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pivotTables/pivotTable1.xml" ContentType="application/vnd.openxmlformats-officedocument.spreadsheetml.pivotTable+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showInkAnnotation="0" codeName="ThisWorkbook" hidePivotFieldList="1"/>
  <bookViews>
    <workbookView xWindow="10560" yWindow="15" windowWidth="14295" windowHeight="12990" tabRatio="829"/>
  </bookViews>
  <sheets>
    <sheet name="Notes" sheetId="28" r:id="rId1"/>
    <sheet name="TAX; ALL MEASURES" sheetId="1" r:id="rId2"/>
    <sheet name="TAX; MEASURES SUMMARY" sheetId="15" r:id="rId3"/>
    <sheet name="SPENDING; ALL MEASURES" sheetId="29" r:id="rId4"/>
    <sheet name="SPENDING; MEASURES SUMMARY" sheetId="19" r:id="rId5"/>
    <sheet name="TAX MEASURES (NEW)" sheetId="20" state="hidden" r:id="rId6"/>
    <sheet name="TAX MEASURES SUMMARY (NEW)" sheetId="21" state="hidden" r:id="rId7"/>
    <sheet name="BORROWING; MEASURES SUMMARY" sheetId="26" r:id="rId8"/>
    <sheet name="Pivot table" sheetId="24" state="hidden" r:id="rId9"/>
    <sheet name="Data" sheetId="23" state="hidden" r:id="rId10"/>
    <sheet name="BOTTOMLINE CHECKS" sheetId="25" state="hidden" r:id="rId11"/>
  </sheets>
  <externalReferences>
    <externalReference r:id="rId12"/>
    <externalReference r:id="rId13"/>
    <externalReference r:id="rId14"/>
    <externalReference r:id="rId15"/>
    <externalReference r:id="rId16"/>
  </externalReferences>
  <definedNames>
    <definedName name="__123Graph_A" hidden="1">'[1]SUMMARY TABLE'!$S$23:$S$46</definedName>
    <definedName name="__123Graph_AALLTAX" localSheetId="7" hidden="1">'[2]Forecast data'!#REF!</definedName>
    <definedName name="__123Graph_AALLTAX" localSheetId="3" hidden="1">'[2]Forecast data'!#REF!</definedName>
    <definedName name="__123Graph_AALLTAX" hidden="1">'[2]Forecast data'!#REF!</definedName>
    <definedName name="__123Graph_AChart1" hidden="1">[3]table!$B$14:$B$16</definedName>
    <definedName name="__123Graph_ACurrent" hidden="1">[3]table!$B$14:$B$16</definedName>
    <definedName name="__123Graph_AHOMEVAT" localSheetId="7" hidden="1">'[2]Forecast data'!#REF!</definedName>
    <definedName name="__123Graph_AHOMEVAT" localSheetId="3" hidden="1">'[2]Forecast data'!#REF!</definedName>
    <definedName name="__123Graph_AHOMEVAT" hidden="1">'[2]Forecast data'!#REF!</definedName>
    <definedName name="__123Graph_AIMPORT" localSheetId="7" hidden="1">'[2]Forecast data'!#REF!</definedName>
    <definedName name="__123Graph_AIMPORT" localSheetId="3" hidden="1">'[2]Forecast data'!#REF!</definedName>
    <definedName name="__123Graph_AIMPORT" hidden="1">'[2]Forecast data'!#REF!</definedName>
    <definedName name="__123Graph_APDNUMBERS" hidden="1">'[1]SUMMARY TABLE'!$U$6:$U$49</definedName>
    <definedName name="__123Graph_APDTRENDS" hidden="1">'[1]SUMMARY TABLE'!$S$23:$S$46</definedName>
    <definedName name="__123Graph_ATOBREV" localSheetId="7" hidden="1">'[2]Forecast data'!#REF!</definedName>
    <definedName name="__123Graph_ATOBREV" localSheetId="3" hidden="1">'[2]Forecast data'!#REF!</definedName>
    <definedName name="__123Graph_ATOBREV" hidden="1">'[2]Forecast data'!#REF!</definedName>
    <definedName name="__123Graph_ATOTAL" localSheetId="7" hidden="1">'[2]Forecast data'!#REF!</definedName>
    <definedName name="__123Graph_ATOTAL" localSheetId="3" hidden="1">'[2]Forecast data'!#REF!</definedName>
    <definedName name="__123Graph_ATOTAL" hidden="1">'[2]Forecast data'!#REF!</definedName>
    <definedName name="__123Graph_B" hidden="1">'[1]SUMMARY TABLE'!$T$23:$T$46</definedName>
    <definedName name="__123Graph_BChart1" localSheetId="7" hidden="1">[3]table!#REF!</definedName>
    <definedName name="__123Graph_BChart1" localSheetId="3" hidden="1">[3]table!#REF!</definedName>
    <definedName name="__123Graph_BChart1" hidden="1">[3]table!#REF!</definedName>
    <definedName name="__123Graph_BCurrent" localSheetId="7" hidden="1">[3]table!#REF!</definedName>
    <definedName name="__123Graph_BCurrent" localSheetId="3" hidden="1">[3]table!#REF!</definedName>
    <definedName name="__123Graph_BCurrent" hidden="1">[3]table!#REF!</definedName>
    <definedName name="__123Graph_BHOMEVAT" localSheetId="7" hidden="1">'[2]Forecast data'!#REF!</definedName>
    <definedName name="__123Graph_BHOMEVAT" localSheetId="3" hidden="1">'[2]Forecast data'!#REF!</definedName>
    <definedName name="__123Graph_BHOMEVAT" hidden="1">'[2]Forecast data'!#REF!</definedName>
    <definedName name="__123Graph_BIMPORT" localSheetId="7" hidden="1">'[2]Forecast data'!#REF!</definedName>
    <definedName name="__123Graph_BIMPORT" localSheetId="3" hidden="1">'[2]Forecast data'!#REF!</definedName>
    <definedName name="__123Graph_BIMPORT" hidden="1">'[2]Forecast data'!#REF!</definedName>
    <definedName name="__123Graph_BPDTRENDS" hidden="1">'[1]SUMMARY TABLE'!$T$23:$T$46</definedName>
    <definedName name="__123Graph_BTOTAL" localSheetId="7" hidden="1">'[2]Forecast data'!#REF!</definedName>
    <definedName name="__123Graph_BTOTAL" localSheetId="3" hidden="1">'[2]Forecast data'!#REF!</definedName>
    <definedName name="__123Graph_BTOTAL" hidden="1">'[2]Forecast data'!#REF!</definedName>
    <definedName name="__123Graph_C" hidden="1">[3]table!$C$14:$C$16</definedName>
    <definedName name="__123Graph_CChart1" hidden="1">[3]table!$C$14:$C$16</definedName>
    <definedName name="__123Graph_CCurrent" hidden="1">[3]table!$C$14:$C$16</definedName>
    <definedName name="__123Graph_D" hidden="1">[3]table!$D$14:$D$16</definedName>
    <definedName name="__123Graph_DChart1" hidden="1">[3]table!$D$14:$D$16</definedName>
    <definedName name="__123Graph_DCurrent" hidden="1">[3]table!$D$14:$D$16</definedName>
    <definedName name="__123Graph_E" localSheetId="7" hidden="1">[3]table!#REF!</definedName>
    <definedName name="__123Graph_E" localSheetId="3" hidden="1">[3]table!#REF!</definedName>
    <definedName name="__123Graph_E" hidden="1">[3]table!#REF!</definedName>
    <definedName name="__123Graph_EChart1" localSheetId="7" hidden="1">[3]table!#REF!</definedName>
    <definedName name="__123Graph_EChart1" localSheetId="3" hidden="1">[3]table!#REF!</definedName>
    <definedName name="__123Graph_EChart1" hidden="1">[3]table!#REF!</definedName>
    <definedName name="__123Graph_ECurrent" localSheetId="7" hidden="1">[3]table!#REF!</definedName>
    <definedName name="__123Graph_ECurrent" localSheetId="3" hidden="1">[3]table!#REF!</definedName>
    <definedName name="__123Graph_ECurrent" hidden="1">[3]table!#REF!</definedName>
    <definedName name="__123Graph_F" hidden="1">[3]table!$F$14:$F$16</definedName>
    <definedName name="__123Graph_FChart1" hidden="1">[3]table!$F$14:$F$16</definedName>
    <definedName name="__123Graph_FCurrent" hidden="1">[3]table!$F$14:$F$16</definedName>
    <definedName name="__123Graph_X" hidden="1">'[1]SUMMARY TABLE'!$P$23:$P$46</definedName>
    <definedName name="__123Graph_XALLTAX" localSheetId="7" hidden="1">'[2]Forecast data'!#REF!</definedName>
    <definedName name="__123Graph_XALLTAX" localSheetId="3" hidden="1">'[2]Forecast data'!#REF!</definedName>
    <definedName name="__123Graph_XALLTAX" hidden="1">'[2]Forecast data'!#REF!</definedName>
    <definedName name="__123Graph_XChart1" hidden="1">[3]table!$A$14:$A$16</definedName>
    <definedName name="__123Graph_XCurrent" hidden="1">[3]table!$A$14:$A$16</definedName>
    <definedName name="__123Graph_XHOMEVAT" localSheetId="7" hidden="1">'[2]Forecast data'!#REF!</definedName>
    <definedName name="__123Graph_XHOMEVAT" localSheetId="3" hidden="1">'[2]Forecast data'!#REF!</definedName>
    <definedName name="__123Graph_XHOMEVAT" hidden="1">'[2]Forecast data'!#REF!</definedName>
    <definedName name="__123Graph_XIMPORT" localSheetId="7" hidden="1">'[2]Forecast data'!#REF!</definedName>
    <definedName name="__123Graph_XIMPORT" localSheetId="3" hidden="1">'[2]Forecast data'!#REF!</definedName>
    <definedName name="__123Graph_XIMPORT" hidden="1">'[2]Forecast data'!#REF!</definedName>
    <definedName name="__123Graph_XPDNUMBERS" hidden="1">'[1]SUMMARY TABLE'!$Q$6:$Q$49</definedName>
    <definedName name="__123Graph_XPDTRENDS" hidden="1">'[1]SUMMARY TABLE'!$P$23:$P$46</definedName>
    <definedName name="__123Graph_XSTAG2ALL" localSheetId="7" hidden="1">'[2]Forecast data'!#REF!</definedName>
    <definedName name="__123Graph_XSTAG2ALL" localSheetId="3" hidden="1">'[2]Forecast data'!#REF!</definedName>
    <definedName name="__123Graph_XSTAG2ALL" hidden="1">'[2]Forecast data'!#REF!</definedName>
    <definedName name="__123Graph_XSTAG2EC" localSheetId="7" hidden="1">'[2]Forecast data'!#REF!</definedName>
    <definedName name="__123Graph_XSTAG2EC" localSheetId="3" hidden="1">'[2]Forecast data'!#REF!</definedName>
    <definedName name="__123Graph_XSTAG2EC" hidden="1">'[2]Forecast data'!#REF!</definedName>
    <definedName name="__123Graph_XTOBREV" localSheetId="7" hidden="1">'[2]Forecast data'!#REF!</definedName>
    <definedName name="__123Graph_XTOBREV" localSheetId="3" hidden="1">'[2]Forecast data'!#REF!</definedName>
    <definedName name="__123Graph_XTOBREV" hidden="1">'[2]Forecast data'!#REF!</definedName>
    <definedName name="__123Graph_XTOTAL" localSheetId="7" hidden="1">'[2]Forecast data'!#REF!</definedName>
    <definedName name="__123Graph_XTOTAL" localSheetId="3" hidden="1">'[2]Forecast data'!#REF!</definedName>
    <definedName name="__123Graph_XTOTAL" hidden="1">'[2]Forecast data'!#REF!</definedName>
    <definedName name="_1__123Graph_XTOB" localSheetId="7" hidden="1">'[2]Forecast data'!#REF!</definedName>
    <definedName name="_2__123Graph_XTOB" localSheetId="3" hidden="1">'[2]Forecast data'!#REF!</definedName>
    <definedName name="_2__123Graph_XTOB" hidden="1">'[2]Forecast data'!#REF!</definedName>
    <definedName name="_AUG2" localSheetId="3">#REF!</definedName>
    <definedName name="_AUG2">#REF!</definedName>
    <definedName name="_DEC2" localSheetId="3">#REF!</definedName>
    <definedName name="_DEC2">#REF!</definedName>
    <definedName name="_FEB2" localSheetId="3">#REF!</definedName>
    <definedName name="_FEB2">#REF!</definedName>
    <definedName name="_Fill" localSheetId="7" hidden="1">'[2]Forecast data'!#REF!</definedName>
    <definedName name="_Fill" localSheetId="3" hidden="1">'[2]Forecast data'!#REF!</definedName>
    <definedName name="_Fill" hidden="1">'[2]Forecast data'!#REF!</definedName>
    <definedName name="_xlnm._FilterDatabase" localSheetId="9" hidden="1">Data!$B$2:$M$66</definedName>
    <definedName name="_xlnm._FilterDatabase" localSheetId="3" hidden="1">'SPENDING; ALL MEASURES'!$B$3:$AZ$518</definedName>
    <definedName name="_xlnm._FilterDatabase" localSheetId="5" hidden="1">'TAX MEASURES (NEW)'!$A$3:$AD$350</definedName>
    <definedName name="_xlnm._FilterDatabase" localSheetId="1" hidden="1">'TAX; ALL MEASURES'!$B$3:$AZ$1232</definedName>
    <definedName name="_xlnm._FilterDatabase" localSheetId="2" hidden="1">'TAX; MEASURES SUMMARY'!$B$3:$AY$26</definedName>
    <definedName name="_JAN2" localSheetId="3">#REF!</definedName>
    <definedName name="_JAN2">#REF!</definedName>
    <definedName name="_MAY2" localSheetId="3">#REF!</definedName>
    <definedName name="_MAY2">#REF!</definedName>
    <definedName name="_NOV2" localSheetId="3">#REF!</definedName>
    <definedName name="_NOV2">#REF!</definedName>
    <definedName name="_OCT2" localSheetId="3">#REF!</definedName>
    <definedName name="_OCT2">#REF!</definedName>
    <definedName name="A" localSheetId="3" hidden="1">#REF!</definedName>
    <definedName name="A" hidden="1">#REF!</definedName>
    <definedName name="APRIL" localSheetId="3">#REF!</definedName>
    <definedName name="APRIL">#REF!</definedName>
    <definedName name="APRIL2" localSheetId="3">#REF!</definedName>
    <definedName name="APRIL2">#REF!</definedName>
    <definedName name="AUG" localSheetId="3">#REF!</definedName>
    <definedName name="AUG">#REF!</definedName>
    <definedName name="b" localSheetId="0" hidden="1">{#N/A,#N/A,FALSE,"CGBR95C"}</definedName>
    <definedName name="b" localSheetId="5" hidden="1">{#N/A,#N/A,FALSE,"CGBR95C"}</definedName>
    <definedName name="b" localSheetId="6" hidden="1">{#N/A,#N/A,FALSE,"CGBR95C"}</definedName>
    <definedName name="b" hidden="1">{#N/A,#N/A,FALSE,"CGBR95C"}</definedName>
    <definedName name="BLUE" localSheetId="3">#REF!</definedName>
    <definedName name="BLUE">#REF!</definedName>
    <definedName name="BLUE1" localSheetId="3">#REF!</definedName>
    <definedName name="BLUE1">#REF!</definedName>
    <definedName name="BLUE10" localSheetId="3">#REF!</definedName>
    <definedName name="BLUE10">#REF!</definedName>
    <definedName name="BLUE2" localSheetId="3">#REF!</definedName>
    <definedName name="BLUE2">#REF!</definedName>
    <definedName name="BLUE3" localSheetId="3">#REF!</definedName>
    <definedName name="BLUE3">#REF!</definedName>
    <definedName name="BLUE4" localSheetId="3">#REF!</definedName>
    <definedName name="BLUE4">#REF!</definedName>
    <definedName name="BLUE5" localSheetId="3">#REF!</definedName>
    <definedName name="BLUE5">#REF!</definedName>
    <definedName name="BLUE6" localSheetId="3">#REF!</definedName>
    <definedName name="BLUE6">#REF!</definedName>
    <definedName name="BLUE7" localSheetId="3">#REF!</definedName>
    <definedName name="BLUE7">#REF!</definedName>
    <definedName name="BLUE8">#N/A</definedName>
    <definedName name="BLUE9">#N/A</definedName>
    <definedName name="BUDGET" localSheetId="3">#REF!</definedName>
    <definedName name="BUDGET">#REF!</definedName>
    <definedName name="BULL" localSheetId="3">#REF!</definedName>
    <definedName name="BULL">#REF!</definedName>
    <definedName name="C_" localSheetId="3">#REF!</definedName>
    <definedName name="C_">#REF!</definedName>
    <definedName name="CUMBUDGET" localSheetId="3">#REF!</definedName>
    <definedName name="CUMBUDGET">#REF!</definedName>
    <definedName name="CUMOUTTURN" localSheetId="3">#REF!</definedName>
    <definedName name="CUMOUTTURN">#REF!</definedName>
    <definedName name="CUMPROFILE" localSheetId="3">#REF!</definedName>
    <definedName name="CUMPROFILE">#REF!</definedName>
    <definedName name="CUMTOTAL" localSheetId="3">#REF!</definedName>
    <definedName name="CUMTOTAL">#REF!</definedName>
    <definedName name="D" localSheetId="3">#REF!</definedName>
    <definedName name="D">#REF!</definedName>
    <definedName name="DASCFTAB" localSheetId="3">#REF!</definedName>
    <definedName name="DASCFTAB">#REF!</definedName>
    <definedName name="ddd" localSheetId="0" hidden="1">{#N/A,#N/A,FALSE,"CGBR95C"}</definedName>
    <definedName name="ddd" localSheetId="5" hidden="1">{#N/A,#N/A,FALSE,"CGBR95C"}</definedName>
    <definedName name="ddd" localSheetId="6" hidden="1">{#N/A,#N/A,FALSE,"CGBR95C"}</definedName>
    <definedName name="ddd" hidden="1">{#N/A,#N/A,FALSE,"CGBR95C"}</definedName>
    <definedName name="dddd" localSheetId="0" hidden="1">{#N/A,#N/A,FALSE,"CGBR95C"}</definedName>
    <definedName name="dddd" localSheetId="5" hidden="1">{#N/A,#N/A,FALSE,"CGBR95C"}</definedName>
    <definedName name="dddd" localSheetId="6" hidden="1">{#N/A,#N/A,FALSE,"CGBR95C"}</definedName>
    <definedName name="dddd" hidden="1">{#N/A,#N/A,FALSE,"CGBR95C"}</definedName>
    <definedName name="ddddddd" localSheetId="0" hidden="1">{#N/A,#N/A,FALSE,"CGBR95C"}</definedName>
    <definedName name="ddddddd" localSheetId="5" hidden="1">{#N/A,#N/A,FALSE,"CGBR95C"}</definedName>
    <definedName name="ddddddd" localSheetId="6" hidden="1">{#N/A,#N/A,FALSE,"CGBR95C"}</definedName>
    <definedName name="ddddddd" hidden="1">{#N/A,#N/A,FALSE,"CGBR95C"}</definedName>
    <definedName name="dddddddddddd" localSheetId="0" hidden="1">{#N/A,#N/A,FALSE,"CGBR95C"}</definedName>
    <definedName name="dddddddddddd" localSheetId="5" hidden="1">{#N/A,#N/A,FALSE,"CGBR95C"}</definedName>
    <definedName name="dddddddddddd" localSheetId="6" hidden="1">{#N/A,#N/A,FALSE,"CGBR95C"}</definedName>
    <definedName name="dddddddddddd" hidden="1">{#N/A,#N/A,FALSE,"CGBR95C"}</definedName>
    <definedName name="DEC" localSheetId="3">#REF!</definedName>
    <definedName name="DEC">#REF!</definedName>
    <definedName name="dfgdfg" localSheetId="0" hidden="1">{#N/A,#N/A,FALSE,"CGBR95C"}</definedName>
    <definedName name="dfgdfg" localSheetId="5" hidden="1">{#N/A,#N/A,FALSE,"CGBR95C"}</definedName>
    <definedName name="dfgdfg" localSheetId="6" hidden="1">{#N/A,#N/A,FALSE,"CGBR95C"}</definedName>
    <definedName name="dfgdfg" hidden="1">{#N/A,#N/A,FALSE,"CGBR95C"}</definedName>
    <definedName name="FEB" localSheetId="3">#REF!</definedName>
    <definedName name="FEB">#REF!</definedName>
    <definedName name="fffffffff" localSheetId="0" hidden="1">{#N/A,#N/A,FALSE,"CGBR95C"}</definedName>
    <definedName name="fffffffff" localSheetId="5" hidden="1">{#N/A,#N/A,FALSE,"CGBR95C"}</definedName>
    <definedName name="fffffffff" localSheetId="6" hidden="1">{#N/A,#N/A,FALSE,"CGBR95C"}</definedName>
    <definedName name="fffffffff" hidden="1">{#N/A,#N/A,FALSE,"CGBR95C"}</definedName>
    <definedName name="Fornote" localSheetId="3">#REF!</definedName>
    <definedName name="Fornote">#REF!</definedName>
    <definedName name="GRAPH" localSheetId="3">#REF!</definedName>
    <definedName name="GRAPH">#REF!</definedName>
    <definedName name="GRAPHS" localSheetId="7">[4]Outturns!#REF!</definedName>
    <definedName name="GRAPHS" localSheetId="3">[4]Outturns!#REF!</definedName>
    <definedName name="GRAPHS">[4]Outturns!#REF!</definedName>
    <definedName name="hhhhhhh" localSheetId="0" hidden="1">{#N/A,#N/A,FALSE,"CGBR95C"}</definedName>
    <definedName name="hhhhhhh" localSheetId="5" hidden="1">{#N/A,#N/A,FALSE,"CGBR95C"}</definedName>
    <definedName name="hhhhhhh" localSheetId="6" hidden="1">{#N/A,#N/A,FALSE,"CGBR95C"}</definedName>
    <definedName name="hhhhhhh" hidden="1">{#N/A,#N/A,FALSE,"CGBR95C"}</definedName>
    <definedName name="JAN" localSheetId="3">#REF!</definedName>
    <definedName name="JAN">#REF!</definedName>
    <definedName name="JULY" localSheetId="3">#REF!</definedName>
    <definedName name="JULY">#REF!</definedName>
    <definedName name="JULY2" localSheetId="3">#REF!</definedName>
    <definedName name="JULY2">#REF!</definedName>
    <definedName name="JUNE" localSheetId="3">#REF!</definedName>
    <definedName name="JUNE">#REF!</definedName>
    <definedName name="JUNE2" localSheetId="3">#REF!</definedName>
    <definedName name="JUNE2">#REF!</definedName>
    <definedName name="MARCH" localSheetId="3">#REF!</definedName>
    <definedName name="MARCH">#REF!</definedName>
    <definedName name="MARCH2" localSheetId="3">#REF!</definedName>
    <definedName name="MARCH2">#REF!</definedName>
    <definedName name="MAY" localSheetId="3">#REF!</definedName>
    <definedName name="MAY">#REF!</definedName>
    <definedName name="mine" localSheetId="0" hidden="1">{#N/A,#N/A,FALSE,"CGBR95C"}</definedName>
    <definedName name="mine" localSheetId="5" hidden="1">{#N/A,#N/A,FALSE,"CGBR95C"}</definedName>
    <definedName name="mine" localSheetId="6" hidden="1">{#N/A,#N/A,FALSE,"CGBR95C"}</definedName>
    <definedName name="mine" hidden="1">{#N/A,#N/A,FALSE,"CGBR95C"}</definedName>
    <definedName name="Month" localSheetId="3">#REF!</definedName>
    <definedName name="Month">#REF!</definedName>
    <definedName name="NOV" localSheetId="3">#REF!</definedName>
    <definedName name="NOV">#REF!</definedName>
    <definedName name="OCT" localSheetId="3">#REF!</definedName>
    <definedName name="OCT">#REF!</definedName>
    <definedName name="OUTTURN" localSheetId="3">#REF!</definedName>
    <definedName name="OUTTURN">#REF!</definedName>
    <definedName name="PAT">[3]table!$H$9:$Q$19</definedName>
    <definedName name="PPbyMonth" localSheetId="3">#REF!</definedName>
    <definedName name="PPbyMonth">#REF!</definedName>
    <definedName name="print">[3]table!$A$1:$U$46</definedName>
    <definedName name="_xlnm.Print_Area" localSheetId="7">'BORROWING; MEASURES SUMMARY'!$A$1:$K$1</definedName>
    <definedName name="_xlnm.Print_Area" localSheetId="4">'SPENDING; MEASURES SUMMARY'!$A$1:$K$24</definedName>
    <definedName name="_xlnm.Print_Area" localSheetId="5">'TAX MEASURES (NEW)'!$A$298:$AF$374</definedName>
    <definedName name="_xlnm.Print_Area" localSheetId="6">'TAX MEASURES SUMMARY (NEW)'!$A$2:$N$29</definedName>
    <definedName name="PRINT20" localSheetId="3">#REF!</definedName>
    <definedName name="PRINT20">#REF!</definedName>
    <definedName name="PRINTA">[3]table!$A$1:$U$46</definedName>
    <definedName name="PRINTC" localSheetId="3">#REF!</definedName>
    <definedName name="PRINTC">#REF!</definedName>
    <definedName name="PROFILE" localSheetId="3">#REF!</definedName>
    <definedName name="PROFILE">#REF!</definedName>
    <definedName name="QUARTER" localSheetId="3">#REF!</definedName>
    <definedName name="QUARTER">#REF!</definedName>
    <definedName name="REP">[3]table!$Y$9:$Y$19</definedName>
    <definedName name="S20_">[3]table!$C$9:$D$19</definedName>
    <definedName name="SEPT" localSheetId="3">#REF!</definedName>
    <definedName name="SEPT">#REF!</definedName>
    <definedName name="SEPT2" localSheetId="3">#REF!</definedName>
    <definedName name="SEPT2">#REF!</definedName>
    <definedName name="TABB1" localSheetId="3">#REF!</definedName>
    <definedName name="TABB1">#REF!</definedName>
    <definedName name="TABB2" localSheetId="3">#REF!</definedName>
    <definedName name="TABB2">#REF!</definedName>
    <definedName name="TABLEA" localSheetId="3">#REF!</definedName>
    <definedName name="TABLEA">#REF!</definedName>
    <definedName name="TABLEB1">[5]TableB1!$A$1:$Y$79</definedName>
    <definedName name="TABLEF1">[5]TableB1!$A$82:$Y$134</definedName>
    <definedName name="TITLES">[3]table!$C$1:$AN$7</definedName>
    <definedName name="TOTAL" localSheetId="3">#REF!</definedName>
    <definedName name="TOTAL">#REF!</definedName>
    <definedName name="tttttttttttttttttt" localSheetId="0" hidden="1">{#N/A,#N/A,FALSE,"CGBR95C"}</definedName>
    <definedName name="tttttttttttttttttt" localSheetId="5" hidden="1">{#N/A,#N/A,FALSE,"CGBR95C"}</definedName>
    <definedName name="tttttttttttttttttt" localSheetId="6" hidden="1">{#N/A,#N/A,FALSE,"CGBR95C"}</definedName>
    <definedName name="tttttttttttttttttt" hidden="1">{#N/A,#N/A,FALSE,"CGBR95C"}</definedName>
    <definedName name="w" localSheetId="0" hidden="1">{#N/A,#N/A,FALSE,"CGBR95C"}</definedName>
    <definedName name="w" localSheetId="5" hidden="1">{#N/A,#N/A,FALSE,"CGBR95C"}</definedName>
    <definedName name="w" localSheetId="6" hidden="1">{#N/A,#N/A,FALSE,"CGBR95C"}</definedName>
    <definedName name="w" hidden="1">{#N/A,#N/A,FALSE,"CGBR95C"}</definedName>
    <definedName name="wrn.table1." localSheetId="0" hidden="1">{#N/A,#N/A,FALSE,"CGBR95C"}</definedName>
    <definedName name="wrn.table1." localSheetId="5" hidden="1">{#N/A,#N/A,FALSE,"CGBR95C"}</definedName>
    <definedName name="wrn.table1." localSheetId="6" hidden="1">{#N/A,#N/A,FALSE,"CGBR95C"}</definedName>
    <definedName name="wrn.table1." hidden="1">{#N/A,#N/A,FALSE,"CGBR95C"}</definedName>
    <definedName name="wrn.table2." localSheetId="0" hidden="1">{#N/A,#N/A,FALSE,"CGBR95C"}</definedName>
    <definedName name="wrn.table2." localSheetId="5" hidden="1">{#N/A,#N/A,FALSE,"CGBR95C"}</definedName>
    <definedName name="wrn.table2." localSheetId="6" hidden="1">{#N/A,#N/A,FALSE,"CGBR95C"}</definedName>
    <definedName name="wrn.table2." hidden="1">{#N/A,#N/A,FALSE,"CGBR95C"}</definedName>
    <definedName name="wrn.tablea." localSheetId="0" hidden="1">{#N/A,#N/A,FALSE,"CGBR95C"}</definedName>
    <definedName name="wrn.tablea." localSheetId="5" hidden="1">{#N/A,#N/A,FALSE,"CGBR95C"}</definedName>
    <definedName name="wrn.tablea." localSheetId="6" hidden="1">{#N/A,#N/A,FALSE,"CGBR95C"}</definedName>
    <definedName name="wrn.tablea." hidden="1">{#N/A,#N/A,FALSE,"CGBR95C"}</definedName>
    <definedName name="wrn.tableb." localSheetId="0" hidden="1">{#N/A,#N/A,FALSE,"CGBR95C"}</definedName>
    <definedName name="wrn.tableb." localSheetId="5" hidden="1">{#N/A,#N/A,FALSE,"CGBR95C"}</definedName>
    <definedName name="wrn.tableb." localSheetId="6" hidden="1">{#N/A,#N/A,FALSE,"CGBR95C"}</definedName>
    <definedName name="wrn.tableb." hidden="1">{#N/A,#N/A,FALSE,"CGBR95C"}</definedName>
    <definedName name="wrn.tableq." localSheetId="0" hidden="1">{#N/A,#N/A,FALSE,"CGBR95C"}</definedName>
    <definedName name="wrn.tableq." localSheetId="5" hidden="1">{#N/A,#N/A,FALSE,"CGBR95C"}</definedName>
    <definedName name="wrn.tableq." localSheetId="6" hidden="1">{#N/A,#N/A,FALSE,"CGBR95C"}</definedName>
    <definedName name="wrn.tableq." hidden="1">{#N/A,#N/A,FALSE,"CGBR95C"}</definedName>
  </definedNames>
  <calcPr calcId="145621"/>
  <pivotCaches>
    <pivotCache cacheId="2" r:id="rId17"/>
  </pivotCaches>
</workbook>
</file>

<file path=xl/calcChain.xml><?xml version="1.0" encoding="utf-8"?>
<calcChain xmlns="http://schemas.openxmlformats.org/spreadsheetml/2006/main">
  <c r="J42" i="26" l="1"/>
  <c r="J44" i="26" s="1"/>
  <c r="K42" i="26"/>
  <c r="L42" i="26"/>
  <c r="L44" i="26" s="1"/>
  <c r="M42" i="26"/>
  <c r="J43" i="26"/>
  <c r="K43" i="26"/>
  <c r="L43" i="26"/>
  <c r="M43" i="26"/>
  <c r="I43" i="26"/>
  <c r="I42" i="26"/>
  <c r="M44" i="26"/>
  <c r="K44" i="26"/>
  <c r="I44" i="26" l="1"/>
  <c r="C26" i="19" l="1"/>
  <c r="D26" i="19"/>
  <c r="E26" i="19"/>
  <c r="F26" i="19"/>
  <c r="G26" i="19"/>
  <c r="H26" i="19"/>
  <c r="I26" i="19"/>
  <c r="J26" i="19"/>
  <c r="K26" i="19"/>
  <c r="L26" i="19"/>
  <c r="M26" i="19"/>
  <c r="C27" i="19"/>
  <c r="D27" i="19"/>
  <c r="E27" i="19"/>
  <c r="F27" i="19"/>
  <c r="G27" i="19"/>
  <c r="H27" i="19"/>
  <c r="I27" i="19"/>
  <c r="J27" i="19"/>
  <c r="K27" i="19"/>
  <c r="L27" i="19"/>
  <c r="M27" i="19"/>
  <c r="C28" i="19"/>
  <c r="D28" i="19"/>
  <c r="E28" i="19"/>
  <c r="F28" i="19"/>
  <c r="G28" i="19"/>
  <c r="H28" i="19"/>
  <c r="I28" i="19"/>
  <c r="J28" i="19"/>
  <c r="K28" i="19"/>
  <c r="L28" i="19"/>
  <c r="M28" i="19"/>
  <c r="C29" i="19"/>
  <c r="D29" i="19"/>
  <c r="E29" i="19"/>
  <c r="F29" i="19"/>
  <c r="G29" i="19"/>
  <c r="H29" i="19"/>
  <c r="I29" i="19"/>
  <c r="J29" i="19"/>
  <c r="K29" i="19"/>
  <c r="L29" i="19"/>
  <c r="M29" i="19"/>
  <c r="C30" i="19"/>
  <c r="D30" i="19"/>
  <c r="E30" i="19"/>
  <c r="F30" i="19"/>
  <c r="G30" i="19"/>
  <c r="H30" i="19"/>
  <c r="I30" i="19"/>
  <c r="J30" i="19"/>
  <c r="K30" i="19"/>
  <c r="L30" i="19"/>
  <c r="M30" i="19"/>
  <c r="K39" i="19"/>
  <c r="C3" i="19"/>
  <c r="D3" i="19"/>
  <c r="E3" i="19"/>
  <c r="F3" i="19"/>
  <c r="G3" i="19"/>
  <c r="C4" i="19"/>
  <c r="D4" i="19"/>
  <c r="E4" i="19"/>
  <c r="F4" i="19"/>
  <c r="G4" i="19"/>
  <c r="C5" i="19"/>
  <c r="D5" i="19"/>
  <c r="E5" i="19"/>
  <c r="F5" i="19"/>
  <c r="G5" i="19"/>
  <c r="H5" i="19"/>
  <c r="C6" i="19"/>
  <c r="D6" i="19"/>
  <c r="E6" i="19"/>
  <c r="F6" i="19"/>
  <c r="G6" i="19"/>
  <c r="H6" i="19"/>
  <c r="C7" i="19"/>
  <c r="D7" i="19"/>
  <c r="E7" i="19"/>
  <c r="F7" i="19"/>
  <c r="G7" i="19"/>
  <c r="C8" i="19"/>
  <c r="D8" i="19"/>
  <c r="E8" i="19"/>
  <c r="F8" i="19"/>
  <c r="G8" i="19"/>
  <c r="C9" i="19"/>
  <c r="D9" i="19"/>
  <c r="E9" i="19"/>
  <c r="F9" i="19"/>
  <c r="G9" i="19"/>
  <c r="H9" i="19"/>
  <c r="I9" i="19"/>
  <c r="J9" i="19"/>
  <c r="K9" i="19"/>
  <c r="L9" i="19"/>
  <c r="C10" i="19"/>
  <c r="D10" i="19"/>
  <c r="E10" i="19"/>
  <c r="F10" i="19"/>
  <c r="G10" i="19"/>
  <c r="H10" i="19"/>
  <c r="I10" i="19"/>
  <c r="J10" i="19"/>
  <c r="K10" i="19"/>
  <c r="L10" i="19"/>
  <c r="C11" i="19"/>
  <c r="D11" i="19"/>
  <c r="E11" i="19"/>
  <c r="F11" i="19"/>
  <c r="G11" i="19"/>
  <c r="H11" i="19"/>
  <c r="I11" i="19"/>
  <c r="J11" i="19"/>
  <c r="K11" i="19"/>
  <c r="L11" i="19"/>
  <c r="C12" i="19"/>
  <c r="D12" i="19"/>
  <c r="E12" i="19"/>
  <c r="F12" i="19"/>
  <c r="G12" i="19"/>
  <c r="H12" i="19"/>
  <c r="I12" i="19"/>
  <c r="J12" i="19"/>
  <c r="K12" i="19"/>
  <c r="C13" i="19"/>
  <c r="D13" i="19"/>
  <c r="E13" i="19"/>
  <c r="F13" i="19"/>
  <c r="G13" i="19"/>
  <c r="C14" i="19"/>
  <c r="D14" i="19"/>
  <c r="E14" i="19"/>
  <c r="F14" i="19"/>
  <c r="G14" i="19"/>
  <c r="C15" i="19"/>
  <c r="D15" i="19"/>
  <c r="E15" i="19"/>
  <c r="F15" i="19"/>
  <c r="G15" i="19"/>
  <c r="C16" i="19"/>
  <c r="D16" i="19"/>
  <c r="E16" i="19"/>
  <c r="F16" i="19"/>
  <c r="G16" i="19"/>
  <c r="C17" i="19"/>
  <c r="D17" i="19"/>
  <c r="E17" i="19"/>
  <c r="F17" i="19"/>
  <c r="G17" i="19"/>
  <c r="H17" i="19"/>
  <c r="C18" i="19"/>
  <c r="D18" i="19"/>
  <c r="E18" i="19"/>
  <c r="F18" i="19"/>
  <c r="G18" i="19"/>
  <c r="H18" i="19"/>
  <c r="I18" i="19"/>
  <c r="C19" i="19"/>
  <c r="D19" i="19"/>
  <c r="E19" i="19"/>
  <c r="F19" i="19"/>
  <c r="G19" i="19"/>
  <c r="H19" i="19"/>
  <c r="C20" i="19"/>
  <c r="D20" i="19"/>
  <c r="E20" i="19"/>
  <c r="F20" i="19"/>
  <c r="G20" i="19"/>
  <c r="H20" i="19"/>
  <c r="C21" i="19"/>
  <c r="D21" i="19"/>
  <c r="E21" i="19"/>
  <c r="F21" i="19"/>
  <c r="G21" i="19"/>
  <c r="H21" i="19"/>
  <c r="I21" i="19"/>
  <c r="J21" i="19"/>
  <c r="K21" i="19"/>
  <c r="L21" i="19"/>
  <c r="M21" i="19"/>
  <c r="C50" i="15"/>
  <c r="D50" i="15"/>
  <c r="E50" i="15"/>
  <c r="F50" i="15"/>
  <c r="G50" i="15"/>
  <c r="H50" i="15"/>
  <c r="I50" i="15"/>
  <c r="J50" i="15"/>
  <c r="K50" i="15"/>
  <c r="L50" i="15"/>
  <c r="M50" i="15"/>
  <c r="N50" i="15"/>
  <c r="O50" i="15"/>
  <c r="P50" i="15"/>
  <c r="Q50" i="15"/>
  <c r="R50" i="15"/>
  <c r="S50" i="15"/>
  <c r="T50" i="15"/>
  <c r="U50" i="15"/>
  <c r="V50" i="15"/>
  <c r="W50" i="15"/>
  <c r="X50" i="15"/>
  <c r="Y50" i="15"/>
  <c r="Z50" i="15"/>
  <c r="AA50" i="15"/>
  <c r="AB50" i="15"/>
  <c r="AC50" i="15"/>
  <c r="AD50" i="15"/>
  <c r="AE50" i="15"/>
  <c r="AF50" i="15"/>
  <c r="AG50" i="15"/>
  <c r="AH50" i="15"/>
  <c r="AI50" i="15"/>
  <c r="AJ50" i="15"/>
  <c r="AK50" i="15"/>
  <c r="AL50" i="15"/>
  <c r="AM50" i="15"/>
  <c r="AN50" i="15"/>
  <c r="AO50" i="15"/>
  <c r="AP50" i="15"/>
  <c r="AQ50" i="15"/>
  <c r="AR50" i="15"/>
  <c r="AS50" i="15"/>
  <c r="AT50" i="15"/>
  <c r="AU50" i="15"/>
  <c r="AV50" i="15"/>
  <c r="AW50" i="15"/>
  <c r="AX50" i="15"/>
  <c r="AY50" i="15"/>
  <c r="AZ50" i="15"/>
  <c r="BA50" i="15"/>
  <c r="C22" i="15"/>
  <c r="D22" i="15"/>
  <c r="E22" i="15"/>
  <c r="F22" i="15"/>
  <c r="G22" i="15"/>
  <c r="H22" i="15"/>
  <c r="I22" i="15"/>
  <c r="J22" i="15"/>
  <c r="K22" i="15"/>
  <c r="L22" i="15"/>
  <c r="M22" i="15"/>
  <c r="N22" i="15"/>
  <c r="O22" i="15"/>
  <c r="P22" i="15"/>
  <c r="Q22" i="15"/>
  <c r="R22" i="15"/>
  <c r="S22" i="15"/>
  <c r="T22" i="15"/>
  <c r="U22" i="15"/>
  <c r="V22" i="15"/>
  <c r="W22" i="15"/>
  <c r="X22" i="15"/>
  <c r="Y22" i="15"/>
  <c r="Z22" i="15"/>
  <c r="AA22" i="15"/>
  <c r="AB22" i="15"/>
  <c r="AC22" i="15"/>
  <c r="AD22" i="15"/>
  <c r="AE22" i="15"/>
  <c r="AF22" i="15"/>
  <c r="AG22" i="15"/>
  <c r="AH22" i="15"/>
  <c r="AI22" i="15"/>
  <c r="AJ22" i="15"/>
  <c r="AK22" i="15"/>
  <c r="AL22" i="15"/>
  <c r="AM22" i="15"/>
  <c r="AN22" i="15"/>
  <c r="AO22" i="15"/>
  <c r="AP22" i="15"/>
  <c r="AQ22" i="15"/>
  <c r="AR22" i="15"/>
  <c r="AS22" i="15"/>
  <c r="AT22" i="15"/>
  <c r="AU22" i="15"/>
  <c r="AV22" i="15"/>
  <c r="AW22" i="15"/>
  <c r="AX22" i="15"/>
  <c r="AY22" i="15"/>
  <c r="AZ22" i="15"/>
  <c r="BA22" i="15"/>
  <c r="C23" i="15"/>
  <c r="D23" i="15"/>
  <c r="E23" i="15"/>
  <c r="F23" i="15"/>
  <c r="G23" i="15"/>
  <c r="H23" i="15"/>
  <c r="C24" i="15"/>
  <c r="D24" i="15"/>
  <c r="E24" i="15"/>
  <c r="F24" i="15"/>
  <c r="G24" i="15"/>
  <c r="H24" i="15"/>
  <c r="C25" i="15"/>
  <c r="D25" i="15"/>
  <c r="E25" i="15"/>
  <c r="F25" i="15"/>
  <c r="C26" i="15"/>
  <c r="D26" i="15"/>
  <c r="E26" i="15"/>
  <c r="F26" i="15"/>
  <c r="G26" i="15"/>
  <c r="H26" i="15"/>
  <c r="I26" i="15"/>
  <c r="C3" i="15"/>
  <c r="I40" i="26" l="1"/>
  <c r="J40" i="26"/>
  <c r="K40" i="26"/>
  <c r="L40" i="26"/>
  <c r="M40" i="26"/>
  <c r="H40" i="26"/>
  <c r="H50" i="19" l="1"/>
  <c r="I51" i="19"/>
  <c r="I52" i="19"/>
  <c r="J53" i="19"/>
  <c r="J54" i="19"/>
  <c r="K55" i="19"/>
  <c r="K56" i="19"/>
  <c r="L57" i="19"/>
  <c r="L58" i="19"/>
  <c r="M59" i="19"/>
  <c r="M60" i="19"/>
  <c r="C31" i="19"/>
  <c r="D31" i="19"/>
  <c r="E31" i="19"/>
  <c r="F31" i="19"/>
  <c r="G31" i="19"/>
  <c r="H31" i="19"/>
  <c r="I31" i="19"/>
  <c r="J31" i="19"/>
  <c r="K31" i="19"/>
  <c r="L31" i="19"/>
  <c r="M31" i="19"/>
  <c r="C32" i="19"/>
  <c r="D32" i="19"/>
  <c r="E32" i="19"/>
  <c r="F32" i="19"/>
  <c r="G32" i="19"/>
  <c r="H32" i="19"/>
  <c r="I32" i="19"/>
  <c r="J32" i="19"/>
  <c r="K32" i="19"/>
  <c r="L32" i="19"/>
  <c r="M32" i="19"/>
  <c r="C33" i="19"/>
  <c r="D33" i="19"/>
  <c r="E33" i="19"/>
  <c r="F33" i="19"/>
  <c r="G33" i="19"/>
  <c r="H33" i="19"/>
  <c r="I33" i="19"/>
  <c r="J33" i="19"/>
  <c r="K33" i="19"/>
  <c r="L33" i="19"/>
  <c r="M33" i="19"/>
  <c r="C34" i="19"/>
  <c r="D34" i="19"/>
  <c r="E34" i="19"/>
  <c r="F34" i="19"/>
  <c r="G34" i="19"/>
  <c r="H34" i="19"/>
  <c r="I34" i="19"/>
  <c r="J34" i="19"/>
  <c r="K34" i="19"/>
  <c r="L34" i="19"/>
  <c r="M34" i="19"/>
  <c r="C35" i="19"/>
  <c r="D35" i="19"/>
  <c r="E35" i="19"/>
  <c r="F35" i="19"/>
  <c r="G35" i="19"/>
  <c r="H35" i="19"/>
  <c r="I35" i="19"/>
  <c r="J35" i="19"/>
  <c r="K35" i="19"/>
  <c r="L35" i="19"/>
  <c r="M35" i="19"/>
  <c r="C36" i="19"/>
  <c r="D36" i="19"/>
  <c r="E36" i="19"/>
  <c r="F36" i="19"/>
  <c r="G36" i="19"/>
  <c r="H36" i="19"/>
  <c r="I36" i="19"/>
  <c r="J36" i="19"/>
  <c r="K36" i="19"/>
  <c r="L36" i="19"/>
  <c r="M36" i="19"/>
  <c r="C37" i="19"/>
  <c r="D37" i="19"/>
  <c r="E37" i="19"/>
  <c r="F37" i="19"/>
  <c r="G37" i="19"/>
  <c r="H37" i="19"/>
  <c r="I37" i="19"/>
  <c r="J37" i="19"/>
  <c r="K37" i="19"/>
  <c r="L37" i="19"/>
  <c r="M37" i="19"/>
  <c r="C38" i="19"/>
  <c r="D38" i="19"/>
  <c r="E38" i="19"/>
  <c r="F38" i="19"/>
  <c r="G38" i="19"/>
  <c r="H38" i="19"/>
  <c r="I38" i="19"/>
  <c r="J38" i="19"/>
  <c r="K38" i="19"/>
  <c r="L38" i="19"/>
  <c r="M38" i="19"/>
  <c r="C39" i="19"/>
  <c r="D39" i="19"/>
  <c r="E39" i="19"/>
  <c r="F39" i="19"/>
  <c r="G39" i="19"/>
  <c r="H39" i="19"/>
  <c r="I39" i="19"/>
  <c r="J39" i="19"/>
  <c r="L39" i="19"/>
  <c r="M39" i="19"/>
  <c r="C40" i="19"/>
  <c r="D40" i="19"/>
  <c r="E40" i="19"/>
  <c r="F40" i="19"/>
  <c r="G40" i="19"/>
  <c r="H40" i="19"/>
  <c r="I40" i="19"/>
  <c r="J40" i="19"/>
  <c r="K40" i="19"/>
  <c r="L40" i="19"/>
  <c r="M40" i="19"/>
  <c r="C41" i="19"/>
  <c r="D41" i="19"/>
  <c r="E41" i="19"/>
  <c r="F41" i="19"/>
  <c r="G41" i="19"/>
  <c r="H41" i="19"/>
  <c r="I41" i="19"/>
  <c r="J41" i="19"/>
  <c r="K41" i="19"/>
  <c r="L41" i="19"/>
  <c r="M41" i="19"/>
  <c r="C42" i="19"/>
  <c r="D42" i="19"/>
  <c r="E42" i="19"/>
  <c r="F42" i="19"/>
  <c r="G42" i="19"/>
  <c r="H42" i="19"/>
  <c r="I42" i="19"/>
  <c r="J42" i="19"/>
  <c r="K42" i="19"/>
  <c r="L42" i="19"/>
  <c r="M42" i="19"/>
  <c r="C43" i="19"/>
  <c r="D43" i="19"/>
  <c r="E43" i="19"/>
  <c r="F43" i="19"/>
  <c r="G43" i="19"/>
  <c r="H43" i="19"/>
  <c r="I43" i="19"/>
  <c r="J43" i="19"/>
  <c r="K43" i="19"/>
  <c r="L43" i="19"/>
  <c r="M43" i="19"/>
  <c r="C44" i="19"/>
  <c r="D44" i="19"/>
  <c r="E44" i="19"/>
  <c r="F44" i="19"/>
  <c r="G44" i="19"/>
  <c r="H44" i="19"/>
  <c r="I44" i="19"/>
  <c r="J44" i="19"/>
  <c r="K44" i="19"/>
  <c r="L44" i="19"/>
  <c r="M44" i="19"/>
  <c r="L55" i="19" l="1"/>
  <c r="L19" i="26" s="1"/>
  <c r="M58" i="19"/>
  <c r="M28" i="26" s="1"/>
  <c r="J51" i="19"/>
  <c r="K51" i="19" s="1"/>
  <c r="L51" i="19" s="1"/>
  <c r="M51" i="19" s="1"/>
  <c r="M7" i="26" s="1"/>
  <c r="I50" i="19"/>
  <c r="J50" i="19" s="1"/>
  <c r="K50" i="19" s="1"/>
  <c r="M55" i="19"/>
  <c r="M19" i="26" s="1"/>
  <c r="K54" i="19"/>
  <c r="L54" i="19" s="1"/>
  <c r="M54" i="19" s="1"/>
  <c r="M16" i="26" s="1"/>
  <c r="M57" i="19"/>
  <c r="M25" i="26" s="1"/>
  <c r="L56" i="19"/>
  <c r="M56" i="19" s="1"/>
  <c r="M22" i="26" s="1"/>
  <c r="K53" i="19"/>
  <c r="L53" i="19" s="1"/>
  <c r="M53" i="19" s="1"/>
  <c r="M13" i="26" s="1"/>
  <c r="J52" i="19"/>
  <c r="K52" i="19" s="1"/>
  <c r="L52" i="19" s="1"/>
  <c r="M52" i="19" s="1"/>
  <c r="M10" i="26" s="1"/>
  <c r="D22" i="19"/>
  <c r="F22" i="19"/>
  <c r="E22" i="19"/>
  <c r="G22" i="19"/>
  <c r="C22" i="19"/>
  <c r="H39" i="26"/>
  <c r="C3" i="26"/>
  <c r="D3" i="26"/>
  <c r="E3" i="26"/>
  <c r="F3" i="26"/>
  <c r="G3" i="26"/>
  <c r="C4" i="26"/>
  <c r="D4" i="26"/>
  <c r="E4" i="26"/>
  <c r="F4" i="26"/>
  <c r="G4" i="26"/>
  <c r="H4" i="26"/>
  <c r="D6" i="26"/>
  <c r="E6" i="26"/>
  <c r="F6" i="26"/>
  <c r="G6" i="26"/>
  <c r="H6" i="26"/>
  <c r="D7" i="26"/>
  <c r="E7" i="26"/>
  <c r="F7" i="26"/>
  <c r="G7" i="26"/>
  <c r="H7" i="26"/>
  <c r="I7" i="26"/>
  <c r="D9" i="26"/>
  <c r="E9" i="26"/>
  <c r="F9" i="26"/>
  <c r="G9" i="26"/>
  <c r="H9" i="26"/>
  <c r="D10" i="26"/>
  <c r="E10" i="26"/>
  <c r="F10" i="26"/>
  <c r="G10" i="26"/>
  <c r="H10" i="26"/>
  <c r="I10" i="26"/>
  <c r="D12" i="26"/>
  <c r="E12" i="26"/>
  <c r="F12" i="26"/>
  <c r="G12" i="26"/>
  <c r="H12" i="26"/>
  <c r="I12" i="26"/>
  <c r="D13" i="26"/>
  <c r="E13" i="26"/>
  <c r="F13" i="26"/>
  <c r="G13" i="26"/>
  <c r="H13" i="26"/>
  <c r="I13" i="26"/>
  <c r="J13" i="26"/>
  <c r="E15" i="26"/>
  <c r="F15" i="26"/>
  <c r="G15" i="26"/>
  <c r="H15" i="26"/>
  <c r="I15" i="26"/>
  <c r="E16" i="26"/>
  <c r="F16" i="26"/>
  <c r="G16" i="26"/>
  <c r="H16" i="26"/>
  <c r="I16" i="26"/>
  <c r="J16" i="26"/>
  <c r="E18" i="26"/>
  <c r="F18" i="26"/>
  <c r="G18" i="26"/>
  <c r="H18" i="26"/>
  <c r="I18" i="26"/>
  <c r="J18" i="26"/>
  <c r="E19" i="26"/>
  <c r="F19" i="26"/>
  <c r="G19" i="26"/>
  <c r="H19" i="26"/>
  <c r="I19" i="26"/>
  <c r="J19" i="26"/>
  <c r="K19" i="26"/>
  <c r="F21" i="26"/>
  <c r="G21" i="26"/>
  <c r="H21" i="26"/>
  <c r="I21" i="26"/>
  <c r="J21" i="26"/>
  <c r="F22" i="26"/>
  <c r="G22" i="26"/>
  <c r="H22" i="26"/>
  <c r="I22" i="26"/>
  <c r="J22" i="26"/>
  <c r="K22" i="26"/>
  <c r="F24" i="26"/>
  <c r="G24" i="26"/>
  <c r="H24" i="26"/>
  <c r="I24" i="26"/>
  <c r="J24" i="26"/>
  <c r="K24" i="26"/>
  <c r="F25" i="26"/>
  <c r="G25" i="26"/>
  <c r="H25" i="26"/>
  <c r="I25" i="26"/>
  <c r="J25" i="26"/>
  <c r="K25" i="26"/>
  <c r="L25" i="26"/>
  <c r="G27" i="26"/>
  <c r="H27" i="26"/>
  <c r="I27" i="26"/>
  <c r="J27" i="26"/>
  <c r="K27" i="26"/>
  <c r="G28" i="26"/>
  <c r="H28" i="26"/>
  <c r="I28" i="26"/>
  <c r="J28" i="26"/>
  <c r="K28" i="26"/>
  <c r="L28" i="26"/>
  <c r="G30" i="26"/>
  <c r="H30" i="26"/>
  <c r="I30" i="26"/>
  <c r="J30" i="26"/>
  <c r="K30" i="26"/>
  <c r="L30" i="26"/>
  <c r="G31" i="26"/>
  <c r="H31" i="26"/>
  <c r="I31" i="26"/>
  <c r="J31" i="26"/>
  <c r="K31" i="26"/>
  <c r="L31" i="26"/>
  <c r="M31" i="26"/>
  <c r="H33" i="26"/>
  <c r="I33" i="26"/>
  <c r="J33" i="26"/>
  <c r="K33" i="26"/>
  <c r="L33" i="26"/>
  <c r="H34" i="26"/>
  <c r="I34" i="26"/>
  <c r="J34" i="26"/>
  <c r="K34" i="26"/>
  <c r="L34" i="26"/>
  <c r="M34" i="26"/>
  <c r="H36" i="26"/>
  <c r="I36" i="26"/>
  <c r="J36" i="26"/>
  <c r="K36" i="26"/>
  <c r="L36" i="26"/>
  <c r="M36" i="26"/>
  <c r="H37" i="26"/>
  <c r="I37" i="26"/>
  <c r="J37" i="26"/>
  <c r="K37" i="26"/>
  <c r="L37" i="26"/>
  <c r="M37" i="26"/>
  <c r="I39" i="26"/>
  <c r="J39" i="26"/>
  <c r="K39" i="26"/>
  <c r="L39" i="26"/>
  <c r="M39" i="26"/>
  <c r="K16" i="26" l="1"/>
  <c r="J10" i="26"/>
  <c r="H26" i="26"/>
  <c r="G23" i="26"/>
  <c r="I26" i="26"/>
  <c r="J23" i="26"/>
  <c r="F23" i="26"/>
  <c r="E5" i="26"/>
  <c r="K26" i="26"/>
  <c r="G26" i="26"/>
  <c r="I23" i="26"/>
  <c r="J26" i="26"/>
  <c r="F26" i="26"/>
  <c r="H23" i="26"/>
  <c r="F11" i="26"/>
  <c r="L50" i="19"/>
  <c r="M50" i="19" s="1"/>
  <c r="M4" i="26" s="1"/>
  <c r="K4" i="26"/>
  <c r="L22" i="26"/>
  <c r="I4" i="26"/>
  <c r="J7" i="26"/>
  <c r="D5" i="26"/>
  <c r="K35" i="26"/>
  <c r="H35" i="26"/>
  <c r="H14" i="26"/>
  <c r="D14" i="26"/>
  <c r="E11" i="26"/>
  <c r="K13" i="26"/>
  <c r="E8" i="26"/>
  <c r="F14" i="26"/>
  <c r="I20" i="26"/>
  <c r="E20" i="26"/>
  <c r="J32" i="26"/>
  <c r="H11" i="26"/>
  <c r="D11" i="26"/>
  <c r="G8" i="26"/>
  <c r="K32" i="26"/>
  <c r="I29" i="26"/>
  <c r="J41" i="26"/>
  <c r="M38" i="26"/>
  <c r="I38" i="26"/>
  <c r="K38" i="26"/>
  <c r="H20" i="26"/>
  <c r="L16" i="26"/>
  <c r="I14" i="26"/>
  <c r="E14" i="26"/>
  <c r="G14" i="26"/>
  <c r="G5" i="26"/>
  <c r="C5" i="26"/>
  <c r="L41" i="26"/>
  <c r="L38" i="26"/>
  <c r="H38" i="26"/>
  <c r="J38" i="26"/>
  <c r="J35" i="26"/>
  <c r="L35" i="26"/>
  <c r="F8" i="26"/>
  <c r="K41" i="26"/>
  <c r="H29" i="26"/>
  <c r="L10" i="26"/>
  <c r="K7" i="26"/>
  <c r="J4" i="26"/>
  <c r="H17" i="26"/>
  <c r="L32" i="26"/>
  <c r="H32" i="26"/>
  <c r="G17" i="26"/>
  <c r="G11" i="26"/>
  <c r="H8" i="26"/>
  <c r="D8" i="26"/>
  <c r="M41" i="26"/>
  <c r="I41" i="26"/>
  <c r="I35" i="26"/>
  <c r="G32" i="26"/>
  <c r="K29" i="26"/>
  <c r="G29" i="26"/>
  <c r="J29" i="26"/>
  <c r="F5" i="26"/>
  <c r="L7" i="26"/>
  <c r="L13" i="26"/>
  <c r="K10" i="26"/>
  <c r="J20" i="26"/>
  <c r="F20" i="26"/>
  <c r="F17" i="26"/>
  <c r="H41" i="26"/>
  <c r="I32" i="26"/>
  <c r="I17" i="26"/>
  <c r="E17" i="26"/>
  <c r="G20" i="26"/>
  <c r="AC4" i="29"/>
  <c r="H16" i="19" s="1"/>
  <c r="AH379" i="29"/>
  <c r="AH378" i="29"/>
  <c r="AH377" i="29"/>
  <c r="AH376" i="29"/>
  <c r="AH375" i="29"/>
  <c r="AH374" i="29"/>
  <c r="AH373" i="29"/>
  <c r="AH372" i="29"/>
  <c r="AH371" i="29"/>
  <c r="AH370" i="29"/>
  <c r="AH369" i="29"/>
  <c r="AH368" i="29"/>
  <c r="AH367" i="29"/>
  <c r="AH366" i="29"/>
  <c r="AH365" i="29"/>
  <c r="AH364" i="29"/>
  <c r="AH363" i="29"/>
  <c r="AH362" i="29"/>
  <c r="AH361" i="29"/>
  <c r="AH360" i="29"/>
  <c r="AH359" i="29"/>
  <c r="AH358" i="29"/>
  <c r="AH357" i="29"/>
  <c r="AH356" i="29"/>
  <c r="AH355" i="29"/>
  <c r="AH354" i="29"/>
  <c r="AH353" i="29"/>
  <c r="AH352" i="29"/>
  <c r="AH351" i="29"/>
  <c r="AH350" i="29"/>
  <c r="AH349" i="29"/>
  <c r="AH348" i="29"/>
  <c r="AH347" i="29"/>
  <c r="AH346" i="29"/>
  <c r="AH345" i="29"/>
  <c r="AH344" i="29"/>
  <c r="AH343" i="29"/>
  <c r="AH342" i="29"/>
  <c r="AH341" i="29"/>
  <c r="AH340" i="29"/>
  <c r="AH339" i="29"/>
  <c r="AH338" i="29"/>
  <c r="AH337" i="29"/>
  <c r="AH336" i="29"/>
  <c r="AH335" i="29"/>
  <c r="AH334" i="29"/>
  <c r="AH333" i="29"/>
  <c r="AH332" i="29"/>
  <c r="AH331" i="29"/>
  <c r="AH330" i="29"/>
  <c r="AH329" i="29"/>
  <c r="AH328" i="29"/>
  <c r="AH327" i="29"/>
  <c r="AH326" i="29"/>
  <c r="AH325" i="29"/>
  <c r="AH324" i="29"/>
  <c r="AH323" i="29"/>
  <c r="AH322" i="29"/>
  <c r="AH321" i="29"/>
  <c r="AH320" i="29"/>
  <c r="AH319" i="29"/>
  <c r="AH318" i="29"/>
  <c r="AH317" i="29"/>
  <c r="AH316" i="29"/>
  <c r="AH315" i="29"/>
  <c r="AH314" i="29"/>
  <c r="AH313" i="29"/>
  <c r="AH312" i="29"/>
  <c r="AH311" i="29"/>
  <c r="AH310" i="29"/>
  <c r="AH309" i="29"/>
  <c r="AH308" i="29"/>
  <c r="AH307" i="29"/>
  <c r="AH306" i="29"/>
  <c r="AH305" i="29"/>
  <c r="AG304" i="29"/>
  <c r="AH304" i="29" s="1"/>
  <c r="AG303" i="29"/>
  <c r="AH303" i="29" s="1"/>
  <c r="AG302" i="29"/>
  <c r="AH302" i="29" s="1"/>
  <c r="AG301" i="29"/>
  <c r="AH301" i="29" s="1"/>
  <c r="AG300" i="29"/>
  <c r="AH300" i="29" s="1"/>
  <c r="AG299" i="29"/>
  <c r="AH299" i="29" s="1"/>
  <c r="AG298" i="29"/>
  <c r="AH298" i="29" s="1"/>
  <c r="AG297" i="29"/>
  <c r="AH297" i="29" s="1"/>
  <c r="AG296" i="29"/>
  <c r="AH296" i="29" s="1"/>
  <c r="AG295" i="29"/>
  <c r="AH295" i="29" s="1"/>
  <c r="AG294" i="29"/>
  <c r="AH294" i="29" s="1"/>
  <c r="AG293" i="29"/>
  <c r="AH293" i="29" s="1"/>
  <c r="AG292" i="29"/>
  <c r="AH292" i="29" s="1"/>
  <c r="AG291" i="29"/>
  <c r="AH291" i="29" s="1"/>
  <c r="AG290" i="29"/>
  <c r="AH290" i="29" s="1"/>
  <c r="AG289" i="29"/>
  <c r="AH289" i="29" s="1"/>
  <c r="AG288" i="29"/>
  <c r="AH288" i="29" s="1"/>
  <c r="AG287" i="29"/>
  <c r="AH287" i="29" s="1"/>
  <c r="AG286" i="29"/>
  <c r="AH286" i="29" s="1"/>
  <c r="AG285" i="29"/>
  <c r="AH285" i="29" s="1"/>
  <c r="AG284" i="29"/>
  <c r="AH284" i="29" s="1"/>
  <c r="AG283" i="29"/>
  <c r="AH283" i="29" s="1"/>
  <c r="AG282" i="29"/>
  <c r="AH282" i="29" s="1"/>
  <c r="AG281" i="29"/>
  <c r="AH281" i="29" s="1"/>
  <c r="AG280" i="29"/>
  <c r="AH280" i="29" s="1"/>
  <c r="AG279" i="29"/>
  <c r="AH279" i="29" s="1"/>
  <c r="AG278" i="29"/>
  <c r="AH278" i="29" s="1"/>
  <c r="AG277" i="29"/>
  <c r="AH277" i="29" s="1"/>
  <c r="AG276" i="29"/>
  <c r="AH276" i="29" s="1"/>
  <c r="AG275" i="29"/>
  <c r="AH275" i="29" s="1"/>
  <c r="AG274" i="29"/>
  <c r="AH274" i="29" s="1"/>
  <c r="AG273" i="29"/>
  <c r="AH273" i="29" s="1"/>
  <c r="AG272" i="29"/>
  <c r="AH272" i="29" s="1"/>
  <c r="AG271" i="29"/>
  <c r="AH271" i="29" s="1"/>
  <c r="AG270" i="29"/>
  <c r="AH270" i="29" s="1"/>
  <c r="AG269" i="29"/>
  <c r="AH269" i="29" s="1"/>
  <c r="AG268" i="29"/>
  <c r="L12" i="19" s="1"/>
  <c r="AG267" i="29"/>
  <c r="AH267" i="29" s="1"/>
  <c r="AG266" i="29"/>
  <c r="AH266" i="29" s="1"/>
  <c r="AG265" i="29"/>
  <c r="AH265" i="29" s="1"/>
  <c r="AG264" i="29"/>
  <c r="AH264" i="29" s="1"/>
  <c r="AG263" i="29"/>
  <c r="AH263" i="29" s="1"/>
  <c r="AG262" i="29"/>
  <c r="AH262" i="29" s="1"/>
  <c r="AG261" i="29"/>
  <c r="AH261" i="29" s="1"/>
  <c r="AG260" i="29"/>
  <c r="AH260" i="29" s="1"/>
  <c r="AG259" i="29"/>
  <c r="AH259" i="29" s="1"/>
  <c r="AG258" i="29"/>
  <c r="AH258" i="29" s="1"/>
  <c r="AG257" i="29"/>
  <c r="AH257" i="29" s="1"/>
  <c r="AG256" i="29"/>
  <c r="AH256" i="29" s="1"/>
  <c r="AG255" i="29"/>
  <c r="AH255" i="29" s="1"/>
  <c r="AG254" i="29"/>
  <c r="AH254" i="29" s="1"/>
  <c r="AG253" i="29"/>
  <c r="AH253" i="29" s="1"/>
  <c r="AG252" i="29"/>
  <c r="AH252" i="29" s="1"/>
  <c r="AG251" i="29"/>
  <c r="AH251" i="29" s="1"/>
  <c r="AG250" i="29"/>
  <c r="AH250" i="29" s="1"/>
  <c r="AG249" i="29"/>
  <c r="AH249" i="29" s="1"/>
  <c r="AG248" i="29"/>
  <c r="AH248" i="29" s="1"/>
  <c r="AG247" i="29"/>
  <c r="AH247" i="29" s="1"/>
  <c r="AG246" i="29"/>
  <c r="AH246" i="29" s="1"/>
  <c r="AG245" i="29"/>
  <c r="AH245" i="29" s="1"/>
  <c r="AG244" i="29"/>
  <c r="AH244" i="29" s="1"/>
  <c r="AG243" i="29"/>
  <c r="AH243" i="29" s="1"/>
  <c r="AG242" i="29"/>
  <c r="AH242" i="29" s="1"/>
  <c r="AG241" i="29"/>
  <c r="AH241" i="29" s="1"/>
  <c r="AG240" i="29"/>
  <c r="AH240" i="29" s="1"/>
  <c r="AG239" i="29"/>
  <c r="AH239" i="29" s="1"/>
  <c r="AG238" i="29"/>
  <c r="AH238" i="29" s="1"/>
  <c r="AG237" i="29"/>
  <c r="AH237" i="29" s="1"/>
  <c r="AG236" i="29"/>
  <c r="AH236" i="29" s="1"/>
  <c r="AG235" i="29"/>
  <c r="AH235" i="29" s="1"/>
  <c r="AG234" i="29"/>
  <c r="AH234" i="29" s="1"/>
  <c r="AG233" i="29"/>
  <c r="AH233" i="29" s="1"/>
  <c r="AG232" i="29"/>
  <c r="AH232" i="29" s="1"/>
  <c r="AG231" i="29"/>
  <c r="AH231" i="29" s="1"/>
  <c r="AG230" i="29"/>
  <c r="AH230" i="29" s="1"/>
  <c r="AG229" i="29"/>
  <c r="AH229" i="29" s="1"/>
  <c r="AG228" i="29"/>
  <c r="AH228" i="29" s="1"/>
  <c r="AG227" i="29"/>
  <c r="AH227" i="29" s="1"/>
  <c r="AG226" i="29"/>
  <c r="AH226" i="29" s="1"/>
  <c r="AG225" i="29"/>
  <c r="AH225" i="29" s="1"/>
  <c r="AG224" i="29"/>
  <c r="AH224" i="29" s="1"/>
  <c r="AG223" i="29"/>
  <c r="AH223" i="29" s="1"/>
  <c r="AG222" i="29"/>
  <c r="AH222" i="29" s="1"/>
  <c r="AG221" i="29"/>
  <c r="AH221" i="29" s="1"/>
  <c r="AG220" i="29"/>
  <c r="AH220" i="29" s="1"/>
  <c r="AG219" i="29"/>
  <c r="AH219" i="29" s="1"/>
  <c r="AG218" i="29"/>
  <c r="AH218" i="29" s="1"/>
  <c r="AG217" i="29"/>
  <c r="AH217" i="29" s="1"/>
  <c r="AG216" i="29"/>
  <c r="AH216" i="29" s="1"/>
  <c r="AG215" i="29"/>
  <c r="AH215" i="29" s="1"/>
  <c r="AG214" i="29"/>
  <c r="AH214" i="29" s="1"/>
  <c r="AG213" i="29"/>
  <c r="AH213" i="29" s="1"/>
  <c r="AG212" i="29"/>
  <c r="AH212" i="29" s="1"/>
  <c r="AG211" i="29"/>
  <c r="AH211" i="29" s="1"/>
  <c r="AG210" i="29"/>
  <c r="AH210" i="29" s="1"/>
  <c r="AG209" i="29"/>
  <c r="AH209" i="29" s="1"/>
  <c r="AG208" i="29"/>
  <c r="AH208" i="29" s="1"/>
  <c r="AG207" i="29"/>
  <c r="AH207" i="29" s="1"/>
  <c r="AF206" i="29"/>
  <c r="AG206" i="29" s="1"/>
  <c r="AH206" i="29" s="1"/>
  <c r="AF205" i="29"/>
  <c r="AG205" i="29" s="1"/>
  <c r="AH205" i="29" s="1"/>
  <c r="AF204" i="29"/>
  <c r="AG204" i="29" s="1"/>
  <c r="AH204" i="29" s="1"/>
  <c r="AF203" i="29"/>
  <c r="AG203" i="29" s="1"/>
  <c r="AH203" i="29" s="1"/>
  <c r="AF202" i="29"/>
  <c r="AG202" i="29" s="1"/>
  <c r="AH202" i="29" s="1"/>
  <c r="AF201" i="29"/>
  <c r="AG201" i="29" s="1"/>
  <c r="AH201" i="29" s="1"/>
  <c r="AF200" i="29"/>
  <c r="AG200" i="29" s="1"/>
  <c r="AH200" i="29" s="1"/>
  <c r="AF199" i="29"/>
  <c r="AG199" i="29" s="1"/>
  <c r="AH199" i="29" s="1"/>
  <c r="AF198" i="29"/>
  <c r="AG198" i="29" s="1"/>
  <c r="AH198" i="29" s="1"/>
  <c r="AF197" i="29"/>
  <c r="AG197" i="29" s="1"/>
  <c r="AH197" i="29" s="1"/>
  <c r="AF196" i="29"/>
  <c r="AG196" i="29" s="1"/>
  <c r="AH196" i="29" s="1"/>
  <c r="AF195" i="29"/>
  <c r="AG195" i="29" s="1"/>
  <c r="AH195" i="29" s="1"/>
  <c r="AF194" i="29"/>
  <c r="AG194" i="29" s="1"/>
  <c r="AH194" i="29" s="1"/>
  <c r="AF193" i="29"/>
  <c r="AG193" i="29" s="1"/>
  <c r="AH193" i="29" s="1"/>
  <c r="AF192" i="29"/>
  <c r="AG192" i="29" s="1"/>
  <c r="AH192" i="29" s="1"/>
  <c r="AF191" i="29"/>
  <c r="AG191" i="29" s="1"/>
  <c r="AH191" i="29" s="1"/>
  <c r="AF190" i="29"/>
  <c r="AG190" i="29" s="1"/>
  <c r="AH190" i="29" s="1"/>
  <c r="AF189" i="29"/>
  <c r="AG189" i="29" s="1"/>
  <c r="AH189" i="29" s="1"/>
  <c r="AF188" i="29"/>
  <c r="AG188" i="29" s="1"/>
  <c r="AH188" i="29" s="1"/>
  <c r="AF187" i="29"/>
  <c r="AG187" i="29" s="1"/>
  <c r="AH187" i="29" s="1"/>
  <c r="AF186" i="29"/>
  <c r="AG186" i="29" s="1"/>
  <c r="AH186" i="29" s="1"/>
  <c r="AF185" i="29"/>
  <c r="AG185" i="29" s="1"/>
  <c r="AH185" i="29" s="1"/>
  <c r="AF184" i="29"/>
  <c r="AG184" i="29" s="1"/>
  <c r="AH184" i="29" s="1"/>
  <c r="AF183" i="29"/>
  <c r="AG183" i="29" s="1"/>
  <c r="AH183" i="29" s="1"/>
  <c r="AF182" i="29"/>
  <c r="AG182" i="29" s="1"/>
  <c r="AH182" i="29" s="1"/>
  <c r="AF181" i="29"/>
  <c r="AG181" i="29" s="1"/>
  <c r="AH181" i="29" s="1"/>
  <c r="AF180" i="29"/>
  <c r="AG180" i="29" s="1"/>
  <c r="AH180" i="29" s="1"/>
  <c r="AF179" i="29"/>
  <c r="AG179" i="29" s="1"/>
  <c r="AH179" i="29" s="1"/>
  <c r="AF178" i="29"/>
  <c r="AG178" i="29" s="1"/>
  <c r="AH178" i="29" s="1"/>
  <c r="AF177" i="29"/>
  <c r="AG177" i="29" s="1"/>
  <c r="AH177" i="29" s="1"/>
  <c r="AF176" i="29"/>
  <c r="AG176" i="29" s="1"/>
  <c r="AH176" i="29" s="1"/>
  <c r="AF175" i="29"/>
  <c r="AG175" i="29" s="1"/>
  <c r="AH175" i="29" s="1"/>
  <c r="AF174" i="29"/>
  <c r="AG174" i="29" s="1"/>
  <c r="AH174" i="29" s="1"/>
  <c r="AF173" i="29"/>
  <c r="AG173" i="29" s="1"/>
  <c r="AH173" i="29" s="1"/>
  <c r="AF172" i="29"/>
  <c r="AG172" i="29" s="1"/>
  <c r="AH172" i="29" s="1"/>
  <c r="AF171" i="29"/>
  <c r="AG171" i="29" s="1"/>
  <c r="AH171" i="29" s="1"/>
  <c r="AF170" i="29"/>
  <c r="AG170" i="29" s="1"/>
  <c r="AH170" i="29" s="1"/>
  <c r="AF169" i="29"/>
  <c r="AG169" i="29" s="1"/>
  <c r="AH169" i="29" s="1"/>
  <c r="AF168" i="29"/>
  <c r="AG168" i="29" s="1"/>
  <c r="AH168" i="29" s="1"/>
  <c r="AF167" i="29"/>
  <c r="AG167" i="29" s="1"/>
  <c r="AH167" i="29" s="1"/>
  <c r="AF166" i="29"/>
  <c r="AG166" i="29" s="1"/>
  <c r="AH166" i="29" s="1"/>
  <c r="AF165" i="29"/>
  <c r="AG165" i="29" s="1"/>
  <c r="AH165" i="29" s="1"/>
  <c r="AF164" i="29"/>
  <c r="AG164" i="29" s="1"/>
  <c r="AH164" i="29" s="1"/>
  <c r="AF163" i="29"/>
  <c r="AG163" i="29" s="1"/>
  <c r="AH163" i="29" s="1"/>
  <c r="AF162" i="29"/>
  <c r="AG162" i="29" s="1"/>
  <c r="AH162" i="29" s="1"/>
  <c r="AF161" i="29"/>
  <c r="AG161" i="29" s="1"/>
  <c r="AH161" i="29" s="1"/>
  <c r="AF160" i="29"/>
  <c r="AG160" i="29" s="1"/>
  <c r="AH160" i="29" s="1"/>
  <c r="AF159" i="29"/>
  <c r="AG159" i="29" s="1"/>
  <c r="AH159" i="29" s="1"/>
  <c r="AF158" i="29"/>
  <c r="AG158" i="29" s="1"/>
  <c r="AH158" i="29" s="1"/>
  <c r="AF157" i="29"/>
  <c r="AG157" i="29" s="1"/>
  <c r="AH157" i="29" s="1"/>
  <c r="AF156" i="29"/>
  <c r="AG156" i="29" s="1"/>
  <c r="AH156" i="29" s="1"/>
  <c r="AF155" i="29"/>
  <c r="AG155" i="29" s="1"/>
  <c r="AH155" i="29" s="1"/>
  <c r="AF154" i="29"/>
  <c r="AG154" i="29" s="1"/>
  <c r="AH154" i="29" s="1"/>
  <c r="AF153" i="29"/>
  <c r="AG153" i="29" s="1"/>
  <c r="AH153" i="29" s="1"/>
  <c r="AF152" i="29"/>
  <c r="AG152" i="29" s="1"/>
  <c r="AH152" i="29" s="1"/>
  <c r="AF151" i="29"/>
  <c r="AG151" i="29" s="1"/>
  <c r="AH151" i="29" s="1"/>
  <c r="AF150" i="29"/>
  <c r="AG150" i="29" s="1"/>
  <c r="AH150" i="29" s="1"/>
  <c r="AF149" i="29"/>
  <c r="AG149" i="29" s="1"/>
  <c r="AH149" i="29" s="1"/>
  <c r="AF148" i="29"/>
  <c r="AG148" i="29" s="1"/>
  <c r="AH148" i="29" s="1"/>
  <c r="AF147" i="29"/>
  <c r="AG147" i="29" s="1"/>
  <c r="AH147" i="29" s="1"/>
  <c r="AF146" i="29"/>
  <c r="AG146" i="29" s="1"/>
  <c r="AH146" i="29" s="1"/>
  <c r="AF145" i="29"/>
  <c r="AG145" i="29" s="1"/>
  <c r="AH145" i="29" s="1"/>
  <c r="AF144" i="29"/>
  <c r="AG144" i="29" s="1"/>
  <c r="AH144" i="29" s="1"/>
  <c r="AF143" i="29"/>
  <c r="AG143" i="29" s="1"/>
  <c r="AH143" i="29" s="1"/>
  <c r="AF142" i="29"/>
  <c r="AG142" i="29" s="1"/>
  <c r="AH142" i="29" s="1"/>
  <c r="AF141" i="29"/>
  <c r="AG141" i="29" s="1"/>
  <c r="AH141" i="29" s="1"/>
  <c r="AF140" i="29"/>
  <c r="AG140" i="29" s="1"/>
  <c r="AH140" i="29" s="1"/>
  <c r="AF139" i="29"/>
  <c r="AG139" i="29" s="1"/>
  <c r="AH139" i="29" s="1"/>
  <c r="AF138" i="29"/>
  <c r="AG138" i="29" s="1"/>
  <c r="AH138" i="29" s="1"/>
  <c r="AF137" i="29"/>
  <c r="AG137" i="29" s="1"/>
  <c r="AH137" i="29" s="1"/>
  <c r="AF136" i="29"/>
  <c r="AG136" i="29" s="1"/>
  <c r="AH136" i="29" s="1"/>
  <c r="AF135" i="29"/>
  <c r="AG135" i="29" s="1"/>
  <c r="AH135" i="29" s="1"/>
  <c r="AF134" i="29"/>
  <c r="AG134" i="29" s="1"/>
  <c r="AH134" i="29" s="1"/>
  <c r="AE133" i="29"/>
  <c r="AF133" i="29" s="1"/>
  <c r="AG133" i="29" s="1"/>
  <c r="AH133" i="29" s="1"/>
  <c r="AE132" i="29"/>
  <c r="AF132" i="29" s="1"/>
  <c r="AG132" i="29" s="1"/>
  <c r="AH132" i="29" s="1"/>
  <c r="AE131" i="29"/>
  <c r="AF131" i="29" s="1"/>
  <c r="AG131" i="29" s="1"/>
  <c r="AH131" i="29" s="1"/>
  <c r="AE130" i="29"/>
  <c r="AF130" i="29" s="1"/>
  <c r="AG130" i="29" s="1"/>
  <c r="AH130" i="29" s="1"/>
  <c r="AE129" i="29"/>
  <c r="AF129" i="29" s="1"/>
  <c r="AG129" i="29" s="1"/>
  <c r="AH129" i="29" s="1"/>
  <c r="AE128" i="29"/>
  <c r="AF128" i="29" s="1"/>
  <c r="AG128" i="29" s="1"/>
  <c r="AH128" i="29" s="1"/>
  <c r="AE127" i="29"/>
  <c r="AF127" i="29" s="1"/>
  <c r="AG127" i="29" s="1"/>
  <c r="AH127" i="29" s="1"/>
  <c r="AE126" i="29"/>
  <c r="AF126" i="29" s="1"/>
  <c r="AG126" i="29" s="1"/>
  <c r="AH126" i="29" s="1"/>
  <c r="AE125" i="29"/>
  <c r="AF125" i="29" s="1"/>
  <c r="AG125" i="29" s="1"/>
  <c r="AH125" i="29" s="1"/>
  <c r="AE124" i="29"/>
  <c r="J18" i="19" s="1"/>
  <c r="AE123" i="29"/>
  <c r="AF123" i="29" s="1"/>
  <c r="AG123" i="29" s="1"/>
  <c r="AH123" i="29" s="1"/>
  <c r="AE122" i="29"/>
  <c r="AF122" i="29" s="1"/>
  <c r="AG122" i="29" s="1"/>
  <c r="AH122" i="29" s="1"/>
  <c r="AE121" i="29"/>
  <c r="AF121" i="29" s="1"/>
  <c r="AG121" i="29" s="1"/>
  <c r="AH121" i="29" s="1"/>
  <c r="AE120" i="29"/>
  <c r="AF120" i="29" s="1"/>
  <c r="AG120" i="29" s="1"/>
  <c r="AH120" i="29" s="1"/>
  <c r="AE119" i="29"/>
  <c r="AF119" i="29" s="1"/>
  <c r="AG119" i="29" s="1"/>
  <c r="AH119" i="29" s="1"/>
  <c r="AE118" i="29"/>
  <c r="AF118" i="29" s="1"/>
  <c r="AG118" i="29" s="1"/>
  <c r="AH118" i="29" s="1"/>
  <c r="AE117" i="29"/>
  <c r="AF117" i="29" s="1"/>
  <c r="AG117" i="29" s="1"/>
  <c r="AH117" i="29" s="1"/>
  <c r="AE116" i="29"/>
  <c r="AF116" i="29" s="1"/>
  <c r="AG116" i="29" s="1"/>
  <c r="AH116" i="29" s="1"/>
  <c r="AE115" i="29"/>
  <c r="AF115" i="29" s="1"/>
  <c r="AG115" i="29" s="1"/>
  <c r="AH115" i="29" s="1"/>
  <c r="AE114" i="29"/>
  <c r="AF114" i="29" s="1"/>
  <c r="AG114" i="29" s="1"/>
  <c r="AH114" i="29" s="1"/>
  <c r="AE113" i="29"/>
  <c r="AF113" i="29" s="1"/>
  <c r="AG113" i="29" s="1"/>
  <c r="AH113" i="29" s="1"/>
  <c r="AE112" i="29"/>
  <c r="AF112" i="29" s="1"/>
  <c r="AG112" i="29" s="1"/>
  <c r="AH112" i="29" s="1"/>
  <c r="AE111" i="29"/>
  <c r="AF111" i="29" s="1"/>
  <c r="AG111" i="29" s="1"/>
  <c r="AH111" i="29" s="1"/>
  <c r="AE110" i="29"/>
  <c r="AF110" i="29" s="1"/>
  <c r="AG110" i="29" s="1"/>
  <c r="AH110" i="29" s="1"/>
  <c r="AE109" i="29"/>
  <c r="AF109" i="29" s="1"/>
  <c r="AG109" i="29" s="1"/>
  <c r="AH109" i="29" s="1"/>
  <c r="AE108" i="29"/>
  <c r="AF108" i="29" s="1"/>
  <c r="AG108" i="29" s="1"/>
  <c r="AH108" i="29" s="1"/>
  <c r="AE107" i="29"/>
  <c r="AF107" i="29" s="1"/>
  <c r="AG107" i="29" s="1"/>
  <c r="AH107" i="29" s="1"/>
  <c r="AE106" i="29"/>
  <c r="AF106" i="29" s="1"/>
  <c r="AG106" i="29" s="1"/>
  <c r="AH106" i="29" s="1"/>
  <c r="AE105" i="29"/>
  <c r="AF105" i="29" s="1"/>
  <c r="AG105" i="29" s="1"/>
  <c r="AH105" i="29" s="1"/>
  <c r="AE104" i="29"/>
  <c r="AF104" i="29" s="1"/>
  <c r="AG104" i="29" s="1"/>
  <c r="AH104" i="29" s="1"/>
  <c r="AE103" i="29"/>
  <c r="AF103" i="29" s="1"/>
  <c r="AG103" i="29" s="1"/>
  <c r="AH103" i="29" s="1"/>
  <c r="AE102" i="29"/>
  <c r="AF102" i="29" s="1"/>
  <c r="AG102" i="29" s="1"/>
  <c r="AH102" i="29" s="1"/>
  <c r="AE101" i="29"/>
  <c r="AF101" i="29" s="1"/>
  <c r="AG101" i="29" s="1"/>
  <c r="AH101" i="29" s="1"/>
  <c r="AE100" i="29"/>
  <c r="AF100" i="29" s="1"/>
  <c r="AG100" i="29" s="1"/>
  <c r="AH100" i="29" s="1"/>
  <c r="AE99" i="29"/>
  <c r="AF99" i="29" s="1"/>
  <c r="AG99" i="29" s="1"/>
  <c r="AH99" i="29" s="1"/>
  <c r="AE98" i="29"/>
  <c r="AF98" i="29" s="1"/>
  <c r="AG98" i="29" s="1"/>
  <c r="AH98" i="29" s="1"/>
  <c r="AE97" i="29"/>
  <c r="AF97" i="29" s="1"/>
  <c r="AG97" i="29" s="1"/>
  <c r="AH97" i="29" s="1"/>
  <c r="AE96" i="29"/>
  <c r="AF96" i="29" s="1"/>
  <c r="AG96" i="29" s="1"/>
  <c r="AH96" i="29" s="1"/>
  <c r="AE95" i="29"/>
  <c r="AF95" i="29" s="1"/>
  <c r="AG95" i="29" s="1"/>
  <c r="AH95" i="29" s="1"/>
  <c r="AE94" i="29"/>
  <c r="AF94" i="29" s="1"/>
  <c r="AG94" i="29" s="1"/>
  <c r="AH94" i="29" s="1"/>
  <c r="AE93" i="29"/>
  <c r="AF93" i="29" s="1"/>
  <c r="AG93" i="29" s="1"/>
  <c r="AH93" i="29" s="1"/>
  <c r="AD92" i="29"/>
  <c r="AE92" i="29" s="1"/>
  <c r="AF92" i="29" s="1"/>
  <c r="AG92" i="29" s="1"/>
  <c r="AH92" i="29" s="1"/>
  <c r="AD91" i="29"/>
  <c r="AE91" i="29" s="1"/>
  <c r="AF91" i="29" s="1"/>
  <c r="AG91" i="29" s="1"/>
  <c r="AH91" i="29" s="1"/>
  <c r="AD90" i="29"/>
  <c r="AE90" i="29" s="1"/>
  <c r="AF90" i="29" s="1"/>
  <c r="AG90" i="29" s="1"/>
  <c r="AH90" i="29" s="1"/>
  <c r="AD89" i="29"/>
  <c r="AE89" i="29" s="1"/>
  <c r="AF89" i="29" s="1"/>
  <c r="AG89" i="29" s="1"/>
  <c r="AH89" i="29" s="1"/>
  <c r="AD88" i="29"/>
  <c r="AE88" i="29" s="1"/>
  <c r="AF88" i="29" s="1"/>
  <c r="AG88" i="29" s="1"/>
  <c r="AH88" i="29" s="1"/>
  <c r="AD87" i="29"/>
  <c r="AE87" i="29" s="1"/>
  <c r="AF87" i="29" s="1"/>
  <c r="AG87" i="29" s="1"/>
  <c r="AH87" i="29" s="1"/>
  <c r="AD86" i="29"/>
  <c r="AE86" i="29" s="1"/>
  <c r="AF86" i="29" s="1"/>
  <c r="AG86" i="29" s="1"/>
  <c r="AH86" i="29" s="1"/>
  <c r="AD85" i="29"/>
  <c r="AE85" i="29" s="1"/>
  <c r="AF85" i="29" s="1"/>
  <c r="AG85" i="29" s="1"/>
  <c r="AH85" i="29" s="1"/>
  <c r="AD84" i="29"/>
  <c r="AE84" i="29" s="1"/>
  <c r="AF84" i="29" s="1"/>
  <c r="AG84" i="29" s="1"/>
  <c r="AH84" i="29" s="1"/>
  <c r="AD83" i="29"/>
  <c r="AE83" i="29" s="1"/>
  <c r="AF83" i="29" s="1"/>
  <c r="AG83" i="29" s="1"/>
  <c r="AH83" i="29" s="1"/>
  <c r="AD82" i="29"/>
  <c r="AE82" i="29" s="1"/>
  <c r="AF82" i="29" s="1"/>
  <c r="AG82" i="29" s="1"/>
  <c r="AH82" i="29" s="1"/>
  <c r="AD81" i="29"/>
  <c r="AE81" i="29" s="1"/>
  <c r="AF81" i="29" s="1"/>
  <c r="AG81" i="29" s="1"/>
  <c r="AH81" i="29" s="1"/>
  <c r="AD80" i="29"/>
  <c r="AE80" i="29" s="1"/>
  <c r="AF80" i="29" s="1"/>
  <c r="AG80" i="29" s="1"/>
  <c r="AH80" i="29" s="1"/>
  <c r="AD79" i="29"/>
  <c r="AE79" i="29" s="1"/>
  <c r="AF79" i="29" s="1"/>
  <c r="AG79" i="29" s="1"/>
  <c r="AH79" i="29" s="1"/>
  <c r="AD78" i="29"/>
  <c r="AE78" i="29" s="1"/>
  <c r="AF78" i="29" s="1"/>
  <c r="AG78" i="29" s="1"/>
  <c r="AH78" i="29" s="1"/>
  <c r="AD77" i="29"/>
  <c r="AD76" i="29"/>
  <c r="AE76" i="29" s="1"/>
  <c r="AF76" i="29" s="1"/>
  <c r="AG76" i="29" s="1"/>
  <c r="AH76" i="29" s="1"/>
  <c r="AD75" i="29"/>
  <c r="AE75" i="29" s="1"/>
  <c r="AF75" i="29" s="1"/>
  <c r="AG75" i="29" s="1"/>
  <c r="AH75" i="29" s="1"/>
  <c r="AD74" i="29"/>
  <c r="AE74" i="29" s="1"/>
  <c r="AF74" i="29" s="1"/>
  <c r="AG74" i="29" s="1"/>
  <c r="AH74" i="29" s="1"/>
  <c r="AD73" i="29"/>
  <c r="AD72" i="29"/>
  <c r="AE72" i="29" s="1"/>
  <c r="AF72" i="29" s="1"/>
  <c r="AG72" i="29" s="1"/>
  <c r="AH72" i="29" s="1"/>
  <c r="AD71" i="29"/>
  <c r="AE71" i="29" s="1"/>
  <c r="AF71" i="29" s="1"/>
  <c r="AG71" i="29" s="1"/>
  <c r="AH71" i="29" s="1"/>
  <c r="AD70" i="29"/>
  <c r="AE70" i="29" s="1"/>
  <c r="AF70" i="29" s="1"/>
  <c r="AG70" i="29" s="1"/>
  <c r="AH70" i="29" s="1"/>
  <c r="AD69" i="29"/>
  <c r="AE69" i="29" s="1"/>
  <c r="AF69" i="29" s="1"/>
  <c r="AG69" i="29" s="1"/>
  <c r="AH69" i="29" s="1"/>
  <c r="AD68" i="29"/>
  <c r="AE68" i="29" s="1"/>
  <c r="AF68" i="29" s="1"/>
  <c r="AG68" i="29" s="1"/>
  <c r="AH68" i="29" s="1"/>
  <c r="AD67" i="29"/>
  <c r="AE67" i="29" s="1"/>
  <c r="AF67" i="29" s="1"/>
  <c r="AG67" i="29" s="1"/>
  <c r="AH67" i="29" s="1"/>
  <c r="AD66" i="29"/>
  <c r="AE66" i="29" s="1"/>
  <c r="AF66" i="29" s="1"/>
  <c r="AG66" i="29" s="1"/>
  <c r="AH66" i="29" s="1"/>
  <c r="AD65" i="29"/>
  <c r="AE65" i="29" s="1"/>
  <c r="AF65" i="29" s="1"/>
  <c r="AG65" i="29" s="1"/>
  <c r="AH65" i="29" s="1"/>
  <c r="AD64" i="29"/>
  <c r="I20" i="19" s="1"/>
  <c r="AD63" i="29"/>
  <c r="AE63" i="29" s="1"/>
  <c r="AF63" i="29" s="1"/>
  <c r="AG63" i="29" s="1"/>
  <c r="AH63" i="29" s="1"/>
  <c r="AD62" i="29"/>
  <c r="AD61" i="29"/>
  <c r="AE61" i="29" s="1"/>
  <c r="AF61" i="29" s="1"/>
  <c r="AG61" i="29" s="1"/>
  <c r="AH61" i="29" s="1"/>
  <c r="AD60" i="29"/>
  <c r="AE60" i="29" s="1"/>
  <c r="AF60" i="29" s="1"/>
  <c r="AG60" i="29" s="1"/>
  <c r="AH60" i="29" s="1"/>
  <c r="AD59" i="29"/>
  <c r="AE59" i="29" s="1"/>
  <c r="AF59" i="29" s="1"/>
  <c r="AG59" i="29" s="1"/>
  <c r="AH59" i="29" s="1"/>
  <c r="AD58" i="29"/>
  <c r="AE58" i="29" s="1"/>
  <c r="AF58" i="29" s="1"/>
  <c r="AG58" i="29" s="1"/>
  <c r="AH58" i="29" s="1"/>
  <c r="AD57" i="29"/>
  <c r="AD56" i="29"/>
  <c r="AE56" i="29" s="1"/>
  <c r="AF56" i="29" s="1"/>
  <c r="AG56" i="29" s="1"/>
  <c r="AH56" i="29" s="1"/>
  <c r="AD55" i="29"/>
  <c r="AE55" i="29" s="1"/>
  <c r="AF55" i="29" s="1"/>
  <c r="AG55" i="29" s="1"/>
  <c r="AH55" i="29" s="1"/>
  <c r="AD54" i="29"/>
  <c r="AE54" i="29" s="1"/>
  <c r="AF54" i="29" s="1"/>
  <c r="AG54" i="29" s="1"/>
  <c r="AH54" i="29" s="1"/>
  <c r="AD53" i="29"/>
  <c r="AE53" i="29" s="1"/>
  <c r="AF53" i="29" s="1"/>
  <c r="AG53" i="29" s="1"/>
  <c r="AH53" i="29" s="1"/>
  <c r="AD52" i="29"/>
  <c r="AE52" i="29" s="1"/>
  <c r="AF52" i="29" s="1"/>
  <c r="AG52" i="29" s="1"/>
  <c r="AH52" i="29" s="1"/>
  <c r="AD51" i="29"/>
  <c r="AE51" i="29" s="1"/>
  <c r="AF51" i="29" s="1"/>
  <c r="AG51" i="29" s="1"/>
  <c r="AH51" i="29" s="1"/>
  <c r="AD50" i="29"/>
  <c r="AE50" i="29" s="1"/>
  <c r="AF50" i="29" s="1"/>
  <c r="AG50" i="29" s="1"/>
  <c r="AH50" i="29" s="1"/>
  <c r="AD49" i="29"/>
  <c r="AE49" i="29" s="1"/>
  <c r="AF49" i="29" s="1"/>
  <c r="AG49" i="29" s="1"/>
  <c r="AH49" i="29" s="1"/>
  <c r="AD48" i="29"/>
  <c r="AE48" i="29" s="1"/>
  <c r="AF48" i="29" s="1"/>
  <c r="AG48" i="29" s="1"/>
  <c r="AH48" i="29" s="1"/>
  <c r="AD47" i="29"/>
  <c r="AE47" i="29" s="1"/>
  <c r="AF47" i="29" s="1"/>
  <c r="AG47" i="29" s="1"/>
  <c r="AH47" i="29" s="1"/>
  <c r="AD46" i="29"/>
  <c r="AE46" i="29" s="1"/>
  <c r="AF46" i="29" s="1"/>
  <c r="AG46" i="29" s="1"/>
  <c r="AH46" i="29" s="1"/>
  <c r="AD45" i="29"/>
  <c r="AE45" i="29" s="1"/>
  <c r="AF45" i="29" s="1"/>
  <c r="AG45" i="29" s="1"/>
  <c r="AH45" i="29" s="1"/>
  <c r="AD44" i="29"/>
  <c r="AE44" i="29" s="1"/>
  <c r="AF44" i="29" s="1"/>
  <c r="AG44" i="29" s="1"/>
  <c r="AH44" i="29" s="1"/>
  <c r="AD43" i="29"/>
  <c r="AE43" i="29" s="1"/>
  <c r="AF43" i="29" s="1"/>
  <c r="AG43" i="29" s="1"/>
  <c r="AH43" i="29" s="1"/>
  <c r="AD42" i="29"/>
  <c r="AE42" i="29" s="1"/>
  <c r="AF42" i="29" s="1"/>
  <c r="AG42" i="29" s="1"/>
  <c r="AH42" i="29" s="1"/>
  <c r="AD41" i="29"/>
  <c r="AE41" i="29" s="1"/>
  <c r="AF41" i="29" s="1"/>
  <c r="AG41" i="29" s="1"/>
  <c r="AH41" i="29" s="1"/>
  <c r="AD40" i="29"/>
  <c r="AE40" i="29" s="1"/>
  <c r="AF40" i="29" s="1"/>
  <c r="AG40" i="29" s="1"/>
  <c r="AH40" i="29" s="1"/>
  <c r="AC39" i="29"/>
  <c r="H4" i="19" s="1"/>
  <c r="AC38" i="29"/>
  <c r="H3" i="19" s="1"/>
  <c r="AC37" i="29"/>
  <c r="H15" i="19" s="1"/>
  <c r="AC36" i="29"/>
  <c r="AD36" i="29" s="1"/>
  <c r="AE36" i="29" s="1"/>
  <c r="AF36" i="29" s="1"/>
  <c r="AG36" i="29" s="1"/>
  <c r="AH36" i="29" s="1"/>
  <c r="AC35" i="29"/>
  <c r="AD35" i="29" s="1"/>
  <c r="AE35" i="29" s="1"/>
  <c r="AF35" i="29" s="1"/>
  <c r="AG35" i="29" s="1"/>
  <c r="AH35" i="29" s="1"/>
  <c r="AC34" i="29"/>
  <c r="AD34" i="29" s="1"/>
  <c r="AE34" i="29" s="1"/>
  <c r="AF34" i="29" s="1"/>
  <c r="AG34" i="29" s="1"/>
  <c r="AH34" i="29" s="1"/>
  <c r="AC33" i="29"/>
  <c r="AD33" i="29" s="1"/>
  <c r="AE33" i="29" s="1"/>
  <c r="AF33" i="29" s="1"/>
  <c r="AG33" i="29" s="1"/>
  <c r="AH33" i="29" s="1"/>
  <c r="AC32" i="29"/>
  <c r="AD32" i="29" s="1"/>
  <c r="AE32" i="29" s="1"/>
  <c r="AF32" i="29" s="1"/>
  <c r="AG32" i="29" s="1"/>
  <c r="AH32" i="29" s="1"/>
  <c r="AC31" i="29"/>
  <c r="AD31" i="29" s="1"/>
  <c r="AE31" i="29" s="1"/>
  <c r="AF31" i="29" s="1"/>
  <c r="AG31" i="29" s="1"/>
  <c r="AH31" i="29" s="1"/>
  <c r="AC30" i="29"/>
  <c r="AD30" i="29" s="1"/>
  <c r="AE30" i="29" s="1"/>
  <c r="AF30" i="29" s="1"/>
  <c r="AG30" i="29" s="1"/>
  <c r="AH30" i="29" s="1"/>
  <c r="AC29" i="29"/>
  <c r="AD29" i="29" s="1"/>
  <c r="AE29" i="29" s="1"/>
  <c r="AF29" i="29" s="1"/>
  <c r="AG29" i="29" s="1"/>
  <c r="AH29" i="29" s="1"/>
  <c r="AC28" i="29"/>
  <c r="AD28" i="29" s="1"/>
  <c r="AE28" i="29" s="1"/>
  <c r="AF28" i="29" s="1"/>
  <c r="AG28" i="29" s="1"/>
  <c r="AH28" i="29" s="1"/>
  <c r="AC27" i="29"/>
  <c r="AD27" i="29" s="1"/>
  <c r="AE27" i="29" s="1"/>
  <c r="AF27" i="29" s="1"/>
  <c r="AG27" i="29" s="1"/>
  <c r="AH27" i="29" s="1"/>
  <c r="AC26" i="29"/>
  <c r="AD26" i="29" s="1"/>
  <c r="AE26" i="29" s="1"/>
  <c r="AF26" i="29" s="1"/>
  <c r="AG26" i="29" s="1"/>
  <c r="AH26" i="29" s="1"/>
  <c r="AC25" i="29"/>
  <c r="AD25" i="29" s="1"/>
  <c r="AE25" i="29" s="1"/>
  <c r="AF25" i="29" s="1"/>
  <c r="AG25" i="29" s="1"/>
  <c r="AH25" i="29" s="1"/>
  <c r="AC24" i="29"/>
  <c r="AD24" i="29" s="1"/>
  <c r="AE24" i="29" s="1"/>
  <c r="AF24" i="29" s="1"/>
  <c r="AG24" i="29" s="1"/>
  <c r="AH24" i="29" s="1"/>
  <c r="AC23" i="29"/>
  <c r="AD23" i="29" s="1"/>
  <c r="AE23" i="29" s="1"/>
  <c r="AF23" i="29" s="1"/>
  <c r="AG23" i="29" s="1"/>
  <c r="AH23" i="29" s="1"/>
  <c r="AC22" i="29"/>
  <c r="AD22" i="29" s="1"/>
  <c r="AE22" i="29" s="1"/>
  <c r="AF22" i="29" s="1"/>
  <c r="AG22" i="29" s="1"/>
  <c r="AH22" i="29" s="1"/>
  <c r="AC21" i="29"/>
  <c r="AD21" i="29" s="1"/>
  <c r="AE21" i="29" s="1"/>
  <c r="AF21" i="29" s="1"/>
  <c r="AG21" i="29" s="1"/>
  <c r="AH21" i="29" s="1"/>
  <c r="AC20" i="29"/>
  <c r="AD20" i="29" s="1"/>
  <c r="AE20" i="29" s="1"/>
  <c r="AF20" i="29" s="1"/>
  <c r="AG20" i="29" s="1"/>
  <c r="AH20" i="29" s="1"/>
  <c r="AC19" i="29"/>
  <c r="AD19" i="29" s="1"/>
  <c r="AE19" i="29" s="1"/>
  <c r="AF19" i="29" s="1"/>
  <c r="AG19" i="29" s="1"/>
  <c r="AH19" i="29" s="1"/>
  <c r="AC18" i="29"/>
  <c r="AD18" i="29" s="1"/>
  <c r="AE18" i="29" s="1"/>
  <c r="AF18" i="29" s="1"/>
  <c r="AG18" i="29" s="1"/>
  <c r="AH18" i="29" s="1"/>
  <c r="AC17" i="29"/>
  <c r="AD17" i="29" s="1"/>
  <c r="AE17" i="29" s="1"/>
  <c r="AF17" i="29" s="1"/>
  <c r="AG17" i="29" s="1"/>
  <c r="AH17" i="29" s="1"/>
  <c r="AC16" i="29"/>
  <c r="AD16" i="29" s="1"/>
  <c r="AE16" i="29" s="1"/>
  <c r="AF16" i="29" s="1"/>
  <c r="AG16" i="29" s="1"/>
  <c r="AH16" i="29" s="1"/>
  <c r="AC15" i="29"/>
  <c r="AD15" i="29" s="1"/>
  <c r="AE15" i="29" s="1"/>
  <c r="AF15" i="29" s="1"/>
  <c r="AG15" i="29" s="1"/>
  <c r="AH15" i="29" s="1"/>
  <c r="AC14" i="29"/>
  <c r="AD14" i="29" s="1"/>
  <c r="AE14" i="29" s="1"/>
  <c r="AF14" i="29" s="1"/>
  <c r="AG14" i="29" s="1"/>
  <c r="AH14" i="29" s="1"/>
  <c r="AC13" i="29"/>
  <c r="AD13" i="29" s="1"/>
  <c r="AE13" i="29" s="1"/>
  <c r="AF13" i="29" s="1"/>
  <c r="AG13" i="29" s="1"/>
  <c r="AH13" i="29" s="1"/>
  <c r="AC12" i="29"/>
  <c r="AD12" i="29" s="1"/>
  <c r="AE12" i="29" s="1"/>
  <c r="AF12" i="29" s="1"/>
  <c r="AG12" i="29" s="1"/>
  <c r="AH12" i="29" s="1"/>
  <c r="AC11" i="29"/>
  <c r="AD11" i="29" s="1"/>
  <c r="AE11" i="29" s="1"/>
  <c r="AF11" i="29" s="1"/>
  <c r="AG11" i="29" s="1"/>
  <c r="AH11" i="29" s="1"/>
  <c r="AC10" i="29"/>
  <c r="AD10" i="29" s="1"/>
  <c r="AE10" i="29" s="1"/>
  <c r="AF10" i="29" s="1"/>
  <c r="AG10" i="29" s="1"/>
  <c r="AH10" i="29" s="1"/>
  <c r="AC9" i="29"/>
  <c r="H13" i="19" s="1"/>
  <c r="AC8" i="29"/>
  <c r="AC7" i="29"/>
  <c r="AC6" i="29"/>
  <c r="AD6" i="29" s="1"/>
  <c r="AE6" i="29" s="1"/>
  <c r="AF6" i="29" s="1"/>
  <c r="AG6" i="29" s="1"/>
  <c r="AH6" i="29" s="1"/>
  <c r="AC5" i="29"/>
  <c r="H8" i="19" l="1"/>
  <c r="I19" i="19"/>
  <c r="L4" i="26"/>
  <c r="I6" i="19"/>
  <c r="I5" i="19"/>
  <c r="H14" i="19"/>
  <c r="M10" i="19"/>
  <c r="H7" i="19"/>
  <c r="I17" i="19"/>
  <c r="M11" i="19"/>
  <c r="M9" i="19"/>
  <c r="AE64" i="29"/>
  <c r="J20" i="19" s="1"/>
  <c r="AD39" i="29"/>
  <c r="I4" i="19" s="1"/>
  <c r="AD4" i="29"/>
  <c r="I16" i="19" s="1"/>
  <c r="AD8" i="29"/>
  <c r="I14" i="19" s="1"/>
  <c r="AD37" i="29"/>
  <c r="I15" i="19" s="1"/>
  <c r="AD5" i="29"/>
  <c r="I7" i="19" s="1"/>
  <c r="AD9" i="29"/>
  <c r="I13" i="19" s="1"/>
  <c r="AD38" i="29"/>
  <c r="I3" i="19" s="1"/>
  <c r="AE57" i="29"/>
  <c r="J19" i="19" s="1"/>
  <c r="AE73" i="29"/>
  <c r="J6" i="19" s="1"/>
  <c r="AF124" i="29"/>
  <c r="K18" i="19" s="1"/>
  <c r="AH268" i="29"/>
  <c r="M12" i="19" s="1"/>
  <c r="AD7" i="29"/>
  <c r="I8" i="19" s="1"/>
  <c r="AE62" i="29"/>
  <c r="J17" i="19" s="1"/>
  <c r="AE77" i="29"/>
  <c r="J5" i="19" s="1"/>
  <c r="C20" i="28"/>
  <c r="C22" i="28" s="1"/>
  <c r="C24" i="28" s="1"/>
  <c r="C26" i="28" s="1"/>
  <c r="C28" i="28" s="1"/>
  <c r="C30" i="28" s="1"/>
  <c r="C32" i="28" s="1"/>
  <c r="C34" i="28" s="1"/>
  <c r="C36" i="28" s="1"/>
  <c r="C38" i="28" s="1"/>
  <c r="C40" i="28" s="1"/>
  <c r="C42" i="28" s="1"/>
  <c r="C44" i="28" s="1"/>
  <c r="C46" i="28" s="1"/>
  <c r="C48" i="28" s="1"/>
  <c r="C52" i="28" s="1"/>
  <c r="C54" i="28" s="1"/>
  <c r="C56" i="28" s="1"/>
  <c r="C18" i="28"/>
  <c r="AF73" i="29" l="1"/>
  <c r="K6" i="19" s="1"/>
  <c r="AE5" i="29"/>
  <c r="J7" i="19" s="1"/>
  <c r="AE8" i="29"/>
  <c r="J14" i="19" s="1"/>
  <c r="AE39" i="29"/>
  <c r="J4" i="19" s="1"/>
  <c r="AF77" i="29"/>
  <c r="K5" i="19" s="1"/>
  <c r="AE7" i="29"/>
  <c r="J8" i="19" s="1"/>
  <c r="AG124" i="29"/>
  <c r="L18" i="19" s="1"/>
  <c r="AF57" i="29"/>
  <c r="K19" i="19" s="1"/>
  <c r="AE9" i="29"/>
  <c r="J13" i="19" s="1"/>
  <c r="AE37" i="29"/>
  <c r="J15" i="19" s="1"/>
  <c r="AE4" i="29"/>
  <c r="J16" i="19" s="1"/>
  <c r="AF62" i="29"/>
  <c r="K17" i="19" s="1"/>
  <c r="AE38" i="29"/>
  <c r="J3" i="19" s="1"/>
  <c r="I22" i="19"/>
  <c r="H22" i="19"/>
  <c r="AF64" i="29"/>
  <c r="K20" i="19" s="1"/>
  <c r="C34" i="15"/>
  <c r="D34" i="15"/>
  <c r="E34" i="15"/>
  <c r="F34" i="15"/>
  <c r="G34" i="15"/>
  <c r="H34" i="15"/>
  <c r="I34" i="15"/>
  <c r="J34" i="15"/>
  <c r="K34" i="15"/>
  <c r="L34" i="15"/>
  <c r="M34" i="15"/>
  <c r="N34" i="15"/>
  <c r="O34" i="15"/>
  <c r="P34" i="15"/>
  <c r="Q34" i="15"/>
  <c r="R34" i="15"/>
  <c r="S34" i="15"/>
  <c r="T34" i="15"/>
  <c r="U34" i="15"/>
  <c r="V34" i="15"/>
  <c r="W34" i="15"/>
  <c r="X34" i="15"/>
  <c r="Y34" i="15"/>
  <c r="Z34" i="15"/>
  <c r="AA34" i="15"/>
  <c r="AB34" i="15"/>
  <c r="AC34" i="15"/>
  <c r="AD34" i="15"/>
  <c r="AE34" i="15"/>
  <c r="AF34" i="15"/>
  <c r="AG34" i="15"/>
  <c r="AH34" i="15"/>
  <c r="AI34" i="15"/>
  <c r="AJ34" i="15"/>
  <c r="AK34" i="15"/>
  <c r="AL34" i="15"/>
  <c r="AM34" i="15"/>
  <c r="AN34" i="15"/>
  <c r="AO34" i="15"/>
  <c r="AP34" i="15"/>
  <c r="AQ34" i="15"/>
  <c r="AR34" i="15"/>
  <c r="AS34" i="15"/>
  <c r="AT34" i="15"/>
  <c r="AU34" i="15"/>
  <c r="AV34" i="15"/>
  <c r="AW34" i="15"/>
  <c r="AX34" i="15"/>
  <c r="AY34" i="15"/>
  <c r="AZ34" i="15"/>
  <c r="BA34" i="15"/>
  <c r="AG62" i="29" l="1"/>
  <c r="L17" i="19" s="1"/>
  <c r="AG57" i="29"/>
  <c r="L19" i="19" s="1"/>
  <c r="AF39" i="29"/>
  <c r="K4" i="19" s="1"/>
  <c r="AG64" i="29"/>
  <c r="L20" i="19" s="1"/>
  <c r="AF37" i="29"/>
  <c r="K15" i="19" s="1"/>
  <c r="AF7" i="29"/>
  <c r="K8" i="19" s="1"/>
  <c r="AF5" i="29"/>
  <c r="K7" i="19" s="1"/>
  <c r="AF38" i="29"/>
  <c r="K3" i="19" s="1"/>
  <c r="AF4" i="29"/>
  <c r="K16" i="19" s="1"/>
  <c r="AF9" i="29"/>
  <c r="K13" i="19" s="1"/>
  <c r="AH124" i="29"/>
  <c r="M18" i="19" s="1"/>
  <c r="AG77" i="29"/>
  <c r="L5" i="19" s="1"/>
  <c r="AF8" i="29"/>
  <c r="K14" i="19" s="1"/>
  <c r="AG73" i="29"/>
  <c r="L6" i="19" s="1"/>
  <c r="AS110" i="15"/>
  <c r="AR110" i="15"/>
  <c r="AQ110" i="15"/>
  <c r="AP110" i="15"/>
  <c r="AS109" i="15"/>
  <c r="AR109" i="15"/>
  <c r="AQ109" i="15"/>
  <c r="AP109" i="15"/>
  <c r="AR108" i="15"/>
  <c r="AQ108" i="15"/>
  <c r="AP108" i="15"/>
  <c r="AR107" i="15"/>
  <c r="AQ107" i="15"/>
  <c r="AP107" i="15"/>
  <c r="AO107" i="15"/>
  <c r="AQ106" i="15"/>
  <c r="AP106" i="15"/>
  <c r="AO106" i="15"/>
  <c r="AQ105" i="15"/>
  <c r="AP105" i="15"/>
  <c r="AO105" i="15"/>
  <c r="AP104" i="15"/>
  <c r="AO104" i="15"/>
  <c r="AN104" i="15"/>
  <c r="AP103" i="15"/>
  <c r="AO103" i="15"/>
  <c r="AN103" i="15"/>
  <c r="AM103" i="15"/>
  <c r="AO102" i="15"/>
  <c r="AN102" i="15"/>
  <c r="AM102" i="15"/>
  <c r="AO101" i="15"/>
  <c r="AN101" i="15"/>
  <c r="AM101" i="15"/>
  <c r="AL101" i="15"/>
  <c r="AN100" i="15"/>
  <c r="AM100" i="15"/>
  <c r="AL100" i="15"/>
  <c r="AN99" i="15"/>
  <c r="AM99" i="15"/>
  <c r="AL99" i="15"/>
  <c r="AK99" i="15"/>
  <c r="AM98" i="15"/>
  <c r="AL98" i="15"/>
  <c r="AK98" i="15"/>
  <c r="AM97" i="15"/>
  <c r="AL97" i="15"/>
  <c r="AK97" i="15"/>
  <c r="AJ97" i="15"/>
  <c r="AL96" i="15"/>
  <c r="AK96" i="15"/>
  <c r="AJ96" i="15"/>
  <c r="AL95" i="15"/>
  <c r="AK95" i="15"/>
  <c r="AJ95" i="15"/>
  <c r="AI95" i="15"/>
  <c r="AK94" i="15"/>
  <c r="AJ94" i="15"/>
  <c r="AI94" i="15"/>
  <c r="AK93" i="15"/>
  <c r="AJ93" i="15"/>
  <c r="AI93" i="15"/>
  <c r="AH93" i="15"/>
  <c r="AJ92" i="15"/>
  <c r="AI92" i="15"/>
  <c r="AH92" i="15"/>
  <c r="AJ91" i="15"/>
  <c r="AI91" i="15"/>
  <c r="AH91" i="15"/>
  <c r="AG91" i="15"/>
  <c r="AI90" i="15"/>
  <c r="AH90" i="15"/>
  <c r="AG90" i="15"/>
  <c r="AH89" i="15"/>
  <c r="AG89" i="15"/>
  <c r="AF89" i="15"/>
  <c r="AG88" i="15"/>
  <c r="AF88" i="15"/>
  <c r="AE88" i="15"/>
  <c r="AF87" i="15"/>
  <c r="AE87" i="15"/>
  <c r="AD87" i="15"/>
  <c r="AF86" i="15"/>
  <c r="AE86" i="15"/>
  <c r="AD86" i="15"/>
  <c r="AE85" i="15"/>
  <c r="AD85" i="15"/>
  <c r="AC85" i="15"/>
  <c r="AB85" i="15"/>
  <c r="AD84" i="15"/>
  <c r="AC84" i="15"/>
  <c r="AB84" i="15"/>
  <c r="AC83" i="15"/>
  <c r="AB83" i="15"/>
  <c r="AA83" i="15"/>
  <c r="AB82" i="15"/>
  <c r="AA82" i="15"/>
  <c r="Z82" i="15"/>
  <c r="Z81" i="15"/>
  <c r="Y81" i="15"/>
  <c r="Y80" i="15"/>
  <c r="X80" i="15"/>
  <c r="X79" i="15"/>
  <c r="W79" i="15"/>
  <c r="W78" i="15"/>
  <c r="V78" i="15"/>
  <c r="V77" i="15"/>
  <c r="U77" i="15"/>
  <c r="U76" i="15"/>
  <c r="T76" i="15"/>
  <c r="T75" i="15"/>
  <c r="S75" i="15"/>
  <c r="S74" i="15"/>
  <c r="R74" i="15"/>
  <c r="R73" i="15"/>
  <c r="Q73" i="15"/>
  <c r="Q72" i="15"/>
  <c r="P72" i="15"/>
  <c r="P71" i="15"/>
  <c r="O71" i="15"/>
  <c r="O70" i="15"/>
  <c r="N70" i="15"/>
  <c r="N69" i="15"/>
  <c r="M69" i="15"/>
  <c r="M68" i="15"/>
  <c r="L68" i="15"/>
  <c r="L67" i="15"/>
  <c r="K67" i="15"/>
  <c r="K66" i="15"/>
  <c r="J66" i="15"/>
  <c r="J65" i="15"/>
  <c r="I65" i="15"/>
  <c r="I64" i="15"/>
  <c r="H64" i="15"/>
  <c r="H63" i="15"/>
  <c r="G63" i="15"/>
  <c r="G62" i="15"/>
  <c r="F62" i="15"/>
  <c r="F61" i="15"/>
  <c r="E61" i="15"/>
  <c r="E60" i="15"/>
  <c r="D60" i="15"/>
  <c r="D59" i="15"/>
  <c r="C59" i="15"/>
  <c r="J22" i="19" l="1"/>
  <c r="AG9" i="29"/>
  <c r="L13" i="19" s="1"/>
  <c r="AH73" i="29"/>
  <c r="M6" i="19" s="1"/>
  <c r="AH77" i="29"/>
  <c r="M5" i="19" s="1"/>
  <c r="AG38" i="29"/>
  <c r="L3" i="19" s="1"/>
  <c r="AG7" i="29"/>
  <c r="L8" i="19" s="1"/>
  <c r="AH64" i="29"/>
  <c r="M20" i="19" s="1"/>
  <c r="AH57" i="29"/>
  <c r="M19" i="19" s="1"/>
  <c r="AG8" i="29"/>
  <c r="L14" i="19" s="1"/>
  <c r="AG4" i="29"/>
  <c r="L16" i="19" s="1"/>
  <c r="AG5" i="29"/>
  <c r="L7" i="19" s="1"/>
  <c r="AG37" i="29"/>
  <c r="L15" i="19" s="1"/>
  <c r="AG39" i="29"/>
  <c r="L4" i="19" s="1"/>
  <c r="AH62" i="29"/>
  <c r="M17" i="19" s="1"/>
  <c r="C6" i="15"/>
  <c r="G6" i="15"/>
  <c r="K6" i="15"/>
  <c r="O6" i="15"/>
  <c r="S6" i="15"/>
  <c r="W6" i="15"/>
  <c r="AA6" i="15"/>
  <c r="AE6" i="15"/>
  <c r="AI6" i="15"/>
  <c r="AM6" i="15"/>
  <c r="AQ6" i="15"/>
  <c r="AU6" i="15"/>
  <c r="AY6" i="15"/>
  <c r="AN6" i="15"/>
  <c r="AR6" i="15"/>
  <c r="AZ6" i="15"/>
  <c r="I6" i="15"/>
  <c r="M6" i="15"/>
  <c r="U6" i="15"/>
  <c r="Y6" i="15"/>
  <c r="AK6" i="15"/>
  <c r="AW6" i="15"/>
  <c r="BA6" i="15"/>
  <c r="D6" i="15"/>
  <c r="H6" i="15"/>
  <c r="L6" i="15"/>
  <c r="P6" i="15"/>
  <c r="T6" i="15"/>
  <c r="X6" i="15"/>
  <c r="AB6" i="15"/>
  <c r="AF6" i="15"/>
  <c r="AJ6" i="15"/>
  <c r="AV6" i="15"/>
  <c r="E6" i="15"/>
  <c r="Q6" i="15"/>
  <c r="AC6" i="15"/>
  <c r="AS6" i="15"/>
  <c r="F6" i="15"/>
  <c r="J6" i="15"/>
  <c r="N6" i="15"/>
  <c r="R6" i="15"/>
  <c r="V6" i="15"/>
  <c r="Z6" i="15"/>
  <c r="AD6" i="15"/>
  <c r="AH6" i="15"/>
  <c r="AL6" i="15"/>
  <c r="AP6" i="15"/>
  <c r="AT6" i="15"/>
  <c r="AX6" i="15"/>
  <c r="AG6" i="15"/>
  <c r="AO6" i="15"/>
  <c r="BA8" i="15"/>
  <c r="AW8" i="15"/>
  <c r="AS8" i="15"/>
  <c r="AO8" i="15"/>
  <c r="AK8" i="15"/>
  <c r="AG8" i="15"/>
  <c r="AC8" i="15"/>
  <c r="Y8" i="15"/>
  <c r="U8" i="15"/>
  <c r="Q8" i="15"/>
  <c r="M8" i="15"/>
  <c r="I8" i="15"/>
  <c r="E8" i="15"/>
  <c r="AZ36" i="15"/>
  <c r="AV36" i="15"/>
  <c r="AR36" i="15"/>
  <c r="AN36" i="15"/>
  <c r="AJ36" i="15"/>
  <c r="AF36" i="15"/>
  <c r="AB36" i="15"/>
  <c r="X36" i="15"/>
  <c r="T36" i="15"/>
  <c r="P36" i="15"/>
  <c r="L36" i="15"/>
  <c r="H36" i="15"/>
  <c r="D36" i="15"/>
  <c r="AC36" i="15"/>
  <c r="Q36" i="15"/>
  <c r="E36" i="15"/>
  <c r="AZ8" i="15"/>
  <c r="AV8" i="15"/>
  <c r="AR8" i="15"/>
  <c r="AN8" i="15"/>
  <c r="AJ8" i="15"/>
  <c r="AF8" i="15"/>
  <c r="AB8" i="15"/>
  <c r="X8" i="15"/>
  <c r="T8" i="15"/>
  <c r="P8" i="15"/>
  <c r="L8" i="15"/>
  <c r="H8" i="15"/>
  <c r="D8" i="15"/>
  <c r="AY36" i="15"/>
  <c r="AU36" i="15"/>
  <c r="AQ36" i="15"/>
  <c r="AM36" i="15"/>
  <c r="AI36" i="15"/>
  <c r="AE36" i="15"/>
  <c r="AA36" i="15"/>
  <c r="W36" i="15"/>
  <c r="S36" i="15"/>
  <c r="O36" i="15"/>
  <c r="K36" i="15"/>
  <c r="G36" i="15"/>
  <c r="C36" i="15"/>
  <c r="AX8" i="15"/>
  <c r="AP8" i="15"/>
  <c r="AH8" i="15"/>
  <c r="Z8" i="15"/>
  <c r="V8" i="15"/>
  <c r="N8" i="15"/>
  <c r="F8" i="15"/>
  <c r="AW36" i="15"/>
  <c r="AS36" i="15"/>
  <c r="AO36" i="15"/>
  <c r="AG36" i="15"/>
  <c r="U36" i="15"/>
  <c r="I36" i="15"/>
  <c r="AY8" i="15"/>
  <c r="AU8" i="15"/>
  <c r="AQ8" i="15"/>
  <c r="AM8" i="15"/>
  <c r="AI8" i="15"/>
  <c r="AE8" i="15"/>
  <c r="AA8" i="15"/>
  <c r="W8" i="15"/>
  <c r="S8" i="15"/>
  <c r="O8" i="15"/>
  <c r="K8" i="15"/>
  <c r="G8" i="15"/>
  <c r="C8" i="15"/>
  <c r="AX36" i="15"/>
  <c r="AT36" i="15"/>
  <c r="AP36" i="15"/>
  <c r="AL36" i="15"/>
  <c r="AH36" i="15"/>
  <c r="AD36" i="15"/>
  <c r="Z36" i="15"/>
  <c r="V36" i="15"/>
  <c r="R36" i="15"/>
  <c r="N36" i="15"/>
  <c r="J36" i="15"/>
  <c r="F36" i="15"/>
  <c r="C35" i="15"/>
  <c r="AT8" i="15"/>
  <c r="AL8" i="15"/>
  <c r="AD8" i="15"/>
  <c r="R8" i="15"/>
  <c r="J8" i="15"/>
  <c r="BA36" i="15"/>
  <c r="AK36" i="15"/>
  <c r="Y36" i="15"/>
  <c r="M36" i="15"/>
  <c r="BA53" i="15"/>
  <c r="BA48" i="15"/>
  <c r="BA44" i="15"/>
  <c r="BA40" i="15"/>
  <c r="BA35" i="15"/>
  <c r="BA49" i="15"/>
  <c r="BA43" i="15"/>
  <c r="BA38" i="15"/>
  <c r="BA31" i="15"/>
  <c r="BA52" i="15"/>
  <c r="BA46" i="15"/>
  <c r="BA41" i="15"/>
  <c r="BA33" i="15"/>
  <c r="BA54" i="15"/>
  <c r="BA42" i="15"/>
  <c r="E20" i="15"/>
  <c r="L19" i="15"/>
  <c r="H19" i="15"/>
  <c r="D19" i="15"/>
  <c r="O18" i="15"/>
  <c r="K18" i="15"/>
  <c r="G18" i="15"/>
  <c r="C18" i="15"/>
  <c r="AD17" i="15"/>
  <c r="Z17" i="15"/>
  <c r="V17" i="15"/>
  <c r="R17" i="15"/>
  <c r="N17" i="15"/>
  <c r="J17" i="15"/>
  <c r="F17" i="15"/>
  <c r="BA47" i="15"/>
  <c r="BA37" i="15"/>
  <c r="D21" i="15"/>
  <c r="C20" i="15"/>
  <c r="J19" i="15"/>
  <c r="F19" i="15"/>
  <c r="M18" i="15"/>
  <c r="I18" i="15"/>
  <c r="E18" i="15"/>
  <c r="AB17" i="15"/>
  <c r="X17" i="15"/>
  <c r="T17" i="15"/>
  <c r="P17" i="15"/>
  <c r="L17" i="15"/>
  <c r="H17" i="15"/>
  <c r="D17" i="15"/>
  <c r="AA16" i="15"/>
  <c r="W16" i="15"/>
  <c r="S16" i="15"/>
  <c r="O16" i="15"/>
  <c r="K16" i="15"/>
  <c r="G16" i="15"/>
  <c r="C16" i="15"/>
  <c r="E14" i="15"/>
  <c r="H13" i="15"/>
  <c r="D13" i="15"/>
  <c r="K12" i="15"/>
  <c r="BA45" i="15"/>
  <c r="M19" i="15"/>
  <c r="E19" i="15"/>
  <c r="P18" i="15"/>
  <c r="H18" i="15"/>
  <c r="AA17" i="15"/>
  <c r="S17" i="15"/>
  <c r="K17" i="15"/>
  <c r="C17" i="15"/>
  <c r="AC16" i="15"/>
  <c r="X16" i="15"/>
  <c r="R16" i="15"/>
  <c r="M16" i="15"/>
  <c r="H16" i="15"/>
  <c r="BA39" i="15"/>
  <c r="E21" i="15"/>
  <c r="K19" i="15"/>
  <c r="C19" i="15"/>
  <c r="N18" i="15"/>
  <c r="F18" i="15"/>
  <c r="Y17" i="15"/>
  <c r="Q17" i="15"/>
  <c r="I17" i="15"/>
  <c r="AB16" i="15"/>
  <c r="V16" i="15"/>
  <c r="Q16" i="15"/>
  <c r="L16" i="15"/>
  <c r="F16" i="15"/>
  <c r="D15" i="15"/>
  <c r="J13" i="15"/>
  <c r="E13" i="15"/>
  <c r="H12" i="15"/>
  <c r="D12" i="15"/>
  <c r="AE11" i="15"/>
  <c r="AA11" i="15"/>
  <c r="W11" i="15"/>
  <c r="S11" i="15"/>
  <c r="O11" i="15"/>
  <c r="K11" i="15"/>
  <c r="G11" i="15"/>
  <c r="C11" i="15"/>
  <c r="Z10" i="15"/>
  <c r="V10" i="15"/>
  <c r="R10" i="15"/>
  <c r="N10" i="15"/>
  <c r="J10" i="15"/>
  <c r="F10" i="15"/>
  <c r="AC9" i="15"/>
  <c r="Y9" i="15"/>
  <c r="U9" i="15"/>
  <c r="Q9" i="15"/>
  <c r="M9" i="15"/>
  <c r="I9" i="15"/>
  <c r="E9" i="15"/>
  <c r="AZ7" i="15"/>
  <c r="AV7" i="15"/>
  <c r="AR7" i="15"/>
  <c r="AN7" i="15"/>
  <c r="AJ7" i="15"/>
  <c r="AF7" i="15"/>
  <c r="AB7" i="15"/>
  <c r="X7" i="15"/>
  <c r="T7" i="15"/>
  <c r="P7" i="15"/>
  <c r="L7" i="15"/>
  <c r="H7" i="15"/>
  <c r="D7" i="15"/>
  <c r="AA5" i="15"/>
  <c r="W5" i="15"/>
  <c r="S5" i="15"/>
  <c r="O5" i="15"/>
  <c r="K5" i="15"/>
  <c r="G5" i="15"/>
  <c r="C5" i="15"/>
  <c r="BA51" i="15"/>
  <c r="D20" i="15"/>
  <c r="G19" i="15"/>
  <c r="J18" i="15"/>
  <c r="AC17" i="15"/>
  <c r="U17" i="15"/>
  <c r="M17" i="15"/>
  <c r="E17" i="15"/>
  <c r="Y16" i="15"/>
  <c r="T16" i="15"/>
  <c r="N16" i="15"/>
  <c r="I16" i="15"/>
  <c r="D16" i="15"/>
  <c r="D14" i="15"/>
  <c r="G13" i="15"/>
  <c r="J12" i="15"/>
  <c r="F12" i="15"/>
  <c r="AG11" i="15"/>
  <c r="AC11" i="15"/>
  <c r="Y11" i="15"/>
  <c r="U11" i="15"/>
  <c r="Q11" i="15"/>
  <c r="M11" i="15"/>
  <c r="I11" i="15"/>
  <c r="E11" i="15"/>
  <c r="X10" i="15"/>
  <c r="T10" i="15"/>
  <c r="P10" i="15"/>
  <c r="L10" i="15"/>
  <c r="H10" i="15"/>
  <c r="D10" i="15"/>
  <c r="AE9" i="15"/>
  <c r="AA9" i="15"/>
  <c r="W9" i="15"/>
  <c r="S9" i="15"/>
  <c r="O9" i="15"/>
  <c r="K9" i="15"/>
  <c r="G9" i="15"/>
  <c r="C9" i="15"/>
  <c r="AX7" i="15"/>
  <c r="AT7" i="15"/>
  <c r="AP7" i="15"/>
  <c r="AL7" i="15"/>
  <c r="AH7" i="15"/>
  <c r="AD7" i="15"/>
  <c r="Z7" i="15"/>
  <c r="V7" i="15"/>
  <c r="R7" i="15"/>
  <c r="N7" i="15"/>
  <c r="J7" i="15"/>
  <c r="F7" i="15"/>
  <c r="AC5" i="15"/>
  <c r="Y5" i="15"/>
  <c r="U5" i="15"/>
  <c r="Q5" i="15"/>
  <c r="M5" i="15"/>
  <c r="I5" i="15"/>
  <c r="E5" i="15"/>
  <c r="C21" i="15"/>
  <c r="I19" i="15"/>
  <c r="O17" i="15"/>
  <c r="P16" i="15"/>
  <c r="C15" i="15"/>
  <c r="F13" i="15"/>
  <c r="E12" i="15"/>
  <c r="AF11" i="15"/>
  <c r="X11" i="15"/>
  <c r="P11" i="15"/>
  <c r="H11" i="15"/>
  <c r="S10" i="15"/>
  <c r="K10" i="15"/>
  <c r="C10" i="15"/>
  <c r="AD9" i="15"/>
  <c r="V9" i="15"/>
  <c r="N9" i="15"/>
  <c r="F9" i="15"/>
  <c r="AW7" i="15"/>
  <c r="AO7" i="15"/>
  <c r="AG7" i="15"/>
  <c r="Y7" i="15"/>
  <c r="Q7" i="15"/>
  <c r="I7" i="15"/>
  <c r="AB5" i="15"/>
  <c r="T5" i="15"/>
  <c r="L5" i="15"/>
  <c r="D5" i="15"/>
  <c r="E4" i="15"/>
  <c r="AI3" i="15"/>
  <c r="AE3" i="15"/>
  <c r="AA3" i="15"/>
  <c r="W3" i="15"/>
  <c r="S3" i="15"/>
  <c r="O3" i="15"/>
  <c r="G17" i="15"/>
  <c r="J16" i="15"/>
  <c r="F14" i="15"/>
  <c r="C13" i="15"/>
  <c r="L12" i="15"/>
  <c r="C12" i="15"/>
  <c r="AD11" i="15"/>
  <c r="V11" i="15"/>
  <c r="N11" i="15"/>
  <c r="F11" i="15"/>
  <c r="Y10" i="15"/>
  <c r="Q10" i="15"/>
  <c r="I10" i="15"/>
  <c r="AB9" i="15"/>
  <c r="T9" i="15"/>
  <c r="L9" i="15"/>
  <c r="D18" i="15"/>
  <c r="W17" i="15"/>
  <c r="U16" i="15"/>
  <c r="I13" i="15"/>
  <c r="G12" i="15"/>
  <c r="AH11" i="15"/>
  <c r="Z11" i="15"/>
  <c r="R11" i="15"/>
  <c r="J11" i="15"/>
  <c r="U10" i="15"/>
  <c r="M10" i="15"/>
  <c r="E10" i="15"/>
  <c r="X9" i="15"/>
  <c r="P9" i="15"/>
  <c r="AE17" i="15"/>
  <c r="T11" i="15"/>
  <c r="G10" i="15"/>
  <c r="Z9" i="15"/>
  <c r="D9" i="15"/>
  <c r="AS7" i="15"/>
  <c r="AI7" i="15"/>
  <c r="W7" i="15"/>
  <c r="M7" i="15"/>
  <c r="C7" i="15"/>
  <c r="V5" i="15"/>
  <c r="J5" i="15"/>
  <c r="F4" i="15"/>
  <c r="AH3" i="15"/>
  <c r="AC3" i="15"/>
  <c r="X3" i="15"/>
  <c r="R3" i="15"/>
  <c r="M3" i="15"/>
  <c r="I3" i="15"/>
  <c r="E3" i="15"/>
  <c r="AY54" i="15"/>
  <c r="AU54" i="15"/>
  <c r="AQ54" i="15"/>
  <c r="AM54" i="15"/>
  <c r="AI54" i="15"/>
  <c r="AE54" i="15"/>
  <c r="AA54" i="15"/>
  <c r="W54" i="15"/>
  <c r="S54" i="15"/>
  <c r="O54" i="15"/>
  <c r="K54" i="15"/>
  <c r="G54" i="15"/>
  <c r="C54" i="15"/>
  <c r="AW53" i="15"/>
  <c r="AS53" i="15"/>
  <c r="AO53" i="15"/>
  <c r="AK53" i="15"/>
  <c r="AG53" i="15"/>
  <c r="AC53" i="15"/>
  <c r="Y53" i="15"/>
  <c r="U53" i="15"/>
  <c r="Q53" i="15"/>
  <c r="M53" i="15"/>
  <c r="I53" i="15"/>
  <c r="E53" i="15"/>
  <c r="AY52" i="15"/>
  <c r="AU52" i="15"/>
  <c r="AQ52" i="15"/>
  <c r="AM52" i="15"/>
  <c r="AI52" i="15"/>
  <c r="AE52" i="15"/>
  <c r="AA52" i="15"/>
  <c r="W52" i="15"/>
  <c r="S52" i="15"/>
  <c r="O52" i="15"/>
  <c r="K52" i="15"/>
  <c r="G52" i="15"/>
  <c r="C52" i="15"/>
  <c r="AW51" i="15"/>
  <c r="AS51" i="15"/>
  <c r="AO51" i="15"/>
  <c r="AK51" i="15"/>
  <c r="AG51" i="15"/>
  <c r="AC51" i="15"/>
  <c r="Y51" i="15"/>
  <c r="U51" i="15"/>
  <c r="Q51" i="15"/>
  <c r="M51" i="15"/>
  <c r="I51" i="15"/>
  <c r="E51" i="15"/>
  <c r="AY49" i="15"/>
  <c r="AU49" i="15"/>
  <c r="AQ49" i="15"/>
  <c r="AM49" i="15"/>
  <c r="AI49" i="15"/>
  <c r="AE49" i="15"/>
  <c r="AA49" i="15"/>
  <c r="W49" i="15"/>
  <c r="S49" i="15"/>
  <c r="O49" i="15"/>
  <c r="K49" i="15"/>
  <c r="G49" i="15"/>
  <c r="C49" i="15"/>
  <c r="AW48" i="15"/>
  <c r="AS48" i="15"/>
  <c r="AO48" i="15"/>
  <c r="AK48" i="15"/>
  <c r="AG48" i="15"/>
  <c r="AC48" i="15"/>
  <c r="Y48" i="15"/>
  <c r="U48" i="15"/>
  <c r="Q48" i="15"/>
  <c r="M48" i="15"/>
  <c r="I48" i="15"/>
  <c r="E48" i="15"/>
  <c r="AY47" i="15"/>
  <c r="AU47" i="15"/>
  <c r="AQ47" i="15"/>
  <c r="AM47" i="15"/>
  <c r="AI47" i="15"/>
  <c r="AE47" i="15"/>
  <c r="AA47" i="15"/>
  <c r="W47" i="15"/>
  <c r="S47" i="15"/>
  <c r="O47" i="15"/>
  <c r="K47" i="15"/>
  <c r="G47" i="15"/>
  <c r="C47" i="15"/>
  <c r="AW46" i="15"/>
  <c r="AS46" i="15"/>
  <c r="AO46" i="15"/>
  <c r="AK46" i="15"/>
  <c r="AG46" i="15"/>
  <c r="AC46" i="15"/>
  <c r="Y46" i="15"/>
  <c r="U46" i="15"/>
  <c r="Q46" i="15"/>
  <c r="M46" i="15"/>
  <c r="I46" i="15"/>
  <c r="E46" i="15"/>
  <c r="AY45" i="15"/>
  <c r="AU45" i="15"/>
  <c r="AQ45" i="15"/>
  <c r="AM45" i="15"/>
  <c r="AI45" i="15"/>
  <c r="AE45" i="15"/>
  <c r="AA45" i="15"/>
  <c r="W45" i="15"/>
  <c r="S45" i="15"/>
  <c r="O45" i="15"/>
  <c r="K45" i="15"/>
  <c r="G45" i="15"/>
  <c r="C45" i="15"/>
  <c r="AW44" i="15"/>
  <c r="AS44" i="15"/>
  <c r="AO44" i="15"/>
  <c r="AK44" i="15"/>
  <c r="AG44" i="15"/>
  <c r="AC44" i="15"/>
  <c r="Y44" i="15"/>
  <c r="U44" i="15"/>
  <c r="Q44" i="15"/>
  <c r="M44" i="15"/>
  <c r="I44" i="15"/>
  <c r="E44" i="15"/>
  <c r="AY43" i="15"/>
  <c r="AU43" i="15"/>
  <c r="AQ43" i="15"/>
  <c r="AM43" i="15"/>
  <c r="L11" i="15"/>
  <c r="R9" i="15"/>
  <c r="AQ7" i="15"/>
  <c r="AE7" i="15"/>
  <c r="U7" i="15"/>
  <c r="K7" i="15"/>
  <c r="R5" i="15"/>
  <c r="H5" i="15"/>
  <c r="D4" i="15"/>
  <c r="AG3" i="15"/>
  <c r="AB3" i="15"/>
  <c r="V3" i="15"/>
  <c r="Q3" i="15"/>
  <c r="L3" i="15"/>
  <c r="H3" i="15"/>
  <c r="D3" i="15"/>
  <c r="AX54" i="15"/>
  <c r="AT54" i="15"/>
  <c r="AP54" i="15"/>
  <c r="AL54" i="15"/>
  <c r="AH54" i="15"/>
  <c r="AD54" i="15"/>
  <c r="Z54" i="15"/>
  <c r="V54" i="15"/>
  <c r="R54" i="15"/>
  <c r="N54" i="15"/>
  <c r="J54" i="15"/>
  <c r="F54" i="15"/>
  <c r="AZ53" i="15"/>
  <c r="AV53" i="15"/>
  <c r="AR53" i="15"/>
  <c r="AN53" i="15"/>
  <c r="AJ53" i="15"/>
  <c r="AF53" i="15"/>
  <c r="AB53" i="15"/>
  <c r="X53" i="15"/>
  <c r="T53" i="15"/>
  <c r="P53" i="15"/>
  <c r="L53" i="15"/>
  <c r="H53" i="15"/>
  <c r="D53" i="15"/>
  <c r="AX52" i="15"/>
  <c r="AT52" i="15"/>
  <c r="AP52" i="15"/>
  <c r="AL52" i="15"/>
  <c r="AH52" i="15"/>
  <c r="AD52" i="15"/>
  <c r="Z52" i="15"/>
  <c r="V52" i="15"/>
  <c r="R52" i="15"/>
  <c r="N52" i="15"/>
  <c r="J52" i="15"/>
  <c r="F52" i="15"/>
  <c r="AZ51" i="15"/>
  <c r="AV51" i="15"/>
  <c r="AR51" i="15"/>
  <c r="AN51" i="15"/>
  <c r="AJ51" i="15"/>
  <c r="AF51" i="15"/>
  <c r="AB51" i="15"/>
  <c r="X51" i="15"/>
  <c r="T51" i="15"/>
  <c r="P51" i="15"/>
  <c r="L51" i="15"/>
  <c r="H51" i="15"/>
  <c r="D51" i="15"/>
  <c r="AX49" i="15"/>
  <c r="AT49" i="15"/>
  <c r="AP49" i="15"/>
  <c r="AL49" i="15"/>
  <c r="AH49" i="15"/>
  <c r="AD49" i="15"/>
  <c r="Z49" i="15"/>
  <c r="V49" i="15"/>
  <c r="R49" i="15"/>
  <c r="N49" i="15"/>
  <c r="J49" i="15"/>
  <c r="F49" i="15"/>
  <c r="AZ48" i="15"/>
  <c r="L18" i="15"/>
  <c r="E16" i="15"/>
  <c r="I12" i="15"/>
  <c r="AB11" i="15"/>
  <c r="O10" i="15"/>
  <c r="H9" i="15"/>
  <c r="AU7" i="15"/>
  <c r="AK7" i="15"/>
  <c r="AA7" i="15"/>
  <c r="O7" i="15"/>
  <c r="E7" i="15"/>
  <c r="X5" i="15"/>
  <c r="N5" i="15"/>
  <c r="G4" i="15"/>
  <c r="AD3" i="15"/>
  <c r="Y3" i="15"/>
  <c r="T3" i="15"/>
  <c r="N3" i="15"/>
  <c r="J3" i="15"/>
  <c r="F3" i="15"/>
  <c r="AZ54" i="15"/>
  <c r="AV54" i="15"/>
  <c r="AR54" i="15"/>
  <c r="AN54" i="15"/>
  <c r="AJ54" i="15"/>
  <c r="AF54" i="15"/>
  <c r="AB54" i="15"/>
  <c r="X54" i="15"/>
  <c r="T54" i="15"/>
  <c r="P54" i="15"/>
  <c r="L54" i="15"/>
  <c r="H54" i="15"/>
  <c r="D54" i="15"/>
  <c r="AX53" i="15"/>
  <c r="AT53" i="15"/>
  <c r="AP53" i="15"/>
  <c r="AL53" i="15"/>
  <c r="AH53" i="15"/>
  <c r="AD53" i="15"/>
  <c r="Z53" i="15"/>
  <c r="V53" i="15"/>
  <c r="R53" i="15"/>
  <c r="N53" i="15"/>
  <c r="J53" i="15"/>
  <c r="F53" i="15"/>
  <c r="AZ52" i="15"/>
  <c r="AV52" i="15"/>
  <c r="AR52" i="15"/>
  <c r="AN52" i="15"/>
  <c r="AJ52" i="15"/>
  <c r="AF52" i="15"/>
  <c r="AB52" i="15"/>
  <c r="X52" i="15"/>
  <c r="T52" i="15"/>
  <c r="P52" i="15"/>
  <c r="L52" i="15"/>
  <c r="H52" i="15"/>
  <c r="D52" i="15"/>
  <c r="AX51" i="15"/>
  <c r="AT51" i="15"/>
  <c r="AP51" i="15"/>
  <c r="AL51" i="15"/>
  <c r="AH51" i="15"/>
  <c r="AD51" i="15"/>
  <c r="Z51" i="15"/>
  <c r="V51" i="15"/>
  <c r="R51" i="15"/>
  <c r="N51" i="15"/>
  <c r="J51" i="15"/>
  <c r="F51" i="15"/>
  <c r="AZ49" i="15"/>
  <c r="AV49" i="15"/>
  <c r="AR49" i="15"/>
  <c r="AN49" i="15"/>
  <c r="AJ49" i="15"/>
  <c r="AF49" i="15"/>
  <c r="AB49" i="15"/>
  <c r="X49" i="15"/>
  <c r="T49" i="15"/>
  <c r="P49" i="15"/>
  <c r="L49" i="15"/>
  <c r="H49" i="15"/>
  <c r="D49" i="15"/>
  <c r="AX48" i="15"/>
  <c r="BA32" i="15"/>
  <c r="J9" i="15"/>
  <c r="S7" i="15"/>
  <c r="Z5" i="15"/>
  <c r="U3" i="15"/>
  <c r="AK54" i="15"/>
  <c r="U54" i="15"/>
  <c r="E54" i="15"/>
  <c r="AM53" i="15"/>
  <c r="W53" i="15"/>
  <c r="G53" i="15"/>
  <c r="AO52" i="15"/>
  <c r="Y52" i="15"/>
  <c r="I52" i="15"/>
  <c r="AQ51" i="15"/>
  <c r="AA51" i="15"/>
  <c r="K51" i="15"/>
  <c r="AS49" i="15"/>
  <c r="AC49" i="15"/>
  <c r="M49" i="15"/>
  <c r="AV48" i="15"/>
  <c r="AQ48" i="15"/>
  <c r="AL48" i="15"/>
  <c r="AF48" i="15"/>
  <c r="AA48" i="15"/>
  <c r="V48" i="15"/>
  <c r="P48" i="15"/>
  <c r="K48" i="15"/>
  <c r="F48" i="15"/>
  <c r="AX47" i="15"/>
  <c r="AS47" i="15"/>
  <c r="AN47" i="15"/>
  <c r="AH47" i="15"/>
  <c r="AC47" i="15"/>
  <c r="X47" i="15"/>
  <c r="R47" i="15"/>
  <c r="M47" i="15"/>
  <c r="H47" i="15"/>
  <c r="AZ46" i="15"/>
  <c r="AU46" i="15"/>
  <c r="AP46" i="15"/>
  <c r="AJ46" i="15"/>
  <c r="AE46" i="15"/>
  <c r="Z46" i="15"/>
  <c r="T46" i="15"/>
  <c r="O46" i="15"/>
  <c r="J46" i="15"/>
  <c r="D46" i="15"/>
  <c r="AW45" i="15"/>
  <c r="AR45" i="15"/>
  <c r="AL45" i="15"/>
  <c r="AG45" i="15"/>
  <c r="AB45" i="15"/>
  <c r="V45" i="15"/>
  <c r="Q45" i="15"/>
  <c r="L45" i="15"/>
  <c r="F45" i="15"/>
  <c r="AY44" i="15"/>
  <c r="AT44" i="15"/>
  <c r="AN44" i="15"/>
  <c r="AI44" i="15"/>
  <c r="AD44" i="15"/>
  <c r="X44" i="15"/>
  <c r="S44" i="15"/>
  <c r="N44" i="15"/>
  <c r="H44" i="15"/>
  <c r="C44" i="15"/>
  <c r="AV43" i="15"/>
  <c r="AP43" i="15"/>
  <c r="AK43" i="15"/>
  <c r="AG43" i="15"/>
  <c r="AC43" i="15"/>
  <c r="Y43" i="15"/>
  <c r="U43" i="15"/>
  <c r="Q43" i="15"/>
  <c r="M43" i="15"/>
  <c r="I43" i="15"/>
  <c r="E43" i="15"/>
  <c r="AY42" i="15"/>
  <c r="AU42" i="15"/>
  <c r="AQ42" i="15"/>
  <c r="AM42" i="15"/>
  <c r="AI42" i="15"/>
  <c r="AE42" i="15"/>
  <c r="AA42" i="15"/>
  <c r="W42" i="15"/>
  <c r="S42" i="15"/>
  <c r="O42" i="15"/>
  <c r="K42" i="15"/>
  <c r="G42" i="15"/>
  <c r="C42" i="15"/>
  <c r="AW41" i="15"/>
  <c r="AS41" i="15"/>
  <c r="AO41" i="15"/>
  <c r="AK41" i="15"/>
  <c r="AG41" i="15"/>
  <c r="AC41" i="15"/>
  <c r="Y41" i="15"/>
  <c r="U41" i="15"/>
  <c r="Q41" i="15"/>
  <c r="M41" i="15"/>
  <c r="I41" i="15"/>
  <c r="E41" i="15"/>
  <c r="AY40" i="15"/>
  <c r="AU40" i="15"/>
  <c r="AQ40" i="15"/>
  <c r="AM40" i="15"/>
  <c r="AI40" i="15"/>
  <c r="AE40" i="15"/>
  <c r="AA40" i="15"/>
  <c r="W40" i="15"/>
  <c r="S40" i="15"/>
  <c r="O40" i="15"/>
  <c r="K40" i="15"/>
  <c r="G40" i="15"/>
  <c r="C40" i="15"/>
  <c r="AW39" i="15"/>
  <c r="AS39" i="15"/>
  <c r="AO39" i="15"/>
  <c r="AK39" i="15"/>
  <c r="AG39" i="15"/>
  <c r="AC39" i="15"/>
  <c r="Y39" i="15"/>
  <c r="U39" i="15"/>
  <c r="Q39" i="15"/>
  <c r="M39" i="15"/>
  <c r="I39" i="15"/>
  <c r="E39" i="15"/>
  <c r="AY38" i="15"/>
  <c r="AU38" i="15"/>
  <c r="AQ38" i="15"/>
  <c r="AM38" i="15"/>
  <c r="AI38" i="15"/>
  <c r="AE38" i="15"/>
  <c r="AA38" i="15"/>
  <c r="W38" i="15"/>
  <c r="S38" i="15"/>
  <c r="O38" i="15"/>
  <c r="K38" i="15"/>
  <c r="G38" i="15"/>
  <c r="C38" i="15"/>
  <c r="AW37" i="15"/>
  <c r="AS37" i="15"/>
  <c r="AO37" i="15"/>
  <c r="AK37" i="15"/>
  <c r="AG37" i="15"/>
  <c r="AC37" i="15"/>
  <c r="Y37" i="15"/>
  <c r="U37" i="15"/>
  <c r="Q37" i="15"/>
  <c r="M37" i="15"/>
  <c r="I37" i="15"/>
  <c r="E37" i="15"/>
  <c r="AY35" i="15"/>
  <c r="AU35" i="15"/>
  <c r="AQ35" i="15"/>
  <c r="AM35" i="15"/>
  <c r="AI35" i="15"/>
  <c r="AE35" i="15"/>
  <c r="AA35" i="15"/>
  <c r="W35" i="15"/>
  <c r="S35" i="15"/>
  <c r="O35" i="15"/>
  <c r="K35" i="15"/>
  <c r="G35" i="15"/>
  <c r="AW33" i="15"/>
  <c r="AS33" i="15"/>
  <c r="AO33" i="15"/>
  <c r="AK33" i="15"/>
  <c r="AG33" i="15"/>
  <c r="AC33" i="15"/>
  <c r="Y33" i="15"/>
  <c r="U33" i="15"/>
  <c r="Q33" i="15"/>
  <c r="M33" i="15"/>
  <c r="I33" i="15"/>
  <c r="E33" i="15"/>
  <c r="AY32" i="15"/>
  <c r="AU32" i="15"/>
  <c r="AQ32" i="15"/>
  <c r="AM32" i="15"/>
  <c r="AI32" i="15"/>
  <c r="AE32" i="15"/>
  <c r="AA32" i="15"/>
  <c r="W32" i="15"/>
  <c r="S32" i="15"/>
  <c r="O32" i="15"/>
  <c r="K32" i="15"/>
  <c r="G32" i="15"/>
  <c r="C32" i="15"/>
  <c r="AW31" i="15"/>
  <c r="AS31" i="15"/>
  <c r="AO31" i="15"/>
  <c r="AK31" i="15"/>
  <c r="AG31" i="15"/>
  <c r="AC31" i="15"/>
  <c r="Y31" i="15"/>
  <c r="U31" i="15"/>
  <c r="Q31" i="15"/>
  <c r="M31" i="15"/>
  <c r="I31" i="15"/>
  <c r="E31" i="15"/>
  <c r="D41" i="15"/>
  <c r="AT40" i="15"/>
  <c r="AP40" i="15"/>
  <c r="AH40" i="15"/>
  <c r="AD40" i="15"/>
  <c r="V40" i="15"/>
  <c r="R40" i="15"/>
  <c r="J40" i="15"/>
  <c r="F40" i="15"/>
  <c r="AV39" i="15"/>
  <c r="AN39" i="15"/>
  <c r="AJ39" i="15"/>
  <c r="AB39" i="15"/>
  <c r="X39" i="15"/>
  <c r="P39" i="15"/>
  <c r="L39" i="15"/>
  <c r="D39" i="15"/>
  <c r="AX38" i="15"/>
  <c r="AP38" i="15"/>
  <c r="AL38" i="15"/>
  <c r="AD38" i="15"/>
  <c r="Z38" i="15"/>
  <c r="R38" i="15"/>
  <c r="N38" i="15"/>
  <c r="F38" i="15"/>
  <c r="AZ37" i="15"/>
  <c r="AR37" i="15"/>
  <c r="AN37" i="15"/>
  <c r="AF37" i="15"/>
  <c r="X37" i="15"/>
  <c r="T37" i="15"/>
  <c r="L37" i="15"/>
  <c r="H37" i="15"/>
  <c r="AX35" i="15"/>
  <c r="AT35" i="15"/>
  <c r="AL35" i="15"/>
  <c r="AH35" i="15"/>
  <c r="Z35" i="15"/>
  <c r="AR33" i="15"/>
  <c r="AJ33" i="15"/>
  <c r="AB33" i="15"/>
  <c r="X33" i="15"/>
  <c r="P33" i="15"/>
  <c r="L33" i="15"/>
  <c r="D33" i="15"/>
  <c r="AX32" i="15"/>
  <c r="AP32" i="15"/>
  <c r="AL32" i="15"/>
  <c r="AD32" i="15"/>
  <c r="Z32" i="15"/>
  <c r="R32" i="15"/>
  <c r="N32" i="15"/>
  <c r="F32" i="15"/>
  <c r="AV31" i="15"/>
  <c r="AR31" i="15"/>
  <c r="AJ31" i="15"/>
  <c r="AF31" i="15"/>
  <c r="X31" i="15"/>
  <c r="T31" i="15"/>
  <c r="L31" i="15"/>
  <c r="H31" i="15"/>
  <c r="W10" i="15"/>
  <c r="F5" i="15"/>
  <c r="C4" i="15"/>
  <c r="AF3" i="15"/>
  <c r="AS54" i="15"/>
  <c r="M54" i="15"/>
  <c r="AU53" i="15"/>
  <c r="O53" i="15"/>
  <c r="AW52" i="15"/>
  <c r="Q52" i="15"/>
  <c r="AY51" i="15"/>
  <c r="S51" i="15"/>
  <c r="AK49" i="15"/>
  <c r="U49" i="15"/>
  <c r="AT48" i="15"/>
  <c r="AI48" i="15"/>
  <c r="AD48" i="15"/>
  <c r="S48" i="15"/>
  <c r="N48" i="15"/>
  <c r="C48" i="15"/>
  <c r="AV47" i="15"/>
  <c r="AK47" i="15"/>
  <c r="AF47" i="15"/>
  <c r="U47" i="15"/>
  <c r="P47" i="15"/>
  <c r="E47" i="15"/>
  <c r="AX46" i="15"/>
  <c r="AM46" i="15"/>
  <c r="AB46" i="15"/>
  <c r="W46" i="15"/>
  <c r="L46" i="15"/>
  <c r="G46" i="15"/>
  <c r="AT45" i="15"/>
  <c r="AO45" i="15"/>
  <c r="AD45" i="15"/>
  <c r="Y45" i="15"/>
  <c r="N45" i="15"/>
  <c r="I45" i="15"/>
  <c r="AV44" i="15"/>
  <c r="AL44" i="15"/>
  <c r="AF44" i="15"/>
  <c r="V44" i="15"/>
  <c r="P44" i="15"/>
  <c r="F44" i="15"/>
  <c r="AX43" i="15"/>
  <c r="AN43" i="15"/>
  <c r="AE43" i="15"/>
  <c r="AA43" i="15"/>
  <c r="S43" i="15"/>
  <c r="O43" i="15"/>
  <c r="G43" i="15"/>
  <c r="C43" i="15"/>
  <c r="AS42" i="15"/>
  <c r="AK42" i="15"/>
  <c r="AG42" i="15"/>
  <c r="Y42" i="15"/>
  <c r="U42" i="15"/>
  <c r="M42" i="15"/>
  <c r="I42" i="15"/>
  <c r="AY41" i="15"/>
  <c r="AU41" i="15"/>
  <c r="AM41" i="15"/>
  <c r="AI41" i="15"/>
  <c r="AA41" i="15"/>
  <c r="S41" i="15"/>
  <c r="O41" i="15"/>
  <c r="G41" i="15"/>
  <c r="C41" i="15"/>
  <c r="AS40" i="15"/>
  <c r="C14" i="15"/>
  <c r="D11" i="15"/>
  <c r="AY7" i="15"/>
  <c r="G7" i="15"/>
  <c r="P5" i="15"/>
  <c r="H4" i="15"/>
  <c r="P3" i="15"/>
  <c r="AW54" i="15"/>
  <c r="AG54" i="15"/>
  <c r="Q54" i="15"/>
  <c r="AY53" i="15"/>
  <c r="AI53" i="15"/>
  <c r="S53" i="15"/>
  <c r="C53" i="15"/>
  <c r="AK52" i="15"/>
  <c r="U52" i="15"/>
  <c r="E52" i="15"/>
  <c r="AM51" i="15"/>
  <c r="W51" i="15"/>
  <c r="G51" i="15"/>
  <c r="AO49" i="15"/>
  <c r="Y49" i="15"/>
  <c r="I49" i="15"/>
  <c r="AU48" i="15"/>
  <c r="AP48" i="15"/>
  <c r="AJ48" i="15"/>
  <c r="AE48" i="15"/>
  <c r="Z48" i="15"/>
  <c r="T48" i="15"/>
  <c r="O48" i="15"/>
  <c r="J48" i="15"/>
  <c r="D48" i="15"/>
  <c r="AW47" i="15"/>
  <c r="AR47" i="15"/>
  <c r="AL47" i="15"/>
  <c r="AG47" i="15"/>
  <c r="AB47" i="15"/>
  <c r="V47" i="15"/>
  <c r="Q47" i="15"/>
  <c r="L47" i="15"/>
  <c r="F47" i="15"/>
  <c r="AY46" i="15"/>
  <c r="AT46" i="15"/>
  <c r="AN46" i="15"/>
  <c r="AI46" i="15"/>
  <c r="AD46" i="15"/>
  <c r="X46" i="15"/>
  <c r="S46" i="15"/>
  <c r="N46" i="15"/>
  <c r="H46" i="15"/>
  <c r="C46" i="15"/>
  <c r="AV45" i="15"/>
  <c r="AP45" i="15"/>
  <c r="AK45" i="15"/>
  <c r="AF45" i="15"/>
  <c r="Z45" i="15"/>
  <c r="U45" i="15"/>
  <c r="P45" i="15"/>
  <c r="J45" i="15"/>
  <c r="E45" i="15"/>
  <c r="AX44" i="15"/>
  <c r="AR44" i="15"/>
  <c r="AM44" i="15"/>
  <c r="AH44" i="15"/>
  <c r="AB44" i="15"/>
  <c r="W44" i="15"/>
  <c r="R44" i="15"/>
  <c r="L44" i="15"/>
  <c r="G44" i="15"/>
  <c r="AZ43" i="15"/>
  <c r="AT43" i="15"/>
  <c r="AO43" i="15"/>
  <c r="AJ43" i="15"/>
  <c r="AF43" i="15"/>
  <c r="AB43" i="15"/>
  <c r="X43" i="15"/>
  <c r="T43" i="15"/>
  <c r="P43" i="15"/>
  <c r="L43" i="15"/>
  <c r="H43" i="15"/>
  <c r="D43" i="15"/>
  <c r="AX42" i="15"/>
  <c r="AT42" i="15"/>
  <c r="AP42" i="15"/>
  <c r="AL42" i="15"/>
  <c r="AH42" i="15"/>
  <c r="AD42" i="15"/>
  <c r="Z42" i="15"/>
  <c r="V42" i="15"/>
  <c r="R42" i="15"/>
  <c r="N42" i="15"/>
  <c r="J42" i="15"/>
  <c r="F42" i="15"/>
  <c r="AZ41" i="15"/>
  <c r="AV41" i="15"/>
  <c r="AR41" i="15"/>
  <c r="AN41" i="15"/>
  <c r="AJ41" i="15"/>
  <c r="AF41" i="15"/>
  <c r="AB41" i="15"/>
  <c r="X41" i="15"/>
  <c r="T41" i="15"/>
  <c r="P41" i="15"/>
  <c r="L41" i="15"/>
  <c r="H41" i="15"/>
  <c r="AX40" i="15"/>
  <c r="AL40" i="15"/>
  <c r="Z40" i="15"/>
  <c r="N40" i="15"/>
  <c r="AZ39" i="15"/>
  <c r="AR39" i="15"/>
  <c r="AF39" i="15"/>
  <c r="T39" i="15"/>
  <c r="H39" i="15"/>
  <c r="AT38" i="15"/>
  <c r="AH38" i="15"/>
  <c r="V38" i="15"/>
  <c r="J38" i="15"/>
  <c r="AV37" i="15"/>
  <c r="AJ37" i="15"/>
  <c r="AB37" i="15"/>
  <c r="P37" i="15"/>
  <c r="D37" i="15"/>
  <c r="AP35" i="15"/>
  <c r="AD35" i="15"/>
  <c r="V35" i="15"/>
  <c r="R35" i="15"/>
  <c r="N35" i="15"/>
  <c r="J35" i="15"/>
  <c r="F35" i="15"/>
  <c r="AZ33" i="15"/>
  <c r="AV33" i="15"/>
  <c r="AN33" i="15"/>
  <c r="AF33" i="15"/>
  <c r="T33" i="15"/>
  <c r="H33" i="15"/>
  <c r="AT32" i="15"/>
  <c r="AH32" i="15"/>
  <c r="V32" i="15"/>
  <c r="J32" i="15"/>
  <c r="AZ31" i="15"/>
  <c r="AN31" i="15"/>
  <c r="AB31" i="15"/>
  <c r="P31" i="15"/>
  <c r="D31" i="15"/>
  <c r="AM7" i="15"/>
  <c r="K3" i="15"/>
  <c r="AC54" i="15"/>
  <c r="AE53" i="15"/>
  <c r="AG52" i="15"/>
  <c r="AI51" i="15"/>
  <c r="C51" i="15"/>
  <c r="E49" i="15"/>
  <c r="AN48" i="15"/>
  <c r="X48" i="15"/>
  <c r="H48" i="15"/>
  <c r="AP47" i="15"/>
  <c r="Z47" i="15"/>
  <c r="J47" i="15"/>
  <c r="AR46" i="15"/>
  <c r="AH46" i="15"/>
  <c r="R46" i="15"/>
  <c r="AZ45" i="15"/>
  <c r="AJ45" i="15"/>
  <c r="T45" i="15"/>
  <c r="D45" i="15"/>
  <c r="AQ44" i="15"/>
  <c r="AA44" i="15"/>
  <c r="K44" i="15"/>
  <c r="AS43" i="15"/>
  <c r="AI43" i="15"/>
  <c r="W43" i="15"/>
  <c r="K43" i="15"/>
  <c r="AW42" i="15"/>
  <c r="AO42" i="15"/>
  <c r="AC42" i="15"/>
  <c r="Q42" i="15"/>
  <c r="E42" i="15"/>
  <c r="AQ41" i="15"/>
  <c r="AE41" i="15"/>
  <c r="W41" i="15"/>
  <c r="K41" i="15"/>
  <c r="AW40" i="15"/>
  <c r="Z16" i="15"/>
  <c r="AC7" i="15"/>
  <c r="Z3" i="15"/>
  <c r="G3" i="15"/>
  <c r="AO54" i="15"/>
  <c r="Y54" i="15"/>
  <c r="I54" i="15"/>
  <c r="AQ53" i="15"/>
  <c r="AA53" i="15"/>
  <c r="K53" i="15"/>
  <c r="AS52" i="15"/>
  <c r="AC52" i="15"/>
  <c r="M52" i="15"/>
  <c r="AU51" i="15"/>
  <c r="AE51" i="15"/>
  <c r="O51" i="15"/>
  <c r="AW49" i="15"/>
  <c r="AG49" i="15"/>
  <c r="Q49" i="15"/>
  <c r="AY48" i="15"/>
  <c r="AR48" i="15"/>
  <c r="AM48" i="15"/>
  <c r="AH48" i="15"/>
  <c r="AB48" i="15"/>
  <c r="W48" i="15"/>
  <c r="R48" i="15"/>
  <c r="L48" i="15"/>
  <c r="G48" i="15"/>
  <c r="AZ47" i="15"/>
  <c r="AT47" i="15"/>
  <c r="AO47" i="15"/>
  <c r="AJ47" i="15"/>
  <c r="AD47" i="15"/>
  <c r="Y47" i="15"/>
  <c r="T47" i="15"/>
  <c r="N47" i="15"/>
  <c r="I47" i="15"/>
  <c r="D47" i="15"/>
  <c r="AV46" i="15"/>
  <c r="AQ46" i="15"/>
  <c r="AL46" i="15"/>
  <c r="AF46" i="15"/>
  <c r="AA46" i="15"/>
  <c r="V46" i="15"/>
  <c r="P46" i="15"/>
  <c r="K46" i="15"/>
  <c r="F46" i="15"/>
  <c r="AX45" i="15"/>
  <c r="AS45" i="15"/>
  <c r="AN45" i="15"/>
  <c r="AH45" i="15"/>
  <c r="AC45" i="15"/>
  <c r="X45" i="15"/>
  <c r="R45" i="15"/>
  <c r="M45" i="15"/>
  <c r="H45" i="15"/>
  <c r="AZ44" i="15"/>
  <c r="AU44" i="15"/>
  <c r="AP44" i="15"/>
  <c r="AJ44" i="15"/>
  <c r="AE44" i="15"/>
  <c r="Z44" i="15"/>
  <c r="T44" i="15"/>
  <c r="O44" i="15"/>
  <c r="J44" i="15"/>
  <c r="D44" i="15"/>
  <c r="AW43" i="15"/>
  <c r="AR43" i="15"/>
  <c r="AL43" i="15"/>
  <c r="AH43" i="15"/>
  <c r="AD43" i="15"/>
  <c r="Z43" i="15"/>
  <c r="V43" i="15"/>
  <c r="R43" i="15"/>
  <c r="N43" i="15"/>
  <c r="J43" i="15"/>
  <c r="F43" i="15"/>
  <c r="AZ42" i="15"/>
  <c r="AV42" i="15"/>
  <c r="AR42" i="15"/>
  <c r="AN42" i="15"/>
  <c r="AJ42" i="15"/>
  <c r="AF42" i="15"/>
  <c r="AB42" i="15"/>
  <c r="X42" i="15"/>
  <c r="T42" i="15"/>
  <c r="P42" i="15"/>
  <c r="L42" i="15"/>
  <c r="H42" i="15"/>
  <c r="D42" i="15"/>
  <c r="AX41" i="15"/>
  <c r="AT41" i="15"/>
  <c r="AP41" i="15"/>
  <c r="AL41" i="15"/>
  <c r="AH41" i="15"/>
  <c r="AD41" i="15"/>
  <c r="Z41" i="15"/>
  <c r="V41" i="15"/>
  <c r="R41" i="15"/>
  <c r="N41" i="15"/>
  <c r="J41" i="15"/>
  <c r="F41" i="15"/>
  <c r="AZ40" i="15"/>
  <c r="AV40" i="15"/>
  <c r="AR40" i="15"/>
  <c r="AN40" i="15"/>
  <c r="AJ40" i="15"/>
  <c r="AF40" i="15"/>
  <c r="AB40" i="15"/>
  <c r="X40" i="15"/>
  <c r="T40" i="15"/>
  <c r="P40" i="15"/>
  <c r="L40" i="15"/>
  <c r="H40" i="15"/>
  <c r="D40" i="15"/>
  <c r="AX39" i="15"/>
  <c r="AT39" i="15"/>
  <c r="AP39" i="15"/>
  <c r="AL39" i="15"/>
  <c r="AH39" i="15"/>
  <c r="AD39" i="15"/>
  <c r="Z39" i="15"/>
  <c r="V39" i="15"/>
  <c r="R39" i="15"/>
  <c r="N39" i="15"/>
  <c r="J39" i="15"/>
  <c r="F39" i="15"/>
  <c r="AZ38" i="15"/>
  <c r="AV38" i="15"/>
  <c r="AR38" i="15"/>
  <c r="AN38" i="15"/>
  <c r="AJ38" i="15"/>
  <c r="AF38" i="15"/>
  <c r="AB38" i="15"/>
  <c r="X38" i="15"/>
  <c r="T38" i="15"/>
  <c r="P38" i="15"/>
  <c r="L38" i="15"/>
  <c r="H38" i="15"/>
  <c r="D38" i="15"/>
  <c r="AX37" i="15"/>
  <c r="AT37" i="15"/>
  <c r="AP37" i="15"/>
  <c r="AL37" i="15"/>
  <c r="AH37" i="15"/>
  <c r="AD37" i="15"/>
  <c r="Z37" i="15"/>
  <c r="V37" i="15"/>
  <c r="R37" i="15"/>
  <c r="N37" i="15"/>
  <c r="J37" i="15"/>
  <c r="F37" i="15"/>
  <c r="AZ35" i="15"/>
  <c r="AV35" i="15"/>
  <c r="AR35" i="15"/>
  <c r="AN35" i="15"/>
  <c r="AJ35" i="15"/>
  <c r="AF35" i="15"/>
  <c r="AB35" i="15"/>
  <c r="X35" i="15"/>
  <c r="T35" i="15"/>
  <c r="P35" i="15"/>
  <c r="L35" i="15"/>
  <c r="H35" i="15"/>
  <c r="D35" i="15"/>
  <c r="AX33" i="15"/>
  <c r="AT33" i="15"/>
  <c r="AP33" i="15"/>
  <c r="AL33" i="15"/>
  <c r="AH33" i="15"/>
  <c r="AD33" i="15"/>
  <c r="Z33" i="15"/>
  <c r="V33" i="15"/>
  <c r="R33" i="15"/>
  <c r="N33" i="15"/>
  <c r="J33" i="15"/>
  <c r="F33" i="15"/>
  <c r="AZ32" i="15"/>
  <c r="AV32" i="15"/>
  <c r="AR32" i="15"/>
  <c r="AN32" i="15"/>
  <c r="AJ32" i="15"/>
  <c r="AF32" i="15"/>
  <c r="AB32" i="15"/>
  <c r="X32" i="15"/>
  <c r="T32" i="15"/>
  <c r="P32" i="15"/>
  <c r="L32" i="15"/>
  <c r="AO40" i="15"/>
  <c r="Y40" i="15"/>
  <c r="I40" i="15"/>
  <c r="AQ39" i="15"/>
  <c r="AA39" i="15"/>
  <c r="K39" i="15"/>
  <c r="AS38" i="15"/>
  <c r="AC38" i="15"/>
  <c r="M38" i="15"/>
  <c r="AU37" i="15"/>
  <c r="AE37" i="15"/>
  <c r="O37" i="15"/>
  <c r="AW35" i="15"/>
  <c r="AG35" i="15"/>
  <c r="Q35" i="15"/>
  <c r="AY33" i="15"/>
  <c r="AI33" i="15"/>
  <c r="S33" i="15"/>
  <c r="C33" i="15"/>
  <c r="AK32" i="15"/>
  <c r="U32" i="15"/>
  <c r="H32" i="15"/>
  <c r="AX31" i="15"/>
  <c r="AP31" i="15"/>
  <c r="AH31" i="15"/>
  <c r="Z31" i="15"/>
  <c r="R31" i="15"/>
  <c r="J31" i="15"/>
  <c r="AU33" i="15"/>
  <c r="O33" i="15"/>
  <c r="AW32" i="15"/>
  <c r="Q32" i="15"/>
  <c r="AU31" i="15"/>
  <c r="AM31" i="15"/>
  <c r="W31" i="15"/>
  <c r="O31" i="15"/>
  <c r="AG40" i="15"/>
  <c r="Q40" i="15"/>
  <c r="AI39" i="15"/>
  <c r="S39" i="15"/>
  <c r="AK38" i="15"/>
  <c r="U38" i="15"/>
  <c r="AM37" i="15"/>
  <c r="W37" i="15"/>
  <c r="AO35" i="15"/>
  <c r="Y35" i="15"/>
  <c r="AQ33" i="15"/>
  <c r="K33" i="15"/>
  <c r="AS32" i="15"/>
  <c r="M32" i="15"/>
  <c r="D32" i="15"/>
  <c r="AL31" i="15"/>
  <c r="AD31" i="15"/>
  <c r="N31" i="15"/>
  <c r="AK40" i="15"/>
  <c r="U40" i="15"/>
  <c r="E40" i="15"/>
  <c r="AM39" i="15"/>
  <c r="W39" i="15"/>
  <c r="G39" i="15"/>
  <c r="AO38" i="15"/>
  <c r="Y38" i="15"/>
  <c r="I38" i="15"/>
  <c r="AQ37" i="15"/>
  <c r="AA37" i="15"/>
  <c r="K37" i="15"/>
  <c r="AS35" i="15"/>
  <c r="AC35" i="15"/>
  <c r="M35" i="15"/>
  <c r="AE33" i="15"/>
  <c r="AG32" i="15"/>
  <c r="E32" i="15"/>
  <c r="AE31" i="15"/>
  <c r="G31" i="15"/>
  <c r="AY39" i="15"/>
  <c r="C39" i="15"/>
  <c r="E38" i="15"/>
  <c r="G37" i="15"/>
  <c r="I35" i="15"/>
  <c r="AA33" i="15"/>
  <c r="AC32" i="15"/>
  <c r="AT31" i="15"/>
  <c r="V31" i="15"/>
  <c r="AC40" i="15"/>
  <c r="M40" i="15"/>
  <c r="AU39" i="15"/>
  <c r="AE39" i="15"/>
  <c r="O39" i="15"/>
  <c r="AW38" i="15"/>
  <c r="AG38" i="15"/>
  <c r="Q38" i="15"/>
  <c r="AY37" i="15"/>
  <c r="AI37" i="15"/>
  <c r="S37" i="15"/>
  <c r="C37" i="15"/>
  <c r="AK35" i="15"/>
  <c r="U35" i="15"/>
  <c r="E35" i="15"/>
  <c r="AM33" i="15"/>
  <c r="W33" i="15"/>
  <c r="G33" i="15"/>
  <c r="AO32" i="15"/>
  <c r="Y32" i="15"/>
  <c r="I32" i="15"/>
  <c r="AY31" i="15"/>
  <c r="AQ31" i="15"/>
  <c r="AI31" i="15"/>
  <c r="AA31" i="15"/>
  <c r="S31" i="15"/>
  <c r="K31" i="15"/>
  <c r="C31" i="15"/>
  <c r="F31" i="15"/>
  <c r="AH4" i="29" l="1"/>
  <c r="M16" i="19" s="1"/>
  <c r="AH7" i="29"/>
  <c r="M8" i="19" s="1"/>
  <c r="AH39" i="29"/>
  <c r="M4" i="19" s="1"/>
  <c r="AH5" i="29"/>
  <c r="M7" i="19" s="1"/>
  <c r="AH8" i="29"/>
  <c r="M14" i="19" s="1"/>
  <c r="AH38" i="29"/>
  <c r="M3" i="19" s="1"/>
  <c r="AH37" i="29"/>
  <c r="M15" i="19" s="1"/>
  <c r="AH9" i="29"/>
  <c r="M13" i="19" s="1"/>
  <c r="K22" i="19"/>
  <c r="C27" i="15"/>
  <c r="F5" i="25"/>
  <c r="H8" i="25"/>
  <c r="F10" i="25"/>
  <c r="AC11" i="20"/>
  <c r="F31" i="21"/>
  <c r="G31" i="21"/>
  <c r="H31" i="21"/>
  <c r="I31" i="21"/>
  <c r="J31" i="21"/>
  <c r="K31" i="21"/>
  <c r="F32" i="21"/>
  <c r="G32" i="21"/>
  <c r="H32" i="21"/>
  <c r="I32" i="21"/>
  <c r="J32" i="21"/>
  <c r="K32" i="21"/>
  <c r="F33" i="21"/>
  <c r="G33" i="21"/>
  <c r="H33" i="21"/>
  <c r="I33" i="21"/>
  <c r="J33" i="21"/>
  <c r="K33" i="21"/>
  <c r="F34" i="21"/>
  <c r="G34" i="21"/>
  <c r="H34" i="21"/>
  <c r="I34" i="21"/>
  <c r="J34" i="21"/>
  <c r="K34" i="21"/>
  <c r="L34" i="21"/>
  <c r="M34" i="21"/>
  <c r="N34" i="21"/>
  <c r="F35" i="21"/>
  <c r="G35" i="21"/>
  <c r="H35" i="21"/>
  <c r="I35" i="21"/>
  <c r="J35" i="21"/>
  <c r="K35" i="21"/>
  <c r="L35" i="21"/>
  <c r="M35" i="21"/>
  <c r="N35" i="21"/>
  <c r="F36" i="21"/>
  <c r="G36" i="21"/>
  <c r="H36" i="21"/>
  <c r="I36" i="21"/>
  <c r="J36" i="21"/>
  <c r="K36" i="21"/>
  <c r="L36" i="21"/>
  <c r="M36" i="21"/>
  <c r="N36" i="21"/>
  <c r="F37" i="21"/>
  <c r="G37" i="21"/>
  <c r="H37" i="21"/>
  <c r="I37" i="21"/>
  <c r="J37" i="21"/>
  <c r="K37" i="21"/>
  <c r="L37" i="21"/>
  <c r="M37" i="21"/>
  <c r="N37" i="21"/>
  <c r="F38" i="21"/>
  <c r="G38" i="21"/>
  <c r="H38" i="21"/>
  <c r="I38" i="21"/>
  <c r="J38" i="21"/>
  <c r="K38" i="21"/>
  <c r="F39" i="21"/>
  <c r="G39" i="21"/>
  <c r="H39" i="21"/>
  <c r="I39" i="21"/>
  <c r="J39" i="21"/>
  <c r="K39" i="21"/>
  <c r="L39" i="21"/>
  <c r="M39" i="21"/>
  <c r="N39" i="21"/>
  <c r="F40" i="21"/>
  <c r="G40" i="21"/>
  <c r="H40" i="21"/>
  <c r="I40" i="21"/>
  <c r="J40" i="21"/>
  <c r="K40" i="21"/>
  <c r="F41" i="21"/>
  <c r="G41" i="21"/>
  <c r="H41" i="21"/>
  <c r="I41" i="21"/>
  <c r="J41" i="21"/>
  <c r="K41" i="21"/>
  <c r="L41" i="21"/>
  <c r="M41" i="21"/>
  <c r="N41" i="21"/>
  <c r="F42" i="21"/>
  <c r="G42" i="21"/>
  <c r="H42" i="21"/>
  <c r="I42" i="21"/>
  <c r="J42" i="21"/>
  <c r="K42" i="21"/>
  <c r="L42" i="21"/>
  <c r="M42" i="21"/>
  <c r="N42" i="21"/>
  <c r="F43" i="21"/>
  <c r="G43" i="21"/>
  <c r="H43" i="21"/>
  <c r="I43" i="21"/>
  <c r="J43" i="21"/>
  <c r="K43" i="21"/>
  <c r="F44" i="21"/>
  <c r="G44" i="21"/>
  <c r="H44" i="21"/>
  <c r="I44" i="21"/>
  <c r="J44" i="21"/>
  <c r="K44" i="21"/>
  <c r="L44" i="21"/>
  <c r="M44" i="21"/>
  <c r="N44" i="21"/>
  <c r="F45" i="21"/>
  <c r="G45" i="21"/>
  <c r="H45" i="21"/>
  <c r="I45" i="21"/>
  <c r="J45" i="21"/>
  <c r="K45" i="21"/>
  <c r="L45" i="21"/>
  <c r="M45" i="21"/>
  <c r="N45" i="21"/>
  <c r="F46" i="21"/>
  <c r="G46" i="21"/>
  <c r="H46" i="21"/>
  <c r="I46" i="21"/>
  <c r="J46" i="21"/>
  <c r="K46" i="21"/>
  <c r="L46" i="21"/>
  <c r="M46" i="21"/>
  <c r="N46" i="21"/>
  <c r="F47" i="21"/>
  <c r="G47" i="21"/>
  <c r="H47" i="21"/>
  <c r="I47" i="21"/>
  <c r="J47" i="21"/>
  <c r="K47" i="21"/>
  <c r="F48" i="21"/>
  <c r="G48" i="21"/>
  <c r="H48" i="21"/>
  <c r="I48" i="21"/>
  <c r="J48" i="21"/>
  <c r="K48" i="21"/>
  <c r="L48" i="21"/>
  <c r="M48" i="21"/>
  <c r="N48" i="21"/>
  <c r="F49" i="21"/>
  <c r="G49" i="21"/>
  <c r="H49" i="21"/>
  <c r="I49" i="21"/>
  <c r="J49" i="21"/>
  <c r="K49" i="21"/>
  <c r="G30" i="21"/>
  <c r="H30" i="21"/>
  <c r="I30" i="21"/>
  <c r="J30" i="21"/>
  <c r="K30" i="21"/>
  <c r="F30" i="21"/>
  <c r="AC74" i="20"/>
  <c r="AD74" i="20" s="1"/>
  <c r="AE74" i="20" s="1"/>
  <c r="AC75" i="20"/>
  <c r="AC72" i="20"/>
  <c r="AD72" i="20" s="1"/>
  <c r="AD108" i="20"/>
  <c r="AE108" i="20"/>
  <c r="AC92" i="20"/>
  <c r="AC93" i="20"/>
  <c r="AD93" i="20"/>
  <c r="AE93" i="20"/>
  <c r="AC68" i="20"/>
  <c r="AD68" i="20" s="1"/>
  <c r="AE68" i="20" s="1"/>
  <c r="AC59" i="20"/>
  <c r="AD59" i="20"/>
  <c r="AE59" i="20" s="1"/>
  <c r="AC60" i="20"/>
  <c r="AD60" i="20"/>
  <c r="AE60" i="20"/>
  <c r="AC61" i="20"/>
  <c r="AD61" i="20"/>
  <c r="AE61" i="20"/>
  <c r="AC62" i="20"/>
  <c r="AD62" i="20" s="1"/>
  <c r="AE62" i="20" s="1"/>
  <c r="AC63" i="20"/>
  <c r="AD63" i="20"/>
  <c r="AE63" i="20" s="1"/>
  <c r="AC64" i="20"/>
  <c r="AD64" i="20"/>
  <c r="AE64" i="20"/>
  <c r="AC65" i="20"/>
  <c r="AD65" i="20"/>
  <c r="AE65" i="20"/>
  <c r="AC66" i="20"/>
  <c r="AD66" i="20" s="1"/>
  <c r="AE66" i="20" s="1"/>
  <c r="AC67" i="20"/>
  <c r="AD67" i="20"/>
  <c r="AE67" i="20" s="1"/>
  <c r="F5" i="21"/>
  <c r="G5" i="21"/>
  <c r="H5" i="21"/>
  <c r="I5" i="21"/>
  <c r="J5" i="21"/>
  <c r="K5" i="21"/>
  <c r="F6" i="21"/>
  <c r="G6" i="21"/>
  <c r="H6" i="21"/>
  <c r="I6" i="21"/>
  <c r="J6" i="21"/>
  <c r="K6" i="21"/>
  <c r="F7" i="21"/>
  <c r="G7" i="21"/>
  <c r="H7" i="21"/>
  <c r="I7" i="21"/>
  <c r="J7" i="21"/>
  <c r="K7" i="21"/>
  <c r="F8" i="21"/>
  <c r="G8" i="21"/>
  <c r="H8" i="21"/>
  <c r="I8" i="21"/>
  <c r="J8" i="21"/>
  <c r="K8" i="21"/>
  <c r="F9" i="21"/>
  <c r="G9" i="21"/>
  <c r="H9" i="21"/>
  <c r="I9" i="21"/>
  <c r="J9" i="21"/>
  <c r="K9" i="21"/>
  <c r="F10" i="21"/>
  <c r="G10" i="21"/>
  <c r="H10" i="21"/>
  <c r="I10" i="21"/>
  <c r="J10" i="21"/>
  <c r="K10" i="21"/>
  <c r="F11" i="21"/>
  <c r="G11" i="21"/>
  <c r="H11" i="21"/>
  <c r="I11" i="21"/>
  <c r="J11" i="21"/>
  <c r="K11" i="21"/>
  <c r="F12" i="21"/>
  <c r="G12" i="21"/>
  <c r="H12" i="21"/>
  <c r="I12" i="21"/>
  <c r="J12" i="21"/>
  <c r="K12" i="21"/>
  <c r="F13" i="21"/>
  <c r="G13" i="21"/>
  <c r="H13" i="21"/>
  <c r="I13" i="21"/>
  <c r="J13" i="21"/>
  <c r="K13" i="21"/>
  <c r="F14" i="21"/>
  <c r="G14" i="21"/>
  <c r="H14" i="21"/>
  <c r="I14" i="21"/>
  <c r="J14" i="21"/>
  <c r="K14" i="21"/>
  <c r="F15" i="21"/>
  <c r="G15" i="21"/>
  <c r="H15" i="21"/>
  <c r="I15" i="21"/>
  <c r="J15" i="21"/>
  <c r="K15" i="21"/>
  <c r="F16" i="21"/>
  <c r="G16" i="21"/>
  <c r="H16" i="21"/>
  <c r="I16" i="21"/>
  <c r="J16" i="21"/>
  <c r="K16" i="21"/>
  <c r="L16" i="21"/>
  <c r="F17" i="21"/>
  <c r="G17" i="21"/>
  <c r="H17" i="21"/>
  <c r="I17" i="21"/>
  <c r="J17" i="21"/>
  <c r="K17" i="21"/>
  <c r="F18" i="21"/>
  <c r="G18" i="21"/>
  <c r="H18" i="21"/>
  <c r="I18" i="21"/>
  <c r="J18" i="21"/>
  <c r="K18" i="21"/>
  <c r="F19" i="21"/>
  <c r="G19" i="21"/>
  <c r="H19" i="21"/>
  <c r="I19" i="21"/>
  <c r="J19" i="21"/>
  <c r="K19" i="21"/>
  <c r="L19" i="21"/>
  <c r="F20" i="21"/>
  <c r="G20" i="21"/>
  <c r="H20" i="21"/>
  <c r="I20" i="21"/>
  <c r="J20" i="21"/>
  <c r="K20" i="21"/>
  <c r="F21" i="21"/>
  <c r="F25" i="21" s="1"/>
  <c r="G21" i="21"/>
  <c r="H21" i="21"/>
  <c r="I21" i="21"/>
  <c r="J21" i="21"/>
  <c r="K21" i="21"/>
  <c r="F22" i="21"/>
  <c r="G22" i="21"/>
  <c r="H22" i="21"/>
  <c r="H25" i="21" s="1"/>
  <c r="I22" i="21"/>
  <c r="J22" i="21"/>
  <c r="K22" i="21"/>
  <c r="F23" i="21"/>
  <c r="G23" i="21"/>
  <c r="H23" i="21"/>
  <c r="I23" i="21"/>
  <c r="J23" i="21"/>
  <c r="K23" i="21"/>
  <c r="F24" i="21"/>
  <c r="G24" i="21"/>
  <c r="H24" i="21"/>
  <c r="I24" i="21"/>
  <c r="J24" i="21"/>
  <c r="K24" i="21"/>
  <c r="F54" i="21"/>
  <c r="G54" i="21"/>
  <c r="H54" i="21"/>
  <c r="I54" i="21"/>
  <c r="J54" i="21"/>
  <c r="J62" i="21" s="1"/>
  <c r="K54" i="21"/>
  <c r="F55" i="21"/>
  <c r="G55" i="21"/>
  <c r="H55" i="21"/>
  <c r="H62" i="21" s="1"/>
  <c r="I55" i="21"/>
  <c r="J55" i="21"/>
  <c r="K55" i="21"/>
  <c r="F56" i="21"/>
  <c r="F62" i="21" s="1"/>
  <c r="G56" i="21"/>
  <c r="H56" i="21"/>
  <c r="I56" i="21"/>
  <c r="J56" i="21"/>
  <c r="K56" i="21"/>
  <c r="F57" i="21"/>
  <c r="G57" i="21"/>
  <c r="H57" i="21"/>
  <c r="I57" i="21"/>
  <c r="J57" i="21"/>
  <c r="K57" i="21"/>
  <c r="L57" i="21"/>
  <c r="F58" i="21"/>
  <c r="G58" i="21"/>
  <c r="H58" i="21"/>
  <c r="I58" i="21"/>
  <c r="I62" i="21" s="1"/>
  <c r="J58" i="21"/>
  <c r="K58" i="21"/>
  <c r="L58" i="21"/>
  <c r="F59" i="21"/>
  <c r="G59" i="21"/>
  <c r="H59" i="21"/>
  <c r="I59" i="21"/>
  <c r="J59" i="21"/>
  <c r="K59" i="21"/>
  <c r="L59" i="21"/>
  <c r="M59" i="21"/>
  <c r="F60" i="21"/>
  <c r="G60" i="21"/>
  <c r="H60" i="21"/>
  <c r="I60" i="21"/>
  <c r="J60" i="21"/>
  <c r="K60" i="21"/>
  <c r="L60" i="21"/>
  <c r="M60" i="21"/>
  <c r="F61" i="21"/>
  <c r="G61" i="21"/>
  <c r="H61" i="21"/>
  <c r="I61" i="21"/>
  <c r="J61" i="21"/>
  <c r="K61" i="21"/>
  <c r="L61" i="21"/>
  <c r="M61" i="21"/>
  <c r="N61" i="21"/>
  <c r="AC4" i="20"/>
  <c r="AC5" i="20"/>
  <c r="L18" i="21"/>
  <c r="AC6" i="20"/>
  <c r="L54" i="21" s="1"/>
  <c r="AC7" i="20"/>
  <c r="AD7" i="20"/>
  <c r="AE7" i="20"/>
  <c r="AC8" i="20"/>
  <c r="AD8" i="20" s="1"/>
  <c r="AE8" i="20" s="1"/>
  <c r="AC9" i="20"/>
  <c r="AD9" i="20"/>
  <c r="AE9" i="20" s="1"/>
  <c r="AC10" i="20"/>
  <c r="AD10" i="20"/>
  <c r="AE10" i="20"/>
  <c r="AC12" i="20"/>
  <c r="L49" i="21"/>
  <c r="AC13" i="20"/>
  <c r="AC14" i="20"/>
  <c r="AD14" i="20" s="1"/>
  <c r="AE14" i="20" s="1"/>
  <c r="AC15" i="20"/>
  <c r="AC16" i="20"/>
  <c r="AC17" i="20"/>
  <c r="AC18" i="20"/>
  <c r="AC19" i="20"/>
  <c r="AD19" i="20"/>
  <c r="AE19" i="20" s="1"/>
  <c r="AC20" i="20"/>
  <c r="AC21" i="20"/>
  <c r="AD21" i="20"/>
  <c r="AE21" i="20" s="1"/>
  <c r="AC22" i="20"/>
  <c r="AD22" i="20"/>
  <c r="AE22" i="20"/>
  <c r="AC23" i="20"/>
  <c r="AD23" i="20"/>
  <c r="AE23" i="20"/>
  <c r="AC24" i="20"/>
  <c r="AD24" i="20" s="1"/>
  <c r="AE24" i="20" s="1"/>
  <c r="AC25" i="20"/>
  <c r="AD25" i="20"/>
  <c r="AE25" i="20" s="1"/>
  <c r="AC26" i="20"/>
  <c r="AD26" i="20"/>
  <c r="AE26" i="20"/>
  <c r="AC27" i="20"/>
  <c r="AD27" i="20"/>
  <c r="AE27" i="20"/>
  <c r="AC28" i="20"/>
  <c r="AD28" i="20" s="1"/>
  <c r="AE28" i="20" s="1"/>
  <c r="AC29" i="20"/>
  <c r="AD29" i="20"/>
  <c r="AE29" i="20" s="1"/>
  <c r="AC30" i="20"/>
  <c r="AD30" i="20"/>
  <c r="AE30" i="20"/>
  <c r="AC31" i="20"/>
  <c r="AD31" i="20"/>
  <c r="AE31" i="20"/>
  <c r="AC32" i="20"/>
  <c r="AD32" i="20" s="1"/>
  <c r="AE32" i="20" s="1"/>
  <c r="AC33" i="20"/>
  <c r="AD33" i="20"/>
  <c r="AE33" i="20" s="1"/>
  <c r="AC34" i="20"/>
  <c r="AD34" i="20"/>
  <c r="AE34" i="20"/>
  <c r="N55" i="21" s="1"/>
  <c r="AC35" i="20"/>
  <c r="AD35" i="20"/>
  <c r="AE35" i="20"/>
  <c r="AC36" i="20"/>
  <c r="AD36" i="20" s="1"/>
  <c r="AE36" i="20" s="1"/>
  <c r="AC37" i="20"/>
  <c r="AD37" i="20"/>
  <c r="AE37" i="20" s="1"/>
  <c r="AC38" i="20"/>
  <c r="AD38" i="20"/>
  <c r="AE38" i="20"/>
  <c r="AC39" i="20"/>
  <c r="AD39" i="20"/>
  <c r="AE39" i="20"/>
  <c r="AC40" i="20"/>
  <c r="AD40" i="20" s="1"/>
  <c r="AC41" i="20"/>
  <c r="AD41" i="20"/>
  <c r="AE41" i="20"/>
  <c r="AC42" i="20"/>
  <c r="AD42" i="20"/>
  <c r="AE42" i="20"/>
  <c r="AC43" i="20"/>
  <c r="AD43" i="20" s="1"/>
  <c r="AE43" i="20" s="1"/>
  <c r="AC44" i="20"/>
  <c r="AD44" i="20"/>
  <c r="AE44" i="20" s="1"/>
  <c r="AC45" i="20"/>
  <c r="AD45" i="20"/>
  <c r="AE45" i="20"/>
  <c r="AC46" i="20"/>
  <c r="AD46" i="20"/>
  <c r="AE46" i="20"/>
  <c r="AC47" i="20"/>
  <c r="AD47" i="20" s="1"/>
  <c r="AE47" i="20" s="1"/>
  <c r="AC48" i="20"/>
  <c r="AD48" i="20"/>
  <c r="AE48" i="20" s="1"/>
  <c r="AC49" i="20"/>
  <c r="AD49" i="20"/>
  <c r="AE49" i="20"/>
  <c r="AC50" i="20"/>
  <c r="AD50" i="20"/>
  <c r="AE50" i="20"/>
  <c r="AC51" i="20"/>
  <c r="AD51" i="20" s="1"/>
  <c r="AE51" i="20" s="1"/>
  <c r="AC52" i="20"/>
  <c r="AD52" i="20"/>
  <c r="AE52" i="20" s="1"/>
  <c r="AC53" i="20"/>
  <c r="AD53" i="20"/>
  <c r="AE53" i="20"/>
  <c r="AC54" i="20"/>
  <c r="AD54" i="20"/>
  <c r="AE54" i="20"/>
  <c r="AC55" i="20"/>
  <c r="AD55" i="20" s="1"/>
  <c r="AE55" i="20" s="1"/>
  <c r="AC56" i="20"/>
  <c r="AD56" i="20"/>
  <c r="AE56" i="20" s="1"/>
  <c r="AC57" i="20"/>
  <c r="AD57" i="20"/>
  <c r="AE57" i="20"/>
  <c r="AC58" i="20"/>
  <c r="AD58" i="20"/>
  <c r="AE58" i="20"/>
  <c r="AC69" i="20"/>
  <c r="AD69" i="20" s="1"/>
  <c r="AE69" i="20" s="1"/>
  <c r="N6" i="21" s="1"/>
  <c r="AC70" i="20"/>
  <c r="AD70" i="20"/>
  <c r="AE70" i="20" s="1"/>
  <c r="AC71" i="20"/>
  <c r="AD71" i="20"/>
  <c r="AE71" i="20"/>
  <c r="AC73" i="20"/>
  <c r="AD73" i="20"/>
  <c r="AE73" i="20"/>
  <c r="AC76" i="20"/>
  <c r="AD76" i="20" s="1"/>
  <c r="AE76" i="20" s="1"/>
  <c r="AC77" i="20"/>
  <c r="L23" i="21"/>
  <c r="AC78" i="20"/>
  <c r="AD78" i="20"/>
  <c r="AE78" i="20"/>
  <c r="AC79" i="20"/>
  <c r="AD79" i="20" s="1"/>
  <c r="AE79" i="20" s="1"/>
  <c r="AC80" i="20"/>
  <c r="AD80" i="20"/>
  <c r="AE80" i="20" s="1"/>
  <c r="AC81" i="20"/>
  <c r="AD81" i="20"/>
  <c r="AE81" i="20"/>
  <c r="N20" i="21" s="1"/>
  <c r="AC82" i="20"/>
  <c r="AD82" i="20"/>
  <c r="AE82" i="20"/>
  <c r="AC83" i="20"/>
  <c r="AD83" i="20" s="1"/>
  <c r="AE83" i="20" s="1"/>
  <c r="AC84" i="20"/>
  <c r="AD84" i="20"/>
  <c r="AE84" i="20" s="1"/>
  <c r="AC85" i="20"/>
  <c r="AD85" i="20"/>
  <c r="AE85" i="20"/>
  <c r="AC86" i="20"/>
  <c r="AD86" i="20"/>
  <c r="AC87" i="20"/>
  <c r="AD87" i="20"/>
  <c r="AE87" i="20" s="1"/>
  <c r="AC88" i="20"/>
  <c r="L21" i="21"/>
  <c r="AC89" i="20"/>
  <c r="AC91" i="20"/>
  <c r="AD91" i="20"/>
  <c r="AE91" i="20" s="1"/>
  <c r="AC90" i="20"/>
  <c r="AD90" i="20"/>
  <c r="AC94" i="20"/>
  <c r="AD94" i="20" s="1"/>
  <c r="AE94" i="20" s="1"/>
  <c r="AC95" i="20"/>
  <c r="AD95" i="20"/>
  <c r="AE95" i="20" s="1"/>
  <c r="AC96" i="20"/>
  <c r="AD96" i="20"/>
  <c r="AE96" i="20"/>
  <c r="AC97" i="20"/>
  <c r="AD97" i="20"/>
  <c r="AE97" i="20"/>
  <c r="AC98" i="20"/>
  <c r="AD98" i="20" s="1"/>
  <c r="AE98" i="20" s="1"/>
  <c r="AC99" i="20"/>
  <c r="AD99" i="20"/>
  <c r="AE99" i="20" s="1"/>
  <c r="AC100" i="20"/>
  <c r="AD100" i="20"/>
  <c r="AE100" i="20"/>
  <c r="AC101" i="20"/>
  <c r="AD101" i="20"/>
  <c r="AE101" i="20"/>
  <c r="AC102" i="20"/>
  <c r="AD102" i="20" s="1"/>
  <c r="AE102" i="20" s="1"/>
  <c r="AC103" i="20"/>
  <c r="AD103" i="20"/>
  <c r="AE103" i="20" s="1"/>
  <c r="AC104" i="20"/>
  <c r="AD104" i="20"/>
  <c r="AE104" i="20"/>
  <c r="N9" i="21" s="1"/>
  <c r="AC105" i="20"/>
  <c r="AD105" i="20"/>
  <c r="AE105" i="20"/>
  <c r="AC106" i="20"/>
  <c r="AD106" i="20" s="1"/>
  <c r="AE106" i="20" s="1"/>
  <c r="AC107" i="20"/>
  <c r="AD107" i="20"/>
  <c r="AE107" i="20" s="1"/>
  <c r="AD109" i="20"/>
  <c r="AE109" i="20"/>
  <c r="AD110" i="20"/>
  <c r="AD111" i="20"/>
  <c r="AE111" i="20"/>
  <c r="AD112" i="20"/>
  <c r="AE112" i="20" s="1"/>
  <c r="AD113" i="20"/>
  <c r="AE113" i="20"/>
  <c r="AD114" i="20"/>
  <c r="AE114" i="20" s="1"/>
  <c r="AD115" i="20"/>
  <c r="AE115" i="20"/>
  <c r="AD116" i="20"/>
  <c r="AE116" i="20" s="1"/>
  <c r="AD117" i="20"/>
  <c r="AE117" i="20"/>
  <c r="AD118" i="20"/>
  <c r="AE118" i="20" s="1"/>
  <c r="AD119" i="20"/>
  <c r="AE119" i="20"/>
  <c r="AD120" i="20"/>
  <c r="AE120" i="20" s="1"/>
  <c r="AD121" i="20"/>
  <c r="AE121" i="20"/>
  <c r="AD122" i="20"/>
  <c r="AE122" i="20" s="1"/>
  <c r="AD123" i="20"/>
  <c r="AE123" i="20"/>
  <c r="AD124" i="20"/>
  <c r="AE124" i="20" s="1"/>
  <c r="AD125" i="20"/>
  <c r="AE125" i="20"/>
  <c r="AD126" i="20"/>
  <c r="AE126" i="20" s="1"/>
  <c r="AD127" i="20"/>
  <c r="AE127" i="20"/>
  <c r="AD128" i="20"/>
  <c r="AD129" i="20"/>
  <c r="AE129" i="20"/>
  <c r="AD130" i="20"/>
  <c r="AE130" i="20"/>
  <c r="AD131" i="20"/>
  <c r="AE131" i="20"/>
  <c r="AD132" i="20"/>
  <c r="AE132" i="20"/>
  <c r="AD133" i="20"/>
  <c r="AE133" i="20"/>
  <c r="AD134" i="20"/>
  <c r="AE134" i="20"/>
  <c r="AD135" i="20"/>
  <c r="AE135" i="20"/>
  <c r="AD136" i="20"/>
  <c r="AE136" i="20"/>
  <c r="AD137" i="20"/>
  <c r="AE137" i="20"/>
  <c r="AD138" i="20"/>
  <c r="AE138" i="20"/>
  <c r="AD139" i="20"/>
  <c r="AE139" i="20"/>
  <c r="AD140" i="20"/>
  <c r="AE140" i="20"/>
  <c r="AD141" i="20"/>
  <c r="AE141" i="20"/>
  <c r="AD142" i="20"/>
  <c r="AE142" i="20"/>
  <c r="AD143" i="20"/>
  <c r="AE143" i="20"/>
  <c r="AD144" i="20"/>
  <c r="AE144" i="20"/>
  <c r="AD145" i="20"/>
  <c r="AE145" i="20"/>
  <c r="AD146" i="20"/>
  <c r="AE146" i="20"/>
  <c r="AD147" i="20"/>
  <c r="AE147" i="20"/>
  <c r="AD148" i="20"/>
  <c r="AE148" i="20"/>
  <c r="AD149" i="20"/>
  <c r="AE149" i="20"/>
  <c r="AD150" i="20"/>
  <c r="AE150" i="20"/>
  <c r="N19" i="21" s="1"/>
  <c r="AD151" i="20"/>
  <c r="AE151" i="20"/>
  <c r="AD152" i="20"/>
  <c r="AE152" i="20" s="1"/>
  <c r="AD153" i="20"/>
  <c r="AE153" i="20"/>
  <c r="AD154" i="20"/>
  <c r="AE154" i="20" s="1"/>
  <c r="AD155" i="20"/>
  <c r="AE155" i="20"/>
  <c r="AD156" i="20"/>
  <c r="AE156" i="20" s="1"/>
  <c r="AD157" i="20"/>
  <c r="AE157" i="20"/>
  <c r="AD158" i="20"/>
  <c r="AE158" i="20" s="1"/>
  <c r="AD159" i="20"/>
  <c r="AE159" i="20"/>
  <c r="AD160" i="20"/>
  <c r="AE160" i="20" s="1"/>
  <c r="AD161" i="20"/>
  <c r="AE161" i="20"/>
  <c r="AD162" i="20"/>
  <c r="AE162" i="20" s="1"/>
  <c r="AD163" i="20"/>
  <c r="AE163" i="20"/>
  <c r="AD164" i="20"/>
  <c r="AE164" i="20" s="1"/>
  <c r="AD165" i="20"/>
  <c r="AE165" i="20"/>
  <c r="AD166" i="20"/>
  <c r="AE166" i="20" s="1"/>
  <c r="AD167" i="20"/>
  <c r="AE167" i="20"/>
  <c r="AD168" i="20"/>
  <c r="AE168" i="20" s="1"/>
  <c r="AD169" i="20"/>
  <c r="AE169" i="20"/>
  <c r="AD170" i="20"/>
  <c r="AE170" i="20" s="1"/>
  <c r="AD171" i="20"/>
  <c r="AE171" i="20"/>
  <c r="AD172" i="20"/>
  <c r="AE172" i="20" s="1"/>
  <c r="AD173" i="20"/>
  <c r="AE173" i="20"/>
  <c r="AD174" i="20"/>
  <c r="AE174" i="20" s="1"/>
  <c r="AD175" i="20"/>
  <c r="AE175" i="20"/>
  <c r="AD176" i="20"/>
  <c r="AE176" i="20" s="1"/>
  <c r="AD177" i="20"/>
  <c r="AE177" i="20"/>
  <c r="AD178" i="20"/>
  <c r="AE178" i="20" s="1"/>
  <c r="AD179" i="20"/>
  <c r="AE179" i="20"/>
  <c r="AD180" i="20"/>
  <c r="AE180" i="20" s="1"/>
  <c r="AD181" i="20"/>
  <c r="AE181" i="20"/>
  <c r="AD182" i="20"/>
  <c r="AE182" i="20" s="1"/>
  <c r="N16" i="21" s="1"/>
  <c r="AD183" i="20"/>
  <c r="AE183" i="20"/>
  <c r="AD184" i="20"/>
  <c r="AE184" i="20" s="1"/>
  <c r="AD185" i="20"/>
  <c r="AE185" i="20"/>
  <c r="AD186" i="20"/>
  <c r="AE186" i="20" s="1"/>
  <c r="AE187" i="20"/>
  <c r="AE188" i="20"/>
  <c r="N59" i="21" s="1"/>
  <c r="AE189" i="20"/>
  <c r="AE190" i="20"/>
  <c r="AE191" i="20"/>
  <c r="AE192" i="20"/>
  <c r="AE193" i="20"/>
  <c r="AE194" i="20"/>
  <c r="AE195" i="20"/>
  <c r="AE196" i="20"/>
  <c r="AE197" i="20"/>
  <c r="AE198" i="20"/>
  <c r="AE199" i="20"/>
  <c r="AE200" i="20"/>
  <c r="AE201" i="20"/>
  <c r="AE202" i="20"/>
  <c r="AE203" i="20"/>
  <c r="AE204" i="20"/>
  <c r="AE205" i="20"/>
  <c r="AE206" i="20"/>
  <c r="AE207" i="20"/>
  <c r="AE208" i="20"/>
  <c r="AE209" i="20"/>
  <c r="AE210" i="20"/>
  <c r="AE211" i="20"/>
  <c r="AE212" i="20"/>
  <c r="AE213" i="20"/>
  <c r="AE214" i="20"/>
  <c r="AE215" i="20"/>
  <c r="AE216" i="20"/>
  <c r="AE217" i="20"/>
  <c r="AE218" i="20"/>
  <c r="AE219" i="20"/>
  <c r="AE220" i="20"/>
  <c r="AE221" i="20"/>
  <c r="AE222" i="20"/>
  <c r="AE223" i="20"/>
  <c r="AE224" i="20"/>
  <c r="AE225" i="20"/>
  <c r="AE226" i="20"/>
  <c r="AE227" i="20"/>
  <c r="AE228" i="20"/>
  <c r="N60" i="21" s="1"/>
  <c r="AE229" i="20"/>
  <c r="AE230" i="20"/>
  <c r="AE231" i="20"/>
  <c r="AE232" i="20"/>
  <c r="AE233" i="20"/>
  <c r="AE234" i="20"/>
  <c r="AE235" i="20"/>
  <c r="AE236" i="20"/>
  <c r="AE237" i="20"/>
  <c r="AE238" i="20"/>
  <c r="AE239" i="20"/>
  <c r="AE240" i="20"/>
  <c r="AE241" i="20"/>
  <c r="AE242" i="20"/>
  <c r="AE243" i="20"/>
  <c r="AE244" i="20"/>
  <c r="AE245" i="20"/>
  <c r="AE246" i="20"/>
  <c r="AE247" i="20"/>
  <c r="AE248" i="20"/>
  <c r="N11" i="21" s="1"/>
  <c r="AE249" i="20"/>
  <c r="AE250" i="20"/>
  <c r="AE251" i="20"/>
  <c r="AE252" i="20"/>
  <c r="AE253" i="20"/>
  <c r="AE254" i="20"/>
  <c r="AE255" i="20"/>
  <c r="AE256" i="20"/>
  <c r="AE257" i="20"/>
  <c r="AE258" i="20"/>
  <c r="AE259" i="20"/>
  <c r="AE260" i="20"/>
  <c r="AE261" i="20"/>
  <c r="AE262" i="20"/>
  <c r="AE263" i="20"/>
  <c r="AE264" i="20"/>
  <c r="AE265" i="20"/>
  <c r="AE266" i="20"/>
  <c r="AE267" i="20"/>
  <c r="AE268" i="20"/>
  <c r="AE269" i="20"/>
  <c r="AE270" i="20"/>
  <c r="AE271" i="20"/>
  <c r="AE272" i="20"/>
  <c r="AE273" i="20"/>
  <c r="AE274" i="20"/>
  <c r="AE275" i="20"/>
  <c r="AE276" i="20"/>
  <c r="AE277" i="20"/>
  <c r="AE278" i="20"/>
  <c r="AE279" i="20"/>
  <c r="AE280" i="20"/>
  <c r="AE281" i="20"/>
  <c r="AE282" i="20"/>
  <c r="AE283" i="20"/>
  <c r="AE284" i="20"/>
  <c r="AE285" i="20"/>
  <c r="AE286" i="20"/>
  <c r="AE287" i="20"/>
  <c r="AE288" i="20"/>
  <c r="AE289" i="20"/>
  <c r="AE290" i="20"/>
  <c r="AE291" i="20"/>
  <c r="AE292" i="20"/>
  <c r="AE293" i="20"/>
  <c r="AE294" i="20"/>
  <c r="AE295" i="20"/>
  <c r="AE296" i="20"/>
  <c r="AE297" i="20"/>
  <c r="L17" i="21"/>
  <c r="M16" i="21"/>
  <c r="L12" i="21"/>
  <c r="L47" i="21"/>
  <c r="L6" i="21"/>
  <c r="L11" i="21"/>
  <c r="L10" i="21"/>
  <c r="AD12" i="20"/>
  <c r="L24" i="21"/>
  <c r="AD88" i="20"/>
  <c r="AE88" i="20" s="1"/>
  <c r="N21" i="21" s="1"/>
  <c r="AD11" i="20"/>
  <c r="M19" i="21"/>
  <c r="L38" i="21"/>
  <c r="AD17" i="20"/>
  <c r="L31" i="21"/>
  <c r="AD13" i="20"/>
  <c r="L33" i="21"/>
  <c r="L13" i="21"/>
  <c r="M12" i="21"/>
  <c r="AE86" i="20"/>
  <c r="N17" i="21" s="1"/>
  <c r="M17" i="21"/>
  <c r="AE72" i="20"/>
  <c r="N10" i="21"/>
  <c r="AE40" i="20"/>
  <c r="AD77" i="20"/>
  <c r="AE77" i="20" s="1"/>
  <c r="N23" i="21" s="1"/>
  <c r="L43" i="21"/>
  <c r="AD5" i="20"/>
  <c r="L30" i="21"/>
  <c r="AD15" i="20"/>
  <c r="L9" i="21"/>
  <c r="AD75" i="20"/>
  <c r="M11" i="21"/>
  <c r="AE90" i="20"/>
  <c r="L8" i="21"/>
  <c r="L40" i="21"/>
  <c r="AD20" i="20"/>
  <c r="AE20" i="20" s="1"/>
  <c r="N15" i="21" s="1"/>
  <c r="L15" i="21"/>
  <c r="L32" i="21"/>
  <c r="AD4" i="20"/>
  <c r="L14" i="21"/>
  <c r="AD92" i="20"/>
  <c r="AE92" i="20"/>
  <c r="K62" i="21"/>
  <c r="I25" i="21"/>
  <c r="G25" i="21"/>
  <c r="K25" i="21"/>
  <c r="G62" i="21"/>
  <c r="AE11" i="20"/>
  <c r="M47" i="21"/>
  <c r="M49" i="21"/>
  <c r="AE12" i="20"/>
  <c r="M43" i="21"/>
  <c r="M18" i="21"/>
  <c r="AE5" i="20"/>
  <c r="M40" i="21"/>
  <c r="M15" i="21"/>
  <c r="N14" i="21"/>
  <c r="M30" i="21"/>
  <c r="AE15" i="20"/>
  <c r="M31" i="21"/>
  <c r="AE13" i="20"/>
  <c r="M6" i="21"/>
  <c r="M32" i="21"/>
  <c r="AE4" i="20"/>
  <c r="AE75" i="20"/>
  <c r="M9" i="21"/>
  <c r="M33" i="21"/>
  <c r="M38" i="21"/>
  <c r="AE17" i="20"/>
  <c r="M14" i="21"/>
  <c r="N49" i="21"/>
  <c r="N24" i="21"/>
  <c r="N47" i="21"/>
  <c r="N38" i="21"/>
  <c r="N13" i="21"/>
  <c r="N31" i="21"/>
  <c r="N43" i="21"/>
  <c r="N18" i="21"/>
  <c r="N33" i="21"/>
  <c r="N40" i="21"/>
  <c r="N32" i="21"/>
  <c r="N30" i="21"/>
  <c r="L22" i="19" l="1"/>
  <c r="M22" i="19"/>
  <c r="M58" i="21"/>
  <c r="AE128" i="20"/>
  <c r="N58" i="21" s="1"/>
  <c r="J25" i="21"/>
  <c r="M23" i="21"/>
  <c r="M21" i="21"/>
  <c r="M24" i="21"/>
  <c r="L56" i="21"/>
  <c r="AD6" i="20"/>
  <c r="N12" i="21"/>
  <c r="AD16" i="20"/>
  <c r="L5" i="21"/>
  <c r="M20" i="21"/>
  <c r="L20" i="21"/>
  <c r="M55" i="21"/>
  <c r="AD89" i="20"/>
  <c r="L7" i="21"/>
  <c r="M13" i="21"/>
  <c r="L55" i="21"/>
  <c r="L62" i="21" s="1"/>
  <c r="M10" i="21"/>
  <c r="AE110" i="20"/>
  <c r="N57" i="21" s="1"/>
  <c r="M57" i="21"/>
  <c r="AD18" i="20"/>
  <c r="L22" i="21"/>
  <c r="E8" i="25"/>
  <c r="G5" i="25"/>
  <c r="F16" i="25"/>
  <c r="F6" i="25"/>
  <c r="F21" i="25"/>
  <c r="E7" i="25"/>
  <c r="G9" i="25"/>
  <c r="H19" i="25"/>
  <c r="G10" i="25"/>
  <c r="G6" i="25"/>
  <c r="F7" i="25"/>
  <c r="G11" i="25"/>
  <c r="F8" i="25"/>
  <c r="G8" i="25"/>
  <c r="J11" i="25"/>
  <c r="H9" i="25"/>
  <c r="L12" i="25"/>
  <c r="H12" i="25"/>
  <c r="K10" i="25"/>
  <c r="I8" i="25"/>
  <c r="J8" i="25"/>
  <c r="I12" i="25"/>
  <c r="K12" i="25"/>
  <c r="G12" i="25"/>
  <c r="F9" i="25"/>
  <c r="H7" i="25"/>
  <c r="E6" i="25"/>
  <c r="J12" i="25"/>
  <c r="J10" i="25"/>
  <c r="I9" i="25"/>
  <c r="H11" i="25"/>
  <c r="J9" i="25"/>
  <c r="I6" i="25"/>
  <c r="E5" i="25"/>
  <c r="K11" i="25"/>
  <c r="H10" i="25"/>
  <c r="G7" i="25"/>
  <c r="H6" i="25"/>
  <c r="H5" i="25"/>
  <c r="D5" i="25"/>
  <c r="I11" i="25"/>
  <c r="I10" i="25"/>
  <c r="I7" i="25"/>
  <c r="AE89" i="20" l="1"/>
  <c r="M56" i="21"/>
  <c r="M7" i="21"/>
  <c r="M8" i="21"/>
  <c r="M54" i="21"/>
  <c r="M62" i="21" s="1"/>
  <c r="AE6" i="20"/>
  <c r="AE18" i="20"/>
  <c r="N22" i="21" s="1"/>
  <c r="M22" i="21"/>
  <c r="L25" i="21"/>
  <c r="AE16" i="20"/>
  <c r="N5" i="21" s="1"/>
  <c r="M5" i="21"/>
  <c r="M25" i="21" s="1"/>
  <c r="E19" i="25"/>
  <c r="G16" i="25"/>
  <c r="G21" i="25"/>
  <c r="F19" i="25"/>
  <c r="F17" i="25"/>
  <c r="E18" i="25"/>
  <c r="G20" i="25"/>
  <c r="G22" i="25"/>
  <c r="F18" i="25"/>
  <c r="G17" i="25"/>
  <c r="K21" i="25"/>
  <c r="I19" i="25"/>
  <c r="J19" i="25"/>
  <c r="G23" i="25"/>
  <c r="I23" i="25"/>
  <c r="J23" i="25"/>
  <c r="H23" i="25"/>
  <c r="H20" i="25"/>
  <c r="G19" i="25"/>
  <c r="I20" i="25"/>
  <c r="D16" i="25"/>
  <c r="L23" i="25"/>
  <c r="I21" i="25"/>
  <c r="H18" i="25"/>
  <c r="G18" i="25"/>
  <c r="I22" i="25"/>
  <c r="H22" i="25"/>
  <c r="H16" i="25"/>
  <c r="J22" i="25"/>
  <c r="J20" i="25"/>
  <c r="J21" i="25"/>
  <c r="E17" i="25"/>
  <c r="I18" i="25"/>
  <c r="H21" i="25"/>
  <c r="K23" i="25"/>
  <c r="E16" i="25"/>
  <c r="F20" i="25"/>
  <c r="H17" i="25"/>
  <c r="K22" i="25"/>
  <c r="I17" i="25"/>
  <c r="N8" i="21" l="1"/>
  <c r="N54" i="21"/>
  <c r="N56" i="21"/>
  <c r="N7" i="21"/>
  <c r="N25" i="21" s="1"/>
  <c r="N62" i="21" l="1"/>
  <c r="D27" i="15" l="1"/>
  <c r="BC1209" i="1" l="1"/>
  <c r="BA7" i="15" s="1"/>
  <c r="BC1226" i="1"/>
  <c r="BC1233" i="1"/>
  <c r="BC1138" i="1"/>
  <c r="BC1219" i="1"/>
  <c r="BC1228" i="1"/>
  <c r="BC1201" i="1"/>
  <c r="BC1217" i="1" l="1"/>
  <c r="BC1162" i="1"/>
  <c r="BC1157" i="1"/>
  <c r="BC1215" i="1"/>
  <c r="BC1182" i="1"/>
  <c r="BC1222" i="1"/>
  <c r="BC1208" i="1"/>
  <c r="BC1161" i="1"/>
  <c r="BC1163" i="1"/>
  <c r="BC1230" i="1"/>
  <c r="BC1148" i="1"/>
  <c r="BC1159" i="1"/>
  <c r="BC1160" i="1"/>
  <c r="BC1144" i="1"/>
  <c r="BC1183" i="1"/>
  <c r="BC1165" i="1"/>
  <c r="BC1146" i="1"/>
  <c r="BC1210" i="1"/>
  <c r="BC1188" i="1"/>
  <c r="BC1202" i="1"/>
  <c r="BC1203" i="1"/>
  <c r="BC1216" i="1"/>
  <c r="BC1158" i="1"/>
  <c r="BC1186" i="1"/>
  <c r="BC1142" i="1"/>
  <c r="BC1200" i="1"/>
  <c r="BC1224" i="1"/>
  <c r="BC1177" i="1"/>
  <c r="BC1184" i="1"/>
  <c r="BC1213" i="1"/>
  <c r="BC1150" i="1"/>
  <c r="BC1175" i="1"/>
  <c r="BC1180" i="1"/>
  <c r="BC1195" i="1"/>
  <c r="BC1220" i="1"/>
  <c r="BC1190" i="1"/>
  <c r="BC1169" i="1"/>
  <c r="BC1167" i="1"/>
  <c r="BC1206" i="1"/>
  <c r="BC1211" i="1"/>
  <c r="BC1151" i="1"/>
  <c r="BC1152" i="1"/>
  <c r="BC1171" i="1"/>
  <c r="BC1187" i="1"/>
  <c r="BC1141" i="1"/>
  <c r="BC1218" i="1"/>
  <c r="BC1166" i="1"/>
  <c r="BC1149" i="1"/>
  <c r="BC1145" i="1"/>
  <c r="BC1147" i="1"/>
  <c r="BC1143" i="1"/>
  <c r="BC1185" i="1"/>
  <c r="BC1179" i="1"/>
  <c r="BC1199" i="1"/>
  <c r="BC1191" i="1"/>
  <c r="BC1196" i="1"/>
  <c r="BC1174" i="1"/>
  <c r="BC1229" i="1"/>
  <c r="BC1231" i="1"/>
  <c r="BC1176" i="1"/>
  <c r="BC1214" i="1"/>
  <c r="BC1212" i="1"/>
  <c r="BC1178" i="1"/>
  <c r="BC1198" i="1"/>
  <c r="BC1194" i="1"/>
  <c r="BC1168" i="1"/>
  <c r="BC1153" i="1"/>
  <c r="BC1137" i="1"/>
  <c r="BC1192" i="1"/>
  <c r="BC1172" i="1"/>
  <c r="BC1197" i="1"/>
  <c r="BC1189" i="1"/>
  <c r="BC1221" i="1"/>
  <c r="BC1207" i="1"/>
  <c r="BC1164" i="1"/>
  <c r="BC1136" i="1"/>
  <c r="BC1225" i="1"/>
  <c r="BC1173" i="1"/>
  <c r="BC1154" i="1"/>
  <c r="BC1170" i="1"/>
  <c r="BC1181" i="1"/>
  <c r="BC1140" i="1"/>
  <c r="BC1223" i="1"/>
  <c r="BC1232" i="1"/>
  <c r="BC1139" i="1"/>
  <c r="BC1156" i="1"/>
  <c r="BC1155" i="1"/>
  <c r="BC1205" i="1"/>
  <c r="BC1204" i="1"/>
  <c r="BC1193" i="1"/>
  <c r="BC1227" i="1"/>
  <c r="BA120" i="15" l="1"/>
  <c r="M30" i="26" s="1"/>
  <c r="BA121" i="15"/>
  <c r="M33" i="26" s="1"/>
  <c r="AL438" i="1"/>
  <c r="V156" i="1"/>
  <c r="R103" i="1"/>
  <c r="X181" i="1"/>
  <c r="X186" i="1"/>
  <c r="X182" i="1"/>
  <c r="X187" i="1"/>
  <c r="K24" i="1"/>
  <c r="I24" i="15" s="1"/>
  <c r="K22" i="1"/>
  <c r="I23" i="15" s="1"/>
  <c r="Y199" i="1"/>
  <c r="Y196" i="1"/>
  <c r="Y198" i="1"/>
  <c r="Y197" i="1"/>
  <c r="Y200" i="1"/>
  <c r="Q94" i="1"/>
  <c r="Q95" i="1"/>
  <c r="Q96" i="1"/>
  <c r="Q102" i="1"/>
  <c r="Q100" i="1"/>
  <c r="AO498" i="1"/>
  <c r="AO503" i="1"/>
  <c r="AO489" i="1"/>
  <c r="AO505" i="1"/>
  <c r="AO497" i="1"/>
  <c r="AO506" i="1"/>
  <c r="AL433" i="1"/>
  <c r="R106" i="1"/>
  <c r="R109" i="1"/>
  <c r="R112" i="1"/>
  <c r="R116" i="1"/>
  <c r="J13" i="1"/>
  <c r="J14" i="1"/>
  <c r="AM446" i="1"/>
  <c r="AM445" i="1"/>
  <c r="AM451" i="1"/>
  <c r="AM447" i="1"/>
  <c r="AM443" i="1"/>
  <c r="V157" i="1"/>
  <c r="V162" i="1"/>
  <c r="V161" i="1"/>
  <c r="V159" i="1"/>
  <c r="V160" i="1"/>
  <c r="V158" i="1"/>
  <c r="AL436" i="1"/>
  <c r="Q101" i="1"/>
  <c r="AO499" i="1"/>
  <c r="AO501" i="1"/>
  <c r="AO504" i="1"/>
  <c r="X183" i="1"/>
  <c r="K25" i="1"/>
  <c r="G4" i="1"/>
  <c r="AM448" i="1"/>
  <c r="AM453" i="1"/>
  <c r="M32" i="26" l="1"/>
  <c r="M35" i="26"/>
  <c r="AB238" i="1"/>
  <c r="AC245" i="1"/>
  <c r="AA10" i="15" s="1"/>
  <c r="AC251" i="1"/>
  <c r="AC250" i="1"/>
  <c r="AC249" i="1"/>
  <c r="AC242" i="1"/>
  <c r="AC252" i="1"/>
  <c r="AC247" i="1"/>
  <c r="R94" i="1"/>
  <c r="R102" i="1"/>
  <c r="R100" i="1"/>
  <c r="AL418" i="1"/>
  <c r="AM418" i="1" s="1"/>
  <c r="AL429" i="1"/>
  <c r="AM429" i="1" s="1"/>
  <c r="AL430" i="1"/>
  <c r="AM430" i="1" s="1"/>
  <c r="AL432" i="1"/>
  <c r="AM432" i="1" s="1"/>
  <c r="AL421" i="1"/>
  <c r="AM421" i="1" s="1"/>
  <c r="AL413" i="1"/>
  <c r="AM413" i="1" s="1"/>
  <c r="AL420" i="1"/>
  <c r="AM420" i="1" s="1"/>
  <c r="K26" i="1"/>
  <c r="K16" i="1"/>
  <c r="K15" i="1"/>
  <c r="K18" i="1"/>
  <c r="K17" i="1"/>
  <c r="Y183" i="1"/>
  <c r="AO502" i="1"/>
  <c r="AO491" i="1"/>
  <c r="R101" i="1"/>
  <c r="AM436" i="1"/>
  <c r="AL423" i="1"/>
  <c r="AM423" i="1" s="1"/>
  <c r="AL422" i="1"/>
  <c r="AM422" i="1" s="1"/>
  <c r="AL414" i="1"/>
  <c r="AM414" i="1" s="1"/>
  <c r="AL427" i="1"/>
  <c r="AM427" i="1" s="1"/>
  <c r="AM454" i="1"/>
  <c r="AM444" i="1"/>
  <c r="K14" i="1"/>
  <c r="R110" i="1"/>
  <c r="R111" i="1"/>
  <c r="AO487" i="1"/>
  <c r="AO496" i="1"/>
  <c r="AO488" i="1"/>
  <c r="AO494" i="1"/>
  <c r="AO492" i="1"/>
  <c r="R96" i="1"/>
  <c r="R95" i="1"/>
  <c r="Y181" i="1"/>
  <c r="T74" i="15"/>
  <c r="AL441" i="1"/>
  <c r="AM441" i="1" s="1"/>
  <c r="AL439" i="1"/>
  <c r="AM439" i="1" s="1"/>
  <c r="AL440" i="1"/>
  <c r="AM440" i="1" s="1"/>
  <c r="Q98" i="1"/>
  <c r="R98" i="1" s="1"/>
  <c r="Q99" i="1"/>
  <c r="R99" i="1" s="1"/>
  <c r="Q97" i="1"/>
  <c r="R97" i="1" s="1"/>
  <c r="Y182" i="1"/>
  <c r="AJ3" i="15"/>
  <c r="AM438" i="1"/>
  <c r="I4" i="15"/>
  <c r="Y187" i="1"/>
  <c r="X178" i="1"/>
  <c r="Y178" i="1" s="1"/>
  <c r="X177" i="1"/>
  <c r="Y177" i="1" s="1"/>
  <c r="X179" i="1"/>
  <c r="Y179" i="1" s="1"/>
  <c r="X180" i="1"/>
  <c r="Y180" i="1" s="1"/>
  <c r="X185" i="1"/>
  <c r="Y185" i="1" s="1"/>
  <c r="X184" i="1"/>
  <c r="Y184" i="1" s="1"/>
  <c r="Q86" i="1"/>
  <c r="R86" i="1" s="1"/>
  <c r="Q87" i="1"/>
  <c r="R87" i="1" s="1"/>
  <c r="Q84" i="1"/>
  <c r="R84" i="1" s="1"/>
  <c r="Q83" i="1"/>
  <c r="R83" i="1" s="1"/>
  <c r="Q85" i="1"/>
  <c r="R85" i="1" s="1"/>
  <c r="Q88" i="1"/>
  <c r="R88" i="1" s="1"/>
  <c r="Q81" i="1"/>
  <c r="R81" i="1" s="1"/>
  <c r="Q82" i="1"/>
  <c r="R82" i="1" s="1"/>
  <c r="Q80" i="1"/>
  <c r="Q90" i="1"/>
  <c r="R90" i="1" s="1"/>
  <c r="R107" i="1"/>
  <c r="R108" i="1"/>
  <c r="R114" i="1"/>
  <c r="R115" i="1"/>
  <c r="R113" i="1"/>
  <c r="AO500" i="1"/>
  <c r="AO490" i="1"/>
  <c r="Q91" i="1"/>
  <c r="R91" i="1" s="1"/>
  <c r="Q89" i="1"/>
  <c r="R89" i="1" s="1"/>
  <c r="E15" i="15"/>
  <c r="E27" i="15" s="1"/>
  <c r="E59" i="15"/>
  <c r="AM442" i="1"/>
  <c r="AM450" i="1"/>
  <c r="AO493" i="1"/>
  <c r="AO495" i="1"/>
  <c r="Q92" i="1"/>
  <c r="R92" i="1" s="1"/>
  <c r="Q93" i="1"/>
  <c r="R93" i="1" s="1"/>
  <c r="Y195" i="1"/>
  <c r="Y194" i="1"/>
  <c r="K28" i="1"/>
  <c r="K23" i="1"/>
  <c r="AM452" i="1"/>
  <c r="AM449" i="1"/>
  <c r="Y191" i="1"/>
  <c r="Y192" i="1"/>
  <c r="Y189" i="1"/>
  <c r="Y188" i="1"/>
  <c r="Y193" i="1"/>
  <c r="Y190" i="1"/>
  <c r="AC244" i="1"/>
  <c r="X175" i="1"/>
  <c r="Y175" i="1" s="1"/>
  <c r="X174" i="1"/>
  <c r="X176" i="1"/>
  <c r="Y176" i="1" s="1"/>
  <c r="AL434" i="1"/>
  <c r="AM434" i="1" s="1"/>
  <c r="AL428" i="1"/>
  <c r="AM428" i="1" s="1"/>
  <c r="K13" i="1"/>
  <c r="H62" i="15"/>
  <c r="R105" i="1"/>
  <c r="R104" i="1"/>
  <c r="AM433" i="1"/>
  <c r="K20" i="1"/>
  <c r="K27" i="1"/>
  <c r="K19" i="1"/>
  <c r="K21" i="1"/>
  <c r="AC248" i="1"/>
  <c r="Y186" i="1"/>
  <c r="AL416" i="1"/>
  <c r="AM416" i="1" s="1"/>
  <c r="AL431" i="1"/>
  <c r="AM431" i="1" s="1"/>
  <c r="AL424" i="1"/>
  <c r="AM424" i="1" s="1"/>
  <c r="AL415" i="1"/>
  <c r="AM415" i="1" s="1"/>
  <c r="AL419" i="1"/>
  <c r="AM419" i="1" s="1"/>
  <c r="AL435" i="1"/>
  <c r="AM435" i="1" s="1"/>
  <c r="AL412" i="1"/>
  <c r="AL437" i="1"/>
  <c r="AM437" i="1" s="1"/>
  <c r="AL426" i="1"/>
  <c r="AM426" i="1" s="1"/>
  <c r="AL425" i="1"/>
  <c r="AM425" i="1" s="1"/>
  <c r="AL417" i="1"/>
  <c r="AM417" i="1" s="1"/>
  <c r="AR580" i="1"/>
  <c r="S125" i="1"/>
  <c r="U154" i="1"/>
  <c r="V154" i="1" s="1"/>
  <c r="M46" i="1"/>
  <c r="O64" i="1"/>
  <c r="AN446" i="1"/>
  <c r="AO446" i="1" s="1"/>
  <c r="AK402" i="1"/>
  <c r="AL402" i="1" s="1"/>
  <c r="AM402" i="1" s="1"/>
  <c r="AF287" i="1"/>
  <c r="AE268" i="1"/>
  <c r="AA225" i="1"/>
  <c r="W168" i="1"/>
  <c r="X168" i="1" s="1"/>
  <c r="Y168" i="1" s="1"/>
  <c r="AP525" i="1"/>
  <c r="T147" i="1"/>
  <c r="T143" i="1"/>
  <c r="T146" i="1"/>
  <c r="T141" i="1"/>
  <c r="H5" i="1"/>
  <c r="H6" i="1"/>
  <c r="AF289" i="1"/>
  <c r="AS624" i="1"/>
  <c r="AF290" i="1"/>
  <c r="H7" i="1"/>
  <c r="AF280" i="1"/>
  <c r="AF288" i="1"/>
  <c r="AB239" i="1"/>
  <c r="AC239" i="1" s="1"/>
  <c r="AB228" i="1"/>
  <c r="AS622" i="1"/>
  <c r="AB237" i="1"/>
  <c r="AF286" i="1"/>
  <c r="AS596" i="1"/>
  <c r="T142" i="1"/>
  <c r="AF292" i="1"/>
  <c r="AS620" i="1"/>
  <c r="T145" i="1"/>
  <c r="AF281" i="1"/>
  <c r="AF291" i="1"/>
  <c r="T144" i="1"/>
  <c r="AF284" i="1"/>
  <c r="AJ366" i="1"/>
  <c r="AG312" i="1"/>
  <c r="AG314" i="1"/>
  <c r="AG307" i="1"/>
  <c r="AJ376" i="1"/>
  <c r="AG313" i="1"/>
  <c r="AJ373" i="1"/>
  <c r="I10" i="1"/>
  <c r="J10" i="1" s="1"/>
  <c r="K10" i="1" s="1"/>
  <c r="I11" i="1"/>
  <c r="I12" i="1"/>
  <c r="G25" i="15" s="1"/>
  <c r="AS597" i="1"/>
  <c r="AS595" i="1"/>
  <c r="AS625" i="1"/>
  <c r="AS621" i="1"/>
  <c r="AS619" i="1"/>
  <c r="AS618" i="1"/>
  <c r="AK403" i="1"/>
  <c r="AL403" i="1" s="1"/>
  <c r="AM403" i="1" s="1"/>
  <c r="AK407" i="1"/>
  <c r="AL407" i="1" s="1"/>
  <c r="AM407" i="1" s="1"/>
  <c r="AK408" i="1"/>
  <c r="AL408" i="1" s="1"/>
  <c r="AM408" i="1" s="1"/>
  <c r="AK405" i="1"/>
  <c r="AL405" i="1" s="1"/>
  <c r="AM405" i="1" s="1"/>
  <c r="AK410" i="1"/>
  <c r="AL410" i="1" s="1"/>
  <c r="AM410" i="1" s="1"/>
  <c r="AK411" i="1"/>
  <c r="AL411" i="1" s="1"/>
  <c r="AM411" i="1" s="1"/>
  <c r="AK404" i="1"/>
  <c r="AK409" i="1"/>
  <c r="AL409" i="1" s="1"/>
  <c r="AM409" i="1" s="1"/>
  <c r="AQ554" i="1"/>
  <c r="AQ557" i="1"/>
  <c r="U151" i="1"/>
  <c r="V151" i="1" s="1"/>
  <c r="AQ555" i="1"/>
  <c r="S131" i="1"/>
  <c r="T131" i="1" s="1"/>
  <c r="U152" i="1"/>
  <c r="V152" i="1" s="1"/>
  <c r="U149" i="1"/>
  <c r="V149" i="1" s="1"/>
  <c r="S132" i="1"/>
  <c r="AQ531" i="1"/>
  <c r="AQ553" i="1"/>
  <c r="AQ558" i="1"/>
  <c r="W167" i="1"/>
  <c r="X167" i="1" s="1"/>
  <c r="Y167" i="1" s="1"/>
  <c r="AP526" i="1"/>
  <c r="AH326" i="1"/>
  <c r="W162" i="1"/>
  <c r="X162" i="1" s="1"/>
  <c r="Y162" i="1" s="1"/>
  <c r="AP523" i="1"/>
  <c r="AQ523" i="1" s="1"/>
  <c r="AP521" i="1"/>
  <c r="AQ521" i="1" s="1"/>
  <c r="AH328" i="1"/>
  <c r="AH323" i="1"/>
  <c r="AH320" i="1"/>
  <c r="AH331" i="1"/>
  <c r="AP515" i="1"/>
  <c r="AP510" i="1"/>
  <c r="AQ510" i="1" s="1"/>
  <c r="AH327" i="1"/>
  <c r="AH321" i="1"/>
  <c r="AT641" i="1"/>
  <c r="AH325" i="1"/>
  <c r="AT630" i="1"/>
  <c r="AT652" i="1"/>
  <c r="AT647" i="1"/>
  <c r="AT631" i="1"/>
  <c r="AP497" i="1"/>
  <c r="AP489" i="1"/>
  <c r="AP524" i="1"/>
  <c r="AQ524" i="1" s="1"/>
  <c r="AT638" i="1"/>
  <c r="AT637" i="1"/>
  <c r="W157" i="1"/>
  <c r="X157" i="1" s="1"/>
  <c r="Y157" i="1" s="1"/>
  <c r="AQ552" i="1"/>
  <c r="AR586" i="1"/>
  <c r="AR575" i="1"/>
  <c r="AR587" i="1"/>
  <c r="AN480" i="1"/>
  <c r="AO480" i="1" s="1"/>
  <c r="W173" i="1"/>
  <c r="X173" i="1" s="1"/>
  <c r="Y173" i="1" s="1"/>
  <c r="AR581" i="1"/>
  <c r="AR582" i="1"/>
  <c r="AR567" i="1"/>
  <c r="AR565" i="1"/>
  <c r="AI337" i="1"/>
  <c r="W161" i="1"/>
  <c r="X161" i="1" s="1"/>
  <c r="Y161" i="1" s="1"/>
  <c r="S123" i="1"/>
  <c r="AR585" i="1"/>
  <c r="AR583" i="1"/>
  <c r="AE267" i="1"/>
  <c r="W160" i="1"/>
  <c r="X160" i="1" s="1"/>
  <c r="Y160" i="1" s="1"/>
  <c r="W158" i="1"/>
  <c r="X158" i="1" s="1"/>
  <c r="Y158" i="1" s="1"/>
  <c r="S126" i="1"/>
  <c r="S133" i="1"/>
  <c r="S130" i="1"/>
  <c r="S134" i="1"/>
  <c r="L22" i="1"/>
  <c r="J23" i="15" s="1"/>
  <c r="AN485" i="1"/>
  <c r="AO485" i="1" s="1"/>
  <c r="N58" i="1"/>
  <c r="L24" i="1"/>
  <c r="J24" i="15" s="1"/>
  <c r="AN458" i="1"/>
  <c r="AO458" i="1" s="1"/>
  <c r="L31" i="1"/>
  <c r="AN456" i="1"/>
  <c r="AO456" i="1" s="1"/>
  <c r="AN467" i="1"/>
  <c r="AO467" i="1" s="1"/>
  <c r="M48" i="1"/>
  <c r="AN483" i="1"/>
  <c r="AO483" i="1" s="1"/>
  <c r="AN448" i="1"/>
  <c r="AO448" i="1" s="1"/>
  <c r="AN486" i="1"/>
  <c r="AO486" i="1" s="1"/>
  <c r="AN477" i="1"/>
  <c r="AO477" i="1" s="1"/>
  <c r="AN447" i="1"/>
  <c r="P75" i="1"/>
  <c r="N57" i="1"/>
  <c r="AN481" i="1"/>
  <c r="AO481" i="1" s="1"/>
  <c r="N54" i="1"/>
  <c r="L36" i="1"/>
  <c r="J26" i="15" s="1"/>
  <c r="M45" i="1"/>
  <c r="N45" i="1" s="1"/>
  <c r="AE263" i="1"/>
  <c r="AF263" i="1" s="1"/>
  <c r="AE269" i="1"/>
  <c r="AA222" i="1"/>
  <c r="AA216" i="1"/>
  <c r="S127" i="1"/>
  <c r="M47" i="1"/>
  <c r="AE261" i="1"/>
  <c r="AA217" i="1"/>
  <c r="M44" i="1"/>
  <c r="AI347" i="1"/>
  <c r="AA221" i="1"/>
  <c r="AA218" i="1"/>
  <c r="AE259" i="1"/>
  <c r="AI343" i="1"/>
  <c r="AI344" i="1"/>
  <c r="AI358" i="1"/>
  <c r="AI363" i="1"/>
  <c r="AI349" i="1"/>
  <c r="AI335" i="1"/>
  <c r="AJ335" i="1" s="1"/>
  <c r="Z209" i="1"/>
  <c r="Z197" i="1"/>
  <c r="AI341" i="1"/>
  <c r="Z213" i="1"/>
  <c r="AE270" i="1"/>
  <c r="AF270" i="1" s="1"/>
  <c r="AG270" i="1" s="1"/>
  <c r="Z196" i="1"/>
  <c r="Z204" i="1"/>
  <c r="AA204" i="1" s="1"/>
  <c r="P76" i="1"/>
  <c r="Q76" i="1" s="1"/>
  <c r="R76" i="1" s="1"/>
  <c r="BA924" i="1"/>
  <c r="BA1019" i="1"/>
  <c r="BA948" i="1"/>
  <c r="BA993" i="1"/>
  <c r="BB1116" i="1"/>
  <c r="BC1116" i="1" s="1"/>
  <c r="AV717" i="1"/>
  <c r="AV728" i="1"/>
  <c r="AV713" i="1"/>
  <c r="AV729" i="1"/>
  <c r="AV721" i="1"/>
  <c r="AV725" i="1"/>
  <c r="AV730" i="1"/>
  <c r="BB1105" i="1"/>
  <c r="BC1105" i="1" s="1"/>
  <c r="BB1064" i="1"/>
  <c r="BC1064" i="1" s="1"/>
  <c r="AY806" i="1"/>
  <c r="BB1117" i="1"/>
  <c r="BC1117" i="1" s="1"/>
  <c r="AU654" i="1"/>
  <c r="AZ900" i="1"/>
  <c r="AU677" i="1"/>
  <c r="AY817" i="1"/>
  <c r="AZ840" i="1"/>
  <c r="AY808" i="1"/>
  <c r="AZ878" i="1"/>
  <c r="AY821" i="1"/>
  <c r="AZ839" i="1"/>
  <c r="BA839" i="1" s="1"/>
  <c r="AZ889" i="1"/>
  <c r="BA889" i="1" s="1"/>
  <c r="AU657" i="1"/>
  <c r="AY819" i="1"/>
  <c r="AZ892" i="1"/>
  <c r="BA892" i="1" s="1"/>
  <c r="AU678" i="1"/>
  <c r="AU683" i="1"/>
  <c r="BB1109" i="1"/>
  <c r="BC1109" i="1" s="1"/>
  <c r="AZ890" i="1"/>
  <c r="AZ877" i="1"/>
  <c r="AX749" i="1"/>
  <c r="AX742" i="1"/>
  <c r="AX757" i="1"/>
  <c r="AX741" i="1"/>
  <c r="AX754" i="1"/>
  <c r="AD245" i="1" l="1"/>
  <c r="AK335" i="1"/>
  <c r="AL335" i="1" s="1"/>
  <c r="AM335" i="1" s="1"/>
  <c r="AN335" i="1" s="1"/>
  <c r="AO335" i="1" s="1"/>
  <c r="AP335" i="1" s="1"/>
  <c r="AQ335" i="1" s="1"/>
  <c r="AR335" i="1" s="1"/>
  <c r="AS335" i="1" s="1"/>
  <c r="AT335" i="1" s="1"/>
  <c r="AU335" i="1" s="1"/>
  <c r="AV335" i="1" s="1"/>
  <c r="AW335" i="1" s="1"/>
  <c r="AX335" i="1" s="1"/>
  <c r="AY335" i="1" s="1"/>
  <c r="AZ335" i="1" s="1"/>
  <c r="BA335" i="1" s="1"/>
  <c r="BB335" i="1" s="1"/>
  <c r="BC335" i="1" s="1"/>
  <c r="AP448" i="1"/>
  <c r="AQ448" i="1" s="1"/>
  <c r="AR448" i="1" s="1"/>
  <c r="AS448" i="1" s="1"/>
  <c r="AT448" i="1" s="1"/>
  <c r="AU448" i="1" s="1"/>
  <c r="AV448" i="1" s="1"/>
  <c r="AW448" i="1" s="1"/>
  <c r="AX448" i="1" s="1"/>
  <c r="AY448" i="1" s="1"/>
  <c r="AZ448" i="1" s="1"/>
  <c r="BA448" i="1" s="1"/>
  <c r="BB448" i="1" s="1"/>
  <c r="BC448" i="1" s="1"/>
  <c r="T123" i="1"/>
  <c r="U123" i="1" s="1"/>
  <c r="V123" i="1" s="1"/>
  <c r="W123" i="1" s="1"/>
  <c r="X123" i="1" s="1"/>
  <c r="Y123" i="1" s="1"/>
  <c r="Z123" i="1" s="1"/>
  <c r="AA123" i="1" s="1"/>
  <c r="AB123" i="1" s="1"/>
  <c r="AC123" i="1" s="1"/>
  <c r="AD123" i="1" s="1"/>
  <c r="AE123" i="1" s="1"/>
  <c r="AF123" i="1" s="1"/>
  <c r="AG123" i="1" s="1"/>
  <c r="AH123" i="1" s="1"/>
  <c r="AI123" i="1" s="1"/>
  <c r="AJ123" i="1" s="1"/>
  <c r="AK123" i="1" s="1"/>
  <c r="AL123" i="1" s="1"/>
  <c r="AM123" i="1" s="1"/>
  <c r="AN123" i="1" s="1"/>
  <c r="AO123" i="1" s="1"/>
  <c r="AP123" i="1" s="1"/>
  <c r="AQ123" i="1" s="1"/>
  <c r="AR123" i="1" s="1"/>
  <c r="AS123" i="1" s="1"/>
  <c r="AT123" i="1" s="1"/>
  <c r="AU123" i="1" s="1"/>
  <c r="AV123" i="1" s="1"/>
  <c r="AW123" i="1" s="1"/>
  <c r="AX123" i="1" s="1"/>
  <c r="AY123" i="1" s="1"/>
  <c r="AZ123" i="1" s="1"/>
  <c r="BA123" i="1" s="1"/>
  <c r="BB123" i="1" s="1"/>
  <c r="BC123" i="1" s="1"/>
  <c r="T127" i="1"/>
  <c r="U127" i="1" s="1"/>
  <c r="V127" i="1" s="1"/>
  <c r="W127" i="1" s="1"/>
  <c r="X127" i="1" s="1"/>
  <c r="Y127" i="1" s="1"/>
  <c r="Z127" i="1" s="1"/>
  <c r="AA127" i="1" s="1"/>
  <c r="AB127" i="1" s="1"/>
  <c r="AC127" i="1" s="1"/>
  <c r="AD127" i="1" s="1"/>
  <c r="AE127" i="1" s="1"/>
  <c r="AF127" i="1" s="1"/>
  <c r="AG127" i="1" s="1"/>
  <c r="AH127" i="1" s="1"/>
  <c r="AI127" i="1" s="1"/>
  <c r="AJ127" i="1" s="1"/>
  <c r="AK127" i="1" s="1"/>
  <c r="AL127" i="1" s="1"/>
  <c r="AM127" i="1" s="1"/>
  <c r="AN127" i="1" s="1"/>
  <c r="AO127" i="1" s="1"/>
  <c r="AP127" i="1" s="1"/>
  <c r="AQ127" i="1" s="1"/>
  <c r="AR127" i="1" s="1"/>
  <c r="AS127" i="1" s="1"/>
  <c r="AT127" i="1" s="1"/>
  <c r="AU127" i="1" s="1"/>
  <c r="AV127" i="1" s="1"/>
  <c r="AW127" i="1" s="1"/>
  <c r="AX127" i="1" s="1"/>
  <c r="AY127" i="1" s="1"/>
  <c r="AZ127" i="1" s="1"/>
  <c r="BA127" i="1" s="1"/>
  <c r="BB127" i="1" s="1"/>
  <c r="BC127" i="1" s="1"/>
  <c r="AP486" i="1"/>
  <c r="AQ486" i="1" s="1"/>
  <c r="AR486" i="1" s="1"/>
  <c r="AS486" i="1" s="1"/>
  <c r="AT486" i="1" s="1"/>
  <c r="AU486" i="1" s="1"/>
  <c r="AV486" i="1" s="1"/>
  <c r="AW486" i="1" s="1"/>
  <c r="AX486" i="1" s="1"/>
  <c r="AY486" i="1" s="1"/>
  <c r="AZ486" i="1" s="1"/>
  <c r="BA486" i="1" s="1"/>
  <c r="BB486" i="1" s="1"/>
  <c r="BC486" i="1" s="1"/>
  <c r="AP485" i="1"/>
  <c r="AQ485" i="1" s="1"/>
  <c r="AR485" i="1" s="1"/>
  <c r="AS485" i="1" s="1"/>
  <c r="AT485" i="1" s="1"/>
  <c r="AU485" i="1" s="1"/>
  <c r="AV485" i="1" s="1"/>
  <c r="AW485" i="1" s="1"/>
  <c r="AX485" i="1" s="1"/>
  <c r="AY485" i="1" s="1"/>
  <c r="AZ485" i="1" s="1"/>
  <c r="BA485" i="1" s="1"/>
  <c r="BB485" i="1" s="1"/>
  <c r="BC485" i="1" s="1"/>
  <c r="AS586" i="1"/>
  <c r="AT586" i="1" s="1"/>
  <c r="AU586" i="1" s="1"/>
  <c r="AV586" i="1" s="1"/>
  <c r="AW586" i="1" s="1"/>
  <c r="AX586" i="1" s="1"/>
  <c r="AY586" i="1" s="1"/>
  <c r="AZ586" i="1" s="1"/>
  <c r="BA586" i="1" s="1"/>
  <c r="BB586" i="1" s="1"/>
  <c r="BC586" i="1" s="1"/>
  <c r="AC246" i="1"/>
  <c r="AD246" i="1" s="1"/>
  <c r="AE246" i="1" s="1"/>
  <c r="AF246" i="1" s="1"/>
  <c r="AG246" i="1" s="1"/>
  <c r="AH246" i="1" s="1"/>
  <c r="AI246" i="1" s="1"/>
  <c r="AJ246" i="1" s="1"/>
  <c r="AK246" i="1" s="1"/>
  <c r="AL246" i="1" s="1"/>
  <c r="AM246" i="1" s="1"/>
  <c r="AN246" i="1" s="1"/>
  <c r="AO246" i="1" s="1"/>
  <c r="AP246" i="1" s="1"/>
  <c r="AQ246" i="1" s="1"/>
  <c r="AR246" i="1" s="1"/>
  <c r="AS246" i="1" s="1"/>
  <c r="AT246" i="1" s="1"/>
  <c r="AU246" i="1" s="1"/>
  <c r="AV246" i="1" s="1"/>
  <c r="AW246" i="1" s="1"/>
  <c r="AX246" i="1" s="1"/>
  <c r="AY246" i="1" s="1"/>
  <c r="AZ246" i="1" s="1"/>
  <c r="BA246" i="1" s="1"/>
  <c r="BB246" i="1" s="1"/>
  <c r="BC246" i="1" s="1"/>
  <c r="AB217" i="1"/>
  <c r="AC217" i="1" s="1"/>
  <c r="AD217" i="1" s="1"/>
  <c r="AE217" i="1" s="1"/>
  <c r="AF217" i="1" s="1"/>
  <c r="AG217" i="1" s="1"/>
  <c r="AH217" i="1" s="1"/>
  <c r="AI217" i="1" s="1"/>
  <c r="AJ217" i="1" s="1"/>
  <c r="AK217" i="1" s="1"/>
  <c r="AL217" i="1" s="1"/>
  <c r="AM217" i="1" s="1"/>
  <c r="AN217" i="1" s="1"/>
  <c r="AO217" i="1" s="1"/>
  <c r="AP217" i="1" s="1"/>
  <c r="AQ217" i="1" s="1"/>
  <c r="AR217" i="1" s="1"/>
  <c r="AS217" i="1" s="1"/>
  <c r="AT217" i="1" s="1"/>
  <c r="AU217" i="1" s="1"/>
  <c r="AV217" i="1" s="1"/>
  <c r="AW217" i="1" s="1"/>
  <c r="AX217" i="1" s="1"/>
  <c r="AY217" i="1" s="1"/>
  <c r="AZ217" i="1" s="1"/>
  <c r="BA217" i="1" s="1"/>
  <c r="BB217" i="1" s="1"/>
  <c r="BC217" i="1" s="1"/>
  <c r="AC228" i="1"/>
  <c r="AD228" i="1" s="1"/>
  <c r="AE228" i="1" s="1"/>
  <c r="AF228" i="1" s="1"/>
  <c r="AG228" i="1" s="1"/>
  <c r="AH228" i="1" s="1"/>
  <c r="AI228" i="1" s="1"/>
  <c r="AJ228" i="1" s="1"/>
  <c r="AK228" i="1" s="1"/>
  <c r="AL228" i="1" s="1"/>
  <c r="AM228" i="1" s="1"/>
  <c r="AN228" i="1" s="1"/>
  <c r="AO228" i="1" s="1"/>
  <c r="AP228" i="1" s="1"/>
  <c r="AQ228" i="1" s="1"/>
  <c r="AR228" i="1" s="1"/>
  <c r="AS228" i="1" s="1"/>
  <c r="AT228" i="1" s="1"/>
  <c r="AU228" i="1" s="1"/>
  <c r="AV228" i="1" s="1"/>
  <c r="AW228" i="1" s="1"/>
  <c r="AX228" i="1" s="1"/>
  <c r="AY228" i="1" s="1"/>
  <c r="AZ228" i="1" s="1"/>
  <c r="BA228" i="1" s="1"/>
  <c r="BB228" i="1" s="1"/>
  <c r="BC228" i="1" s="1"/>
  <c r="AD251" i="1"/>
  <c r="AE251" i="1" s="1"/>
  <c r="AF251" i="1" s="1"/>
  <c r="AG251" i="1" s="1"/>
  <c r="AH251" i="1" s="1"/>
  <c r="AI251" i="1" s="1"/>
  <c r="AJ251" i="1" s="1"/>
  <c r="AK251" i="1" s="1"/>
  <c r="AL251" i="1" s="1"/>
  <c r="AM251" i="1" s="1"/>
  <c r="AN251" i="1" s="1"/>
  <c r="AO251" i="1" s="1"/>
  <c r="AP251" i="1" s="1"/>
  <c r="AQ251" i="1" s="1"/>
  <c r="AR251" i="1" s="1"/>
  <c r="AS251" i="1" s="1"/>
  <c r="AT251" i="1" s="1"/>
  <c r="AU251" i="1" s="1"/>
  <c r="AV251" i="1" s="1"/>
  <c r="AW251" i="1" s="1"/>
  <c r="AX251" i="1" s="1"/>
  <c r="AY251" i="1" s="1"/>
  <c r="AZ251" i="1" s="1"/>
  <c r="BA251" i="1" s="1"/>
  <c r="BB251" i="1" s="1"/>
  <c r="BC251" i="1" s="1"/>
  <c r="AC243" i="1"/>
  <c r="AD249" i="1"/>
  <c r="AE249" i="1" s="1"/>
  <c r="AF249" i="1" s="1"/>
  <c r="AG249" i="1" s="1"/>
  <c r="AH249" i="1" s="1"/>
  <c r="AI249" i="1" s="1"/>
  <c r="AJ249" i="1" s="1"/>
  <c r="AK249" i="1" s="1"/>
  <c r="AL249" i="1" s="1"/>
  <c r="AM249" i="1" s="1"/>
  <c r="AN249" i="1" s="1"/>
  <c r="AO249" i="1" s="1"/>
  <c r="AP249" i="1" s="1"/>
  <c r="AQ249" i="1" s="1"/>
  <c r="AR249" i="1" s="1"/>
  <c r="AS249" i="1" s="1"/>
  <c r="AT249" i="1" s="1"/>
  <c r="AU249" i="1" s="1"/>
  <c r="AV249" i="1" s="1"/>
  <c r="AW249" i="1" s="1"/>
  <c r="AX249" i="1" s="1"/>
  <c r="AY249" i="1" s="1"/>
  <c r="AZ249" i="1" s="1"/>
  <c r="BA249" i="1" s="1"/>
  <c r="BB249" i="1" s="1"/>
  <c r="BC249" i="1" s="1"/>
  <c r="AC238" i="1"/>
  <c r="AD238" i="1" s="1"/>
  <c r="AE238" i="1" s="1"/>
  <c r="AF238" i="1" s="1"/>
  <c r="AG238" i="1" s="1"/>
  <c r="AH238" i="1" s="1"/>
  <c r="AI238" i="1" s="1"/>
  <c r="AJ238" i="1" s="1"/>
  <c r="AK238" i="1" s="1"/>
  <c r="AL238" i="1" s="1"/>
  <c r="AM238" i="1" s="1"/>
  <c r="AN238" i="1" s="1"/>
  <c r="AO238" i="1" s="1"/>
  <c r="AP238" i="1" s="1"/>
  <c r="AQ238" i="1" s="1"/>
  <c r="AR238" i="1" s="1"/>
  <c r="AS238" i="1" s="1"/>
  <c r="AT238" i="1" s="1"/>
  <c r="AU238" i="1" s="1"/>
  <c r="AV238" i="1" s="1"/>
  <c r="AW238" i="1" s="1"/>
  <c r="AX238" i="1" s="1"/>
  <c r="AY238" i="1" s="1"/>
  <c r="AZ238" i="1" s="1"/>
  <c r="BA238" i="1" s="1"/>
  <c r="BB238" i="1" s="1"/>
  <c r="BC238" i="1" s="1"/>
  <c r="AD250" i="1"/>
  <c r="AE250" i="1" s="1"/>
  <c r="AF250" i="1" s="1"/>
  <c r="AG250" i="1" s="1"/>
  <c r="AH250" i="1" s="1"/>
  <c r="AI250" i="1" s="1"/>
  <c r="AJ250" i="1" s="1"/>
  <c r="AK250" i="1" s="1"/>
  <c r="AL250" i="1" s="1"/>
  <c r="AM250" i="1" s="1"/>
  <c r="AN250" i="1" s="1"/>
  <c r="AO250" i="1" s="1"/>
  <c r="AP250" i="1" s="1"/>
  <c r="AQ250" i="1" s="1"/>
  <c r="AR250" i="1" s="1"/>
  <c r="AS250" i="1" s="1"/>
  <c r="AT250" i="1" s="1"/>
  <c r="AU250" i="1" s="1"/>
  <c r="AV250" i="1" s="1"/>
  <c r="AW250" i="1" s="1"/>
  <c r="AX250" i="1" s="1"/>
  <c r="AY250" i="1" s="1"/>
  <c r="AZ250" i="1" s="1"/>
  <c r="BA250" i="1" s="1"/>
  <c r="BB250" i="1" s="1"/>
  <c r="BC250" i="1" s="1"/>
  <c r="AC237" i="1"/>
  <c r="AD237" i="1" s="1"/>
  <c r="AE237" i="1" s="1"/>
  <c r="AF237" i="1" s="1"/>
  <c r="AG237" i="1" s="1"/>
  <c r="AH237" i="1" s="1"/>
  <c r="AI237" i="1" s="1"/>
  <c r="AJ237" i="1" s="1"/>
  <c r="AK237" i="1" s="1"/>
  <c r="AL237" i="1" s="1"/>
  <c r="AM237" i="1" s="1"/>
  <c r="AN237" i="1" s="1"/>
  <c r="AO237" i="1" s="1"/>
  <c r="AP237" i="1" s="1"/>
  <c r="AQ237" i="1" s="1"/>
  <c r="AR237" i="1" s="1"/>
  <c r="AS237" i="1" s="1"/>
  <c r="AT237" i="1" s="1"/>
  <c r="AU237" i="1" s="1"/>
  <c r="AV237" i="1" s="1"/>
  <c r="AW237" i="1" s="1"/>
  <c r="AX237" i="1" s="1"/>
  <c r="AY237" i="1" s="1"/>
  <c r="AZ237" i="1" s="1"/>
  <c r="BA237" i="1" s="1"/>
  <c r="BB237" i="1" s="1"/>
  <c r="BC237" i="1" s="1"/>
  <c r="AG263" i="1"/>
  <c r="AH263" i="1" s="1"/>
  <c r="AI263" i="1" s="1"/>
  <c r="AJ263" i="1" s="1"/>
  <c r="AK263" i="1" s="1"/>
  <c r="AL263" i="1" s="1"/>
  <c r="AM263" i="1" s="1"/>
  <c r="AN263" i="1" s="1"/>
  <c r="AO263" i="1" s="1"/>
  <c r="AP263" i="1" s="1"/>
  <c r="AQ263" i="1" s="1"/>
  <c r="AR263" i="1" s="1"/>
  <c r="AS263" i="1" s="1"/>
  <c r="AT263" i="1" s="1"/>
  <c r="AU263" i="1" s="1"/>
  <c r="AV263" i="1" s="1"/>
  <c r="AW263" i="1" s="1"/>
  <c r="AX263" i="1" s="1"/>
  <c r="AY263" i="1" s="1"/>
  <c r="AZ263" i="1" s="1"/>
  <c r="BA263" i="1" s="1"/>
  <c r="BB263" i="1" s="1"/>
  <c r="BC263" i="1" s="1"/>
  <c r="AB218" i="1"/>
  <c r="AC218" i="1" s="1"/>
  <c r="AD218" i="1" s="1"/>
  <c r="AE218" i="1" s="1"/>
  <c r="AF218" i="1" s="1"/>
  <c r="AG218" i="1" s="1"/>
  <c r="AH218" i="1" s="1"/>
  <c r="AI218" i="1" s="1"/>
  <c r="AJ218" i="1" s="1"/>
  <c r="AK218" i="1" s="1"/>
  <c r="AL218" i="1" s="1"/>
  <c r="AM218" i="1" s="1"/>
  <c r="AN218" i="1" s="1"/>
  <c r="AO218" i="1" s="1"/>
  <c r="AP218" i="1" s="1"/>
  <c r="AQ218" i="1" s="1"/>
  <c r="AR218" i="1" s="1"/>
  <c r="AS218" i="1" s="1"/>
  <c r="AT218" i="1" s="1"/>
  <c r="AU218" i="1" s="1"/>
  <c r="AV218" i="1" s="1"/>
  <c r="AW218" i="1" s="1"/>
  <c r="AX218" i="1" s="1"/>
  <c r="AY218" i="1" s="1"/>
  <c r="AZ218" i="1" s="1"/>
  <c r="BA218" i="1" s="1"/>
  <c r="BB218" i="1" s="1"/>
  <c r="BC218" i="1" s="1"/>
  <c r="AS583" i="1"/>
  <c r="AT583" i="1" s="1"/>
  <c r="AU583" i="1" s="1"/>
  <c r="AV583" i="1" s="1"/>
  <c r="AW583" i="1" s="1"/>
  <c r="AX583" i="1" s="1"/>
  <c r="AY583" i="1" s="1"/>
  <c r="AZ583" i="1" s="1"/>
  <c r="BA583" i="1" s="1"/>
  <c r="BB583" i="1" s="1"/>
  <c r="BC583" i="1" s="1"/>
  <c r="AR552" i="1"/>
  <c r="AS552" i="1" s="1"/>
  <c r="AT552" i="1" s="1"/>
  <c r="AU552" i="1" s="1"/>
  <c r="AV552" i="1" s="1"/>
  <c r="AW552" i="1" s="1"/>
  <c r="AX552" i="1" s="1"/>
  <c r="AY552" i="1" s="1"/>
  <c r="AZ552" i="1" s="1"/>
  <c r="BA552" i="1" s="1"/>
  <c r="BB552" i="1" s="1"/>
  <c r="BC552" i="1" s="1"/>
  <c r="AQ515" i="1"/>
  <c r="AR515" i="1" s="1"/>
  <c r="AS515" i="1" s="1"/>
  <c r="AT515" i="1" s="1"/>
  <c r="AU515" i="1" s="1"/>
  <c r="AV515" i="1" s="1"/>
  <c r="AW515" i="1" s="1"/>
  <c r="AX515" i="1" s="1"/>
  <c r="AY515" i="1" s="1"/>
  <c r="AZ515" i="1" s="1"/>
  <c r="BA515" i="1" s="1"/>
  <c r="BB515" i="1" s="1"/>
  <c r="BC515" i="1" s="1"/>
  <c r="AJ363" i="1"/>
  <c r="AK363" i="1" s="1"/>
  <c r="AL363" i="1" s="1"/>
  <c r="AM363" i="1" s="1"/>
  <c r="AN363" i="1" s="1"/>
  <c r="AO363" i="1" s="1"/>
  <c r="AP363" i="1" s="1"/>
  <c r="AQ363" i="1" s="1"/>
  <c r="AR363" i="1" s="1"/>
  <c r="AS363" i="1" s="1"/>
  <c r="AT363" i="1" s="1"/>
  <c r="AU363" i="1" s="1"/>
  <c r="AV363" i="1" s="1"/>
  <c r="AW363" i="1" s="1"/>
  <c r="AX363" i="1" s="1"/>
  <c r="AY363" i="1" s="1"/>
  <c r="AZ363" i="1" s="1"/>
  <c r="BA363" i="1" s="1"/>
  <c r="BB363" i="1" s="1"/>
  <c r="BC363" i="1" s="1"/>
  <c r="AB216" i="1"/>
  <c r="AC216" i="1" s="1"/>
  <c r="AD216" i="1" s="1"/>
  <c r="AE216" i="1" s="1"/>
  <c r="AF216" i="1" s="1"/>
  <c r="AG216" i="1" s="1"/>
  <c r="AH216" i="1" s="1"/>
  <c r="AI216" i="1" s="1"/>
  <c r="AJ216" i="1" s="1"/>
  <c r="AK216" i="1" s="1"/>
  <c r="AL216" i="1" s="1"/>
  <c r="AM216" i="1" s="1"/>
  <c r="AN216" i="1" s="1"/>
  <c r="AO216" i="1" s="1"/>
  <c r="AP216" i="1" s="1"/>
  <c r="AQ216" i="1" s="1"/>
  <c r="AR216" i="1" s="1"/>
  <c r="AS216" i="1" s="1"/>
  <c r="AT216" i="1" s="1"/>
  <c r="AU216" i="1" s="1"/>
  <c r="AV216" i="1" s="1"/>
  <c r="AW216" i="1" s="1"/>
  <c r="AX216" i="1" s="1"/>
  <c r="AY216" i="1" s="1"/>
  <c r="AZ216" i="1" s="1"/>
  <c r="BA216" i="1" s="1"/>
  <c r="BB216" i="1" s="1"/>
  <c r="BC216" i="1" s="1"/>
  <c r="T126" i="1"/>
  <c r="U126" i="1" s="1"/>
  <c r="V126" i="1" s="1"/>
  <c r="W126" i="1" s="1"/>
  <c r="X126" i="1" s="1"/>
  <c r="Y126" i="1" s="1"/>
  <c r="Z126" i="1" s="1"/>
  <c r="AA126" i="1" s="1"/>
  <c r="AB126" i="1" s="1"/>
  <c r="AC126" i="1" s="1"/>
  <c r="AD126" i="1" s="1"/>
  <c r="AE126" i="1" s="1"/>
  <c r="AF126" i="1" s="1"/>
  <c r="AG126" i="1" s="1"/>
  <c r="AH126" i="1" s="1"/>
  <c r="AI126" i="1" s="1"/>
  <c r="AJ126" i="1" s="1"/>
  <c r="AK126" i="1" s="1"/>
  <c r="AL126" i="1" s="1"/>
  <c r="AM126" i="1" s="1"/>
  <c r="AN126" i="1" s="1"/>
  <c r="AO126" i="1" s="1"/>
  <c r="AP126" i="1" s="1"/>
  <c r="AQ126" i="1" s="1"/>
  <c r="AR126" i="1" s="1"/>
  <c r="AS126" i="1" s="1"/>
  <c r="AT126" i="1" s="1"/>
  <c r="AU126" i="1" s="1"/>
  <c r="AV126" i="1" s="1"/>
  <c r="AW126" i="1" s="1"/>
  <c r="AX126" i="1" s="1"/>
  <c r="AY126" i="1" s="1"/>
  <c r="AZ126" i="1" s="1"/>
  <c r="BA126" i="1" s="1"/>
  <c r="BB126" i="1" s="1"/>
  <c r="BC126" i="1" s="1"/>
  <c r="AF267" i="1"/>
  <c r="AG267" i="1" s="1"/>
  <c r="AH267" i="1" s="1"/>
  <c r="AI267" i="1" s="1"/>
  <c r="AJ267" i="1" s="1"/>
  <c r="AK267" i="1" s="1"/>
  <c r="AL267" i="1" s="1"/>
  <c r="AM267" i="1" s="1"/>
  <c r="AN267" i="1" s="1"/>
  <c r="AO267" i="1" s="1"/>
  <c r="AP267" i="1" s="1"/>
  <c r="AQ267" i="1" s="1"/>
  <c r="AR267" i="1" s="1"/>
  <c r="AS267" i="1" s="1"/>
  <c r="AT267" i="1" s="1"/>
  <c r="AU267" i="1" s="1"/>
  <c r="AV267" i="1" s="1"/>
  <c r="AW267" i="1" s="1"/>
  <c r="AX267" i="1" s="1"/>
  <c r="AY267" i="1" s="1"/>
  <c r="AZ267" i="1" s="1"/>
  <c r="BA267" i="1" s="1"/>
  <c r="BB267" i="1" s="1"/>
  <c r="BC267" i="1" s="1"/>
  <c r="AS585" i="1"/>
  <c r="AT585" i="1" s="1"/>
  <c r="AU585" i="1" s="1"/>
  <c r="AV585" i="1" s="1"/>
  <c r="AW585" i="1" s="1"/>
  <c r="AX585" i="1" s="1"/>
  <c r="AY585" i="1" s="1"/>
  <c r="AZ585" i="1" s="1"/>
  <c r="BA585" i="1" s="1"/>
  <c r="BB585" i="1" s="1"/>
  <c r="BC585" i="1" s="1"/>
  <c r="AJ347" i="1"/>
  <c r="AK347" i="1" s="1"/>
  <c r="AL347" i="1" s="1"/>
  <c r="AM347" i="1" s="1"/>
  <c r="AN347" i="1" s="1"/>
  <c r="AO347" i="1" s="1"/>
  <c r="AP347" i="1" s="1"/>
  <c r="AQ347" i="1" s="1"/>
  <c r="AR347" i="1" s="1"/>
  <c r="AS347" i="1" s="1"/>
  <c r="AT347" i="1" s="1"/>
  <c r="AU347" i="1" s="1"/>
  <c r="AV347" i="1" s="1"/>
  <c r="AW347" i="1" s="1"/>
  <c r="AX347" i="1" s="1"/>
  <c r="AY347" i="1" s="1"/>
  <c r="AZ347" i="1" s="1"/>
  <c r="BA347" i="1" s="1"/>
  <c r="BB347" i="1" s="1"/>
  <c r="BC347" i="1" s="1"/>
  <c r="AZ819" i="1"/>
  <c r="BA819" i="1" s="1"/>
  <c r="BB819" i="1" s="1"/>
  <c r="BC819" i="1" s="1"/>
  <c r="AV654" i="1"/>
  <c r="AW654" i="1" s="1"/>
  <c r="AX654" i="1" s="1"/>
  <c r="AY654" i="1" s="1"/>
  <c r="AZ654" i="1" s="1"/>
  <c r="BA654" i="1" s="1"/>
  <c r="BB654" i="1" s="1"/>
  <c r="BC654" i="1" s="1"/>
  <c r="N47" i="1"/>
  <c r="O47" i="1" s="1"/>
  <c r="P47" i="1" s="1"/>
  <c r="Q47" i="1" s="1"/>
  <c r="R47" i="1" s="1"/>
  <c r="S47" i="1" s="1"/>
  <c r="T47" i="1" s="1"/>
  <c r="U47" i="1" s="1"/>
  <c r="V47" i="1" s="1"/>
  <c r="W47" i="1" s="1"/>
  <c r="X47" i="1" s="1"/>
  <c r="Y47" i="1" s="1"/>
  <c r="Z47" i="1" s="1"/>
  <c r="AA47" i="1" s="1"/>
  <c r="AB47" i="1" s="1"/>
  <c r="AC47" i="1" s="1"/>
  <c r="AD47" i="1" s="1"/>
  <c r="AE47" i="1" s="1"/>
  <c r="AF47" i="1" s="1"/>
  <c r="AG47" i="1" s="1"/>
  <c r="AH47" i="1" s="1"/>
  <c r="AI47" i="1" s="1"/>
  <c r="AJ47" i="1" s="1"/>
  <c r="AK47" i="1" s="1"/>
  <c r="AL47" i="1" s="1"/>
  <c r="AM47" i="1" s="1"/>
  <c r="AN47" i="1" s="1"/>
  <c r="AO47" i="1" s="1"/>
  <c r="AP47" i="1" s="1"/>
  <c r="AQ47" i="1" s="1"/>
  <c r="AR47" i="1" s="1"/>
  <c r="AS47" i="1" s="1"/>
  <c r="AT47" i="1" s="1"/>
  <c r="AU47" i="1" s="1"/>
  <c r="AV47" i="1" s="1"/>
  <c r="AW47" i="1" s="1"/>
  <c r="AX47" i="1" s="1"/>
  <c r="AY47" i="1" s="1"/>
  <c r="AZ47" i="1" s="1"/>
  <c r="BA47" i="1" s="1"/>
  <c r="BB47" i="1" s="1"/>
  <c r="BC47" i="1" s="1"/>
  <c r="AS567" i="1"/>
  <c r="AT567" i="1" s="1"/>
  <c r="AU567" i="1" s="1"/>
  <c r="AV567" i="1" s="1"/>
  <c r="AW567" i="1" s="1"/>
  <c r="AX567" i="1" s="1"/>
  <c r="AY567" i="1" s="1"/>
  <c r="AZ567" i="1" s="1"/>
  <c r="BA567" i="1" s="1"/>
  <c r="BB567" i="1" s="1"/>
  <c r="BC567" i="1" s="1"/>
  <c r="T132" i="1"/>
  <c r="U132" i="1" s="1"/>
  <c r="V132" i="1" s="1"/>
  <c r="W132" i="1" s="1"/>
  <c r="X132" i="1" s="1"/>
  <c r="Y132" i="1" s="1"/>
  <c r="Z132" i="1" s="1"/>
  <c r="AA132" i="1" s="1"/>
  <c r="AB132" i="1" s="1"/>
  <c r="AC132" i="1" s="1"/>
  <c r="AD132" i="1" s="1"/>
  <c r="AE132" i="1" s="1"/>
  <c r="AF132" i="1" s="1"/>
  <c r="AG132" i="1" s="1"/>
  <c r="AH132" i="1" s="1"/>
  <c r="AI132" i="1" s="1"/>
  <c r="AJ132" i="1" s="1"/>
  <c r="AK132" i="1" s="1"/>
  <c r="AL132" i="1" s="1"/>
  <c r="AM132" i="1" s="1"/>
  <c r="AN132" i="1" s="1"/>
  <c r="AO132" i="1" s="1"/>
  <c r="AP132" i="1" s="1"/>
  <c r="AQ132" i="1" s="1"/>
  <c r="AR132" i="1" s="1"/>
  <c r="AS132" i="1" s="1"/>
  <c r="AT132" i="1" s="1"/>
  <c r="AU132" i="1" s="1"/>
  <c r="AV132" i="1" s="1"/>
  <c r="AW132" i="1" s="1"/>
  <c r="AX132" i="1" s="1"/>
  <c r="AY132" i="1" s="1"/>
  <c r="AZ132" i="1" s="1"/>
  <c r="BA132" i="1" s="1"/>
  <c r="BB132" i="1" s="1"/>
  <c r="BC132" i="1" s="1"/>
  <c r="AG287" i="1"/>
  <c r="AH287" i="1" s="1"/>
  <c r="AI287" i="1" s="1"/>
  <c r="AJ287" i="1" s="1"/>
  <c r="AK287" i="1" s="1"/>
  <c r="AL287" i="1" s="1"/>
  <c r="AM287" i="1" s="1"/>
  <c r="AN287" i="1" s="1"/>
  <c r="AO287" i="1" s="1"/>
  <c r="AP287" i="1" s="1"/>
  <c r="AQ287" i="1" s="1"/>
  <c r="AR287" i="1" s="1"/>
  <c r="AS287" i="1" s="1"/>
  <c r="AT287" i="1" s="1"/>
  <c r="AU287" i="1" s="1"/>
  <c r="AV287" i="1" s="1"/>
  <c r="AW287" i="1" s="1"/>
  <c r="AX287" i="1" s="1"/>
  <c r="AY287" i="1" s="1"/>
  <c r="AZ287" i="1" s="1"/>
  <c r="BA287" i="1" s="1"/>
  <c r="BB287" i="1" s="1"/>
  <c r="BC287" i="1" s="1"/>
  <c r="AV678" i="1"/>
  <c r="AW678" i="1" s="1"/>
  <c r="AX678" i="1" s="1"/>
  <c r="AY678" i="1" s="1"/>
  <c r="AZ678" i="1" s="1"/>
  <c r="BA678" i="1" s="1"/>
  <c r="BB678" i="1" s="1"/>
  <c r="BC678" i="1" s="1"/>
  <c r="BA878" i="1"/>
  <c r="BB878" i="1" s="1"/>
  <c r="BC878" i="1" s="1"/>
  <c r="AA196" i="1"/>
  <c r="AB196" i="1" s="1"/>
  <c r="AC196" i="1" s="1"/>
  <c r="AD196" i="1" s="1"/>
  <c r="AE196" i="1" s="1"/>
  <c r="AF196" i="1" s="1"/>
  <c r="AG196" i="1" s="1"/>
  <c r="AH196" i="1" s="1"/>
  <c r="AI196" i="1" s="1"/>
  <c r="AJ196" i="1" s="1"/>
  <c r="AK196" i="1" s="1"/>
  <c r="AL196" i="1" s="1"/>
  <c r="AM196" i="1" s="1"/>
  <c r="AN196" i="1" s="1"/>
  <c r="AO196" i="1" s="1"/>
  <c r="AP196" i="1" s="1"/>
  <c r="AQ196" i="1" s="1"/>
  <c r="AR196" i="1" s="1"/>
  <c r="AS196" i="1" s="1"/>
  <c r="AT196" i="1" s="1"/>
  <c r="AU196" i="1" s="1"/>
  <c r="AV196" i="1" s="1"/>
  <c r="AW196" i="1" s="1"/>
  <c r="AX196" i="1" s="1"/>
  <c r="AY196" i="1" s="1"/>
  <c r="AZ196" i="1" s="1"/>
  <c r="BA196" i="1" s="1"/>
  <c r="BB196" i="1" s="1"/>
  <c r="BC196" i="1" s="1"/>
  <c r="AS582" i="1"/>
  <c r="AT582" i="1" s="1"/>
  <c r="AU582" i="1" s="1"/>
  <c r="AV582" i="1" s="1"/>
  <c r="AW582" i="1" s="1"/>
  <c r="AX582" i="1" s="1"/>
  <c r="AY582" i="1" s="1"/>
  <c r="AZ582" i="1" s="1"/>
  <c r="BA582" i="1" s="1"/>
  <c r="BB582" i="1" s="1"/>
  <c r="BC582" i="1" s="1"/>
  <c r="AY742" i="1"/>
  <c r="AZ742" i="1" s="1"/>
  <c r="BA742" i="1" s="1"/>
  <c r="BB742" i="1" s="1"/>
  <c r="BC742" i="1" s="1"/>
  <c r="AZ821" i="1"/>
  <c r="BA821" i="1" s="1"/>
  <c r="BB821" i="1" s="1"/>
  <c r="BC821" i="1" s="1"/>
  <c r="AV677" i="1"/>
  <c r="AW677" i="1" s="1"/>
  <c r="AX677" i="1" s="1"/>
  <c r="AY677" i="1" s="1"/>
  <c r="AZ677" i="1" s="1"/>
  <c r="BA677" i="1" s="1"/>
  <c r="BB677" i="1" s="1"/>
  <c r="BC677" i="1" s="1"/>
  <c r="O54" i="1"/>
  <c r="P54" i="1" s="1"/>
  <c r="Q54" i="1" s="1"/>
  <c r="R54" i="1" s="1"/>
  <c r="S54" i="1" s="1"/>
  <c r="T54" i="1" s="1"/>
  <c r="U54" i="1" s="1"/>
  <c r="V54" i="1" s="1"/>
  <c r="W54" i="1" s="1"/>
  <c r="X54" i="1" s="1"/>
  <c r="Y54" i="1" s="1"/>
  <c r="Z54" i="1" s="1"/>
  <c r="AA54" i="1" s="1"/>
  <c r="AB54" i="1" s="1"/>
  <c r="AC54" i="1" s="1"/>
  <c r="AD54" i="1" s="1"/>
  <c r="AE54" i="1" s="1"/>
  <c r="AF54" i="1" s="1"/>
  <c r="AG54" i="1" s="1"/>
  <c r="AH54" i="1" s="1"/>
  <c r="AI54" i="1" s="1"/>
  <c r="AJ54" i="1" s="1"/>
  <c r="AK54" i="1" s="1"/>
  <c r="AL54" i="1" s="1"/>
  <c r="AM54" i="1" s="1"/>
  <c r="AN54" i="1" s="1"/>
  <c r="AO54" i="1" s="1"/>
  <c r="AP54" i="1" s="1"/>
  <c r="AQ54" i="1" s="1"/>
  <c r="AR54" i="1" s="1"/>
  <c r="AS54" i="1" s="1"/>
  <c r="AT54" i="1" s="1"/>
  <c r="AU54" i="1" s="1"/>
  <c r="AV54" i="1" s="1"/>
  <c r="AW54" i="1" s="1"/>
  <c r="AX54" i="1" s="1"/>
  <c r="AY54" i="1" s="1"/>
  <c r="AZ54" i="1" s="1"/>
  <c r="BA54" i="1" s="1"/>
  <c r="BB54" i="1" s="1"/>
  <c r="BC54" i="1" s="1"/>
  <c r="AP481" i="1"/>
  <c r="AQ481" i="1" s="1"/>
  <c r="AR481" i="1" s="1"/>
  <c r="AS481" i="1" s="1"/>
  <c r="AT481" i="1" s="1"/>
  <c r="AU481" i="1" s="1"/>
  <c r="AV481" i="1" s="1"/>
  <c r="AW481" i="1" s="1"/>
  <c r="AX481" i="1" s="1"/>
  <c r="AY481" i="1" s="1"/>
  <c r="AZ481" i="1" s="1"/>
  <c r="BA481" i="1" s="1"/>
  <c r="BB481" i="1" s="1"/>
  <c r="BC481" i="1" s="1"/>
  <c r="AP483" i="1"/>
  <c r="AQ483" i="1" s="1"/>
  <c r="AR483" i="1" s="1"/>
  <c r="AS483" i="1" s="1"/>
  <c r="AT483" i="1" s="1"/>
  <c r="AU483" i="1" s="1"/>
  <c r="AV483" i="1" s="1"/>
  <c r="AW483" i="1" s="1"/>
  <c r="AX483" i="1" s="1"/>
  <c r="AY483" i="1" s="1"/>
  <c r="AZ483" i="1" s="1"/>
  <c r="BA483" i="1" s="1"/>
  <c r="BB483" i="1" s="1"/>
  <c r="BC483" i="1" s="1"/>
  <c r="AP458" i="1"/>
  <c r="AQ458" i="1" s="1"/>
  <c r="AR458" i="1" s="1"/>
  <c r="AS458" i="1" s="1"/>
  <c r="AT458" i="1" s="1"/>
  <c r="AU458" i="1" s="1"/>
  <c r="AV458" i="1" s="1"/>
  <c r="AW458" i="1" s="1"/>
  <c r="AX458" i="1" s="1"/>
  <c r="AY458" i="1" s="1"/>
  <c r="AZ458" i="1" s="1"/>
  <c r="BA458" i="1" s="1"/>
  <c r="BB458" i="1" s="1"/>
  <c r="BC458" i="1" s="1"/>
  <c r="Z160" i="1"/>
  <c r="AA160" i="1" s="1"/>
  <c r="AB160" i="1" s="1"/>
  <c r="AC160" i="1" s="1"/>
  <c r="AD160" i="1" s="1"/>
  <c r="AE160" i="1" s="1"/>
  <c r="AF160" i="1" s="1"/>
  <c r="AG160" i="1" s="1"/>
  <c r="AH160" i="1" s="1"/>
  <c r="AI160" i="1" s="1"/>
  <c r="AJ160" i="1" s="1"/>
  <c r="AK160" i="1" s="1"/>
  <c r="AL160" i="1" s="1"/>
  <c r="AM160" i="1" s="1"/>
  <c r="AN160" i="1" s="1"/>
  <c r="AO160" i="1" s="1"/>
  <c r="AP160" i="1" s="1"/>
  <c r="AQ160" i="1" s="1"/>
  <c r="AR160" i="1" s="1"/>
  <c r="AS160" i="1" s="1"/>
  <c r="AT160" i="1" s="1"/>
  <c r="AU160" i="1" s="1"/>
  <c r="AV160" i="1" s="1"/>
  <c r="AW160" i="1" s="1"/>
  <c r="AX160" i="1" s="1"/>
  <c r="AY160" i="1" s="1"/>
  <c r="AZ160" i="1" s="1"/>
  <c r="BA160" i="1" s="1"/>
  <c r="BB160" i="1" s="1"/>
  <c r="BC160" i="1" s="1"/>
  <c r="AJ337" i="1"/>
  <c r="AK337" i="1" s="1"/>
  <c r="AL337" i="1" s="1"/>
  <c r="AM337" i="1" s="1"/>
  <c r="AN337" i="1" s="1"/>
  <c r="AO337" i="1" s="1"/>
  <c r="AP337" i="1" s="1"/>
  <c r="AQ337" i="1" s="1"/>
  <c r="AR337" i="1" s="1"/>
  <c r="AS337" i="1" s="1"/>
  <c r="AT337" i="1" s="1"/>
  <c r="AU337" i="1" s="1"/>
  <c r="AV337" i="1" s="1"/>
  <c r="AW337" i="1" s="1"/>
  <c r="AX337" i="1" s="1"/>
  <c r="AY337" i="1" s="1"/>
  <c r="AZ337" i="1" s="1"/>
  <c r="BA337" i="1" s="1"/>
  <c r="BB337" i="1" s="1"/>
  <c r="BC337" i="1" s="1"/>
  <c r="AP480" i="1"/>
  <c r="AQ480" i="1" s="1"/>
  <c r="AR480" i="1" s="1"/>
  <c r="AS480" i="1" s="1"/>
  <c r="AT480" i="1" s="1"/>
  <c r="AU480" i="1" s="1"/>
  <c r="AV480" i="1" s="1"/>
  <c r="AW480" i="1" s="1"/>
  <c r="AX480" i="1" s="1"/>
  <c r="AY480" i="1" s="1"/>
  <c r="AZ480" i="1" s="1"/>
  <c r="BA480" i="1" s="1"/>
  <c r="BB480" i="1" s="1"/>
  <c r="BC480" i="1" s="1"/>
  <c r="AS575" i="1"/>
  <c r="AT575" i="1" s="1"/>
  <c r="AU575" i="1" s="1"/>
  <c r="AV575" i="1" s="1"/>
  <c r="AW575" i="1" s="1"/>
  <c r="AX575" i="1" s="1"/>
  <c r="AY575" i="1" s="1"/>
  <c r="AZ575" i="1" s="1"/>
  <c r="BA575" i="1" s="1"/>
  <c r="BB575" i="1" s="1"/>
  <c r="BC575" i="1" s="1"/>
  <c r="AR523" i="1"/>
  <c r="AS523" i="1" s="1"/>
  <c r="AT523" i="1" s="1"/>
  <c r="AU523" i="1" s="1"/>
  <c r="AV523" i="1" s="1"/>
  <c r="AW523" i="1" s="1"/>
  <c r="AX523" i="1" s="1"/>
  <c r="AY523" i="1" s="1"/>
  <c r="AZ523" i="1" s="1"/>
  <c r="BA523" i="1" s="1"/>
  <c r="BB523" i="1" s="1"/>
  <c r="BC523" i="1" s="1"/>
  <c r="AR553" i="1"/>
  <c r="AS553" i="1" s="1"/>
  <c r="AT553" i="1" s="1"/>
  <c r="AU553" i="1" s="1"/>
  <c r="AV553" i="1" s="1"/>
  <c r="AW553" i="1" s="1"/>
  <c r="AX553" i="1" s="1"/>
  <c r="AY553" i="1" s="1"/>
  <c r="AZ553" i="1" s="1"/>
  <c r="BA553" i="1" s="1"/>
  <c r="BB553" i="1" s="1"/>
  <c r="BC553" i="1" s="1"/>
  <c r="U131" i="1"/>
  <c r="V131" i="1" s="1"/>
  <c r="W131" i="1" s="1"/>
  <c r="X131" i="1" s="1"/>
  <c r="Y131" i="1" s="1"/>
  <c r="Z131" i="1" s="1"/>
  <c r="AA131" i="1" s="1"/>
  <c r="AB131" i="1" s="1"/>
  <c r="AC131" i="1" s="1"/>
  <c r="AD131" i="1" s="1"/>
  <c r="AE131" i="1" s="1"/>
  <c r="AF131" i="1" s="1"/>
  <c r="AG131" i="1" s="1"/>
  <c r="AH131" i="1" s="1"/>
  <c r="AI131" i="1" s="1"/>
  <c r="AJ131" i="1" s="1"/>
  <c r="AK131" i="1" s="1"/>
  <c r="AL131" i="1" s="1"/>
  <c r="AM131" i="1" s="1"/>
  <c r="AN131" i="1" s="1"/>
  <c r="AO131" i="1" s="1"/>
  <c r="AP131" i="1" s="1"/>
  <c r="AQ131" i="1" s="1"/>
  <c r="AR131" i="1" s="1"/>
  <c r="AS131" i="1" s="1"/>
  <c r="AT131" i="1" s="1"/>
  <c r="AU131" i="1" s="1"/>
  <c r="AV131" i="1" s="1"/>
  <c r="AW131" i="1" s="1"/>
  <c r="AX131" i="1" s="1"/>
  <c r="AY131" i="1" s="1"/>
  <c r="AZ131" i="1" s="1"/>
  <c r="BA131" i="1" s="1"/>
  <c r="BB131" i="1" s="1"/>
  <c r="BC131" i="1" s="1"/>
  <c r="AR557" i="1"/>
  <c r="AS557" i="1" s="1"/>
  <c r="AT557" i="1" s="1"/>
  <c r="AU557" i="1" s="1"/>
  <c r="AV557" i="1" s="1"/>
  <c r="AW557" i="1" s="1"/>
  <c r="AX557" i="1" s="1"/>
  <c r="AY557" i="1" s="1"/>
  <c r="AZ557" i="1" s="1"/>
  <c r="BA557" i="1" s="1"/>
  <c r="BB557" i="1" s="1"/>
  <c r="BC557" i="1" s="1"/>
  <c r="AT618" i="1"/>
  <c r="AU618" i="1" s="1"/>
  <c r="AV618" i="1" s="1"/>
  <c r="AW618" i="1" s="1"/>
  <c r="AX618" i="1" s="1"/>
  <c r="AY618" i="1" s="1"/>
  <c r="AZ618" i="1" s="1"/>
  <c r="BA618" i="1" s="1"/>
  <c r="BB618" i="1" s="1"/>
  <c r="BC618" i="1" s="1"/>
  <c r="AK373" i="1"/>
  <c r="AL373" i="1" s="1"/>
  <c r="AM373" i="1" s="1"/>
  <c r="AN373" i="1" s="1"/>
  <c r="AO373" i="1" s="1"/>
  <c r="AP373" i="1" s="1"/>
  <c r="AQ373" i="1" s="1"/>
  <c r="AR373" i="1" s="1"/>
  <c r="AS373" i="1" s="1"/>
  <c r="AT373" i="1" s="1"/>
  <c r="AU373" i="1" s="1"/>
  <c r="AV373" i="1" s="1"/>
  <c r="AW373" i="1" s="1"/>
  <c r="AX373" i="1" s="1"/>
  <c r="AY373" i="1" s="1"/>
  <c r="AZ373" i="1" s="1"/>
  <c r="BA373" i="1" s="1"/>
  <c r="BB373" i="1" s="1"/>
  <c r="BC373" i="1" s="1"/>
  <c r="U145" i="1"/>
  <c r="V145" i="1" s="1"/>
  <c r="W145" i="1" s="1"/>
  <c r="X145" i="1" s="1"/>
  <c r="Y145" i="1" s="1"/>
  <c r="Z145" i="1" s="1"/>
  <c r="AA145" i="1" s="1"/>
  <c r="AB145" i="1" s="1"/>
  <c r="AC145" i="1" s="1"/>
  <c r="AD145" i="1" s="1"/>
  <c r="AE145" i="1" s="1"/>
  <c r="AF145" i="1" s="1"/>
  <c r="AG145" i="1" s="1"/>
  <c r="AH145" i="1" s="1"/>
  <c r="AI145" i="1" s="1"/>
  <c r="AJ145" i="1" s="1"/>
  <c r="AK145" i="1" s="1"/>
  <c r="AL145" i="1" s="1"/>
  <c r="AM145" i="1" s="1"/>
  <c r="AN145" i="1" s="1"/>
  <c r="AO145" i="1" s="1"/>
  <c r="AP145" i="1" s="1"/>
  <c r="AQ145" i="1" s="1"/>
  <c r="AR145" i="1" s="1"/>
  <c r="AS145" i="1" s="1"/>
  <c r="AT145" i="1" s="1"/>
  <c r="AU145" i="1" s="1"/>
  <c r="AV145" i="1" s="1"/>
  <c r="AW145" i="1" s="1"/>
  <c r="AX145" i="1" s="1"/>
  <c r="AY145" i="1" s="1"/>
  <c r="AZ145" i="1" s="1"/>
  <c r="BA145" i="1" s="1"/>
  <c r="BB145" i="1" s="1"/>
  <c r="BC145" i="1" s="1"/>
  <c r="AG280" i="1"/>
  <c r="AH280" i="1" s="1"/>
  <c r="AI280" i="1" s="1"/>
  <c r="AJ280" i="1" s="1"/>
  <c r="AK280" i="1" s="1"/>
  <c r="AL280" i="1" s="1"/>
  <c r="AM280" i="1" s="1"/>
  <c r="AN280" i="1" s="1"/>
  <c r="AO280" i="1" s="1"/>
  <c r="AP280" i="1" s="1"/>
  <c r="AQ280" i="1" s="1"/>
  <c r="AR280" i="1" s="1"/>
  <c r="AS280" i="1" s="1"/>
  <c r="AT280" i="1" s="1"/>
  <c r="AU280" i="1" s="1"/>
  <c r="AV280" i="1" s="1"/>
  <c r="AW280" i="1" s="1"/>
  <c r="AX280" i="1" s="1"/>
  <c r="AY280" i="1" s="1"/>
  <c r="AZ280" i="1" s="1"/>
  <c r="BA280" i="1" s="1"/>
  <c r="BB280" i="1" s="1"/>
  <c r="BC280" i="1" s="1"/>
  <c r="AJ341" i="1"/>
  <c r="AK341" i="1" s="1"/>
  <c r="AL341" i="1" s="1"/>
  <c r="AM341" i="1" s="1"/>
  <c r="AN341" i="1" s="1"/>
  <c r="AO341" i="1" s="1"/>
  <c r="AP341" i="1" s="1"/>
  <c r="AQ341" i="1" s="1"/>
  <c r="AR341" i="1" s="1"/>
  <c r="AS341" i="1" s="1"/>
  <c r="AT341" i="1" s="1"/>
  <c r="AU341" i="1" s="1"/>
  <c r="AV341" i="1" s="1"/>
  <c r="AW341" i="1" s="1"/>
  <c r="AX341" i="1" s="1"/>
  <c r="AY341" i="1" s="1"/>
  <c r="AZ341" i="1" s="1"/>
  <c r="BA341" i="1" s="1"/>
  <c r="BB341" i="1" s="1"/>
  <c r="BC341" i="1" s="1"/>
  <c r="AB204" i="1"/>
  <c r="AC204" i="1" s="1"/>
  <c r="AD204" i="1" s="1"/>
  <c r="AE204" i="1" s="1"/>
  <c r="AF204" i="1" s="1"/>
  <c r="AG204" i="1" s="1"/>
  <c r="AH204" i="1" s="1"/>
  <c r="AI204" i="1" s="1"/>
  <c r="AJ204" i="1" s="1"/>
  <c r="AK204" i="1" s="1"/>
  <c r="AL204" i="1" s="1"/>
  <c r="AM204" i="1" s="1"/>
  <c r="AN204" i="1" s="1"/>
  <c r="AO204" i="1" s="1"/>
  <c r="AP204" i="1" s="1"/>
  <c r="AQ204" i="1" s="1"/>
  <c r="AR204" i="1" s="1"/>
  <c r="AS204" i="1" s="1"/>
  <c r="AT204" i="1" s="1"/>
  <c r="AU204" i="1" s="1"/>
  <c r="AV204" i="1" s="1"/>
  <c r="AW204" i="1" s="1"/>
  <c r="AX204" i="1" s="1"/>
  <c r="AY204" i="1" s="1"/>
  <c r="AZ204" i="1" s="1"/>
  <c r="BA204" i="1" s="1"/>
  <c r="BB204" i="1" s="1"/>
  <c r="BC204" i="1" s="1"/>
  <c r="AJ343" i="1"/>
  <c r="AK343" i="1" s="1"/>
  <c r="AL343" i="1" s="1"/>
  <c r="AM343" i="1" s="1"/>
  <c r="AN343" i="1" s="1"/>
  <c r="AO343" i="1" s="1"/>
  <c r="AP343" i="1" s="1"/>
  <c r="AQ343" i="1" s="1"/>
  <c r="AR343" i="1" s="1"/>
  <c r="AS343" i="1" s="1"/>
  <c r="AT343" i="1" s="1"/>
  <c r="AU343" i="1" s="1"/>
  <c r="AV343" i="1" s="1"/>
  <c r="AW343" i="1" s="1"/>
  <c r="AX343" i="1" s="1"/>
  <c r="AY343" i="1" s="1"/>
  <c r="AZ343" i="1" s="1"/>
  <c r="BA343" i="1" s="1"/>
  <c r="BB343" i="1" s="1"/>
  <c r="BC343" i="1" s="1"/>
  <c r="AF259" i="1"/>
  <c r="AG259" i="1" s="1"/>
  <c r="AH259" i="1" s="1"/>
  <c r="AI259" i="1" s="1"/>
  <c r="AJ259" i="1" s="1"/>
  <c r="AK259" i="1" s="1"/>
  <c r="AL259" i="1" s="1"/>
  <c r="AM259" i="1" s="1"/>
  <c r="AN259" i="1" s="1"/>
  <c r="AO259" i="1" s="1"/>
  <c r="AP259" i="1" s="1"/>
  <c r="AQ259" i="1" s="1"/>
  <c r="AR259" i="1" s="1"/>
  <c r="AS259" i="1" s="1"/>
  <c r="AT259" i="1" s="1"/>
  <c r="AU259" i="1" s="1"/>
  <c r="AV259" i="1" s="1"/>
  <c r="AW259" i="1" s="1"/>
  <c r="AX259" i="1" s="1"/>
  <c r="AY259" i="1" s="1"/>
  <c r="AZ259" i="1" s="1"/>
  <c r="BA259" i="1" s="1"/>
  <c r="BB259" i="1" s="1"/>
  <c r="BC259" i="1" s="1"/>
  <c r="AB221" i="1"/>
  <c r="AC221" i="1" s="1"/>
  <c r="AD221" i="1" s="1"/>
  <c r="AE221" i="1" s="1"/>
  <c r="AF221" i="1" s="1"/>
  <c r="AG221" i="1" s="1"/>
  <c r="AH221" i="1" s="1"/>
  <c r="AI221" i="1" s="1"/>
  <c r="AJ221" i="1" s="1"/>
  <c r="AK221" i="1" s="1"/>
  <c r="AL221" i="1" s="1"/>
  <c r="AM221" i="1" s="1"/>
  <c r="AN221" i="1" s="1"/>
  <c r="AO221" i="1" s="1"/>
  <c r="AP221" i="1" s="1"/>
  <c r="AQ221" i="1" s="1"/>
  <c r="AR221" i="1" s="1"/>
  <c r="AS221" i="1" s="1"/>
  <c r="AT221" i="1" s="1"/>
  <c r="AU221" i="1" s="1"/>
  <c r="AV221" i="1" s="1"/>
  <c r="AW221" i="1" s="1"/>
  <c r="AX221" i="1" s="1"/>
  <c r="AY221" i="1" s="1"/>
  <c r="AZ221" i="1" s="1"/>
  <c r="BA221" i="1" s="1"/>
  <c r="BB221" i="1" s="1"/>
  <c r="BC221" i="1" s="1"/>
  <c r="AB222" i="1"/>
  <c r="AC222" i="1" s="1"/>
  <c r="AD222" i="1" s="1"/>
  <c r="AE222" i="1" s="1"/>
  <c r="AF222" i="1" s="1"/>
  <c r="AG222" i="1" s="1"/>
  <c r="AH222" i="1" s="1"/>
  <c r="AI222" i="1" s="1"/>
  <c r="AJ222" i="1" s="1"/>
  <c r="AK222" i="1" s="1"/>
  <c r="AL222" i="1" s="1"/>
  <c r="AM222" i="1" s="1"/>
  <c r="AN222" i="1" s="1"/>
  <c r="AO222" i="1" s="1"/>
  <c r="AP222" i="1" s="1"/>
  <c r="AQ222" i="1" s="1"/>
  <c r="AR222" i="1" s="1"/>
  <c r="AS222" i="1" s="1"/>
  <c r="AT222" i="1" s="1"/>
  <c r="AU222" i="1" s="1"/>
  <c r="AV222" i="1" s="1"/>
  <c r="AW222" i="1" s="1"/>
  <c r="AX222" i="1" s="1"/>
  <c r="AY222" i="1" s="1"/>
  <c r="AZ222" i="1" s="1"/>
  <c r="BA222" i="1" s="1"/>
  <c r="BB222" i="1" s="1"/>
  <c r="BC222" i="1" s="1"/>
  <c r="AJ349" i="1"/>
  <c r="AK349" i="1" s="1"/>
  <c r="AL349" i="1" s="1"/>
  <c r="AM349" i="1" s="1"/>
  <c r="AN349" i="1" s="1"/>
  <c r="AO349" i="1" s="1"/>
  <c r="AP349" i="1" s="1"/>
  <c r="AQ349" i="1" s="1"/>
  <c r="AR349" i="1" s="1"/>
  <c r="AS349" i="1" s="1"/>
  <c r="AT349" i="1" s="1"/>
  <c r="AU349" i="1" s="1"/>
  <c r="AV349" i="1" s="1"/>
  <c r="AW349" i="1" s="1"/>
  <c r="AX349" i="1" s="1"/>
  <c r="AY349" i="1" s="1"/>
  <c r="AZ349" i="1" s="1"/>
  <c r="BA349" i="1" s="1"/>
  <c r="BB349" i="1" s="1"/>
  <c r="BC349" i="1" s="1"/>
  <c r="AJ344" i="1"/>
  <c r="AK344" i="1" s="1"/>
  <c r="AL344" i="1" s="1"/>
  <c r="AM344" i="1" s="1"/>
  <c r="AN344" i="1" s="1"/>
  <c r="AO344" i="1" s="1"/>
  <c r="AP344" i="1" s="1"/>
  <c r="AQ344" i="1" s="1"/>
  <c r="AR344" i="1" s="1"/>
  <c r="AS344" i="1" s="1"/>
  <c r="AT344" i="1" s="1"/>
  <c r="AU344" i="1" s="1"/>
  <c r="AV344" i="1" s="1"/>
  <c r="AW344" i="1" s="1"/>
  <c r="AX344" i="1" s="1"/>
  <c r="AY344" i="1" s="1"/>
  <c r="AZ344" i="1" s="1"/>
  <c r="BA344" i="1" s="1"/>
  <c r="BB344" i="1" s="1"/>
  <c r="BC344" i="1" s="1"/>
  <c r="BA890" i="1"/>
  <c r="BB890" i="1" s="1"/>
  <c r="BC890" i="1" s="1"/>
  <c r="BB892" i="1"/>
  <c r="BC892" i="1" s="1"/>
  <c r="AZ817" i="1"/>
  <c r="BA817" i="1" s="1"/>
  <c r="BB817" i="1" s="1"/>
  <c r="BC817" i="1" s="1"/>
  <c r="AZ806" i="1"/>
  <c r="BA806" i="1" s="1"/>
  <c r="BB806" i="1" s="1"/>
  <c r="BC806" i="1" s="1"/>
  <c r="AW730" i="1"/>
  <c r="AX730" i="1" s="1"/>
  <c r="AY730" i="1" s="1"/>
  <c r="AZ730" i="1" s="1"/>
  <c r="BA730" i="1" s="1"/>
  <c r="BB730" i="1" s="1"/>
  <c r="BC730" i="1" s="1"/>
  <c r="AW717" i="1"/>
  <c r="AX717" i="1" s="1"/>
  <c r="AY717" i="1" s="1"/>
  <c r="AZ717" i="1" s="1"/>
  <c r="BA717" i="1" s="1"/>
  <c r="BB717" i="1" s="1"/>
  <c r="BC717" i="1" s="1"/>
  <c r="BB1019" i="1"/>
  <c r="BC1019" i="1" s="1"/>
  <c r="BB924" i="1"/>
  <c r="BC924" i="1" s="1"/>
  <c r="AH270" i="1"/>
  <c r="AI270" i="1" s="1"/>
  <c r="AJ270" i="1" s="1"/>
  <c r="AK270" i="1" s="1"/>
  <c r="AL270" i="1" s="1"/>
  <c r="AM270" i="1" s="1"/>
  <c r="AN270" i="1" s="1"/>
  <c r="AO270" i="1" s="1"/>
  <c r="AP270" i="1" s="1"/>
  <c r="AQ270" i="1" s="1"/>
  <c r="AR270" i="1" s="1"/>
  <c r="AS270" i="1" s="1"/>
  <c r="AT270" i="1" s="1"/>
  <c r="AU270" i="1" s="1"/>
  <c r="AV270" i="1" s="1"/>
  <c r="AW270" i="1" s="1"/>
  <c r="AX270" i="1" s="1"/>
  <c r="AY270" i="1" s="1"/>
  <c r="AZ270" i="1" s="1"/>
  <c r="BA270" i="1" s="1"/>
  <c r="BB270" i="1" s="1"/>
  <c r="BC270" i="1" s="1"/>
  <c r="AA213" i="1"/>
  <c r="AB213" i="1" s="1"/>
  <c r="AC213" i="1" s="1"/>
  <c r="AD213" i="1" s="1"/>
  <c r="AE213" i="1" s="1"/>
  <c r="AF213" i="1" s="1"/>
  <c r="AG213" i="1" s="1"/>
  <c r="AH213" i="1" s="1"/>
  <c r="AI213" i="1" s="1"/>
  <c r="AJ213" i="1" s="1"/>
  <c r="AK213" i="1" s="1"/>
  <c r="AL213" i="1" s="1"/>
  <c r="AM213" i="1" s="1"/>
  <c r="AN213" i="1" s="1"/>
  <c r="AO213" i="1" s="1"/>
  <c r="AP213" i="1" s="1"/>
  <c r="AQ213" i="1" s="1"/>
  <c r="AR213" i="1" s="1"/>
  <c r="AS213" i="1" s="1"/>
  <c r="AT213" i="1" s="1"/>
  <c r="AU213" i="1" s="1"/>
  <c r="AV213" i="1" s="1"/>
  <c r="AW213" i="1" s="1"/>
  <c r="AX213" i="1" s="1"/>
  <c r="AY213" i="1" s="1"/>
  <c r="AZ213" i="1" s="1"/>
  <c r="BA213" i="1" s="1"/>
  <c r="BB213" i="1" s="1"/>
  <c r="BC213" i="1" s="1"/>
  <c r="AJ358" i="1"/>
  <c r="AK358" i="1" s="1"/>
  <c r="AL358" i="1" s="1"/>
  <c r="AM358" i="1" s="1"/>
  <c r="AN358" i="1" s="1"/>
  <c r="AO358" i="1" s="1"/>
  <c r="AP358" i="1" s="1"/>
  <c r="AQ358" i="1" s="1"/>
  <c r="AR358" i="1" s="1"/>
  <c r="AS358" i="1" s="1"/>
  <c r="AT358" i="1" s="1"/>
  <c r="AU358" i="1" s="1"/>
  <c r="AV358" i="1" s="1"/>
  <c r="AW358" i="1" s="1"/>
  <c r="AX358" i="1" s="1"/>
  <c r="AY358" i="1" s="1"/>
  <c r="AZ358" i="1" s="1"/>
  <c r="BA358" i="1" s="1"/>
  <c r="BB358" i="1" s="1"/>
  <c r="BC358" i="1" s="1"/>
  <c r="AF261" i="1"/>
  <c r="AG261" i="1" s="1"/>
  <c r="AH261" i="1" s="1"/>
  <c r="AI261" i="1" s="1"/>
  <c r="AJ261" i="1" s="1"/>
  <c r="AK261" i="1" s="1"/>
  <c r="AL261" i="1" s="1"/>
  <c r="AM261" i="1" s="1"/>
  <c r="AN261" i="1" s="1"/>
  <c r="AO261" i="1" s="1"/>
  <c r="AP261" i="1" s="1"/>
  <c r="AQ261" i="1" s="1"/>
  <c r="AR261" i="1" s="1"/>
  <c r="AS261" i="1" s="1"/>
  <c r="AT261" i="1" s="1"/>
  <c r="AU261" i="1" s="1"/>
  <c r="AV261" i="1" s="1"/>
  <c r="AW261" i="1" s="1"/>
  <c r="AX261" i="1" s="1"/>
  <c r="AY261" i="1" s="1"/>
  <c r="AZ261" i="1" s="1"/>
  <c r="BA261" i="1" s="1"/>
  <c r="BB261" i="1" s="1"/>
  <c r="BC261" i="1" s="1"/>
  <c r="O57" i="1"/>
  <c r="P57" i="1" s="1"/>
  <c r="Q57" i="1" s="1"/>
  <c r="R57" i="1" s="1"/>
  <c r="S57" i="1" s="1"/>
  <c r="T57" i="1" s="1"/>
  <c r="U57" i="1" s="1"/>
  <c r="V57" i="1" s="1"/>
  <c r="W57" i="1" s="1"/>
  <c r="X57" i="1" s="1"/>
  <c r="Y57" i="1" s="1"/>
  <c r="Z57" i="1" s="1"/>
  <c r="AA57" i="1" s="1"/>
  <c r="AB57" i="1" s="1"/>
  <c r="AC57" i="1" s="1"/>
  <c r="AD57" i="1" s="1"/>
  <c r="AE57" i="1" s="1"/>
  <c r="AF57" i="1" s="1"/>
  <c r="AG57" i="1" s="1"/>
  <c r="AH57" i="1" s="1"/>
  <c r="AI57" i="1" s="1"/>
  <c r="AJ57" i="1" s="1"/>
  <c r="AK57" i="1" s="1"/>
  <c r="AL57" i="1" s="1"/>
  <c r="AM57" i="1" s="1"/>
  <c r="AN57" i="1" s="1"/>
  <c r="AO57" i="1" s="1"/>
  <c r="AP57" i="1" s="1"/>
  <c r="AQ57" i="1" s="1"/>
  <c r="AR57" i="1" s="1"/>
  <c r="AS57" i="1" s="1"/>
  <c r="AT57" i="1" s="1"/>
  <c r="AU57" i="1" s="1"/>
  <c r="AV57" i="1" s="1"/>
  <c r="AW57" i="1" s="1"/>
  <c r="AX57" i="1" s="1"/>
  <c r="AY57" i="1" s="1"/>
  <c r="AZ57" i="1" s="1"/>
  <c r="BA57" i="1" s="1"/>
  <c r="BB57" i="1" s="1"/>
  <c r="BC57" i="1" s="1"/>
  <c r="AP477" i="1"/>
  <c r="AQ477" i="1" s="1"/>
  <c r="AR477" i="1" s="1"/>
  <c r="AS477" i="1" s="1"/>
  <c r="AT477" i="1" s="1"/>
  <c r="AU477" i="1" s="1"/>
  <c r="AV477" i="1" s="1"/>
  <c r="AW477" i="1" s="1"/>
  <c r="AX477" i="1" s="1"/>
  <c r="AY477" i="1" s="1"/>
  <c r="AZ477" i="1" s="1"/>
  <c r="BA477" i="1" s="1"/>
  <c r="BB477" i="1" s="1"/>
  <c r="BC477" i="1" s="1"/>
  <c r="AN436" i="1"/>
  <c r="AO436" i="1" s="1"/>
  <c r="AP436" i="1" s="1"/>
  <c r="AQ436" i="1" s="1"/>
  <c r="AR436" i="1" s="1"/>
  <c r="AS436" i="1" s="1"/>
  <c r="AT436" i="1" s="1"/>
  <c r="AU436" i="1" s="1"/>
  <c r="AV436" i="1" s="1"/>
  <c r="AW436" i="1" s="1"/>
  <c r="AX436" i="1" s="1"/>
  <c r="AY436" i="1" s="1"/>
  <c r="AZ436" i="1" s="1"/>
  <c r="BA436" i="1" s="1"/>
  <c r="BB436" i="1" s="1"/>
  <c r="BC436" i="1" s="1"/>
  <c r="T134" i="1"/>
  <c r="U134" i="1" s="1"/>
  <c r="V134" i="1" s="1"/>
  <c r="W134" i="1" s="1"/>
  <c r="X134" i="1" s="1"/>
  <c r="Y134" i="1" s="1"/>
  <c r="Z134" i="1" s="1"/>
  <c r="AA134" i="1" s="1"/>
  <c r="AB134" i="1" s="1"/>
  <c r="AC134" i="1" s="1"/>
  <c r="AD134" i="1" s="1"/>
  <c r="AE134" i="1" s="1"/>
  <c r="AF134" i="1" s="1"/>
  <c r="AG134" i="1" s="1"/>
  <c r="AH134" i="1" s="1"/>
  <c r="AI134" i="1" s="1"/>
  <c r="AJ134" i="1" s="1"/>
  <c r="AK134" i="1" s="1"/>
  <c r="AL134" i="1" s="1"/>
  <c r="AM134" i="1" s="1"/>
  <c r="AN134" i="1" s="1"/>
  <c r="AO134" i="1" s="1"/>
  <c r="AP134" i="1" s="1"/>
  <c r="AQ134" i="1" s="1"/>
  <c r="AR134" i="1" s="1"/>
  <c r="AS134" i="1" s="1"/>
  <c r="AT134" i="1" s="1"/>
  <c r="AU134" i="1" s="1"/>
  <c r="AV134" i="1" s="1"/>
  <c r="AW134" i="1" s="1"/>
  <c r="AX134" i="1" s="1"/>
  <c r="AY134" i="1" s="1"/>
  <c r="AZ134" i="1" s="1"/>
  <c r="BA134" i="1" s="1"/>
  <c r="BB134" i="1" s="1"/>
  <c r="BC134" i="1" s="1"/>
  <c r="AS587" i="1"/>
  <c r="AT587" i="1" s="1"/>
  <c r="AU587" i="1" s="1"/>
  <c r="AV587" i="1" s="1"/>
  <c r="AW587" i="1" s="1"/>
  <c r="AX587" i="1" s="1"/>
  <c r="AY587" i="1" s="1"/>
  <c r="AZ587" i="1" s="1"/>
  <c r="BA587" i="1" s="1"/>
  <c r="BB587" i="1" s="1"/>
  <c r="BC587" i="1" s="1"/>
  <c r="AU638" i="1"/>
  <c r="AV638" i="1" s="1"/>
  <c r="AW638" i="1" s="1"/>
  <c r="AX638" i="1" s="1"/>
  <c r="AY638" i="1" s="1"/>
  <c r="AZ638" i="1" s="1"/>
  <c r="BA638" i="1" s="1"/>
  <c r="BB638" i="1" s="1"/>
  <c r="BC638" i="1" s="1"/>
  <c r="AR510" i="1"/>
  <c r="AS510" i="1" s="1"/>
  <c r="AT510" i="1" s="1"/>
  <c r="AU510" i="1" s="1"/>
  <c r="AV510" i="1" s="1"/>
  <c r="AW510" i="1" s="1"/>
  <c r="AX510" i="1" s="1"/>
  <c r="AY510" i="1" s="1"/>
  <c r="AZ510" i="1" s="1"/>
  <c r="BA510" i="1" s="1"/>
  <c r="BB510" i="1" s="1"/>
  <c r="BC510" i="1" s="1"/>
  <c r="AI323" i="1"/>
  <c r="AJ323" i="1" s="1"/>
  <c r="AK323" i="1" s="1"/>
  <c r="AL323" i="1" s="1"/>
  <c r="AM323" i="1" s="1"/>
  <c r="AN323" i="1" s="1"/>
  <c r="AO323" i="1" s="1"/>
  <c r="AP323" i="1" s="1"/>
  <c r="AQ323" i="1" s="1"/>
  <c r="AR323" i="1" s="1"/>
  <c r="AS323" i="1" s="1"/>
  <c r="AT323" i="1" s="1"/>
  <c r="AU323" i="1" s="1"/>
  <c r="AV323" i="1" s="1"/>
  <c r="AW323" i="1" s="1"/>
  <c r="AX323" i="1" s="1"/>
  <c r="AY323" i="1" s="1"/>
  <c r="AZ323" i="1" s="1"/>
  <c r="BA323" i="1" s="1"/>
  <c r="BB323" i="1" s="1"/>
  <c r="BC323" i="1" s="1"/>
  <c r="AR558" i="1"/>
  <c r="AS558" i="1" s="1"/>
  <c r="AT558" i="1" s="1"/>
  <c r="AU558" i="1" s="1"/>
  <c r="AV558" i="1" s="1"/>
  <c r="AW558" i="1" s="1"/>
  <c r="AX558" i="1" s="1"/>
  <c r="AY558" i="1" s="1"/>
  <c r="AZ558" i="1" s="1"/>
  <c r="BA558" i="1" s="1"/>
  <c r="BB558" i="1" s="1"/>
  <c r="BC558" i="1" s="1"/>
  <c r="W152" i="1"/>
  <c r="X152" i="1" s="1"/>
  <c r="Y152" i="1" s="1"/>
  <c r="Z152" i="1" s="1"/>
  <c r="AA152" i="1" s="1"/>
  <c r="AB152" i="1" s="1"/>
  <c r="AC152" i="1" s="1"/>
  <c r="AD152" i="1" s="1"/>
  <c r="AE152" i="1" s="1"/>
  <c r="AF152" i="1" s="1"/>
  <c r="AG152" i="1" s="1"/>
  <c r="AH152" i="1" s="1"/>
  <c r="AI152" i="1" s="1"/>
  <c r="AJ152" i="1" s="1"/>
  <c r="AK152" i="1" s="1"/>
  <c r="AL152" i="1" s="1"/>
  <c r="AM152" i="1" s="1"/>
  <c r="AN152" i="1" s="1"/>
  <c r="AO152" i="1" s="1"/>
  <c r="AP152" i="1" s="1"/>
  <c r="AQ152" i="1" s="1"/>
  <c r="AR152" i="1" s="1"/>
  <c r="AS152" i="1" s="1"/>
  <c r="AT152" i="1" s="1"/>
  <c r="AU152" i="1" s="1"/>
  <c r="AV152" i="1" s="1"/>
  <c r="AW152" i="1" s="1"/>
  <c r="AX152" i="1" s="1"/>
  <c r="AY152" i="1" s="1"/>
  <c r="AZ152" i="1" s="1"/>
  <c r="BA152" i="1" s="1"/>
  <c r="BB152" i="1" s="1"/>
  <c r="BC152" i="1" s="1"/>
  <c r="AT625" i="1"/>
  <c r="AU625" i="1" s="1"/>
  <c r="AV625" i="1" s="1"/>
  <c r="AW625" i="1" s="1"/>
  <c r="AX625" i="1" s="1"/>
  <c r="AY625" i="1" s="1"/>
  <c r="AZ625" i="1" s="1"/>
  <c r="BA625" i="1" s="1"/>
  <c r="BB625" i="1" s="1"/>
  <c r="BC625" i="1" s="1"/>
  <c r="AH307" i="1"/>
  <c r="AI307" i="1" s="1"/>
  <c r="AJ307" i="1" s="1"/>
  <c r="AK307" i="1" s="1"/>
  <c r="AL307" i="1" s="1"/>
  <c r="AM307" i="1" s="1"/>
  <c r="AN307" i="1" s="1"/>
  <c r="AO307" i="1" s="1"/>
  <c r="AP307" i="1" s="1"/>
  <c r="AQ307" i="1" s="1"/>
  <c r="AR307" i="1" s="1"/>
  <c r="AS307" i="1" s="1"/>
  <c r="AT307" i="1" s="1"/>
  <c r="AU307" i="1" s="1"/>
  <c r="AV307" i="1" s="1"/>
  <c r="AW307" i="1" s="1"/>
  <c r="AX307" i="1" s="1"/>
  <c r="AY307" i="1" s="1"/>
  <c r="AZ307" i="1" s="1"/>
  <c r="BA307" i="1" s="1"/>
  <c r="BB307" i="1" s="1"/>
  <c r="BC307" i="1" s="1"/>
  <c r="AG286" i="1"/>
  <c r="AH286" i="1" s="1"/>
  <c r="AI286" i="1" s="1"/>
  <c r="AJ286" i="1" s="1"/>
  <c r="AK286" i="1" s="1"/>
  <c r="AL286" i="1" s="1"/>
  <c r="AM286" i="1" s="1"/>
  <c r="AN286" i="1" s="1"/>
  <c r="AO286" i="1" s="1"/>
  <c r="AP286" i="1" s="1"/>
  <c r="AQ286" i="1" s="1"/>
  <c r="AR286" i="1" s="1"/>
  <c r="AS286" i="1" s="1"/>
  <c r="AT286" i="1" s="1"/>
  <c r="AU286" i="1" s="1"/>
  <c r="AV286" i="1" s="1"/>
  <c r="AW286" i="1" s="1"/>
  <c r="AX286" i="1" s="1"/>
  <c r="AY286" i="1" s="1"/>
  <c r="AZ286" i="1" s="1"/>
  <c r="BA286" i="1" s="1"/>
  <c r="BB286" i="1" s="1"/>
  <c r="BC286" i="1" s="1"/>
  <c r="U141" i="1"/>
  <c r="V141" i="1" s="1"/>
  <c r="W141" i="1" s="1"/>
  <c r="X141" i="1" s="1"/>
  <c r="Y141" i="1" s="1"/>
  <c r="Z141" i="1" s="1"/>
  <c r="AA141" i="1" s="1"/>
  <c r="AB141" i="1" s="1"/>
  <c r="AC141" i="1" s="1"/>
  <c r="AD141" i="1" s="1"/>
  <c r="AE141" i="1" s="1"/>
  <c r="AF141" i="1" s="1"/>
  <c r="AG141" i="1" s="1"/>
  <c r="AH141" i="1" s="1"/>
  <c r="AI141" i="1" s="1"/>
  <c r="AJ141" i="1" s="1"/>
  <c r="AK141" i="1" s="1"/>
  <c r="AL141" i="1" s="1"/>
  <c r="AM141" i="1" s="1"/>
  <c r="AN141" i="1" s="1"/>
  <c r="AO141" i="1" s="1"/>
  <c r="AP141" i="1" s="1"/>
  <c r="AQ141" i="1" s="1"/>
  <c r="AR141" i="1" s="1"/>
  <c r="AS141" i="1" s="1"/>
  <c r="AT141" i="1" s="1"/>
  <c r="AU141" i="1" s="1"/>
  <c r="AV141" i="1" s="1"/>
  <c r="AW141" i="1" s="1"/>
  <c r="AX141" i="1" s="1"/>
  <c r="AY141" i="1" s="1"/>
  <c r="AZ141" i="1" s="1"/>
  <c r="BA141" i="1" s="1"/>
  <c r="BB141" i="1" s="1"/>
  <c r="BC141" i="1" s="1"/>
  <c r="AF268" i="1"/>
  <c r="AG268" i="1" s="1"/>
  <c r="AH268" i="1" s="1"/>
  <c r="AI268" i="1" s="1"/>
  <c r="AJ268" i="1" s="1"/>
  <c r="AK268" i="1" s="1"/>
  <c r="AL268" i="1" s="1"/>
  <c r="AM268" i="1" s="1"/>
  <c r="AN268" i="1" s="1"/>
  <c r="AO268" i="1" s="1"/>
  <c r="AP268" i="1" s="1"/>
  <c r="AQ268" i="1" s="1"/>
  <c r="AR268" i="1" s="1"/>
  <c r="AS268" i="1" s="1"/>
  <c r="AT268" i="1" s="1"/>
  <c r="AU268" i="1" s="1"/>
  <c r="AV268" i="1" s="1"/>
  <c r="AW268" i="1" s="1"/>
  <c r="AX268" i="1" s="1"/>
  <c r="AY268" i="1" s="1"/>
  <c r="AZ268" i="1" s="1"/>
  <c r="BA268" i="1" s="1"/>
  <c r="BB268" i="1" s="1"/>
  <c r="BC268" i="1" s="1"/>
  <c r="AP446" i="1"/>
  <c r="AQ446" i="1" s="1"/>
  <c r="AR446" i="1" s="1"/>
  <c r="AS446" i="1" s="1"/>
  <c r="AT446" i="1" s="1"/>
  <c r="AU446" i="1" s="1"/>
  <c r="AV446" i="1" s="1"/>
  <c r="AW446" i="1" s="1"/>
  <c r="AX446" i="1" s="1"/>
  <c r="AY446" i="1" s="1"/>
  <c r="AZ446" i="1" s="1"/>
  <c r="BA446" i="1" s="1"/>
  <c r="BB446" i="1" s="1"/>
  <c r="BC446" i="1" s="1"/>
  <c r="T125" i="1"/>
  <c r="U125" i="1" s="1"/>
  <c r="V125" i="1" s="1"/>
  <c r="W125" i="1" s="1"/>
  <c r="X125" i="1" s="1"/>
  <c r="Y125" i="1" s="1"/>
  <c r="Z125" i="1" s="1"/>
  <c r="AA125" i="1" s="1"/>
  <c r="AB125" i="1" s="1"/>
  <c r="AC125" i="1" s="1"/>
  <c r="AD125" i="1" s="1"/>
  <c r="AE125" i="1" s="1"/>
  <c r="AF125" i="1" s="1"/>
  <c r="AG125" i="1" s="1"/>
  <c r="AH125" i="1" s="1"/>
  <c r="AI125" i="1" s="1"/>
  <c r="AJ125" i="1" s="1"/>
  <c r="AK125" i="1" s="1"/>
  <c r="AL125" i="1" s="1"/>
  <c r="AM125" i="1" s="1"/>
  <c r="AN125" i="1" s="1"/>
  <c r="AO125" i="1" s="1"/>
  <c r="AP125" i="1" s="1"/>
  <c r="AQ125" i="1" s="1"/>
  <c r="AR125" i="1" s="1"/>
  <c r="AS125" i="1" s="1"/>
  <c r="AT125" i="1" s="1"/>
  <c r="AU125" i="1" s="1"/>
  <c r="AV125" i="1" s="1"/>
  <c r="AW125" i="1" s="1"/>
  <c r="AX125" i="1" s="1"/>
  <c r="AY125" i="1" s="1"/>
  <c r="AZ125" i="1" s="1"/>
  <c r="BA125" i="1" s="1"/>
  <c r="BB125" i="1" s="1"/>
  <c r="BC125" i="1" s="1"/>
  <c r="P70" i="15"/>
  <c r="AO447" i="1"/>
  <c r="AU689" i="1"/>
  <c r="AV689" i="1" s="1"/>
  <c r="AW689" i="1" s="1"/>
  <c r="AX689" i="1" s="1"/>
  <c r="AY689" i="1" s="1"/>
  <c r="AZ689" i="1" s="1"/>
  <c r="BA689" i="1" s="1"/>
  <c r="BB689" i="1" s="1"/>
  <c r="BC689" i="1" s="1"/>
  <c r="AU658" i="1"/>
  <c r="AV658" i="1" s="1"/>
  <c r="AW658" i="1" s="1"/>
  <c r="AX658" i="1" s="1"/>
  <c r="AY658" i="1" s="1"/>
  <c r="AZ658" i="1" s="1"/>
  <c r="BA658" i="1" s="1"/>
  <c r="BB658" i="1" s="1"/>
  <c r="BC658" i="1" s="1"/>
  <c r="AZ847" i="1"/>
  <c r="BA847" i="1" s="1"/>
  <c r="BB847" i="1" s="1"/>
  <c r="BC847" i="1" s="1"/>
  <c r="AZ875" i="1"/>
  <c r="BA875" i="1" s="1"/>
  <c r="BB875" i="1" s="1"/>
  <c r="BC875" i="1" s="1"/>
  <c r="AZ876" i="1"/>
  <c r="BA876" i="1" s="1"/>
  <c r="BB876" i="1" s="1"/>
  <c r="BC876" i="1" s="1"/>
  <c r="AY818" i="1"/>
  <c r="AZ818" i="1" s="1"/>
  <c r="BA818" i="1" s="1"/>
  <c r="BB818" i="1" s="1"/>
  <c r="BC818" i="1" s="1"/>
  <c r="AY783" i="1"/>
  <c r="AZ783" i="1" s="1"/>
  <c r="BA783" i="1" s="1"/>
  <c r="BB783" i="1" s="1"/>
  <c r="BC783" i="1" s="1"/>
  <c r="AZ864" i="1"/>
  <c r="BA864" i="1" s="1"/>
  <c r="BB864" i="1" s="1"/>
  <c r="BC864" i="1" s="1"/>
  <c r="AZ843" i="1"/>
  <c r="BA843" i="1" s="1"/>
  <c r="BB843" i="1" s="1"/>
  <c r="BC843" i="1" s="1"/>
  <c r="AZ853" i="1"/>
  <c r="BA853" i="1" s="1"/>
  <c r="BB853" i="1" s="1"/>
  <c r="BC853" i="1" s="1"/>
  <c r="AZ849" i="1"/>
  <c r="BA849" i="1" s="1"/>
  <c r="BB849" i="1" s="1"/>
  <c r="BC849" i="1" s="1"/>
  <c r="AZ905" i="1"/>
  <c r="BA905" i="1" s="1"/>
  <c r="BB905" i="1" s="1"/>
  <c r="BC905" i="1" s="1"/>
  <c r="AZ846" i="1"/>
  <c r="BA846" i="1" s="1"/>
  <c r="BB846" i="1" s="1"/>
  <c r="BC846" i="1" s="1"/>
  <c r="AZ845" i="1"/>
  <c r="BA845" i="1" s="1"/>
  <c r="BB845" i="1" s="1"/>
  <c r="BC845" i="1" s="1"/>
  <c r="AZ808" i="1"/>
  <c r="BA808" i="1" s="1"/>
  <c r="BB808" i="1" s="1"/>
  <c r="BC808" i="1" s="1"/>
  <c r="AI348" i="1"/>
  <c r="AI333" i="1"/>
  <c r="AJ333" i="1" s="1"/>
  <c r="AK333" i="1" s="1"/>
  <c r="AL333" i="1" s="1"/>
  <c r="AM333" i="1" s="1"/>
  <c r="AN333" i="1" s="1"/>
  <c r="AO333" i="1" s="1"/>
  <c r="AP333" i="1" s="1"/>
  <c r="AQ333" i="1" s="1"/>
  <c r="AR333" i="1" s="1"/>
  <c r="AS333" i="1" s="1"/>
  <c r="AT333" i="1" s="1"/>
  <c r="AU333" i="1" s="1"/>
  <c r="AV333" i="1" s="1"/>
  <c r="AW333" i="1" s="1"/>
  <c r="AX333" i="1" s="1"/>
  <c r="AY333" i="1" s="1"/>
  <c r="AZ333" i="1" s="1"/>
  <c r="BA333" i="1" s="1"/>
  <c r="BB333" i="1" s="1"/>
  <c r="BC333" i="1" s="1"/>
  <c r="AI354" i="1"/>
  <c r="AJ354" i="1" s="1"/>
  <c r="AK354" i="1" s="1"/>
  <c r="AL354" i="1" s="1"/>
  <c r="AM354" i="1" s="1"/>
  <c r="AN354" i="1" s="1"/>
  <c r="AO354" i="1" s="1"/>
  <c r="AP354" i="1" s="1"/>
  <c r="AQ354" i="1" s="1"/>
  <c r="AR354" i="1" s="1"/>
  <c r="AS354" i="1" s="1"/>
  <c r="AT354" i="1" s="1"/>
  <c r="AU354" i="1" s="1"/>
  <c r="AV354" i="1" s="1"/>
  <c r="AW354" i="1" s="1"/>
  <c r="AX354" i="1" s="1"/>
  <c r="AY354" i="1" s="1"/>
  <c r="AZ354" i="1" s="1"/>
  <c r="BA354" i="1" s="1"/>
  <c r="BB354" i="1" s="1"/>
  <c r="BC354" i="1" s="1"/>
  <c r="AI334" i="1"/>
  <c r="AJ334" i="1" s="1"/>
  <c r="AK334" i="1" s="1"/>
  <c r="AL334" i="1" s="1"/>
  <c r="AM334" i="1" s="1"/>
  <c r="AN334" i="1" s="1"/>
  <c r="AO334" i="1" s="1"/>
  <c r="AP334" i="1" s="1"/>
  <c r="AQ334" i="1" s="1"/>
  <c r="AR334" i="1" s="1"/>
  <c r="AS334" i="1" s="1"/>
  <c r="AT334" i="1" s="1"/>
  <c r="AU334" i="1" s="1"/>
  <c r="AV334" i="1" s="1"/>
  <c r="AW334" i="1" s="1"/>
  <c r="AX334" i="1" s="1"/>
  <c r="AY334" i="1" s="1"/>
  <c r="AZ334" i="1" s="1"/>
  <c r="BA334" i="1" s="1"/>
  <c r="BB334" i="1" s="1"/>
  <c r="BC334" i="1" s="1"/>
  <c r="AI352" i="1"/>
  <c r="AJ352" i="1" s="1"/>
  <c r="AK352" i="1" s="1"/>
  <c r="AL352" i="1" s="1"/>
  <c r="AM352" i="1" s="1"/>
  <c r="AN352" i="1" s="1"/>
  <c r="AO352" i="1" s="1"/>
  <c r="AP352" i="1" s="1"/>
  <c r="AQ352" i="1" s="1"/>
  <c r="AR352" i="1" s="1"/>
  <c r="AS352" i="1" s="1"/>
  <c r="AT352" i="1" s="1"/>
  <c r="AU352" i="1" s="1"/>
  <c r="AV352" i="1" s="1"/>
  <c r="AW352" i="1" s="1"/>
  <c r="AX352" i="1" s="1"/>
  <c r="AY352" i="1" s="1"/>
  <c r="AZ352" i="1" s="1"/>
  <c r="BA352" i="1" s="1"/>
  <c r="BB352" i="1" s="1"/>
  <c r="BC352" i="1" s="1"/>
  <c r="AI332" i="1"/>
  <c r="AI338" i="1"/>
  <c r="AJ338" i="1" s="1"/>
  <c r="AK338" i="1" s="1"/>
  <c r="AL338" i="1" s="1"/>
  <c r="AM338" i="1" s="1"/>
  <c r="AN338" i="1" s="1"/>
  <c r="AO338" i="1" s="1"/>
  <c r="AP338" i="1" s="1"/>
  <c r="AQ338" i="1" s="1"/>
  <c r="AR338" i="1" s="1"/>
  <c r="AS338" i="1" s="1"/>
  <c r="AT338" i="1" s="1"/>
  <c r="AU338" i="1" s="1"/>
  <c r="AV338" i="1" s="1"/>
  <c r="AW338" i="1" s="1"/>
  <c r="AX338" i="1" s="1"/>
  <c r="AY338" i="1" s="1"/>
  <c r="AZ338" i="1" s="1"/>
  <c r="BA338" i="1" s="1"/>
  <c r="BB338" i="1" s="1"/>
  <c r="BC338" i="1" s="1"/>
  <c r="AI359" i="1"/>
  <c r="AJ359" i="1" s="1"/>
  <c r="AK359" i="1" s="1"/>
  <c r="AL359" i="1" s="1"/>
  <c r="AM359" i="1" s="1"/>
  <c r="AN359" i="1" s="1"/>
  <c r="AO359" i="1" s="1"/>
  <c r="AP359" i="1" s="1"/>
  <c r="AQ359" i="1" s="1"/>
  <c r="AR359" i="1" s="1"/>
  <c r="AS359" i="1" s="1"/>
  <c r="AT359" i="1" s="1"/>
  <c r="AU359" i="1" s="1"/>
  <c r="AV359" i="1" s="1"/>
  <c r="AW359" i="1" s="1"/>
  <c r="AX359" i="1" s="1"/>
  <c r="AY359" i="1" s="1"/>
  <c r="AZ359" i="1" s="1"/>
  <c r="BA359" i="1" s="1"/>
  <c r="BB359" i="1" s="1"/>
  <c r="BC359" i="1" s="1"/>
  <c r="N48" i="1"/>
  <c r="O48" i="1" s="1"/>
  <c r="P48" i="1" s="1"/>
  <c r="Q48" i="1" s="1"/>
  <c r="R48" i="1" s="1"/>
  <c r="S48" i="1" s="1"/>
  <c r="T48" i="1" s="1"/>
  <c r="U48" i="1" s="1"/>
  <c r="V48" i="1" s="1"/>
  <c r="W48" i="1" s="1"/>
  <c r="X48" i="1" s="1"/>
  <c r="Y48" i="1" s="1"/>
  <c r="Z48" i="1" s="1"/>
  <c r="AA48" i="1" s="1"/>
  <c r="AB48" i="1" s="1"/>
  <c r="AC48" i="1" s="1"/>
  <c r="AD48" i="1" s="1"/>
  <c r="AE48" i="1" s="1"/>
  <c r="AF48" i="1" s="1"/>
  <c r="AG48" i="1" s="1"/>
  <c r="AH48" i="1" s="1"/>
  <c r="AI48" i="1" s="1"/>
  <c r="AJ48" i="1" s="1"/>
  <c r="AK48" i="1" s="1"/>
  <c r="AL48" i="1" s="1"/>
  <c r="AM48" i="1" s="1"/>
  <c r="AN48" i="1" s="1"/>
  <c r="AO48" i="1" s="1"/>
  <c r="AP48" i="1" s="1"/>
  <c r="AQ48" i="1" s="1"/>
  <c r="AR48" i="1" s="1"/>
  <c r="AS48" i="1" s="1"/>
  <c r="AT48" i="1" s="1"/>
  <c r="AU48" i="1" s="1"/>
  <c r="AV48" i="1" s="1"/>
  <c r="AW48" i="1" s="1"/>
  <c r="AX48" i="1" s="1"/>
  <c r="AY48" i="1" s="1"/>
  <c r="AZ48" i="1" s="1"/>
  <c r="BA48" i="1" s="1"/>
  <c r="BB48" i="1" s="1"/>
  <c r="BC48" i="1" s="1"/>
  <c r="AU687" i="1"/>
  <c r="AV687" i="1" s="1"/>
  <c r="AW687" i="1" s="1"/>
  <c r="AX687" i="1" s="1"/>
  <c r="AY687" i="1" s="1"/>
  <c r="AZ687" i="1" s="1"/>
  <c r="BA687" i="1" s="1"/>
  <c r="BB687" i="1" s="1"/>
  <c r="BC687" i="1" s="1"/>
  <c r="AU688" i="1"/>
  <c r="AV688" i="1" s="1"/>
  <c r="AW688" i="1" s="1"/>
  <c r="AX688" i="1" s="1"/>
  <c r="AY688" i="1" s="1"/>
  <c r="AZ688" i="1" s="1"/>
  <c r="BA688" i="1" s="1"/>
  <c r="BB688" i="1" s="1"/>
  <c r="BC688" i="1" s="1"/>
  <c r="AU675" i="1"/>
  <c r="AV675" i="1" s="1"/>
  <c r="AW675" i="1" s="1"/>
  <c r="AX675" i="1" s="1"/>
  <c r="AY675" i="1" s="1"/>
  <c r="AZ675" i="1" s="1"/>
  <c r="BA675" i="1" s="1"/>
  <c r="BB675" i="1" s="1"/>
  <c r="BC675" i="1" s="1"/>
  <c r="AU659" i="1"/>
  <c r="AV659" i="1" s="1"/>
  <c r="AW659" i="1" s="1"/>
  <c r="AX659" i="1" s="1"/>
  <c r="AY659" i="1" s="1"/>
  <c r="AZ659" i="1" s="1"/>
  <c r="BA659" i="1" s="1"/>
  <c r="BB659" i="1" s="1"/>
  <c r="BC659" i="1" s="1"/>
  <c r="AU660" i="1"/>
  <c r="AV660" i="1" s="1"/>
  <c r="AW660" i="1" s="1"/>
  <c r="AX660" i="1" s="1"/>
  <c r="AY660" i="1" s="1"/>
  <c r="AZ660" i="1" s="1"/>
  <c r="BA660" i="1" s="1"/>
  <c r="BB660" i="1" s="1"/>
  <c r="BC660" i="1" s="1"/>
  <c r="AU697" i="1"/>
  <c r="AV697" i="1" s="1"/>
  <c r="AW697" i="1" s="1"/>
  <c r="AX697" i="1" s="1"/>
  <c r="AY697" i="1" s="1"/>
  <c r="AZ697" i="1" s="1"/>
  <c r="BA697" i="1" s="1"/>
  <c r="BB697" i="1" s="1"/>
  <c r="BC697" i="1" s="1"/>
  <c r="AU663" i="1"/>
  <c r="AV663" i="1" s="1"/>
  <c r="AW663" i="1" s="1"/>
  <c r="AX663" i="1" s="1"/>
  <c r="AY663" i="1" s="1"/>
  <c r="AZ663" i="1" s="1"/>
  <c r="BA663" i="1" s="1"/>
  <c r="BB663" i="1" s="1"/>
  <c r="BC663" i="1" s="1"/>
  <c r="AU684" i="1"/>
  <c r="AV684" i="1" s="1"/>
  <c r="AW684" i="1" s="1"/>
  <c r="AX684" i="1" s="1"/>
  <c r="AY684" i="1" s="1"/>
  <c r="AZ684" i="1" s="1"/>
  <c r="BA684" i="1" s="1"/>
  <c r="BB684" i="1" s="1"/>
  <c r="BC684" i="1" s="1"/>
  <c r="AU676" i="1"/>
  <c r="AV676" i="1" s="1"/>
  <c r="AW676" i="1" s="1"/>
  <c r="AX676" i="1" s="1"/>
  <c r="AY676" i="1" s="1"/>
  <c r="AZ676" i="1" s="1"/>
  <c r="BA676" i="1" s="1"/>
  <c r="BB676" i="1" s="1"/>
  <c r="BC676" i="1" s="1"/>
  <c r="AU653" i="1"/>
  <c r="AU662" i="1"/>
  <c r="AV662" i="1" s="1"/>
  <c r="AW662" i="1" s="1"/>
  <c r="AX662" i="1" s="1"/>
  <c r="AY662" i="1" s="1"/>
  <c r="AZ662" i="1" s="1"/>
  <c r="BA662" i="1" s="1"/>
  <c r="BB662" i="1" s="1"/>
  <c r="BC662" i="1" s="1"/>
  <c r="AU661" i="1"/>
  <c r="AV661" i="1" s="1"/>
  <c r="AW661" i="1" s="1"/>
  <c r="AX661" i="1" s="1"/>
  <c r="AY661" i="1" s="1"/>
  <c r="AZ661" i="1" s="1"/>
  <c r="BA661" i="1" s="1"/>
  <c r="BB661" i="1" s="1"/>
  <c r="BC661" i="1" s="1"/>
  <c r="AU686" i="1"/>
  <c r="AV686" i="1" s="1"/>
  <c r="AW686" i="1" s="1"/>
  <c r="AX686" i="1" s="1"/>
  <c r="AY686" i="1" s="1"/>
  <c r="AZ686" i="1" s="1"/>
  <c r="BA686" i="1" s="1"/>
  <c r="BB686" i="1" s="1"/>
  <c r="BC686" i="1" s="1"/>
  <c r="AU699" i="1"/>
  <c r="AV699" i="1" s="1"/>
  <c r="AW699" i="1" s="1"/>
  <c r="AX699" i="1" s="1"/>
  <c r="AY699" i="1" s="1"/>
  <c r="AZ699" i="1" s="1"/>
  <c r="BA699" i="1" s="1"/>
  <c r="BB699" i="1" s="1"/>
  <c r="BC699" i="1" s="1"/>
  <c r="AU696" i="1"/>
  <c r="AV696" i="1" s="1"/>
  <c r="AW696" i="1" s="1"/>
  <c r="AX696" i="1" s="1"/>
  <c r="AY696" i="1" s="1"/>
  <c r="AZ696" i="1" s="1"/>
  <c r="BA696" i="1" s="1"/>
  <c r="BB696" i="1" s="1"/>
  <c r="BC696" i="1" s="1"/>
  <c r="AZ844" i="1"/>
  <c r="BA844" i="1" s="1"/>
  <c r="BB844" i="1" s="1"/>
  <c r="BC844" i="1" s="1"/>
  <c r="AZ867" i="1"/>
  <c r="BA867" i="1" s="1"/>
  <c r="BB867" i="1" s="1"/>
  <c r="BC867" i="1" s="1"/>
  <c r="AZ842" i="1"/>
  <c r="BA842" i="1" s="1"/>
  <c r="BB842" i="1" s="1"/>
  <c r="BC842" i="1" s="1"/>
  <c r="AZ901" i="1"/>
  <c r="BA901" i="1" s="1"/>
  <c r="BB901" i="1" s="1"/>
  <c r="BC901" i="1" s="1"/>
  <c r="AY792" i="1"/>
  <c r="AZ792" i="1" s="1"/>
  <c r="BA792" i="1" s="1"/>
  <c r="BB792" i="1" s="1"/>
  <c r="BC792" i="1" s="1"/>
  <c r="AY823" i="1"/>
  <c r="AZ823" i="1" s="1"/>
  <c r="BA823" i="1" s="1"/>
  <c r="BB823" i="1" s="1"/>
  <c r="BC823" i="1" s="1"/>
  <c r="AY799" i="1"/>
  <c r="AZ799" i="1" s="1"/>
  <c r="BA799" i="1" s="1"/>
  <c r="BB799" i="1" s="1"/>
  <c r="BC799" i="1" s="1"/>
  <c r="AY815" i="1"/>
  <c r="AZ815" i="1" s="1"/>
  <c r="BA815" i="1" s="1"/>
  <c r="BB815" i="1" s="1"/>
  <c r="BC815" i="1" s="1"/>
  <c r="AY824" i="1"/>
  <c r="AZ824" i="1" s="1"/>
  <c r="BA824" i="1" s="1"/>
  <c r="BB824" i="1" s="1"/>
  <c r="BC824" i="1" s="1"/>
  <c r="AY789" i="1"/>
  <c r="AZ789" i="1" s="1"/>
  <c r="BA789" i="1" s="1"/>
  <c r="BB789" i="1" s="1"/>
  <c r="BC789" i="1" s="1"/>
  <c r="AY776" i="1"/>
  <c r="AZ776" i="1" s="1"/>
  <c r="BA776" i="1" s="1"/>
  <c r="BB776" i="1" s="1"/>
  <c r="BC776" i="1" s="1"/>
  <c r="AY803" i="1"/>
  <c r="AZ803" i="1" s="1"/>
  <c r="BA803" i="1" s="1"/>
  <c r="BB803" i="1" s="1"/>
  <c r="BC803" i="1" s="1"/>
  <c r="AY834" i="1"/>
  <c r="AZ834" i="1" s="1"/>
  <c r="BA834" i="1" s="1"/>
  <c r="BB834" i="1" s="1"/>
  <c r="BC834" i="1" s="1"/>
  <c r="AY777" i="1"/>
  <c r="AZ777" i="1" s="1"/>
  <c r="BA777" i="1" s="1"/>
  <c r="BB777" i="1" s="1"/>
  <c r="BC777" i="1" s="1"/>
  <c r="AY833" i="1"/>
  <c r="AZ833" i="1" s="1"/>
  <c r="BA833" i="1" s="1"/>
  <c r="BB833" i="1" s="1"/>
  <c r="BC833" i="1" s="1"/>
  <c r="AY784" i="1"/>
  <c r="AZ784" i="1" s="1"/>
  <c r="BA784" i="1" s="1"/>
  <c r="BB784" i="1" s="1"/>
  <c r="BC784" i="1" s="1"/>
  <c r="AY810" i="1"/>
  <c r="AZ810" i="1" s="1"/>
  <c r="BA810" i="1" s="1"/>
  <c r="BB810" i="1" s="1"/>
  <c r="BC810" i="1" s="1"/>
  <c r="AY775" i="1"/>
  <c r="AZ775" i="1" s="1"/>
  <c r="BA775" i="1" s="1"/>
  <c r="BB775" i="1" s="1"/>
  <c r="BC775" i="1" s="1"/>
  <c r="AY800" i="1"/>
  <c r="AZ800" i="1" s="1"/>
  <c r="BA800" i="1" s="1"/>
  <c r="BB800" i="1" s="1"/>
  <c r="BC800" i="1" s="1"/>
  <c r="AY773" i="1"/>
  <c r="AZ773" i="1" s="1"/>
  <c r="BA773" i="1" s="1"/>
  <c r="BB773" i="1" s="1"/>
  <c r="BC773" i="1" s="1"/>
  <c r="AY793" i="1"/>
  <c r="AZ793" i="1" s="1"/>
  <c r="BA793" i="1" s="1"/>
  <c r="BB793" i="1" s="1"/>
  <c r="BC793" i="1" s="1"/>
  <c r="AY774" i="1"/>
  <c r="AZ774" i="1" s="1"/>
  <c r="BA774" i="1" s="1"/>
  <c r="BB774" i="1" s="1"/>
  <c r="BC774" i="1" s="1"/>
  <c r="AY772" i="1"/>
  <c r="AZ772" i="1" s="1"/>
  <c r="BA772" i="1" s="1"/>
  <c r="BB772" i="1" s="1"/>
  <c r="BC772" i="1" s="1"/>
  <c r="AY795" i="1"/>
  <c r="AZ795" i="1" s="1"/>
  <c r="BA795" i="1" s="1"/>
  <c r="BB795" i="1" s="1"/>
  <c r="BC795" i="1" s="1"/>
  <c r="AY785" i="1"/>
  <c r="AZ785" i="1" s="1"/>
  <c r="BA785" i="1" s="1"/>
  <c r="BB785" i="1" s="1"/>
  <c r="BC785" i="1" s="1"/>
  <c r="AY771" i="1"/>
  <c r="AY778" i="1"/>
  <c r="AY827" i="1"/>
  <c r="AZ827" i="1" s="1"/>
  <c r="BA827" i="1" s="1"/>
  <c r="BB827" i="1" s="1"/>
  <c r="BC827" i="1" s="1"/>
  <c r="AY786" i="1"/>
  <c r="AZ786" i="1" s="1"/>
  <c r="BA786" i="1" s="1"/>
  <c r="BB786" i="1" s="1"/>
  <c r="BC786" i="1" s="1"/>
  <c r="AY782" i="1"/>
  <c r="AZ782" i="1" s="1"/>
  <c r="BA782" i="1" s="1"/>
  <c r="BB782" i="1" s="1"/>
  <c r="BC782" i="1" s="1"/>
  <c r="AY781" i="1"/>
  <c r="AZ781" i="1" s="1"/>
  <c r="BA781" i="1" s="1"/>
  <c r="BB781" i="1" s="1"/>
  <c r="BC781" i="1" s="1"/>
  <c r="AY779" i="1"/>
  <c r="AZ779" i="1" s="1"/>
  <c r="BA779" i="1" s="1"/>
  <c r="BB779" i="1" s="1"/>
  <c r="BC779" i="1" s="1"/>
  <c r="AY832" i="1"/>
  <c r="AZ832" i="1" s="1"/>
  <c r="BA832" i="1" s="1"/>
  <c r="BB832" i="1" s="1"/>
  <c r="BC832" i="1" s="1"/>
  <c r="AY788" i="1"/>
  <c r="AZ788" i="1" s="1"/>
  <c r="BA788" i="1" s="1"/>
  <c r="BB788" i="1" s="1"/>
  <c r="BC788" i="1" s="1"/>
  <c r="AY780" i="1"/>
  <c r="AZ780" i="1" s="1"/>
  <c r="BA780" i="1" s="1"/>
  <c r="BB780" i="1" s="1"/>
  <c r="BC780" i="1" s="1"/>
  <c r="AY828" i="1"/>
  <c r="AZ828" i="1" s="1"/>
  <c r="BA828" i="1" s="1"/>
  <c r="BB828" i="1" s="1"/>
  <c r="BC828" i="1" s="1"/>
  <c r="AY826" i="1"/>
  <c r="AZ826" i="1" s="1"/>
  <c r="BA826" i="1" s="1"/>
  <c r="BB826" i="1" s="1"/>
  <c r="BC826" i="1" s="1"/>
  <c r="AY825" i="1"/>
  <c r="AZ825" i="1" s="1"/>
  <c r="BA825" i="1" s="1"/>
  <c r="BB825" i="1" s="1"/>
  <c r="BC825" i="1" s="1"/>
  <c r="BB1126" i="1"/>
  <c r="BC1126" i="1" s="1"/>
  <c r="BB1087" i="1"/>
  <c r="BC1087" i="1" s="1"/>
  <c r="BB1048" i="1"/>
  <c r="BC1048" i="1" s="1"/>
  <c r="BB1131" i="1"/>
  <c r="BC1131" i="1" s="1"/>
  <c r="BB1074" i="1"/>
  <c r="BC1074" i="1" s="1"/>
  <c r="BB1110" i="1"/>
  <c r="BC1110" i="1" s="1"/>
  <c r="BB1040" i="1"/>
  <c r="BC1040" i="1" s="1"/>
  <c r="BB1027" i="1"/>
  <c r="BC1027" i="1" s="1"/>
  <c r="BB1086" i="1"/>
  <c r="BC1086" i="1" s="1"/>
  <c r="BB1078" i="1"/>
  <c r="BC1078" i="1" s="1"/>
  <c r="BB1118" i="1"/>
  <c r="BC1118" i="1" s="1"/>
  <c r="BB1096" i="1"/>
  <c r="BC1096" i="1" s="1"/>
  <c r="BB1113" i="1"/>
  <c r="BC1113" i="1" s="1"/>
  <c r="BB1104" i="1"/>
  <c r="BC1104" i="1" s="1"/>
  <c r="BB1062" i="1"/>
  <c r="BC1062" i="1" s="1"/>
  <c r="BB895" i="1"/>
  <c r="BC895" i="1" s="1"/>
  <c r="BB1103" i="1"/>
  <c r="BC1103" i="1" s="1"/>
  <c r="BB897" i="1"/>
  <c r="BC897" i="1" s="1"/>
  <c r="BB1076" i="1"/>
  <c r="BC1076" i="1" s="1"/>
  <c r="M40" i="1"/>
  <c r="N40" i="1" s="1"/>
  <c r="O40" i="1" s="1"/>
  <c r="P40" i="1" s="1"/>
  <c r="Q40" i="1" s="1"/>
  <c r="R40" i="1" s="1"/>
  <c r="S40" i="1" s="1"/>
  <c r="T40" i="1" s="1"/>
  <c r="U40" i="1" s="1"/>
  <c r="V40" i="1" s="1"/>
  <c r="W40" i="1" s="1"/>
  <c r="X40" i="1" s="1"/>
  <c r="Y40" i="1" s="1"/>
  <c r="Z40" i="1" s="1"/>
  <c r="AA40" i="1" s="1"/>
  <c r="AB40" i="1" s="1"/>
  <c r="AC40" i="1" s="1"/>
  <c r="AD40" i="1" s="1"/>
  <c r="AE40" i="1" s="1"/>
  <c r="AF40" i="1" s="1"/>
  <c r="AG40" i="1" s="1"/>
  <c r="AH40" i="1" s="1"/>
  <c r="AI40" i="1" s="1"/>
  <c r="AJ40" i="1" s="1"/>
  <c r="AK40" i="1" s="1"/>
  <c r="AL40" i="1" s="1"/>
  <c r="AM40" i="1" s="1"/>
  <c r="AN40" i="1" s="1"/>
  <c r="AO40" i="1" s="1"/>
  <c r="AP40" i="1" s="1"/>
  <c r="AQ40" i="1" s="1"/>
  <c r="AR40" i="1" s="1"/>
  <c r="AS40" i="1" s="1"/>
  <c r="AT40" i="1" s="1"/>
  <c r="AU40" i="1" s="1"/>
  <c r="AV40" i="1" s="1"/>
  <c r="AW40" i="1" s="1"/>
  <c r="AX40" i="1" s="1"/>
  <c r="AY40" i="1" s="1"/>
  <c r="AZ40" i="1" s="1"/>
  <c r="BA40" i="1" s="1"/>
  <c r="BB40" i="1" s="1"/>
  <c r="BC40" i="1" s="1"/>
  <c r="M41" i="1"/>
  <c r="N41" i="1" s="1"/>
  <c r="O41" i="1" s="1"/>
  <c r="P41" i="1" s="1"/>
  <c r="Q41" i="1" s="1"/>
  <c r="R41" i="1" s="1"/>
  <c r="S41" i="1" s="1"/>
  <c r="T41" i="1" s="1"/>
  <c r="U41" i="1" s="1"/>
  <c r="V41" i="1" s="1"/>
  <c r="W41" i="1" s="1"/>
  <c r="X41" i="1" s="1"/>
  <c r="Y41" i="1" s="1"/>
  <c r="Z41" i="1" s="1"/>
  <c r="AA41" i="1" s="1"/>
  <c r="AB41" i="1" s="1"/>
  <c r="AC41" i="1" s="1"/>
  <c r="AD41" i="1" s="1"/>
  <c r="AE41" i="1" s="1"/>
  <c r="AF41" i="1" s="1"/>
  <c r="AG41" i="1" s="1"/>
  <c r="AH41" i="1" s="1"/>
  <c r="AI41" i="1" s="1"/>
  <c r="AJ41" i="1" s="1"/>
  <c r="AK41" i="1" s="1"/>
  <c r="AL41" i="1" s="1"/>
  <c r="AM41" i="1" s="1"/>
  <c r="AN41" i="1" s="1"/>
  <c r="AO41" i="1" s="1"/>
  <c r="AP41" i="1" s="1"/>
  <c r="AQ41" i="1" s="1"/>
  <c r="AR41" i="1" s="1"/>
  <c r="AS41" i="1" s="1"/>
  <c r="AT41" i="1" s="1"/>
  <c r="AU41" i="1" s="1"/>
  <c r="AV41" i="1" s="1"/>
  <c r="AW41" i="1" s="1"/>
  <c r="AX41" i="1" s="1"/>
  <c r="AY41" i="1" s="1"/>
  <c r="AZ41" i="1" s="1"/>
  <c r="BA41" i="1" s="1"/>
  <c r="BB41" i="1" s="1"/>
  <c r="BC41" i="1" s="1"/>
  <c r="M43" i="1"/>
  <c r="N43" i="1" s="1"/>
  <c r="O43" i="1" s="1"/>
  <c r="P43" i="1" s="1"/>
  <c r="Q43" i="1" s="1"/>
  <c r="R43" i="1" s="1"/>
  <c r="S43" i="1" s="1"/>
  <c r="T43" i="1" s="1"/>
  <c r="U43" i="1" s="1"/>
  <c r="V43" i="1" s="1"/>
  <c r="W43" i="1" s="1"/>
  <c r="X43" i="1" s="1"/>
  <c r="Y43" i="1" s="1"/>
  <c r="Z43" i="1" s="1"/>
  <c r="AA43" i="1" s="1"/>
  <c r="AB43" i="1" s="1"/>
  <c r="AC43" i="1" s="1"/>
  <c r="AD43" i="1" s="1"/>
  <c r="AE43" i="1" s="1"/>
  <c r="AF43" i="1" s="1"/>
  <c r="AG43" i="1" s="1"/>
  <c r="AH43" i="1" s="1"/>
  <c r="AI43" i="1" s="1"/>
  <c r="AJ43" i="1" s="1"/>
  <c r="AK43" i="1" s="1"/>
  <c r="AL43" i="1" s="1"/>
  <c r="AM43" i="1" s="1"/>
  <c r="AN43" i="1" s="1"/>
  <c r="AO43" i="1" s="1"/>
  <c r="AP43" i="1" s="1"/>
  <c r="AQ43" i="1" s="1"/>
  <c r="AR43" i="1" s="1"/>
  <c r="AS43" i="1" s="1"/>
  <c r="AT43" i="1" s="1"/>
  <c r="AU43" i="1" s="1"/>
  <c r="AV43" i="1" s="1"/>
  <c r="AW43" i="1" s="1"/>
  <c r="AX43" i="1" s="1"/>
  <c r="AY43" i="1" s="1"/>
  <c r="AZ43" i="1" s="1"/>
  <c r="BA43" i="1" s="1"/>
  <c r="BB43" i="1" s="1"/>
  <c r="BC43" i="1" s="1"/>
  <c r="M38" i="1"/>
  <c r="N38" i="1" s="1"/>
  <c r="O38" i="1" s="1"/>
  <c r="P38" i="1" s="1"/>
  <c r="Q38" i="1" s="1"/>
  <c r="R38" i="1" s="1"/>
  <c r="S38" i="1" s="1"/>
  <c r="T38" i="1" s="1"/>
  <c r="U38" i="1" s="1"/>
  <c r="V38" i="1" s="1"/>
  <c r="W38" i="1" s="1"/>
  <c r="X38" i="1" s="1"/>
  <c r="Y38" i="1" s="1"/>
  <c r="Z38" i="1" s="1"/>
  <c r="AA38" i="1" s="1"/>
  <c r="AB38" i="1" s="1"/>
  <c r="AC38" i="1" s="1"/>
  <c r="AD38" i="1" s="1"/>
  <c r="AE38" i="1" s="1"/>
  <c r="AF38" i="1" s="1"/>
  <c r="AG38" i="1" s="1"/>
  <c r="AH38" i="1" s="1"/>
  <c r="AI38" i="1" s="1"/>
  <c r="AJ38" i="1" s="1"/>
  <c r="AK38" i="1" s="1"/>
  <c r="AL38" i="1" s="1"/>
  <c r="AM38" i="1" s="1"/>
  <c r="AN38" i="1" s="1"/>
  <c r="AO38" i="1" s="1"/>
  <c r="AP38" i="1" s="1"/>
  <c r="AQ38" i="1" s="1"/>
  <c r="AR38" i="1" s="1"/>
  <c r="AS38" i="1" s="1"/>
  <c r="AT38" i="1" s="1"/>
  <c r="AU38" i="1" s="1"/>
  <c r="AV38" i="1" s="1"/>
  <c r="AW38" i="1" s="1"/>
  <c r="AX38" i="1" s="1"/>
  <c r="AY38" i="1" s="1"/>
  <c r="AZ38" i="1" s="1"/>
  <c r="BA38" i="1" s="1"/>
  <c r="BB38" i="1" s="1"/>
  <c r="BC38" i="1" s="1"/>
  <c r="M42" i="1"/>
  <c r="N42" i="1" s="1"/>
  <c r="O42" i="1" s="1"/>
  <c r="P42" i="1" s="1"/>
  <c r="Q42" i="1" s="1"/>
  <c r="R42" i="1" s="1"/>
  <c r="S42" i="1" s="1"/>
  <c r="T42" i="1" s="1"/>
  <c r="U42" i="1" s="1"/>
  <c r="V42" i="1" s="1"/>
  <c r="W42" i="1" s="1"/>
  <c r="X42" i="1" s="1"/>
  <c r="Y42" i="1" s="1"/>
  <c r="Z42" i="1" s="1"/>
  <c r="AA42" i="1" s="1"/>
  <c r="AB42" i="1" s="1"/>
  <c r="AC42" i="1" s="1"/>
  <c r="AD42" i="1" s="1"/>
  <c r="AE42" i="1" s="1"/>
  <c r="AF42" i="1" s="1"/>
  <c r="AG42" i="1" s="1"/>
  <c r="AH42" i="1" s="1"/>
  <c r="AI42" i="1" s="1"/>
  <c r="AJ42" i="1" s="1"/>
  <c r="AK42" i="1" s="1"/>
  <c r="AL42" i="1" s="1"/>
  <c r="AM42" i="1" s="1"/>
  <c r="AN42" i="1" s="1"/>
  <c r="AO42" i="1" s="1"/>
  <c r="AP42" i="1" s="1"/>
  <c r="AQ42" i="1" s="1"/>
  <c r="AR42" i="1" s="1"/>
  <c r="AS42" i="1" s="1"/>
  <c r="AT42" i="1" s="1"/>
  <c r="AU42" i="1" s="1"/>
  <c r="AV42" i="1" s="1"/>
  <c r="AW42" i="1" s="1"/>
  <c r="AX42" i="1" s="1"/>
  <c r="AY42" i="1" s="1"/>
  <c r="AZ42" i="1" s="1"/>
  <c r="BA42" i="1" s="1"/>
  <c r="BB42" i="1" s="1"/>
  <c r="BC42" i="1" s="1"/>
  <c r="M37" i="1"/>
  <c r="M39" i="1"/>
  <c r="N39" i="1" s="1"/>
  <c r="O39" i="1" s="1"/>
  <c r="P39" i="1" s="1"/>
  <c r="Q39" i="1" s="1"/>
  <c r="R39" i="1" s="1"/>
  <c r="S39" i="1" s="1"/>
  <c r="T39" i="1" s="1"/>
  <c r="U39" i="1" s="1"/>
  <c r="V39" i="1" s="1"/>
  <c r="W39" i="1" s="1"/>
  <c r="X39" i="1" s="1"/>
  <c r="Y39" i="1" s="1"/>
  <c r="Z39" i="1" s="1"/>
  <c r="AA39" i="1" s="1"/>
  <c r="AB39" i="1" s="1"/>
  <c r="AC39" i="1" s="1"/>
  <c r="AD39" i="1" s="1"/>
  <c r="AE39" i="1" s="1"/>
  <c r="AF39" i="1" s="1"/>
  <c r="AG39" i="1" s="1"/>
  <c r="AH39" i="1" s="1"/>
  <c r="AI39" i="1" s="1"/>
  <c r="AJ39" i="1" s="1"/>
  <c r="AK39" i="1" s="1"/>
  <c r="AL39" i="1" s="1"/>
  <c r="AM39" i="1" s="1"/>
  <c r="AN39" i="1" s="1"/>
  <c r="AO39" i="1" s="1"/>
  <c r="AP39" i="1" s="1"/>
  <c r="AQ39" i="1" s="1"/>
  <c r="AR39" i="1" s="1"/>
  <c r="AS39" i="1" s="1"/>
  <c r="AT39" i="1" s="1"/>
  <c r="AU39" i="1" s="1"/>
  <c r="AV39" i="1" s="1"/>
  <c r="AW39" i="1" s="1"/>
  <c r="AX39" i="1" s="1"/>
  <c r="AY39" i="1" s="1"/>
  <c r="AZ39" i="1" s="1"/>
  <c r="BA39" i="1" s="1"/>
  <c r="BB39" i="1" s="1"/>
  <c r="BC39" i="1" s="1"/>
  <c r="AY754" i="1"/>
  <c r="AZ754" i="1" s="1"/>
  <c r="BA754" i="1" s="1"/>
  <c r="BB754" i="1" s="1"/>
  <c r="BC754" i="1" s="1"/>
  <c r="AX743" i="1"/>
  <c r="AY743" i="1" s="1"/>
  <c r="AZ743" i="1" s="1"/>
  <c r="BA743" i="1" s="1"/>
  <c r="BB743" i="1" s="1"/>
  <c r="BC743" i="1" s="1"/>
  <c r="AX745" i="1"/>
  <c r="AY745" i="1" s="1"/>
  <c r="AZ745" i="1" s="1"/>
  <c r="BA745" i="1" s="1"/>
  <c r="BB745" i="1" s="1"/>
  <c r="BC745" i="1" s="1"/>
  <c r="AX759" i="1"/>
  <c r="AY759" i="1" s="1"/>
  <c r="AZ759" i="1" s="1"/>
  <c r="BA759" i="1" s="1"/>
  <c r="BB759" i="1" s="1"/>
  <c r="BC759" i="1" s="1"/>
  <c r="AX746" i="1"/>
  <c r="AY746" i="1" s="1"/>
  <c r="AZ746" i="1" s="1"/>
  <c r="BA746" i="1" s="1"/>
  <c r="BB746" i="1" s="1"/>
  <c r="BC746" i="1" s="1"/>
  <c r="AX744" i="1"/>
  <c r="AY744" i="1" s="1"/>
  <c r="AZ744" i="1" s="1"/>
  <c r="BA744" i="1" s="1"/>
  <c r="BB744" i="1" s="1"/>
  <c r="BC744" i="1" s="1"/>
  <c r="AX756" i="1"/>
  <c r="AY756" i="1" s="1"/>
  <c r="AZ756" i="1" s="1"/>
  <c r="BA756" i="1" s="1"/>
  <c r="BB756" i="1" s="1"/>
  <c r="BC756" i="1" s="1"/>
  <c r="AX755" i="1"/>
  <c r="AY755" i="1" s="1"/>
  <c r="AZ755" i="1" s="1"/>
  <c r="BA755" i="1" s="1"/>
  <c r="BB755" i="1" s="1"/>
  <c r="BC755" i="1" s="1"/>
  <c r="AX747" i="1"/>
  <c r="AY747" i="1" s="1"/>
  <c r="AZ747" i="1" s="1"/>
  <c r="BA747" i="1" s="1"/>
  <c r="BB747" i="1" s="1"/>
  <c r="BC747" i="1" s="1"/>
  <c r="AX748" i="1"/>
  <c r="AY748" i="1" s="1"/>
  <c r="AZ748" i="1" s="1"/>
  <c r="BA748" i="1" s="1"/>
  <c r="BB748" i="1" s="1"/>
  <c r="BC748" i="1" s="1"/>
  <c r="AU691" i="1"/>
  <c r="AV691" i="1" s="1"/>
  <c r="AW691" i="1" s="1"/>
  <c r="AX691" i="1" s="1"/>
  <c r="AY691" i="1" s="1"/>
  <c r="AZ691" i="1" s="1"/>
  <c r="BA691" i="1" s="1"/>
  <c r="BB691" i="1" s="1"/>
  <c r="BC691" i="1" s="1"/>
  <c r="AU692" i="1"/>
  <c r="AV692" i="1" s="1"/>
  <c r="AW692" i="1" s="1"/>
  <c r="AX692" i="1" s="1"/>
  <c r="AY692" i="1" s="1"/>
  <c r="AZ692" i="1" s="1"/>
  <c r="BA692" i="1" s="1"/>
  <c r="BB692" i="1" s="1"/>
  <c r="BC692" i="1" s="1"/>
  <c r="AU656" i="1"/>
  <c r="AV656" i="1" s="1"/>
  <c r="AW656" i="1" s="1"/>
  <c r="AX656" i="1" s="1"/>
  <c r="AY656" i="1" s="1"/>
  <c r="AZ656" i="1" s="1"/>
  <c r="BA656" i="1" s="1"/>
  <c r="BB656" i="1" s="1"/>
  <c r="BC656" i="1" s="1"/>
  <c r="AU690" i="1"/>
  <c r="AV690" i="1" s="1"/>
  <c r="AW690" i="1" s="1"/>
  <c r="AX690" i="1" s="1"/>
  <c r="AY690" i="1" s="1"/>
  <c r="AZ690" i="1" s="1"/>
  <c r="BA690" i="1" s="1"/>
  <c r="BB690" i="1" s="1"/>
  <c r="BC690" i="1" s="1"/>
  <c r="AY794" i="1"/>
  <c r="AZ794" i="1" s="1"/>
  <c r="BA794" i="1" s="1"/>
  <c r="BB794" i="1" s="1"/>
  <c r="BC794" i="1" s="1"/>
  <c r="AY829" i="1"/>
  <c r="AZ829" i="1" s="1"/>
  <c r="BA829" i="1" s="1"/>
  <c r="BB829" i="1" s="1"/>
  <c r="BC829" i="1" s="1"/>
  <c r="BB1069" i="1"/>
  <c r="BC1069" i="1" s="1"/>
  <c r="BB1065" i="1"/>
  <c r="BC1065" i="1" s="1"/>
  <c r="BB1071" i="1"/>
  <c r="BC1071" i="1" s="1"/>
  <c r="AV714" i="1"/>
  <c r="AW714" i="1" s="1"/>
  <c r="AX714" i="1" s="1"/>
  <c r="AY714" i="1" s="1"/>
  <c r="AZ714" i="1" s="1"/>
  <c r="BA714" i="1" s="1"/>
  <c r="BB714" i="1" s="1"/>
  <c r="BC714" i="1" s="1"/>
  <c r="AV724" i="1"/>
  <c r="AW724" i="1" s="1"/>
  <c r="AX724" i="1" s="1"/>
  <c r="AY724" i="1" s="1"/>
  <c r="AZ724" i="1" s="1"/>
  <c r="BA724" i="1" s="1"/>
  <c r="BB724" i="1" s="1"/>
  <c r="BC724" i="1" s="1"/>
  <c r="AV716" i="1"/>
  <c r="AW716" i="1" s="1"/>
  <c r="AX716" i="1" s="1"/>
  <c r="AY716" i="1" s="1"/>
  <c r="AZ716" i="1" s="1"/>
  <c r="BA716" i="1" s="1"/>
  <c r="BB716" i="1" s="1"/>
  <c r="BC716" i="1" s="1"/>
  <c r="AV733" i="1"/>
  <c r="AW733" i="1" s="1"/>
  <c r="AX733" i="1" s="1"/>
  <c r="AY733" i="1" s="1"/>
  <c r="AZ733" i="1" s="1"/>
  <c r="BA733" i="1" s="1"/>
  <c r="BB733" i="1" s="1"/>
  <c r="BC733" i="1" s="1"/>
  <c r="AV722" i="1"/>
  <c r="AW722" i="1" s="1"/>
  <c r="AX722" i="1" s="1"/>
  <c r="AY722" i="1" s="1"/>
  <c r="AZ722" i="1" s="1"/>
  <c r="BA722" i="1" s="1"/>
  <c r="BB722" i="1" s="1"/>
  <c r="BC722" i="1" s="1"/>
  <c r="AV738" i="1"/>
  <c r="AW738" i="1" s="1"/>
  <c r="AX738" i="1" s="1"/>
  <c r="AY738" i="1" s="1"/>
  <c r="AZ738" i="1" s="1"/>
  <c r="BA738" i="1" s="1"/>
  <c r="BB738" i="1" s="1"/>
  <c r="BC738" i="1" s="1"/>
  <c r="AV700" i="1"/>
  <c r="AW721" i="1"/>
  <c r="BB1030" i="1"/>
  <c r="BC1030" i="1" s="1"/>
  <c r="BB1031" i="1"/>
  <c r="BC1031" i="1" s="1"/>
  <c r="BB1035" i="1"/>
  <c r="BC1035" i="1" s="1"/>
  <c r="BB1028" i="1"/>
  <c r="BC1028" i="1" s="1"/>
  <c r="BB1033" i="1"/>
  <c r="BC1033" i="1" s="1"/>
  <c r="BB1108" i="1"/>
  <c r="BC1108" i="1" s="1"/>
  <c r="BB1094" i="1"/>
  <c r="BC1094" i="1" s="1"/>
  <c r="BB948" i="1"/>
  <c r="BC948" i="1" s="1"/>
  <c r="BA992" i="1"/>
  <c r="BB992" i="1" s="1"/>
  <c r="BC992" i="1" s="1"/>
  <c r="BA928" i="1"/>
  <c r="BB928" i="1" s="1"/>
  <c r="BC928" i="1" s="1"/>
  <c r="BA962" i="1"/>
  <c r="BB962" i="1" s="1"/>
  <c r="BC962" i="1" s="1"/>
  <c r="BA952" i="1"/>
  <c r="BB952" i="1" s="1"/>
  <c r="BC952" i="1" s="1"/>
  <c r="BA950" i="1"/>
  <c r="BB950" i="1" s="1"/>
  <c r="BC950" i="1" s="1"/>
  <c r="BA930" i="1"/>
  <c r="BB930" i="1" s="1"/>
  <c r="BC930" i="1" s="1"/>
  <c r="BA989" i="1"/>
  <c r="BB989" i="1" s="1"/>
  <c r="BC989" i="1" s="1"/>
  <c r="BA983" i="1"/>
  <c r="BB983" i="1" s="1"/>
  <c r="BC983" i="1" s="1"/>
  <c r="BA938" i="1"/>
  <c r="BB938" i="1" s="1"/>
  <c r="BC938" i="1" s="1"/>
  <c r="BA1003" i="1"/>
  <c r="BB1003" i="1" s="1"/>
  <c r="BC1003" i="1" s="1"/>
  <c r="BA1010" i="1"/>
  <c r="BB1010" i="1" s="1"/>
  <c r="BC1010" i="1" s="1"/>
  <c r="BA984" i="1"/>
  <c r="BB984" i="1" s="1"/>
  <c r="BC984" i="1" s="1"/>
  <c r="BA1007" i="1"/>
  <c r="BB1007" i="1" s="1"/>
  <c r="BC1007" i="1" s="1"/>
  <c r="BA945" i="1"/>
  <c r="BB945" i="1" s="1"/>
  <c r="BC945" i="1" s="1"/>
  <c r="BA1016" i="1"/>
  <c r="BB1016" i="1" s="1"/>
  <c r="BC1016" i="1" s="1"/>
  <c r="BA919" i="1"/>
  <c r="BB919" i="1" s="1"/>
  <c r="BC919" i="1" s="1"/>
  <c r="BA941" i="1"/>
  <c r="BB941" i="1" s="1"/>
  <c r="BC941" i="1" s="1"/>
  <c r="BA991" i="1"/>
  <c r="BB991" i="1" s="1"/>
  <c r="BC991" i="1" s="1"/>
  <c r="BA965" i="1"/>
  <c r="BB965" i="1" s="1"/>
  <c r="BC965" i="1" s="1"/>
  <c r="BA929" i="1"/>
  <c r="BB929" i="1" s="1"/>
  <c r="BC929" i="1" s="1"/>
  <c r="BA957" i="1"/>
  <c r="BB957" i="1" s="1"/>
  <c r="BC957" i="1" s="1"/>
  <c r="BA994" i="1"/>
  <c r="BB994" i="1" s="1"/>
  <c r="BC994" i="1" s="1"/>
  <c r="BA1004" i="1"/>
  <c r="BB1004" i="1" s="1"/>
  <c r="BC1004" i="1" s="1"/>
  <c r="BA1008" i="1"/>
  <c r="BB1008" i="1" s="1"/>
  <c r="BC1008" i="1" s="1"/>
  <c r="BA1014" i="1"/>
  <c r="BB1014" i="1" s="1"/>
  <c r="BC1014" i="1" s="1"/>
  <c r="BA931" i="1"/>
  <c r="BB931" i="1" s="1"/>
  <c r="BC931" i="1" s="1"/>
  <c r="BA935" i="1"/>
  <c r="BB935" i="1" s="1"/>
  <c r="BC935" i="1" s="1"/>
  <c r="BA986" i="1"/>
  <c r="BB986" i="1" s="1"/>
  <c r="BC986" i="1" s="1"/>
  <c r="BA1021" i="1"/>
  <c r="BB1021" i="1" s="1"/>
  <c r="BC1021" i="1" s="1"/>
  <c r="BA923" i="1"/>
  <c r="BB923" i="1" s="1"/>
  <c r="BC923" i="1" s="1"/>
  <c r="BA926" i="1"/>
  <c r="BB926" i="1" s="1"/>
  <c r="BC926" i="1" s="1"/>
  <c r="BA966" i="1"/>
  <c r="BB966" i="1" s="1"/>
  <c r="BC966" i="1" s="1"/>
  <c r="BA997" i="1"/>
  <c r="BB997" i="1" s="1"/>
  <c r="BC997" i="1" s="1"/>
  <c r="P77" i="1"/>
  <c r="Q77" i="1" s="1"/>
  <c r="R77" i="1" s="1"/>
  <c r="S77" i="1" s="1"/>
  <c r="T77" i="1" s="1"/>
  <c r="U77" i="1" s="1"/>
  <c r="V77" i="1" s="1"/>
  <c r="W77" i="1" s="1"/>
  <c r="X77" i="1" s="1"/>
  <c r="Y77" i="1" s="1"/>
  <c r="Z77" i="1" s="1"/>
  <c r="AA77" i="1" s="1"/>
  <c r="AB77" i="1" s="1"/>
  <c r="AC77" i="1" s="1"/>
  <c r="AD77" i="1" s="1"/>
  <c r="AE77" i="1" s="1"/>
  <c r="AF77" i="1" s="1"/>
  <c r="AG77" i="1" s="1"/>
  <c r="AH77" i="1" s="1"/>
  <c r="AI77" i="1" s="1"/>
  <c r="AJ77" i="1" s="1"/>
  <c r="AK77" i="1" s="1"/>
  <c r="AL77" i="1" s="1"/>
  <c r="AM77" i="1" s="1"/>
  <c r="AN77" i="1" s="1"/>
  <c r="AO77" i="1" s="1"/>
  <c r="AP77" i="1" s="1"/>
  <c r="AQ77" i="1" s="1"/>
  <c r="AR77" i="1" s="1"/>
  <c r="AS77" i="1" s="1"/>
  <c r="AT77" i="1" s="1"/>
  <c r="AU77" i="1" s="1"/>
  <c r="AV77" i="1" s="1"/>
  <c r="AW77" i="1" s="1"/>
  <c r="AX77" i="1" s="1"/>
  <c r="AY77" i="1" s="1"/>
  <c r="AZ77" i="1" s="1"/>
  <c r="BA77" i="1" s="1"/>
  <c r="BB77" i="1" s="1"/>
  <c r="BC77" i="1" s="1"/>
  <c r="P78" i="1"/>
  <c r="Q78" i="1" s="1"/>
  <c r="R78" i="1" s="1"/>
  <c r="S78" i="1" s="1"/>
  <c r="T78" i="1" s="1"/>
  <c r="U78" i="1" s="1"/>
  <c r="V78" i="1" s="1"/>
  <c r="W78" i="1" s="1"/>
  <c r="X78" i="1" s="1"/>
  <c r="Y78" i="1" s="1"/>
  <c r="Z78" i="1" s="1"/>
  <c r="AA78" i="1" s="1"/>
  <c r="AB78" i="1" s="1"/>
  <c r="AC78" i="1" s="1"/>
  <c r="AD78" i="1" s="1"/>
  <c r="AE78" i="1" s="1"/>
  <c r="AF78" i="1" s="1"/>
  <c r="AG78" i="1" s="1"/>
  <c r="AH78" i="1" s="1"/>
  <c r="AI78" i="1" s="1"/>
  <c r="AJ78" i="1" s="1"/>
  <c r="AK78" i="1" s="1"/>
  <c r="AL78" i="1" s="1"/>
  <c r="AM78" i="1" s="1"/>
  <c r="AN78" i="1" s="1"/>
  <c r="AO78" i="1" s="1"/>
  <c r="AP78" i="1" s="1"/>
  <c r="AQ78" i="1" s="1"/>
  <c r="AR78" i="1" s="1"/>
  <c r="AS78" i="1" s="1"/>
  <c r="AT78" i="1" s="1"/>
  <c r="AU78" i="1" s="1"/>
  <c r="AV78" i="1" s="1"/>
  <c r="AW78" i="1" s="1"/>
  <c r="AX78" i="1" s="1"/>
  <c r="AY78" i="1" s="1"/>
  <c r="AZ78" i="1" s="1"/>
  <c r="BA78" i="1" s="1"/>
  <c r="BB78" i="1" s="1"/>
  <c r="BC78" i="1" s="1"/>
  <c r="P79" i="1"/>
  <c r="Q79" i="1" s="1"/>
  <c r="R79" i="1" s="1"/>
  <c r="S79" i="1" s="1"/>
  <c r="T79" i="1" s="1"/>
  <c r="U79" i="1" s="1"/>
  <c r="V79" i="1" s="1"/>
  <c r="W79" i="1" s="1"/>
  <c r="X79" i="1" s="1"/>
  <c r="Y79" i="1" s="1"/>
  <c r="Z79" i="1" s="1"/>
  <c r="AA79" i="1" s="1"/>
  <c r="AB79" i="1" s="1"/>
  <c r="AC79" i="1" s="1"/>
  <c r="AD79" i="1" s="1"/>
  <c r="AE79" i="1" s="1"/>
  <c r="AF79" i="1" s="1"/>
  <c r="AG79" i="1" s="1"/>
  <c r="AH79" i="1" s="1"/>
  <c r="AI79" i="1" s="1"/>
  <c r="AJ79" i="1" s="1"/>
  <c r="AK79" i="1" s="1"/>
  <c r="AL79" i="1" s="1"/>
  <c r="AM79" i="1" s="1"/>
  <c r="AN79" i="1" s="1"/>
  <c r="AO79" i="1" s="1"/>
  <c r="AP79" i="1" s="1"/>
  <c r="AQ79" i="1" s="1"/>
  <c r="AR79" i="1" s="1"/>
  <c r="AS79" i="1" s="1"/>
  <c r="AT79" i="1" s="1"/>
  <c r="AU79" i="1" s="1"/>
  <c r="AV79" i="1" s="1"/>
  <c r="AW79" i="1" s="1"/>
  <c r="AX79" i="1" s="1"/>
  <c r="AY79" i="1" s="1"/>
  <c r="AZ79" i="1" s="1"/>
  <c r="BA79" i="1" s="1"/>
  <c r="BB79" i="1" s="1"/>
  <c r="BC79" i="1" s="1"/>
  <c r="P69" i="1"/>
  <c r="Q69" i="1" s="1"/>
  <c r="R69" i="1" s="1"/>
  <c r="S69" i="1" s="1"/>
  <c r="T69" i="1" s="1"/>
  <c r="U69" i="1" s="1"/>
  <c r="V69" i="1" s="1"/>
  <c r="W69" i="1" s="1"/>
  <c r="X69" i="1" s="1"/>
  <c r="Y69" i="1" s="1"/>
  <c r="Z69" i="1" s="1"/>
  <c r="AA69" i="1" s="1"/>
  <c r="AB69" i="1" s="1"/>
  <c r="AC69" i="1" s="1"/>
  <c r="AD69" i="1" s="1"/>
  <c r="AE69" i="1" s="1"/>
  <c r="AF69" i="1" s="1"/>
  <c r="AG69" i="1" s="1"/>
  <c r="AH69" i="1" s="1"/>
  <c r="AI69" i="1" s="1"/>
  <c r="AJ69" i="1" s="1"/>
  <c r="AK69" i="1" s="1"/>
  <c r="AL69" i="1" s="1"/>
  <c r="AM69" i="1" s="1"/>
  <c r="AN69" i="1" s="1"/>
  <c r="AO69" i="1" s="1"/>
  <c r="AP69" i="1" s="1"/>
  <c r="AQ69" i="1" s="1"/>
  <c r="AR69" i="1" s="1"/>
  <c r="AS69" i="1" s="1"/>
  <c r="AT69" i="1" s="1"/>
  <c r="AU69" i="1" s="1"/>
  <c r="AV69" i="1" s="1"/>
  <c r="AW69" i="1" s="1"/>
  <c r="AX69" i="1" s="1"/>
  <c r="AY69" i="1" s="1"/>
  <c r="AZ69" i="1" s="1"/>
  <c r="BA69" i="1" s="1"/>
  <c r="BB69" i="1" s="1"/>
  <c r="BC69" i="1" s="1"/>
  <c r="P66" i="1"/>
  <c r="Q66" i="1" s="1"/>
  <c r="R66" i="1" s="1"/>
  <c r="S66" i="1" s="1"/>
  <c r="T66" i="1" s="1"/>
  <c r="U66" i="1" s="1"/>
  <c r="V66" i="1" s="1"/>
  <c r="W66" i="1" s="1"/>
  <c r="X66" i="1" s="1"/>
  <c r="Y66" i="1" s="1"/>
  <c r="Z66" i="1" s="1"/>
  <c r="AA66" i="1" s="1"/>
  <c r="AB66" i="1" s="1"/>
  <c r="AC66" i="1" s="1"/>
  <c r="AD66" i="1" s="1"/>
  <c r="AE66" i="1" s="1"/>
  <c r="AF66" i="1" s="1"/>
  <c r="AG66" i="1" s="1"/>
  <c r="AH66" i="1" s="1"/>
  <c r="AI66" i="1" s="1"/>
  <c r="AJ66" i="1" s="1"/>
  <c r="AK66" i="1" s="1"/>
  <c r="AL66" i="1" s="1"/>
  <c r="AM66" i="1" s="1"/>
  <c r="AN66" i="1" s="1"/>
  <c r="AO66" i="1" s="1"/>
  <c r="AP66" i="1" s="1"/>
  <c r="AQ66" i="1" s="1"/>
  <c r="AR66" i="1" s="1"/>
  <c r="AS66" i="1" s="1"/>
  <c r="AT66" i="1" s="1"/>
  <c r="AU66" i="1" s="1"/>
  <c r="AV66" i="1" s="1"/>
  <c r="AW66" i="1" s="1"/>
  <c r="AX66" i="1" s="1"/>
  <c r="AY66" i="1" s="1"/>
  <c r="AZ66" i="1" s="1"/>
  <c r="BA66" i="1" s="1"/>
  <c r="BB66" i="1" s="1"/>
  <c r="BC66" i="1" s="1"/>
  <c r="P67" i="1"/>
  <c r="Q67" i="1" s="1"/>
  <c r="R67" i="1" s="1"/>
  <c r="S67" i="1" s="1"/>
  <c r="T67" i="1" s="1"/>
  <c r="U67" i="1" s="1"/>
  <c r="V67" i="1" s="1"/>
  <c r="W67" i="1" s="1"/>
  <c r="X67" i="1" s="1"/>
  <c r="Y67" i="1" s="1"/>
  <c r="Z67" i="1" s="1"/>
  <c r="AA67" i="1" s="1"/>
  <c r="AB67" i="1" s="1"/>
  <c r="AC67" i="1" s="1"/>
  <c r="AD67" i="1" s="1"/>
  <c r="AE67" i="1" s="1"/>
  <c r="AF67" i="1" s="1"/>
  <c r="AG67" i="1" s="1"/>
  <c r="AH67" i="1" s="1"/>
  <c r="AI67" i="1" s="1"/>
  <c r="AJ67" i="1" s="1"/>
  <c r="AK67" i="1" s="1"/>
  <c r="AL67" i="1" s="1"/>
  <c r="AM67" i="1" s="1"/>
  <c r="AN67" i="1" s="1"/>
  <c r="AO67" i="1" s="1"/>
  <c r="AP67" i="1" s="1"/>
  <c r="AQ67" i="1" s="1"/>
  <c r="AR67" i="1" s="1"/>
  <c r="AS67" i="1" s="1"/>
  <c r="AT67" i="1" s="1"/>
  <c r="AU67" i="1" s="1"/>
  <c r="AV67" i="1" s="1"/>
  <c r="AW67" i="1" s="1"/>
  <c r="AX67" i="1" s="1"/>
  <c r="AY67" i="1" s="1"/>
  <c r="AZ67" i="1" s="1"/>
  <c r="BA67" i="1" s="1"/>
  <c r="BB67" i="1" s="1"/>
  <c r="BC67" i="1" s="1"/>
  <c r="P73" i="1"/>
  <c r="Q73" i="1" s="1"/>
  <c r="R73" i="1" s="1"/>
  <c r="S73" i="1" s="1"/>
  <c r="T73" i="1" s="1"/>
  <c r="U73" i="1" s="1"/>
  <c r="V73" i="1" s="1"/>
  <c r="W73" i="1" s="1"/>
  <c r="X73" i="1" s="1"/>
  <c r="Y73" i="1" s="1"/>
  <c r="Z73" i="1" s="1"/>
  <c r="AA73" i="1" s="1"/>
  <c r="AB73" i="1" s="1"/>
  <c r="AC73" i="1" s="1"/>
  <c r="AD73" i="1" s="1"/>
  <c r="AE73" i="1" s="1"/>
  <c r="AF73" i="1" s="1"/>
  <c r="AG73" i="1" s="1"/>
  <c r="AH73" i="1" s="1"/>
  <c r="AI73" i="1" s="1"/>
  <c r="AJ73" i="1" s="1"/>
  <c r="AK73" i="1" s="1"/>
  <c r="AL73" i="1" s="1"/>
  <c r="AM73" i="1" s="1"/>
  <c r="AN73" i="1" s="1"/>
  <c r="AO73" i="1" s="1"/>
  <c r="AP73" i="1" s="1"/>
  <c r="AQ73" i="1" s="1"/>
  <c r="AR73" i="1" s="1"/>
  <c r="AS73" i="1" s="1"/>
  <c r="AT73" i="1" s="1"/>
  <c r="AU73" i="1" s="1"/>
  <c r="AV73" i="1" s="1"/>
  <c r="AW73" i="1" s="1"/>
  <c r="AX73" i="1" s="1"/>
  <c r="AY73" i="1" s="1"/>
  <c r="AZ73" i="1" s="1"/>
  <c r="BA73" i="1" s="1"/>
  <c r="BB73" i="1" s="1"/>
  <c r="BC73" i="1" s="1"/>
  <c r="P70" i="1"/>
  <c r="Q70" i="1" s="1"/>
  <c r="R70" i="1" s="1"/>
  <c r="S70" i="1" s="1"/>
  <c r="T70" i="1" s="1"/>
  <c r="U70" i="1" s="1"/>
  <c r="V70" i="1" s="1"/>
  <c r="W70" i="1" s="1"/>
  <c r="X70" i="1" s="1"/>
  <c r="Y70" i="1" s="1"/>
  <c r="Z70" i="1" s="1"/>
  <c r="AA70" i="1" s="1"/>
  <c r="AB70" i="1" s="1"/>
  <c r="AC70" i="1" s="1"/>
  <c r="AD70" i="1" s="1"/>
  <c r="AE70" i="1" s="1"/>
  <c r="AF70" i="1" s="1"/>
  <c r="AG70" i="1" s="1"/>
  <c r="AH70" i="1" s="1"/>
  <c r="AI70" i="1" s="1"/>
  <c r="AJ70" i="1" s="1"/>
  <c r="AK70" i="1" s="1"/>
  <c r="AL70" i="1" s="1"/>
  <c r="AM70" i="1" s="1"/>
  <c r="AN70" i="1" s="1"/>
  <c r="AO70" i="1" s="1"/>
  <c r="AP70" i="1" s="1"/>
  <c r="AQ70" i="1" s="1"/>
  <c r="AR70" i="1" s="1"/>
  <c r="AS70" i="1" s="1"/>
  <c r="AT70" i="1" s="1"/>
  <c r="AU70" i="1" s="1"/>
  <c r="AV70" i="1" s="1"/>
  <c r="AW70" i="1" s="1"/>
  <c r="AX70" i="1" s="1"/>
  <c r="AY70" i="1" s="1"/>
  <c r="AZ70" i="1" s="1"/>
  <c r="BA70" i="1" s="1"/>
  <c r="BB70" i="1" s="1"/>
  <c r="BC70" i="1" s="1"/>
  <c r="P68" i="1"/>
  <c r="Q68" i="1" s="1"/>
  <c r="R68" i="1" s="1"/>
  <c r="S68" i="1" s="1"/>
  <c r="T68" i="1" s="1"/>
  <c r="U68" i="1" s="1"/>
  <c r="V68" i="1" s="1"/>
  <c r="W68" i="1" s="1"/>
  <c r="X68" i="1" s="1"/>
  <c r="Y68" i="1" s="1"/>
  <c r="Z68" i="1" s="1"/>
  <c r="AA68" i="1" s="1"/>
  <c r="AB68" i="1" s="1"/>
  <c r="AC68" i="1" s="1"/>
  <c r="AD68" i="1" s="1"/>
  <c r="AE68" i="1" s="1"/>
  <c r="AF68" i="1" s="1"/>
  <c r="AG68" i="1" s="1"/>
  <c r="AH68" i="1" s="1"/>
  <c r="AI68" i="1" s="1"/>
  <c r="AJ68" i="1" s="1"/>
  <c r="AK68" i="1" s="1"/>
  <c r="AL68" i="1" s="1"/>
  <c r="AM68" i="1" s="1"/>
  <c r="AN68" i="1" s="1"/>
  <c r="AO68" i="1" s="1"/>
  <c r="AP68" i="1" s="1"/>
  <c r="AQ68" i="1" s="1"/>
  <c r="AR68" i="1" s="1"/>
  <c r="AS68" i="1" s="1"/>
  <c r="AT68" i="1" s="1"/>
  <c r="AU68" i="1" s="1"/>
  <c r="AV68" i="1" s="1"/>
  <c r="AW68" i="1" s="1"/>
  <c r="AX68" i="1" s="1"/>
  <c r="AY68" i="1" s="1"/>
  <c r="AZ68" i="1" s="1"/>
  <c r="BA68" i="1" s="1"/>
  <c r="BB68" i="1" s="1"/>
  <c r="BC68" i="1" s="1"/>
  <c r="P65" i="1"/>
  <c r="P71" i="1"/>
  <c r="Q71" i="1" s="1"/>
  <c r="R71" i="1" s="1"/>
  <c r="S71" i="1" s="1"/>
  <c r="T71" i="1" s="1"/>
  <c r="U71" i="1" s="1"/>
  <c r="V71" i="1" s="1"/>
  <c r="W71" i="1" s="1"/>
  <c r="X71" i="1" s="1"/>
  <c r="Y71" i="1" s="1"/>
  <c r="Z71" i="1" s="1"/>
  <c r="AA71" i="1" s="1"/>
  <c r="AB71" i="1" s="1"/>
  <c r="AC71" i="1" s="1"/>
  <c r="AD71" i="1" s="1"/>
  <c r="AE71" i="1" s="1"/>
  <c r="AF71" i="1" s="1"/>
  <c r="AG71" i="1" s="1"/>
  <c r="AH71" i="1" s="1"/>
  <c r="AI71" i="1" s="1"/>
  <c r="AJ71" i="1" s="1"/>
  <c r="AK71" i="1" s="1"/>
  <c r="AL71" i="1" s="1"/>
  <c r="AM71" i="1" s="1"/>
  <c r="AN71" i="1" s="1"/>
  <c r="AO71" i="1" s="1"/>
  <c r="AP71" i="1" s="1"/>
  <c r="AQ71" i="1" s="1"/>
  <c r="AR71" i="1" s="1"/>
  <c r="AS71" i="1" s="1"/>
  <c r="AT71" i="1" s="1"/>
  <c r="AU71" i="1" s="1"/>
  <c r="AV71" i="1" s="1"/>
  <c r="AW71" i="1" s="1"/>
  <c r="AX71" i="1" s="1"/>
  <c r="AY71" i="1" s="1"/>
  <c r="AZ71" i="1" s="1"/>
  <c r="BA71" i="1" s="1"/>
  <c r="BB71" i="1" s="1"/>
  <c r="BC71" i="1" s="1"/>
  <c r="AE256" i="1"/>
  <c r="AF256" i="1" s="1"/>
  <c r="AG256" i="1" s="1"/>
  <c r="AH256" i="1" s="1"/>
  <c r="AI256" i="1" s="1"/>
  <c r="AJ256" i="1" s="1"/>
  <c r="AK256" i="1" s="1"/>
  <c r="AL256" i="1" s="1"/>
  <c r="AM256" i="1" s="1"/>
  <c r="AN256" i="1" s="1"/>
  <c r="AO256" i="1" s="1"/>
  <c r="AP256" i="1" s="1"/>
  <c r="AQ256" i="1" s="1"/>
  <c r="AR256" i="1" s="1"/>
  <c r="AS256" i="1" s="1"/>
  <c r="AT256" i="1" s="1"/>
  <c r="AU256" i="1" s="1"/>
  <c r="AV256" i="1" s="1"/>
  <c r="AW256" i="1" s="1"/>
  <c r="AX256" i="1" s="1"/>
  <c r="AY256" i="1" s="1"/>
  <c r="AZ256" i="1" s="1"/>
  <c r="BA256" i="1" s="1"/>
  <c r="BB256" i="1" s="1"/>
  <c r="BC256" i="1" s="1"/>
  <c r="AE254" i="1"/>
  <c r="AF254" i="1" s="1"/>
  <c r="AG254" i="1" s="1"/>
  <c r="AH254" i="1" s="1"/>
  <c r="AI254" i="1" s="1"/>
  <c r="AJ254" i="1" s="1"/>
  <c r="AK254" i="1" s="1"/>
  <c r="AL254" i="1" s="1"/>
  <c r="AM254" i="1" s="1"/>
  <c r="AN254" i="1" s="1"/>
  <c r="AO254" i="1" s="1"/>
  <c r="AP254" i="1" s="1"/>
  <c r="AQ254" i="1" s="1"/>
  <c r="AR254" i="1" s="1"/>
  <c r="AS254" i="1" s="1"/>
  <c r="AT254" i="1" s="1"/>
  <c r="AU254" i="1" s="1"/>
  <c r="AV254" i="1" s="1"/>
  <c r="AW254" i="1" s="1"/>
  <c r="AX254" i="1" s="1"/>
  <c r="AY254" i="1" s="1"/>
  <c r="AZ254" i="1" s="1"/>
  <c r="BA254" i="1" s="1"/>
  <c r="BB254" i="1" s="1"/>
  <c r="BC254" i="1" s="1"/>
  <c r="AE258" i="1"/>
  <c r="AF258" i="1" s="1"/>
  <c r="AG258" i="1" s="1"/>
  <c r="AH258" i="1" s="1"/>
  <c r="AI258" i="1" s="1"/>
  <c r="AJ258" i="1" s="1"/>
  <c r="AK258" i="1" s="1"/>
  <c r="AL258" i="1" s="1"/>
  <c r="AM258" i="1" s="1"/>
  <c r="AN258" i="1" s="1"/>
  <c r="AO258" i="1" s="1"/>
  <c r="AP258" i="1" s="1"/>
  <c r="AQ258" i="1" s="1"/>
  <c r="AR258" i="1" s="1"/>
  <c r="AS258" i="1" s="1"/>
  <c r="AT258" i="1" s="1"/>
  <c r="AU258" i="1" s="1"/>
  <c r="AV258" i="1" s="1"/>
  <c r="AW258" i="1" s="1"/>
  <c r="AX258" i="1" s="1"/>
  <c r="AY258" i="1" s="1"/>
  <c r="AZ258" i="1" s="1"/>
  <c r="BA258" i="1" s="1"/>
  <c r="BB258" i="1" s="1"/>
  <c r="BC258" i="1" s="1"/>
  <c r="AE255" i="1"/>
  <c r="AF255" i="1" s="1"/>
  <c r="AG255" i="1" s="1"/>
  <c r="AH255" i="1" s="1"/>
  <c r="AI255" i="1" s="1"/>
  <c r="AJ255" i="1" s="1"/>
  <c r="AK255" i="1" s="1"/>
  <c r="AL255" i="1" s="1"/>
  <c r="AM255" i="1" s="1"/>
  <c r="AN255" i="1" s="1"/>
  <c r="AO255" i="1" s="1"/>
  <c r="AP255" i="1" s="1"/>
  <c r="AQ255" i="1" s="1"/>
  <c r="AR255" i="1" s="1"/>
  <c r="AS255" i="1" s="1"/>
  <c r="AT255" i="1" s="1"/>
  <c r="AU255" i="1" s="1"/>
  <c r="AV255" i="1" s="1"/>
  <c r="AW255" i="1" s="1"/>
  <c r="AX255" i="1" s="1"/>
  <c r="AY255" i="1" s="1"/>
  <c r="AZ255" i="1" s="1"/>
  <c r="BA255" i="1" s="1"/>
  <c r="BB255" i="1" s="1"/>
  <c r="BC255" i="1" s="1"/>
  <c r="AE253" i="1"/>
  <c r="AE257" i="1"/>
  <c r="AF257" i="1" s="1"/>
  <c r="AG257" i="1" s="1"/>
  <c r="AH257" i="1" s="1"/>
  <c r="AI257" i="1" s="1"/>
  <c r="AJ257" i="1" s="1"/>
  <c r="AK257" i="1" s="1"/>
  <c r="AL257" i="1" s="1"/>
  <c r="AM257" i="1" s="1"/>
  <c r="AN257" i="1" s="1"/>
  <c r="AO257" i="1" s="1"/>
  <c r="AP257" i="1" s="1"/>
  <c r="AQ257" i="1" s="1"/>
  <c r="AR257" i="1" s="1"/>
  <c r="AS257" i="1" s="1"/>
  <c r="AT257" i="1" s="1"/>
  <c r="AU257" i="1" s="1"/>
  <c r="AV257" i="1" s="1"/>
  <c r="AW257" i="1" s="1"/>
  <c r="AX257" i="1" s="1"/>
  <c r="AY257" i="1" s="1"/>
  <c r="AZ257" i="1" s="1"/>
  <c r="BA257" i="1" s="1"/>
  <c r="BB257" i="1" s="1"/>
  <c r="BC257" i="1" s="1"/>
  <c r="N44" i="1"/>
  <c r="O44" i="1" s="1"/>
  <c r="P44" i="1" s="1"/>
  <c r="Q44" i="1" s="1"/>
  <c r="R44" i="1" s="1"/>
  <c r="S44" i="1" s="1"/>
  <c r="T44" i="1" s="1"/>
  <c r="U44" i="1" s="1"/>
  <c r="V44" i="1" s="1"/>
  <c r="W44" i="1" s="1"/>
  <c r="X44" i="1" s="1"/>
  <c r="Y44" i="1" s="1"/>
  <c r="Z44" i="1" s="1"/>
  <c r="AA44" i="1" s="1"/>
  <c r="AB44" i="1" s="1"/>
  <c r="AC44" i="1" s="1"/>
  <c r="AD44" i="1" s="1"/>
  <c r="AE44" i="1" s="1"/>
  <c r="AF44" i="1" s="1"/>
  <c r="AG44" i="1" s="1"/>
  <c r="AH44" i="1" s="1"/>
  <c r="AI44" i="1" s="1"/>
  <c r="AJ44" i="1" s="1"/>
  <c r="AK44" i="1" s="1"/>
  <c r="AL44" i="1" s="1"/>
  <c r="AM44" i="1" s="1"/>
  <c r="AN44" i="1" s="1"/>
  <c r="AO44" i="1" s="1"/>
  <c r="AP44" i="1" s="1"/>
  <c r="AQ44" i="1" s="1"/>
  <c r="AR44" i="1" s="1"/>
  <c r="AS44" i="1" s="1"/>
  <c r="AT44" i="1" s="1"/>
  <c r="AU44" i="1" s="1"/>
  <c r="AV44" i="1" s="1"/>
  <c r="AW44" i="1" s="1"/>
  <c r="AX44" i="1" s="1"/>
  <c r="AY44" i="1" s="1"/>
  <c r="AZ44" i="1" s="1"/>
  <c r="BA44" i="1" s="1"/>
  <c r="BB44" i="1" s="1"/>
  <c r="BC44" i="1" s="1"/>
  <c r="O59" i="1"/>
  <c r="O62" i="1"/>
  <c r="P62" i="1" s="1"/>
  <c r="Q62" i="1" s="1"/>
  <c r="R62" i="1" s="1"/>
  <c r="S62" i="1" s="1"/>
  <c r="T62" i="1" s="1"/>
  <c r="U62" i="1" s="1"/>
  <c r="V62" i="1" s="1"/>
  <c r="W62" i="1" s="1"/>
  <c r="X62" i="1" s="1"/>
  <c r="Y62" i="1" s="1"/>
  <c r="Z62" i="1" s="1"/>
  <c r="AA62" i="1" s="1"/>
  <c r="AB62" i="1" s="1"/>
  <c r="AC62" i="1" s="1"/>
  <c r="AD62" i="1" s="1"/>
  <c r="AE62" i="1" s="1"/>
  <c r="AF62" i="1" s="1"/>
  <c r="AG62" i="1" s="1"/>
  <c r="AH62" i="1" s="1"/>
  <c r="AI62" i="1" s="1"/>
  <c r="AJ62" i="1" s="1"/>
  <c r="AK62" i="1" s="1"/>
  <c r="AL62" i="1" s="1"/>
  <c r="AM62" i="1" s="1"/>
  <c r="AN62" i="1" s="1"/>
  <c r="AO62" i="1" s="1"/>
  <c r="AP62" i="1" s="1"/>
  <c r="AQ62" i="1" s="1"/>
  <c r="AR62" i="1" s="1"/>
  <c r="AS62" i="1" s="1"/>
  <c r="AT62" i="1" s="1"/>
  <c r="AU62" i="1" s="1"/>
  <c r="AV62" i="1" s="1"/>
  <c r="AW62" i="1" s="1"/>
  <c r="AX62" i="1" s="1"/>
  <c r="AY62" i="1" s="1"/>
  <c r="AZ62" i="1" s="1"/>
  <c r="BA62" i="1" s="1"/>
  <c r="BB62" i="1" s="1"/>
  <c r="BC62" i="1" s="1"/>
  <c r="O60" i="1"/>
  <c r="P60" i="1" s="1"/>
  <c r="Q60" i="1" s="1"/>
  <c r="R60" i="1" s="1"/>
  <c r="S60" i="1" s="1"/>
  <c r="T60" i="1" s="1"/>
  <c r="U60" i="1" s="1"/>
  <c r="V60" i="1" s="1"/>
  <c r="W60" i="1" s="1"/>
  <c r="X60" i="1" s="1"/>
  <c r="Y60" i="1" s="1"/>
  <c r="Z60" i="1" s="1"/>
  <c r="AA60" i="1" s="1"/>
  <c r="AB60" i="1" s="1"/>
  <c r="AC60" i="1" s="1"/>
  <c r="AD60" i="1" s="1"/>
  <c r="AE60" i="1" s="1"/>
  <c r="AF60" i="1" s="1"/>
  <c r="AG60" i="1" s="1"/>
  <c r="AH60" i="1" s="1"/>
  <c r="AI60" i="1" s="1"/>
  <c r="AJ60" i="1" s="1"/>
  <c r="AK60" i="1" s="1"/>
  <c r="AL60" i="1" s="1"/>
  <c r="AM60" i="1" s="1"/>
  <c r="AN60" i="1" s="1"/>
  <c r="AO60" i="1" s="1"/>
  <c r="AP60" i="1" s="1"/>
  <c r="AQ60" i="1" s="1"/>
  <c r="AR60" i="1" s="1"/>
  <c r="AS60" i="1" s="1"/>
  <c r="AT60" i="1" s="1"/>
  <c r="AU60" i="1" s="1"/>
  <c r="AV60" i="1" s="1"/>
  <c r="AW60" i="1" s="1"/>
  <c r="AX60" i="1" s="1"/>
  <c r="AY60" i="1" s="1"/>
  <c r="AZ60" i="1" s="1"/>
  <c r="BA60" i="1" s="1"/>
  <c r="BB60" i="1" s="1"/>
  <c r="BC60" i="1" s="1"/>
  <c r="O63" i="1"/>
  <c r="P63" i="1" s="1"/>
  <c r="Q63" i="1" s="1"/>
  <c r="R63" i="1" s="1"/>
  <c r="S63" i="1" s="1"/>
  <c r="T63" i="1" s="1"/>
  <c r="U63" i="1" s="1"/>
  <c r="V63" i="1" s="1"/>
  <c r="W63" i="1" s="1"/>
  <c r="X63" i="1" s="1"/>
  <c r="Y63" i="1" s="1"/>
  <c r="Z63" i="1" s="1"/>
  <c r="AA63" i="1" s="1"/>
  <c r="AB63" i="1" s="1"/>
  <c r="AC63" i="1" s="1"/>
  <c r="AD63" i="1" s="1"/>
  <c r="AE63" i="1" s="1"/>
  <c r="AF63" i="1" s="1"/>
  <c r="AG63" i="1" s="1"/>
  <c r="AH63" i="1" s="1"/>
  <c r="AI63" i="1" s="1"/>
  <c r="AJ63" i="1" s="1"/>
  <c r="AK63" i="1" s="1"/>
  <c r="AL63" i="1" s="1"/>
  <c r="AM63" i="1" s="1"/>
  <c r="AN63" i="1" s="1"/>
  <c r="AO63" i="1" s="1"/>
  <c r="AP63" i="1" s="1"/>
  <c r="AQ63" i="1" s="1"/>
  <c r="AR63" i="1" s="1"/>
  <c r="AS63" i="1" s="1"/>
  <c r="AT63" i="1" s="1"/>
  <c r="AU63" i="1" s="1"/>
  <c r="AV63" i="1" s="1"/>
  <c r="AW63" i="1" s="1"/>
  <c r="AX63" i="1" s="1"/>
  <c r="AY63" i="1" s="1"/>
  <c r="AZ63" i="1" s="1"/>
  <c r="BA63" i="1" s="1"/>
  <c r="BB63" i="1" s="1"/>
  <c r="BC63" i="1" s="1"/>
  <c r="O61" i="1"/>
  <c r="P61" i="1" s="1"/>
  <c r="Q61" i="1" s="1"/>
  <c r="R61" i="1" s="1"/>
  <c r="S61" i="1" s="1"/>
  <c r="T61" i="1" s="1"/>
  <c r="U61" i="1" s="1"/>
  <c r="V61" i="1" s="1"/>
  <c r="W61" i="1" s="1"/>
  <c r="X61" i="1" s="1"/>
  <c r="Y61" i="1" s="1"/>
  <c r="Z61" i="1" s="1"/>
  <c r="AA61" i="1" s="1"/>
  <c r="AB61" i="1" s="1"/>
  <c r="AC61" i="1" s="1"/>
  <c r="AD61" i="1" s="1"/>
  <c r="AE61" i="1" s="1"/>
  <c r="AF61" i="1" s="1"/>
  <c r="AG61" i="1" s="1"/>
  <c r="AH61" i="1" s="1"/>
  <c r="AI61" i="1" s="1"/>
  <c r="AJ61" i="1" s="1"/>
  <c r="AK61" i="1" s="1"/>
  <c r="AL61" i="1" s="1"/>
  <c r="AM61" i="1" s="1"/>
  <c r="AN61" i="1" s="1"/>
  <c r="AO61" i="1" s="1"/>
  <c r="AP61" i="1" s="1"/>
  <c r="AQ61" i="1" s="1"/>
  <c r="AR61" i="1" s="1"/>
  <c r="AS61" i="1" s="1"/>
  <c r="AT61" i="1" s="1"/>
  <c r="AU61" i="1" s="1"/>
  <c r="AV61" i="1" s="1"/>
  <c r="AW61" i="1" s="1"/>
  <c r="AX61" i="1" s="1"/>
  <c r="AY61" i="1" s="1"/>
  <c r="AZ61" i="1" s="1"/>
  <c r="BA61" i="1" s="1"/>
  <c r="BB61" i="1" s="1"/>
  <c r="BC61" i="1" s="1"/>
  <c r="O45" i="1"/>
  <c r="P45" i="1" s="1"/>
  <c r="Q45" i="1" s="1"/>
  <c r="R45" i="1" s="1"/>
  <c r="S45" i="1" s="1"/>
  <c r="T45" i="1" s="1"/>
  <c r="U45" i="1" s="1"/>
  <c r="V45" i="1" s="1"/>
  <c r="W45" i="1" s="1"/>
  <c r="X45" i="1" s="1"/>
  <c r="Y45" i="1" s="1"/>
  <c r="Z45" i="1" s="1"/>
  <c r="AA45" i="1" s="1"/>
  <c r="AB45" i="1" s="1"/>
  <c r="AC45" i="1" s="1"/>
  <c r="AD45" i="1" s="1"/>
  <c r="AE45" i="1" s="1"/>
  <c r="AF45" i="1" s="1"/>
  <c r="AG45" i="1" s="1"/>
  <c r="AH45" i="1" s="1"/>
  <c r="AI45" i="1" s="1"/>
  <c r="AJ45" i="1" s="1"/>
  <c r="AK45" i="1" s="1"/>
  <c r="AL45" i="1" s="1"/>
  <c r="AM45" i="1" s="1"/>
  <c r="AN45" i="1" s="1"/>
  <c r="AO45" i="1" s="1"/>
  <c r="AP45" i="1" s="1"/>
  <c r="AQ45" i="1" s="1"/>
  <c r="AR45" i="1" s="1"/>
  <c r="AS45" i="1" s="1"/>
  <c r="AT45" i="1" s="1"/>
  <c r="AU45" i="1" s="1"/>
  <c r="AV45" i="1" s="1"/>
  <c r="AW45" i="1" s="1"/>
  <c r="AX45" i="1" s="1"/>
  <c r="AY45" i="1" s="1"/>
  <c r="AZ45" i="1" s="1"/>
  <c r="BA45" i="1" s="1"/>
  <c r="BB45" i="1" s="1"/>
  <c r="BC45" i="1" s="1"/>
  <c r="AN474" i="1"/>
  <c r="AO474" i="1" s="1"/>
  <c r="AP474" i="1" s="1"/>
  <c r="AQ474" i="1" s="1"/>
  <c r="AR474" i="1" s="1"/>
  <c r="AS474" i="1" s="1"/>
  <c r="AT474" i="1" s="1"/>
  <c r="AU474" i="1" s="1"/>
  <c r="AV474" i="1" s="1"/>
  <c r="AW474" i="1" s="1"/>
  <c r="AX474" i="1" s="1"/>
  <c r="AY474" i="1" s="1"/>
  <c r="AZ474" i="1" s="1"/>
  <c r="BA474" i="1" s="1"/>
  <c r="BB474" i="1" s="1"/>
  <c r="BC474" i="1" s="1"/>
  <c r="AN457" i="1"/>
  <c r="AO457" i="1" s="1"/>
  <c r="AP457" i="1" s="1"/>
  <c r="AQ457" i="1" s="1"/>
  <c r="AR457" i="1" s="1"/>
  <c r="AS457" i="1" s="1"/>
  <c r="AT457" i="1" s="1"/>
  <c r="AU457" i="1" s="1"/>
  <c r="AV457" i="1" s="1"/>
  <c r="AW457" i="1" s="1"/>
  <c r="AX457" i="1" s="1"/>
  <c r="AY457" i="1" s="1"/>
  <c r="AZ457" i="1" s="1"/>
  <c r="BA457" i="1" s="1"/>
  <c r="BB457" i="1" s="1"/>
  <c r="BC457" i="1" s="1"/>
  <c r="AN479" i="1"/>
  <c r="AO479" i="1" s="1"/>
  <c r="AP479" i="1" s="1"/>
  <c r="AQ479" i="1" s="1"/>
  <c r="AR479" i="1" s="1"/>
  <c r="AS479" i="1" s="1"/>
  <c r="AT479" i="1" s="1"/>
  <c r="AU479" i="1" s="1"/>
  <c r="AV479" i="1" s="1"/>
  <c r="AW479" i="1" s="1"/>
  <c r="AX479" i="1" s="1"/>
  <c r="AY479" i="1" s="1"/>
  <c r="AZ479" i="1" s="1"/>
  <c r="BA479" i="1" s="1"/>
  <c r="BB479" i="1" s="1"/>
  <c r="BC479" i="1" s="1"/>
  <c r="AN484" i="1"/>
  <c r="AO484" i="1" s="1"/>
  <c r="AP484" i="1" s="1"/>
  <c r="AQ484" i="1" s="1"/>
  <c r="AR484" i="1" s="1"/>
  <c r="AS484" i="1" s="1"/>
  <c r="AT484" i="1" s="1"/>
  <c r="AU484" i="1" s="1"/>
  <c r="AV484" i="1" s="1"/>
  <c r="AW484" i="1" s="1"/>
  <c r="AX484" i="1" s="1"/>
  <c r="AY484" i="1" s="1"/>
  <c r="AZ484" i="1" s="1"/>
  <c r="BA484" i="1" s="1"/>
  <c r="BB484" i="1" s="1"/>
  <c r="BC484" i="1" s="1"/>
  <c r="AP467" i="1"/>
  <c r="AQ467" i="1" s="1"/>
  <c r="AR467" i="1" s="1"/>
  <c r="AS467" i="1" s="1"/>
  <c r="AT467" i="1" s="1"/>
  <c r="AU467" i="1" s="1"/>
  <c r="AV467" i="1" s="1"/>
  <c r="AW467" i="1" s="1"/>
  <c r="AX467" i="1" s="1"/>
  <c r="AY467" i="1" s="1"/>
  <c r="AZ467" i="1" s="1"/>
  <c r="BA467" i="1" s="1"/>
  <c r="BB467" i="1" s="1"/>
  <c r="BC467" i="1" s="1"/>
  <c r="M31" i="1"/>
  <c r="N31" i="1" s="1"/>
  <c r="O31" i="1" s="1"/>
  <c r="P31" i="1" s="1"/>
  <c r="Q31" i="1" s="1"/>
  <c r="R31" i="1" s="1"/>
  <c r="S31" i="1" s="1"/>
  <c r="T31" i="1" s="1"/>
  <c r="U31" i="1" s="1"/>
  <c r="V31" i="1" s="1"/>
  <c r="W31" i="1" s="1"/>
  <c r="X31" i="1" s="1"/>
  <c r="Y31" i="1" s="1"/>
  <c r="Z31" i="1" s="1"/>
  <c r="AA31" i="1" s="1"/>
  <c r="AB31" i="1" s="1"/>
  <c r="AC31" i="1" s="1"/>
  <c r="AD31" i="1" s="1"/>
  <c r="AE31" i="1" s="1"/>
  <c r="AF31" i="1" s="1"/>
  <c r="AG31" i="1" s="1"/>
  <c r="AH31" i="1" s="1"/>
  <c r="AI31" i="1" s="1"/>
  <c r="AJ31" i="1" s="1"/>
  <c r="AK31" i="1" s="1"/>
  <c r="AL31" i="1" s="1"/>
  <c r="AM31" i="1" s="1"/>
  <c r="AN31" i="1" s="1"/>
  <c r="AO31" i="1" s="1"/>
  <c r="AP31" i="1" s="1"/>
  <c r="AQ31" i="1" s="1"/>
  <c r="AR31" i="1" s="1"/>
  <c r="AS31" i="1" s="1"/>
  <c r="AT31" i="1" s="1"/>
  <c r="AU31" i="1" s="1"/>
  <c r="AV31" i="1" s="1"/>
  <c r="AW31" i="1" s="1"/>
  <c r="AX31" i="1" s="1"/>
  <c r="AY31" i="1" s="1"/>
  <c r="AZ31" i="1" s="1"/>
  <c r="BA31" i="1" s="1"/>
  <c r="BB31" i="1" s="1"/>
  <c r="BC31" i="1" s="1"/>
  <c r="AN475" i="1"/>
  <c r="AO475" i="1" s="1"/>
  <c r="AP475" i="1" s="1"/>
  <c r="AQ475" i="1" s="1"/>
  <c r="AR475" i="1" s="1"/>
  <c r="AS475" i="1" s="1"/>
  <c r="AT475" i="1" s="1"/>
  <c r="AU475" i="1" s="1"/>
  <c r="AV475" i="1" s="1"/>
  <c r="AW475" i="1" s="1"/>
  <c r="AX475" i="1" s="1"/>
  <c r="AY475" i="1" s="1"/>
  <c r="AZ475" i="1" s="1"/>
  <c r="BA475" i="1" s="1"/>
  <c r="BB475" i="1" s="1"/>
  <c r="BC475" i="1" s="1"/>
  <c r="AN466" i="1"/>
  <c r="AO466" i="1" s="1"/>
  <c r="AP466" i="1" s="1"/>
  <c r="AQ466" i="1" s="1"/>
  <c r="AR466" i="1" s="1"/>
  <c r="AS466" i="1" s="1"/>
  <c r="AT466" i="1" s="1"/>
  <c r="AU466" i="1" s="1"/>
  <c r="AV466" i="1" s="1"/>
  <c r="AW466" i="1" s="1"/>
  <c r="AX466" i="1" s="1"/>
  <c r="AY466" i="1" s="1"/>
  <c r="AZ466" i="1" s="1"/>
  <c r="BA466" i="1" s="1"/>
  <c r="BB466" i="1" s="1"/>
  <c r="BC466" i="1" s="1"/>
  <c r="AN465" i="1"/>
  <c r="AO465" i="1" s="1"/>
  <c r="AP465" i="1" s="1"/>
  <c r="AQ465" i="1" s="1"/>
  <c r="AR465" i="1" s="1"/>
  <c r="AS465" i="1" s="1"/>
  <c r="AT465" i="1" s="1"/>
  <c r="AU465" i="1" s="1"/>
  <c r="AV465" i="1" s="1"/>
  <c r="AW465" i="1" s="1"/>
  <c r="AX465" i="1" s="1"/>
  <c r="AY465" i="1" s="1"/>
  <c r="AZ465" i="1" s="1"/>
  <c r="BA465" i="1" s="1"/>
  <c r="BB465" i="1" s="1"/>
  <c r="BC465" i="1" s="1"/>
  <c r="L30" i="1"/>
  <c r="M30" i="1" s="1"/>
  <c r="N30" i="1" s="1"/>
  <c r="O30" i="1" s="1"/>
  <c r="P30" i="1" s="1"/>
  <c r="Q30" i="1" s="1"/>
  <c r="R30" i="1" s="1"/>
  <c r="S30" i="1" s="1"/>
  <c r="T30" i="1" s="1"/>
  <c r="U30" i="1" s="1"/>
  <c r="V30" i="1" s="1"/>
  <c r="W30" i="1" s="1"/>
  <c r="X30" i="1" s="1"/>
  <c r="Y30" i="1" s="1"/>
  <c r="Z30" i="1" s="1"/>
  <c r="AA30" i="1" s="1"/>
  <c r="AB30" i="1" s="1"/>
  <c r="AC30" i="1" s="1"/>
  <c r="AD30" i="1" s="1"/>
  <c r="AE30" i="1" s="1"/>
  <c r="AF30" i="1" s="1"/>
  <c r="AG30" i="1" s="1"/>
  <c r="AH30" i="1" s="1"/>
  <c r="AI30" i="1" s="1"/>
  <c r="AJ30" i="1" s="1"/>
  <c r="AK30" i="1" s="1"/>
  <c r="AL30" i="1" s="1"/>
  <c r="AM30" i="1" s="1"/>
  <c r="AN30" i="1" s="1"/>
  <c r="AO30" i="1" s="1"/>
  <c r="AP30" i="1" s="1"/>
  <c r="AQ30" i="1" s="1"/>
  <c r="AR30" i="1" s="1"/>
  <c r="AS30" i="1" s="1"/>
  <c r="AT30" i="1" s="1"/>
  <c r="AU30" i="1" s="1"/>
  <c r="AV30" i="1" s="1"/>
  <c r="AW30" i="1" s="1"/>
  <c r="AX30" i="1" s="1"/>
  <c r="AY30" i="1" s="1"/>
  <c r="AZ30" i="1" s="1"/>
  <c r="BA30" i="1" s="1"/>
  <c r="BB30" i="1" s="1"/>
  <c r="BC30" i="1" s="1"/>
  <c r="L29" i="1"/>
  <c r="W166" i="1"/>
  <c r="X166" i="1" s="1"/>
  <c r="Y166" i="1" s="1"/>
  <c r="Z166" i="1" s="1"/>
  <c r="AA166" i="1" s="1"/>
  <c r="AB166" i="1" s="1"/>
  <c r="AC166" i="1" s="1"/>
  <c r="AD166" i="1" s="1"/>
  <c r="AE166" i="1" s="1"/>
  <c r="AF166" i="1" s="1"/>
  <c r="AG166" i="1" s="1"/>
  <c r="AH166" i="1" s="1"/>
  <c r="AI166" i="1" s="1"/>
  <c r="AJ166" i="1" s="1"/>
  <c r="AK166" i="1" s="1"/>
  <c r="AL166" i="1" s="1"/>
  <c r="AM166" i="1" s="1"/>
  <c r="AN166" i="1" s="1"/>
  <c r="AO166" i="1" s="1"/>
  <c r="AP166" i="1" s="1"/>
  <c r="AQ166" i="1" s="1"/>
  <c r="AR166" i="1" s="1"/>
  <c r="AS166" i="1" s="1"/>
  <c r="AT166" i="1" s="1"/>
  <c r="AU166" i="1" s="1"/>
  <c r="AV166" i="1" s="1"/>
  <c r="AW166" i="1" s="1"/>
  <c r="AX166" i="1" s="1"/>
  <c r="AY166" i="1" s="1"/>
  <c r="AZ166" i="1" s="1"/>
  <c r="BA166" i="1" s="1"/>
  <c r="BB166" i="1" s="1"/>
  <c r="BC166" i="1" s="1"/>
  <c r="W165" i="1"/>
  <c r="X165" i="1" s="1"/>
  <c r="Y165" i="1" s="1"/>
  <c r="Z165" i="1" s="1"/>
  <c r="AA165" i="1" s="1"/>
  <c r="AB165" i="1" s="1"/>
  <c r="AC165" i="1" s="1"/>
  <c r="AD165" i="1" s="1"/>
  <c r="AE165" i="1" s="1"/>
  <c r="AF165" i="1" s="1"/>
  <c r="AG165" i="1" s="1"/>
  <c r="AH165" i="1" s="1"/>
  <c r="AI165" i="1" s="1"/>
  <c r="AJ165" i="1" s="1"/>
  <c r="AK165" i="1" s="1"/>
  <c r="AL165" i="1" s="1"/>
  <c r="AM165" i="1" s="1"/>
  <c r="AN165" i="1" s="1"/>
  <c r="AO165" i="1" s="1"/>
  <c r="AP165" i="1" s="1"/>
  <c r="AQ165" i="1" s="1"/>
  <c r="AR165" i="1" s="1"/>
  <c r="AS165" i="1" s="1"/>
  <c r="AT165" i="1" s="1"/>
  <c r="AU165" i="1" s="1"/>
  <c r="AV165" i="1" s="1"/>
  <c r="AW165" i="1" s="1"/>
  <c r="AX165" i="1" s="1"/>
  <c r="AY165" i="1" s="1"/>
  <c r="AZ165" i="1" s="1"/>
  <c r="BA165" i="1" s="1"/>
  <c r="BB165" i="1" s="1"/>
  <c r="BC165" i="1" s="1"/>
  <c r="W163" i="1"/>
  <c r="W164" i="1"/>
  <c r="X164" i="1" s="1"/>
  <c r="Y164" i="1" s="1"/>
  <c r="Z164" i="1" s="1"/>
  <c r="AA164" i="1" s="1"/>
  <c r="AB164" i="1" s="1"/>
  <c r="AC164" i="1" s="1"/>
  <c r="AD164" i="1" s="1"/>
  <c r="AE164" i="1" s="1"/>
  <c r="AF164" i="1" s="1"/>
  <c r="AG164" i="1" s="1"/>
  <c r="AH164" i="1" s="1"/>
  <c r="AI164" i="1" s="1"/>
  <c r="AJ164" i="1" s="1"/>
  <c r="AK164" i="1" s="1"/>
  <c r="AL164" i="1" s="1"/>
  <c r="AM164" i="1" s="1"/>
  <c r="AN164" i="1" s="1"/>
  <c r="AO164" i="1" s="1"/>
  <c r="AP164" i="1" s="1"/>
  <c r="AQ164" i="1" s="1"/>
  <c r="AR164" i="1" s="1"/>
  <c r="AS164" i="1" s="1"/>
  <c r="AT164" i="1" s="1"/>
  <c r="AU164" i="1" s="1"/>
  <c r="AV164" i="1" s="1"/>
  <c r="AW164" i="1" s="1"/>
  <c r="AX164" i="1" s="1"/>
  <c r="AY164" i="1" s="1"/>
  <c r="AZ164" i="1" s="1"/>
  <c r="BA164" i="1" s="1"/>
  <c r="BB164" i="1" s="1"/>
  <c r="BC164" i="1" s="1"/>
  <c r="AR573" i="1"/>
  <c r="AS573" i="1" s="1"/>
  <c r="AT573" i="1" s="1"/>
  <c r="AU573" i="1" s="1"/>
  <c r="AV573" i="1" s="1"/>
  <c r="AW573" i="1" s="1"/>
  <c r="AX573" i="1" s="1"/>
  <c r="AY573" i="1" s="1"/>
  <c r="AZ573" i="1" s="1"/>
  <c r="BA573" i="1" s="1"/>
  <c r="BB573" i="1" s="1"/>
  <c r="BC573" i="1" s="1"/>
  <c r="AR564" i="1"/>
  <c r="AS564" i="1" s="1"/>
  <c r="AT564" i="1" s="1"/>
  <c r="AU564" i="1" s="1"/>
  <c r="AV564" i="1" s="1"/>
  <c r="AW564" i="1" s="1"/>
  <c r="AX564" i="1" s="1"/>
  <c r="AY564" i="1" s="1"/>
  <c r="AZ564" i="1" s="1"/>
  <c r="BA564" i="1" s="1"/>
  <c r="BB564" i="1" s="1"/>
  <c r="BC564" i="1" s="1"/>
  <c r="AS581" i="1"/>
  <c r="AT581" i="1" s="1"/>
  <c r="AU581" i="1" s="1"/>
  <c r="AV581" i="1" s="1"/>
  <c r="AW581" i="1" s="1"/>
  <c r="AX581" i="1" s="1"/>
  <c r="AY581" i="1" s="1"/>
  <c r="AZ581" i="1" s="1"/>
  <c r="BA581" i="1" s="1"/>
  <c r="BB581" i="1" s="1"/>
  <c r="BC581" i="1" s="1"/>
  <c r="AT649" i="1"/>
  <c r="AU649" i="1" s="1"/>
  <c r="AV649" i="1" s="1"/>
  <c r="AW649" i="1" s="1"/>
  <c r="AX649" i="1" s="1"/>
  <c r="AY649" i="1" s="1"/>
  <c r="AZ649" i="1" s="1"/>
  <c r="BA649" i="1" s="1"/>
  <c r="BB649" i="1" s="1"/>
  <c r="BC649" i="1" s="1"/>
  <c r="AT646" i="1"/>
  <c r="AU646" i="1" s="1"/>
  <c r="AV646" i="1" s="1"/>
  <c r="AW646" i="1" s="1"/>
  <c r="AX646" i="1" s="1"/>
  <c r="AY646" i="1" s="1"/>
  <c r="AZ646" i="1" s="1"/>
  <c r="BA646" i="1" s="1"/>
  <c r="BB646" i="1" s="1"/>
  <c r="BC646" i="1" s="1"/>
  <c r="AT636" i="1"/>
  <c r="AT645" i="1"/>
  <c r="AU645" i="1" s="1"/>
  <c r="AV645" i="1" s="1"/>
  <c r="AW645" i="1" s="1"/>
  <c r="AX645" i="1" s="1"/>
  <c r="AY645" i="1" s="1"/>
  <c r="AZ645" i="1" s="1"/>
  <c r="BA645" i="1" s="1"/>
  <c r="BB645" i="1" s="1"/>
  <c r="BC645" i="1" s="1"/>
  <c r="AT643" i="1"/>
  <c r="AU643" i="1" s="1"/>
  <c r="AV643" i="1" s="1"/>
  <c r="AW643" i="1" s="1"/>
  <c r="AX643" i="1" s="1"/>
  <c r="AY643" i="1" s="1"/>
  <c r="AZ643" i="1" s="1"/>
  <c r="BA643" i="1" s="1"/>
  <c r="BB643" i="1" s="1"/>
  <c r="BC643" i="1" s="1"/>
  <c r="AR524" i="1"/>
  <c r="AS524" i="1" s="1"/>
  <c r="AT524" i="1" s="1"/>
  <c r="AU524" i="1" s="1"/>
  <c r="AV524" i="1" s="1"/>
  <c r="AW524" i="1" s="1"/>
  <c r="AX524" i="1" s="1"/>
  <c r="AY524" i="1" s="1"/>
  <c r="AZ524" i="1" s="1"/>
  <c r="BA524" i="1" s="1"/>
  <c r="BB524" i="1" s="1"/>
  <c r="BC524" i="1" s="1"/>
  <c r="AU631" i="1"/>
  <c r="AV631" i="1" s="1"/>
  <c r="AW631" i="1" s="1"/>
  <c r="AX631" i="1" s="1"/>
  <c r="AY631" i="1" s="1"/>
  <c r="AZ631" i="1" s="1"/>
  <c r="BA631" i="1" s="1"/>
  <c r="BB631" i="1" s="1"/>
  <c r="BC631" i="1" s="1"/>
  <c r="AH330" i="1"/>
  <c r="AI330" i="1" s="1"/>
  <c r="AJ330" i="1" s="1"/>
  <c r="AK330" i="1" s="1"/>
  <c r="AL330" i="1" s="1"/>
  <c r="AM330" i="1" s="1"/>
  <c r="AN330" i="1" s="1"/>
  <c r="AO330" i="1" s="1"/>
  <c r="AP330" i="1" s="1"/>
  <c r="AQ330" i="1" s="1"/>
  <c r="AR330" i="1" s="1"/>
  <c r="AS330" i="1" s="1"/>
  <c r="AT330" i="1" s="1"/>
  <c r="AU330" i="1" s="1"/>
  <c r="AV330" i="1" s="1"/>
  <c r="AW330" i="1" s="1"/>
  <c r="AX330" i="1" s="1"/>
  <c r="AY330" i="1" s="1"/>
  <c r="AZ330" i="1" s="1"/>
  <c r="BA330" i="1" s="1"/>
  <c r="BB330" i="1" s="1"/>
  <c r="BC330" i="1" s="1"/>
  <c r="AH329" i="1"/>
  <c r="AI329" i="1" s="1"/>
  <c r="AJ329" i="1" s="1"/>
  <c r="AK329" i="1" s="1"/>
  <c r="AL329" i="1" s="1"/>
  <c r="AM329" i="1" s="1"/>
  <c r="AN329" i="1" s="1"/>
  <c r="AO329" i="1" s="1"/>
  <c r="AP329" i="1" s="1"/>
  <c r="AQ329" i="1" s="1"/>
  <c r="AR329" i="1" s="1"/>
  <c r="AS329" i="1" s="1"/>
  <c r="AT329" i="1" s="1"/>
  <c r="AU329" i="1" s="1"/>
  <c r="AV329" i="1" s="1"/>
  <c r="AW329" i="1" s="1"/>
  <c r="AX329" i="1" s="1"/>
  <c r="AY329" i="1" s="1"/>
  <c r="AZ329" i="1" s="1"/>
  <c r="BA329" i="1" s="1"/>
  <c r="BB329" i="1" s="1"/>
  <c r="BC329" i="1" s="1"/>
  <c r="AI321" i="1"/>
  <c r="AJ321" i="1" s="1"/>
  <c r="AK321" i="1" s="1"/>
  <c r="AL321" i="1" s="1"/>
  <c r="AM321" i="1" s="1"/>
  <c r="AN321" i="1" s="1"/>
  <c r="AO321" i="1" s="1"/>
  <c r="AP321" i="1" s="1"/>
  <c r="AQ321" i="1" s="1"/>
  <c r="AR321" i="1" s="1"/>
  <c r="AS321" i="1" s="1"/>
  <c r="AT321" i="1" s="1"/>
  <c r="AU321" i="1" s="1"/>
  <c r="AV321" i="1" s="1"/>
  <c r="AW321" i="1" s="1"/>
  <c r="AX321" i="1" s="1"/>
  <c r="AY321" i="1" s="1"/>
  <c r="AZ321" i="1" s="1"/>
  <c r="BA321" i="1" s="1"/>
  <c r="BB321" i="1" s="1"/>
  <c r="BC321" i="1" s="1"/>
  <c r="AP516" i="1"/>
  <c r="AQ516" i="1" s="1"/>
  <c r="AR516" i="1" s="1"/>
  <c r="AS516" i="1" s="1"/>
  <c r="AT516" i="1" s="1"/>
  <c r="AU516" i="1" s="1"/>
  <c r="AV516" i="1" s="1"/>
  <c r="AW516" i="1" s="1"/>
  <c r="AX516" i="1" s="1"/>
  <c r="AY516" i="1" s="1"/>
  <c r="AZ516" i="1" s="1"/>
  <c r="BA516" i="1" s="1"/>
  <c r="BB516" i="1" s="1"/>
  <c r="BC516" i="1" s="1"/>
  <c r="AP514" i="1"/>
  <c r="AQ514" i="1" s="1"/>
  <c r="AR514" i="1" s="1"/>
  <c r="AS514" i="1" s="1"/>
  <c r="AT514" i="1" s="1"/>
  <c r="AU514" i="1" s="1"/>
  <c r="AV514" i="1" s="1"/>
  <c r="AW514" i="1" s="1"/>
  <c r="AX514" i="1" s="1"/>
  <c r="AY514" i="1" s="1"/>
  <c r="AZ514" i="1" s="1"/>
  <c r="BA514" i="1" s="1"/>
  <c r="BB514" i="1" s="1"/>
  <c r="BC514" i="1" s="1"/>
  <c r="AP519" i="1"/>
  <c r="AQ519" i="1" s="1"/>
  <c r="AR519" i="1" s="1"/>
  <c r="AS519" i="1" s="1"/>
  <c r="AT519" i="1" s="1"/>
  <c r="AU519" i="1" s="1"/>
  <c r="AV519" i="1" s="1"/>
  <c r="AW519" i="1" s="1"/>
  <c r="AX519" i="1" s="1"/>
  <c r="AY519" i="1" s="1"/>
  <c r="AZ519" i="1" s="1"/>
  <c r="BA519" i="1" s="1"/>
  <c r="BB519" i="1" s="1"/>
  <c r="BC519" i="1" s="1"/>
  <c r="AP527" i="1"/>
  <c r="AQ527" i="1" s="1"/>
  <c r="AR527" i="1" s="1"/>
  <c r="AS527" i="1" s="1"/>
  <c r="AT527" i="1" s="1"/>
  <c r="AU527" i="1" s="1"/>
  <c r="AV527" i="1" s="1"/>
  <c r="AW527" i="1" s="1"/>
  <c r="AX527" i="1" s="1"/>
  <c r="AY527" i="1" s="1"/>
  <c r="AZ527" i="1" s="1"/>
  <c r="BA527" i="1" s="1"/>
  <c r="BB527" i="1" s="1"/>
  <c r="BC527" i="1" s="1"/>
  <c r="AP507" i="1"/>
  <c r="AF9" i="15"/>
  <c r="AI331" i="1"/>
  <c r="AI328" i="1"/>
  <c r="AJ328" i="1" s="1"/>
  <c r="AK328" i="1" s="1"/>
  <c r="AL328" i="1" s="1"/>
  <c r="AM328" i="1" s="1"/>
  <c r="AN328" i="1" s="1"/>
  <c r="AO328" i="1" s="1"/>
  <c r="AP328" i="1" s="1"/>
  <c r="AQ328" i="1" s="1"/>
  <c r="AR328" i="1" s="1"/>
  <c r="AS328" i="1" s="1"/>
  <c r="AT328" i="1" s="1"/>
  <c r="AU328" i="1" s="1"/>
  <c r="AV328" i="1" s="1"/>
  <c r="AW328" i="1" s="1"/>
  <c r="AX328" i="1" s="1"/>
  <c r="AY328" i="1" s="1"/>
  <c r="AZ328" i="1" s="1"/>
  <c r="BA328" i="1" s="1"/>
  <c r="BB328" i="1" s="1"/>
  <c r="BC328" i="1" s="1"/>
  <c r="AP517" i="1"/>
  <c r="AQ517" i="1" s="1"/>
  <c r="AR517" i="1" s="1"/>
  <c r="AS517" i="1" s="1"/>
  <c r="AT517" i="1" s="1"/>
  <c r="AU517" i="1" s="1"/>
  <c r="AV517" i="1" s="1"/>
  <c r="AW517" i="1" s="1"/>
  <c r="AX517" i="1" s="1"/>
  <c r="AY517" i="1" s="1"/>
  <c r="AZ517" i="1" s="1"/>
  <c r="BA517" i="1" s="1"/>
  <c r="BB517" i="1" s="1"/>
  <c r="BC517" i="1" s="1"/>
  <c r="AP522" i="1"/>
  <c r="AQ522" i="1" s="1"/>
  <c r="AR522" i="1" s="1"/>
  <c r="AS522" i="1" s="1"/>
  <c r="AT522" i="1" s="1"/>
  <c r="AU522" i="1" s="1"/>
  <c r="AV522" i="1" s="1"/>
  <c r="AW522" i="1" s="1"/>
  <c r="AX522" i="1" s="1"/>
  <c r="AY522" i="1" s="1"/>
  <c r="AZ522" i="1" s="1"/>
  <c r="BA522" i="1" s="1"/>
  <c r="BB522" i="1" s="1"/>
  <c r="BC522" i="1" s="1"/>
  <c r="AI326" i="1"/>
  <c r="AJ326" i="1" s="1"/>
  <c r="AK326" i="1" s="1"/>
  <c r="AL326" i="1" s="1"/>
  <c r="AM326" i="1" s="1"/>
  <c r="AN326" i="1" s="1"/>
  <c r="AO326" i="1" s="1"/>
  <c r="AP326" i="1" s="1"/>
  <c r="AQ326" i="1" s="1"/>
  <c r="AR326" i="1" s="1"/>
  <c r="AS326" i="1" s="1"/>
  <c r="AT326" i="1" s="1"/>
  <c r="AU326" i="1" s="1"/>
  <c r="AV326" i="1" s="1"/>
  <c r="AW326" i="1" s="1"/>
  <c r="AX326" i="1" s="1"/>
  <c r="AY326" i="1" s="1"/>
  <c r="AZ326" i="1" s="1"/>
  <c r="BA326" i="1" s="1"/>
  <c r="BB326" i="1" s="1"/>
  <c r="BC326" i="1" s="1"/>
  <c r="Z167" i="1"/>
  <c r="AA167" i="1" s="1"/>
  <c r="AB167" i="1" s="1"/>
  <c r="AC167" i="1" s="1"/>
  <c r="AD167" i="1" s="1"/>
  <c r="AE167" i="1" s="1"/>
  <c r="AF167" i="1" s="1"/>
  <c r="AG167" i="1" s="1"/>
  <c r="AH167" i="1" s="1"/>
  <c r="AI167" i="1" s="1"/>
  <c r="AJ167" i="1" s="1"/>
  <c r="AK167" i="1" s="1"/>
  <c r="AL167" i="1" s="1"/>
  <c r="AM167" i="1" s="1"/>
  <c r="AN167" i="1" s="1"/>
  <c r="AO167" i="1" s="1"/>
  <c r="AP167" i="1" s="1"/>
  <c r="AQ167" i="1" s="1"/>
  <c r="AR167" i="1" s="1"/>
  <c r="AS167" i="1" s="1"/>
  <c r="AT167" i="1" s="1"/>
  <c r="AU167" i="1" s="1"/>
  <c r="AV167" i="1" s="1"/>
  <c r="AW167" i="1" s="1"/>
  <c r="AX167" i="1" s="1"/>
  <c r="AY167" i="1" s="1"/>
  <c r="AZ167" i="1" s="1"/>
  <c r="BA167" i="1" s="1"/>
  <c r="BB167" i="1" s="1"/>
  <c r="BC167" i="1" s="1"/>
  <c r="AQ532" i="1"/>
  <c r="AR532" i="1" s="1"/>
  <c r="AS532" i="1" s="1"/>
  <c r="AT532" i="1" s="1"/>
  <c r="AU532" i="1" s="1"/>
  <c r="AV532" i="1" s="1"/>
  <c r="AW532" i="1" s="1"/>
  <c r="AX532" i="1" s="1"/>
  <c r="AY532" i="1" s="1"/>
  <c r="AZ532" i="1" s="1"/>
  <c r="BA532" i="1" s="1"/>
  <c r="BB532" i="1" s="1"/>
  <c r="BC532" i="1" s="1"/>
  <c r="AQ547" i="1"/>
  <c r="AR547" i="1" s="1"/>
  <c r="AS547" i="1" s="1"/>
  <c r="AT547" i="1" s="1"/>
  <c r="AU547" i="1" s="1"/>
  <c r="AV547" i="1" s="1"/>
  <c r="AW547" i="1" s="1"/>
  <c r="AX547" i="1" s="1"/>
  <c r="AY547" i="1" s="1"/>
  <c r="AZ547" i="1" s="1"/>
  <c r="BA547" i="1" s="1"/>
  <c r="BB547" i="1" s="1"/>
  <c r="BC547" i="1" s="1"/>
  <c r="AQ535" i="1"/>
  <c r="AR535" i="1" s="1"/>
  <c r="AS535" i="1" s="1"/>
  <c r="AT535" i="1" s="1"/>
  <c r="AU535" i="1" s="1"/>
  <c r="AV535" i="1" s="1"/>
  <c r="AW535" i="1" s="1"/>
  <c r="AX535" i="1" s="1"/>
  <c r="AY535" i="1" s="1"/>
  <c r="AZ535" i="1" s="1"/>
  <c r="BA535" i="1" s="1"/>
  <c r="BB535" i="1" s="1"/>
  <c r="BC535" i="1" s="1"/>
  <c r="AQ534" i="1"/>
  <c r="AR534" i="1" s="1"/>
  <c r="AS534" i="1" s="1"/>
  <c r="AT534" i="1" s="1"/>
  <c r="AU534" i="1" s="1"/>
  <c r="AV534" i="1" s="1"/>
  <c r="AW534" i="1" s="1"/>
  <c r="AX534" i="1" s="1"/>
  <c r="AY534" i="1" s="1"/>
  <c r="AZ534" i="1" s="1"/>
  <c r="BA534" i="1" s="1"/>
  <c r="BB534" i="1" s="1"/>
  <c r="BC534" i="1" s="1"/>
  <c r="AQ541" i="1"/>
  <c r="AQ548" i="1"/>
  <c r="AR548" i="1" s="1"/>
  <c r="AS548" i="1" s="1"/>
  <c r="AT548" i="1" s="1"/>
  <c r="AU548" i="1" s="1"/>
  <c r="AV548" i="1" s="1"/>
  <c r="AW548" i="1" s="1"/>
  <c r="AX548" i="1" s="1"/>
  <c r="AY548" i="1" s="1"/>
  <c r="AZ548" i="1" s="1"/>
  <c r="BA548" i="1" s="1"/>
  <c r="BB548" i="1" s="1"/>
  <c r="BC548" i="1" s="1"/>
  <c r="AQ549" i="1"/>
  <c r="AR549" i="1" s="1"/>
  <c r="AS549" i="1" s="1"/>
  <c r="AT549" i="1" s="1"/>
  <c r="AU549" i="1" s="1"/>
  <c r="AV549" i="1" s="1"/>
  <c r="AW549" i="1" s="1"/>
  <c r="AX549" i="1" s="1"/>
  <c r="AY549" i="1" s="1"/>
  <c r="AZ549" i="1" s="1"/>
  <c r="BA549" i="1" s="1"/>
  <c r="BB549" i="1" s="1"/>
  <c r="BC549" i="1" s="1"/>
  <c r="AQ537" i="1"/>
  <c r="AR537" i="1" s="1"/>
  <c r="AS537" i="1" s="1"/>
  <c r="AT537" i="1" s="1"/>
  <c r="AU537" i="1" s="1"/>
  <c r="AV537" i="1" s="1"/>
  <c r="AW537" i="1" s="1"/>
  <c r="AX537" i="1" s="1"/>
  <c r="AY537" i="1" s="1"/>
  <c r="AZ537" i="1" s="1"/>
  <c r="BA537" i="1" s="1"/>
  <c r="BB537" i="1" s="1"/>
  <c r="BC537" i="1" s="1"/>
  <c r="AQ528" i="1"/>
  <c r="AQ533" i="1"/>
  <c r="AR533" i="1" s="1"/>
  <c r="AS533" i="1" s="1"/>
  <c r="AT533" i="1" s="1"/>
  <c r="AU533" i="1" s="1"/>
  <c r="AV533" i="1" s="1"/>
  <c r="AW533" i="1" s="1"/>
  <c r="AX533" i="1" s="1"/>
  <c r="AY533" i="1" s="1"/>
  <c r="AZ533" i="1" s="1"/>
  <c r="BA533" i="1" s="1"/>
  <c r="BB533" i="1" s="1"/>
  <c r="BC533" i="1" s="1"/>
  <c r="W149" i="1"/>
  <c r="X149" i="1" s="1"/>
  <c r="Y149" i="1" s="1"/>
  <c r="Z149" i="1" s="1"/>
  <c r="AA149" i="1" s="1"/>
  <c r="AB149" i="1" s="1"/>
  <c r="AC149" i="1" s="1"/>
  <c r="AD149" i="1" s="1"/>
  <c r="AE149" i="1" s="1"/>
  <c r="AF149" i="1" s="1"/>
  <c r="AG149" i="1" s="1"/>
  <c r="AH149" i="1" s="1"/>
  <c r="AI149" i="1" s="1"/>
  <c r="AJ149" i="1" s="1"/>
  <c r="AK149" i="1" s="1"/>
  <c r="AL149" i="1" s="1"/>
  <c r="AM149" i="1" s="1"/>
  <c r="AN149" i="1" s="1"/>
  <c r="AO149" i="1" s="1"/>
  <c r="AP149" i="1" s="1"/>
  <c r="AQ149" i="1" s="1"/>
  <c r="AR149" i="1" s="1"/>
  <c r="AS149" i="1" s="1"/>
  <c r="AT149" i="1" s="1"/>
  <c r="AU149" i="1" s="1"/>
  <c r="AV149" i="1" s="1"/>
  <c r="AW149" i="1" s="1"/>
  <c r="AX149" i="1" s="1"/>
  <c r="AY149" i="1" s="1"/>
  <c r="AZ149" i="1" s="1"/>
  <c r="BA149" i="1" s="1"/>
  <c r="BB149" i="1" s="1"/>
  <c r="BC149" i="1" s="1"/>
  <c r="AR555" i="1"/>
  <c r="AS555" i="1" s="1"/>
  <c r="AT555" i="1" s="1"/>
  <c r="AU555" i="1" s="1"/>
  <c r="AV555" i="1" s="1"/>
  <c r="AW555" i="1" s="1"/>
  <c r="AX555" i="1" s="1"/>
  <c r="AY555" i="1" s="1"/>
  <c r="AZ555" i="1" s="1"/>
  <c r="BA555" i="1" s="1"/>
  <c r="BB555" i="1" s="1"/>
  <c r="BC555" i="1" s="1"/>
  <c r="AR554" i="1"/>
  <c r="AS554" i="1" s="1"/>
  <c r="AT554" i="1" s="1"/>
  <c r="AU554" i="1" s="1"/>
  <c r="AV554" i="1" s="1"/>
  <c r="AW554" i="1" s="1"/>
  <c r="AX554" i="1" s="1"/>
  <c r="AY554" i="1" s="1"/>
  <c r="AZ554" i="1" s="1"/>
  <c r="BA554" i="1" s="1"/>
  <c r="BB554" i="1" s="1"/>
  <c r="BC554" i="1" s="1"/>
  <c r="AK393" i="1"/>
  <c r="AL393" i="1" s="1"/>
  <c r="AM393" i="1" s="1"/>
  <c r="AN393" i="1" s="1"/>
  <c r="AO393" i="1" s="1"/>
  <c r="AP393" i="1" s="1"/>
  <c r="AQ393" i="1" s="1"/>
  <c r="AR393" i="1" s="1"/>
  <c r="AS393" i="1" s="1"/>
  <c r="AT393" i="1" s="1"/>
  <c r="AU393" i="1" s="1"/>
  <c r="AV393" i="1" s="1"/>
  <c r="AW393" i="1" s="1"/>
  <c r="AX393" i="1" s="1"/>
  <c r="AY393" i="1" s="1"/>
  <c r="AZ393" i="1" s="1"/>
  <c r="BA393" i="1" s="1"/>
  <c r="BB393" i="1" s="1"/>
  <c r="BC393" i="1" s="1"/>
  <c r="AK394" i="1"/>
  <c r="AL394" i="1" s="1"/>
  <c r="AM394" i="1" s="1"/>
  <c r="AN394" i="1" s="1"/>
  <c r="AO394" i="1" s="1"/>
  <c r="AP394" i="1" s="1"/>
  <c r="AQ394" i="1" s="1"/>
  <c r="AR394" i="1" s="1"/>
  <c r="AS394" i="1" s="1"/>
  <c r="AT394" i="1" s="1"/>
  <c r="AU394" i="1" s="1"/>
  <c r="AV394" i="1" s="1"/>
  <c r="AW394" i="1" s="1"/>
  <c r="AX394" i="1" s="1"/>
  <c r="AY394" i="1" s="1"/>
  <c r="AZ394" i="1" s="1"/>
  <c r="BA394" i="1" s="1"/>
  <c r="BB394" i="1" s="1"/>
  <c r="BC394" i="1" s="1"/>
  <c r="AK401" i="1"/>
  <c r="AL401" i="1" s="1"/>
  <c r="AM401" i="1" s="1"/>
  <c r="AN401" i="1" s="1"/>
  <c r="AO401" i="1" s="1"/>
  <c r="AP401" i="1" s="1"/>
  <c r="AQ401" i="1" s="1"/>
  <c r="AR401" i="1" s="1"/>
  <c r="AS401" i="1" s="1"/>
  <c r="AT401" i="1" s="1"/>
  <c r="AU401" i="1" s="1"/>
  <c r="AV401" i="1" s="1"/>
  <c r="AW401" i="1" s="1"/>
  <c r="AX401" i="1" s="1"/>
  <c r="AY401" i="1" s="1"/>
  <c r="AZ401" i="1" s="1"/>
  <c r="BA401" i="1" s="1"/>
  <c r="BB401" i="1" s="1"/>
  <c r="BC401" i="1" s="1"/>
  <c r="AK391" i="1"/>
  <c r="AL391" i="1" s="1"/>
  <c r="AM391" i="1" s="1"/>
  <c r="AN391" i="1" s="1"/>
  <c r="AO391" i="1" s="1"/>
  <c r="AP391" i="1" s="1"/>
  <c r="AQ391" i="1" s="1"/>
  <c r="AR391" i="1" s="1"/>
  <c r="AS391" i="1" s="1"/>
  <c r="AT391" i="1" s="1"/>
  <c r="AU391" i="1" s="1"/>
  <c r="AV391" i="1" s="1"/>
  <c r="AW391" i="1" s="1"/>
  <c r="AX391" i="1" s="1"/>
  <c r="AY391" i="1" s="1"/>
  <c r="AZ391" i="1" s="1"/>
  <c r="BA391" i="1" s="1"/>
  <c r="BB391" i="1" s="1"/>
  <c r="BC391" i="1" s="1"/>
  <c r="AK392" i="1"/>
  <c r="AL392" i="1" s="1"/>
  <c r="AM392" i="1" s="1"/>
  <c r="AN392" i="1" s="1"/>
  <c r="AO392" i="1" s="1"/>
  <c r="AP392" i="1" s="1"/>
  <c r="AQ392" i="1" s="1"/>
  <c r="AR392" i="1" s="1"/>
  <c r="AS392" i="1" s="1"/>
  <c r="AT392" i="1" s="1"/>
  <c r="AU392" i="1" s="1"/>
  <c r="AV392" i="1" s="1"/>
  <c r="AW392" i="1" s="1"/>
  <c r="AX392" i="1" s="1"/>
  <c r="AY392" i="1" s="1"/>
  <c r="AZ392" i="1" s="1"/>
  <c r="BA392" i="1" s="1"/>
  <c r="BB392" i="1" s="1"/>
  <c r="BC392" i="1" s="1"/>
  <c r="AN411" i="1"/>
  <c r="AO411" i="1" s="1"/>
  <c r="AP411" i="1" s="1"/>
  <c r="AQ411" i="1" s="1"/>
  <c r="AR411" i="1" s="1"/>
  <c r="AS411" i="1" s="1"/>
  <c r="AT411" i="1" s="1"/>
  <c r="AU411" i="1" s="1"/>
  <c r="AV411" i="1" s="1"/>
  <c r="AW411" i="1" s="1"/>
  <c r="AX411" i="1" s="1"/>
  <c r="AY411" i="1" s="1"/>
  <c r="AZ411" i="1" s="1"/>
  <c r="BA411" i="1" s="1"/>
  <c r="BB411" i="1" s="1"/>
  <c r="BC411" i="1" s="1"/>
  <c r="AN407" i="1"/>
  <c r="AO407" i="1" s="1"/>
  <c r="AP407" i="1" s="1"/>
  <c r="AQ407" i="1" s="1"/>
  <c r="AR407" i="1" s="1"/>
  <c r="AS407" i="1" s="1"/>
  <c r="AT407" i="1" s="1"/>
  <c r="AU407" i="1" s="1"/>
  <c r="AV407" i="1" s="1"/>
  <c r="AW407" i="1" s="1"/>
  <c r="AX407" i="1" s="1"/>
  <c r="AY407" i="1" s="1"/>
  <c r="AZ407" i="1" s="1"/>
  <c r="BA407" i="1" s="1"/>
  <c r="BB407" i="1" s="1"/>
  <c r="BC407" i="1" s="1"/>
  <c r="AN403" i="1"/>
  <c r="AO403" i="1" s="1"/>
  <c r="AP403" i="1" s="1"/>
  <c r="AQ403" i="1" s="1"/>
  <c r="AR403" i="1" s="1"/>
  <c r="AS403" i="1" s="1"/>
  <c r="AT403" i="1" s="1"/>
  <c r="AU403" i="1" s="1"/>
  <c r="AV403" i="1" s="1"/>
  <c r="AW403" i="1" s="1"/>
  <c r="AX403" i="1" s="1"/>
  <c r="AY403" i="1" s="1"/>
  <c r="AZ403" i="1" s="1"/>
  <c r="BA403" i="1" s="1"/>
  <c r="BB403" i="1" s="1"/>
  <c r="BC403" i="1" s="1"/>
  <c r="AB10" i="15"/>
  <c r="AE245" i="1"/>
  <c r="I9" i="1"/>
  <c r="J9" i="1" s="1"/>
  <c r="K9" i="1" s="1"/>
  <c r="L9" i="1" s="1"/>
  <c r="M9" i="1" s="1"/>
  <c r="N9" i="1" s="1"/>
  <c r="O9" i="1" s="1"/>
  <c r="P9" i="1" s="1"/>
  <c r="Q9" i="1" s="1"/>
  <c r="R9" i="1" s="1"/>
  <c r="S9" i="1" s="1"/>
  <c r="T9" i="1" s="1"/>
  <c r="U9" i="1" s="1"/>
  <c r="V9" i="1" s="1"/>
  <c r="W9" i="1" s="1"/>
  <c r="X9" i="1" s="1"/>
  <c r="Y9" i="1" s="1"/>
  <c r="Z9" i="1" s="1"/>
  <c r="AA9" i="1" s="1"/>
  <c r="AB9" i="1" s="1"/>
  <c r="AC9" i="1" s="1"/>
  <c r="AD9" i="1" s="1"/>
  <c r="AE9" i="1" s="1"/>
  <c r="AF9" i="1" s="1"/>
  <c r="AG9" i="1" s="1"/>
  <c r="AH9" i="1" s="1"/>
  <c r="AI9" i="1" s="1"/>
  <c r="AJ9" i="1" s="1"/>
  <c r="AK9" i="1" s="1"/>
  <c r="AL9" i="1" s="1"/>
  <c r="AM9" i="1" s="1"/>
  <c r="AN9" i="1" s="1"/>
  <c r="AO9" i="1" s="1"/>
  <c r="AP9" i="1" s="1"/>
  <c r="AQ9" i="1" s="1"/>
  <c r="AR9" i="1" s="1"/>
  <c r="AS9" i="1" s="1"/>
  <c r="AT9" i="1" s="1"/>
  <c r="AU9" i="1" s="1"/>
  <c r="AV9" i="1" s="1"/>
  <c r="AW9" i="1" s="1"/>
  <c r="AX9" i="1" s="1"/>
  <c r="AY9" i="1" s="1"/>
  <c r="AZ9" i="1" s="1"/>
  <c r="BA9" i="1" s="1"/>
  <c r="BB9" i="1" s="1"/>
  <c r="BC9" i="1" s="1"/>
  <c r="I8" i="1"/>
  <c r="AG299" i="1"/>
  <c r="AH299" i="1" s="1"/>
  <c r="AI299" i="1" s="1"/>
  <c r="AJ299" i="1" s="1"/>
  <c r="AK299" i="1" s="1"/>
  <c r="AL299" i="1" s="1"/>
  <c r="AM299" i="1" s="1"/>
  <c r="AN299" i="1" s="1"/>
  <c r="AO299" i="1" s="1"/>
  <c r="AP299" i="1" s="1"/>
  <c r="AQ299" i="1" s="1"/>
  <c r="AR299" i="1" s="1"/>
  <c r="AS299" i="1" s="1"/>
  <c r="AT299" i="1" s="1"/>
  <c r="AU299" i="1" s="1"/>
  <c r="AV299" i="1" s="1"/>
  <c r="AW299" i="1" s="1"/>
  <c r="AX299" i="1" s="1"/>
  <c r="AY299" i="1" s="1"/>
  <c r="AZ299" i="1" s="1"/>
  <c r="BA299" i="1" s="1"/>
  <c r="BB299" i="1" s="1"/>
  <c r="BC299" i="1" s="1"/>
  <c r="AG298" i="1"/>
  <c r="AH298" i="1" s="1"/>
  <c r="AI298" i="1" s="1"/>
  <c r="AJ298" i="1" s="1"/>
  <c r="AK298" i="1" s="1"/>
  <c r="AL298" i="1" s="1"/>
  <c r="AM298" i="1" s="1"/>
  <c r="AN298" i="1" s="1"/>
  <c r="AO298" i="1" s="1"/>
  <c r="AP298" i="1" s="1"/>
  <c r="AQ298" i="1" s="1"/>
  <c r="AR298" i="1" s="1"/>
  <c r="AS298" i="1" s="1"/>
  <c r="AT298" i="1" s="1"/>
  <c r="AU298" i="1" s="1"/>
  <c r="AV298" i="1" s="1"/>
  <c r="AW298" i="1" s="1"/>
  <c r="AX298" i="1" s="1"/>
  <c r="AY298" i="1" s="1"/>
  <c r="AZ298" i="1" s="1"/>
  <c r="BA298" i="1" s="1"/>
  <c r="BB298" i="1" s="1"/>
  <c r="BC298" i="1" s="1"/>
  <c r="AG300" i="1"/>
  <c r="AH300" i="1" s="1"/>
  <c r="AI300" i="1" s="1"/>
  <c r="AJ300" i="1" s="1"/>
  <c r="AK300" i="1" s="1"/>
  <c r="AL300" i="1" s="1"/>
  <c r="AM300" i="1" s="1"/>
  <c r="AN300" i="1" s="1"/>
  <c r="AO300" i="1" s="1"/>
  <c r="AP300" i="1" s="1"/>
  <c r="AQ300" i="1" s="1"/>
  <c r="AR300" i="1" s="1"/>
  <c r="AS300" i="1" s="1"/>
  <c r="AT300" i="1" s="1"/>
  <c r="AU300" i="1" s="1"/>
  <c r="AV300" i="1" s="1"/>
  <c r="AW300" i="1" s="1"/>
  <c r="AX300" i="1" s="1"/>
  <c r="AY300" i="1" s="1"/>
  <c r="AZ300" i="1" s="1"/>
  <c r="BA300" i="1" s="1"/>
  <c r="BB300" i="1" s="1"/>
  <c r="BC300" i="1" s="1"/>
  <c r="AG295" i="1"/>
  <c r="AH295" i="1" s="1"/>
  <c r="AI295" i="1" s="1"/>
  <c r="AJ295" i="1" s="1"/>
  <c r="AK295" i="1" s="1"/>
  <c r="AL295" i="1" s="1"/>
  <c r="AM295" i="1" s="1"/>
  <c r="AN295" i="1" s="1"/>
  <c r="AO295" i="1" s="1"/>
  <c r="AP295" i="1" s="1"/>
  <c r="AQ295" i="1" s="1"/>
  <c r="AR295" i="1" s="1"/>
  <c r="AS295" i="1" s="1"/>
  <c r="AT295" i="1" s="1"/>
  <c r="AU295" i="1" s="1"/>
  <c r="AV295" i="1" s="1"/>
  <c r="AW295" i="1" s="1"/>
  <c r="AX295" i="1" s="1"/>
  <c r="AY295" i="1" s="1"/>
  <c r="AZ295" i="1" s="1"/>
  <c r="BA295" i="1" s="1"/>
  <c r="BB295" i="1" s="1"/>
  <c r="BC295" i="1" s="1"/>
  <c r="AG294" i="1"/>
  <c r="AH294" i="1" s="1"/>
  <c r="AI294" i="1" s="1"/>
  <c r="AJ294" i="1" s="1"/>
  <c r="AK294" i="1" s="1"/>
  <c r="AL294" i="1" s="1"/>
  <c r="AM294" i="1" s="1"/>
  <c r="AN294" i="1" s="1"/>
  <c r="AO294" i="1" s="1"/>
  <c r="AP294" i="1" s="1"/>
  <c r="AQ294" i="1" s="1"/>
  <c r="AR294" i="1" s="1"/>
  <c r="AS294" i="1" s="1"/>
  <c r="AT294" i="1" s="1"/>
  <c r="AU294" i="1" s="1"/>
  <c r="AV294" i="1" s="1"/>
  <c r="AW294" i="1" s="1"/>
  <c r="AX294" i="1" s="1"/>
  <c r="AY294" i="1" s="1"/>
  <c r="AZ294" i="1" s="1"/>
  <c r="BA294" i="1" s="1"/>
  <c r="BB294" i="1" s="1"/>
  <c r="BC294" i="1" s="1"/>
  <c r="AG293" i="1"/>
  <c r="AG296" i="1"/>
  <c r="AH296" i="1" s="1"/>
  <c r="AI296" i="1" s="1"/>
  <c r="AJ296" i="1" s="1"/>
  <c r="AK296" i="1" s="1"/>
  <c r="AL296" i="1" s="1"/>
  <c r="AM296" i="1" s="1"/>
  <c r="AN296" i="1" s="1"/>
  <c r="AO296" i="1" s="1"/>
  <c r="AP296" i="1" s="1"/>
  <c r="AQ296" i="1" s="1"/>
  <c r="AR296" i="1" s="1"/>
  <c r="AS296" i="1" s="1"/>
  <c r="AT296" i="1" s="1"/>
  <c r="AU296" i="1" s="1"/>
  <c r="AV296" i="1" s="1"/>
  <c r="AW296" i="1" s="1"/>
  <c r="AX296" i="1" s="1"/>
  <c r="AY296" i="1" s="1"/>
  <c r="AZ296" i="1" s="1"/>
  <c r="BA296" i="1" s="1"/>
  <c r="BB296" i="1" s="1"/>
  <c r="BC296" i="1" s="1"/>
  <c r="AG297" i="1"/>
  <c r="AH297" i="1" s="1"/>
  <c r="AI297" i="1" s="1"/>
  <c r="AJ297" i="1" s="1"/>
  <c r="AK297" i="1" s="1"/>
  <c r="AL297" i="1" s="1"/>
  <c r="AM297" i="1" s="1"/>
  <c r="AN297" i="1" s="1"/>
  <c r="AO297" i="1" s="1"/>
  <c r="AP297" i="1" s="1"/>
  <c r="AQ297" i="1" s="1"/>
  <c r="AR297" i="1" s="1"/>
  <c r="AS297" i="1" s="1"/>
  <c r="AT297" i="1" s="1"/>
  <c r="AU297" i="1" s="1"/>
  <c r="AV297" i="1" s="1"/>
  <c r="AW297" i="1" s="1"/>
  <c r="AX297" i="1" s="1"/>
  <c r="AY297" i="1" s="1"/>
  <c r="AZ297" i="1" s="1"/>
  <c r="BA297" i="1" s="1"/>
  <c r="BB297" i="1" s="1"/>
  <c r="BC297" i="1" s="1"/>
  <c r="AJ365" i="1"/>
  <c r="AJ372" i="1"/>
  <c r="AK372" i="1" s="1"/>
  <c r="AL372" i="1" s="1"/>
  <c r="AM372" i="1" s="1"/>
  <c r="AN372" i="1" s="1"/>
  <c r="AO372" i="1" s="1"/>
  <c r="AP372" i="1" s="1"/>
  <c r="AQ372" i="1" s="1"/>
  <c r="AR372" i="1" s="1"/>
  <c r="AS372" i="1" s="1"/>
  <c r="AT372" i="1" s="1"/>
  <c r="AU372" i="1" s="1"/>
  <c r="AV372" i="1" s="1"/>
  <c r="AW372" i="1" s="1"/>
  <c r="AX372" i="1" s="1"/>
  <c r="AY372" i="1" s="1"/>
  <c r="AZ372" i="1" s="1"/>
  <c r="BA372" i="1" s="1"/>
  <c r="BB372" i="1" s="1"/>
  <c r="BC372" i="1" s="1"/>
  <c r="AJ377" i="1"/>
  <c r="AK377" i="1" s="1"/>
  <c r="AL377" i="1" s="1"/>
  <c r="AM377" i="1" s="1"/>
  <c r="AN377" i="1" s="1"/>
  <c r="AO377" i="1" s="1"/>
  <c r="AP377" i="1" s="1"/>
  <c r="AQ377" i="1" s="1"/>
  <c r="AR377" i="1" s="1"/>
  <c r="AS377" i="1" s="1"/>
  <c r="AT377" i="1" s="1"/>
  <c r="AU377" i="1" s="1"/>
  <c r="AV377" i="1" s="1"/>
  <c r="AW377" i="1" s="1"/>
  <c r="AX377" i="1" s="1"/>
  <c r="AY377" i="1" s="1"/>
  <c r="AZ377" i="1" s="1"/>
  <c r="BA377" i="1" s="1"/>
  <c r="BB377" i="1" s="1"/>
  <c r="BC377" i="1" s="1"/>
  <c r="AJ381" i="1"/>
  <c r="AK381" i="1" s="1"/>
  <c r="AL381" i="1" s="1"/>
  <c r="AM381" i="1" s="1"/>
  <c r="AN381" i="1" s="1"/>
  <c r="AO381" i="1" s="1"/>
  <c r="AP381" i="1" s="1"/>
  <c r="AQ381" i="1" s="1"/>
  <c r="AR381" i="1" s="1"/>
  <c r="AS381" i="1" s="1"/>
  <c r="AT381" i="1" s="1"/>
  <c r="AU381" i="1" s="1"/>
  <c r="AV381" i="1" s="1"/>
  <c r="AW381" i="1" s="1"/>
  <c r="AX381" i="1" s="1"/>
  <c r="AY381" i="1" s="1"/>
  <c r="AZ381" i="1" s="1"/>
  <c r="BA381" i="1" s="1"/>
  <c r="BB381" i="1" s="1"/>
  <c r="BC381" i="1" s="1"/>
  <c r="AS623" i="1"/>
  <c r="AT623" i="1" s="1"/>
  <c r="AU623" i="1" s="1"/>
  <c r="AV623" i="1" s="1"/>
  <c r="AW623" i="1" s="1"/>
  <c r="AX623" i="1" s="1"/>
  <c r="AY623" i="1" s="1"/>
  <c r="AZ623" i="1" s="1"/>
  <c r="BA623" i="1" s="1"/>
  <c r="BB623" i="1" s="1"/>
  <c r="BC623" i="1" s="1"/>
  <c r="AS598" i="1"/>
  <c r="AT598" i="1" s="1"/>
  <c r="AU598" i="1" s="1"/>
  <c r="AV598" i="1" s="1"/>
  <c r="AW598" i="1" s="1"/>
  <c r="AX598" i="1" s="1"/>
  <c r="AY598" i="1" s="1"/>
  <c r="AZ598" i="1" s="1"/>
  <c r="BA598" i="1" s="1"/>
  <c r="BB598" i="1" s="1"/>
  <c r="BC598" i="1" s="1"/>
  <c r="T139" i="1"/>
  <c r="U139" i="1" s="1"/>
  <c r="V139" i="1" s="1"/>
  <c r="W139" i="1" s="1"/>
  <c r="X139" i="1" s="1"/>
  <c r="Y139" i="1" s="1"/>
  <c r="Z139" i="1" s="1"/>
  <c r="AA139" i="1" s="1"/>
  <c r="AB139" i="1" s="1"/>
  <c r="AC139" i="1" s="1"/>
  <c r="AD139" i="1" s="1"/>
  <c r="AE139" i="1" s="1"/>
  <c r="AF139" i="1" s="1"/>
  <c r="AG139" i="1" s="1"/>
  <c r="AH139" i="1" s="1"/>
  <c r="AI139" i="1" s="1"/>
  <c r="AJ139" i="1" s="1"/>
  <c r="AK139" i="1" s="1"/>
  <c r="AL139" i="1" s="1"/>
  <c r="AM139" i="1" s="1"/>
  <c r="AN139" i="1" s="1"/>
  <c r="AO139" i="1" s="1"/>
  <c r="AP139" i="1" s="1"/>
  <c r="AQ139" i="1" s="1"/>
  <c r="AR139" i="1" s="1"/>
  <c r="AS139" i="1" s="1"/>
  <c r="AT139" i="1" s="1"/>
  <c r="AU139" i="1" s="1"/>
  <c r="AV139" i="1" s="1"/>
  <c r="AW139" i="1" s="1"/>
  <c r="AX139" i="1" s="1"/>
  <c r="AY139" i="1" s="1"/>
  <c r="AZ139" i="1" s="1"/>
  <c r="BA139" i="1" s="1"/>
  <c r="BB139" i="1" s="1"/>
  <c r="BC139" i="1" s="1"/>
  <c r="T136" i="1"/>
  <c r="U136" i="1" s="1"/>
  <c r="V136" i="1" s="1"/>
  <c r="W136" i="1" s="1"/>
  <c r="X136" i="1" s="1"/>
  <c r="Y136" i="1" s="1"/>
  <c r="Z136" i="1" s="1"/>
  <c r="AA136" i="1" s="1"/>
  <c r="AB136" i="1" s="1"/>
  <c r="AC136" i="1" s="1"/>
  <c r="AD136" i="1" s="1"/>
  <c r="AE136" i="1" s="1"/>
  <c r="AF136" i="1" s="1"/>
  <c r="AG136" i="1" s="1"/>
  <c r="AH136" i="1" s="1"/>
  <c r="AI136" i="1" s="1"/>
  <c r="AJ136" i="1" s="1"/>
  <c r="AK136" i="1" s="1"/>
  <c r="AL136" i="1" s="1"/>
  <c r="AM136" i="1" s="1"/>
  <c r="AN136" i="1" s="1"/>
  <c r="AO136" i="1" s="1"/>
  <c r="AP136" i="1" s="1"/>
  <c r="AQ136" i="1" s="1"/>
  <c r="AR136" i="1" s="1"/>
  <c r="AS136" i="1" s="1"/>
  <c r="AT136" i="1" s="1"/>
  <c r="AU136" i="1" s="1"/>
  <c r="AV136" i="1" s="1"/>
  <c r="AW136" i="1" s="1"/>
  <c r="AX136" i="1" s="1"/>
  <c r="AY136" i="1" s="1"/>
  <c r="AZ136" i="1" s="1"/>
  <c r="BA136" i="1" s="1"/>
  <c r="BB136" i="1" s="1"/>
  <c r="BC136" i="1" s="1"/>
  <c r="T140" i="1"/>
  <c r="U140" i="1" s="1"/>
  <c r="V140" i="1" s="1"/>
  <c r="W140" i="1" s="1"/>
  <c r="X140" i="1" s="1"/>
  <c r="Y140" i="1" s="1"/>
  <c r="Z140" i="1" s="1"/>
  <c r="AA140" i="1" s="1"/>
  <c r="AB140" i="1" s="1"/>
  <c r="AC140" i="1" s="1"/>
  <c r="AD140" i="1" s="1"/>
  <c r="AE140" i="1" s="1"/>
  <c r="AF140" i="1" s="1"/>
  <c r="AG140" i="1" s="1"/>
  <c r="AH140" i="1" s="1"/>
  <c r="AI140" i="1" s="1"/>
  <c r="AJ140" i="1" s="1"/>
  <c r="AK140" i="1" s="1"/>
  <c r="AL140" i="1" s="1"/>
  <c r="AM140" i="1" s="1"/>
  <c r="AN140" i="1" s="1"/>
  <c r="AO140" i="1" s="1"/>
  <c r="AP140" i="1" s="1"/>
  <c r="AQ140" i="1" s="1"/>
  <c r="AR140" i="1" s="1"/>
  <c r="AS140" i="1" s="1"/>
  <c r="AT140" i="1" s="1"/>
  <c r="AU140" i="1" s="1"/>
  <c r="AV140" i="1" s="1"/>
  <c r="AW140" i="1" s="1"/>
  <c r="AX140" i="1" s="1"/>
  <c r="AY140" i="1" s="1"/>
  <c r="AZ140" i="1" s="1"/>
  <c r="BA140" i="1" s="1"/>
  <c r="BB140" i="1" s="1"/>
  <c r="BC140" i="1" s="1"/>
  <c r="T135" i="1"/>
  <c r="T138" i="1"/>
  <c r="U138" i="1" s="1"/>
  <c r="V138" i="1" s="1"/>
  <c r="W138" i="1" s="1"/>
  <c r="X138" i="1" s="1"/>
  <c r="Y138" i="1" s="1"/>
  <c r="Z138" i="1" s="1"/>
  <c r="AA138" i="1" s="1"/>
  <c r="AB138" i="1" s="1"/>
  <c r="AC138" i="1" s="1"/>
  <c r="AD138" i="1" s="1"/>
  <c r="AE138" i="1" s="1"/>
  <c r="AF138" i="1" s="1"/>
  <c r="AG138" i="1" s="1"/>
  <c r="AH138" i="1" s="1"/>
  <c r="AI138" i="1" s="1"/>
  <c r="AJ138" i="1" s="1"/>
  <c r="AK138" i="1" s="1"/>
  <c r="AL138" i="1" s="1"/>
  <c r="AM138" i="1" s="1"/>
  <c r="AN138" i="1" s="1"/>
  <c r="AO138" i="1" s="1"/>
  <c r="AP138" i="1" s="1"/>
  <c r="AQ138" i="1" s="1"/>
  <c r="AR138" i="1" s="1"/>
  <c r="AS138" i="1" s="1"/>
  <c r="AT138" i="1" s="1"/>
  <c r="AU138" i="1" s="1"/>
  <c r="AV138" i="1" s="1"/>
  <c r="AW138" i="1" s="1"/>
  <c r="AX138" i="1" s="1"/>
  <c r="AY138" i="1" s="1"/>
  <c r="AZ138" i="1" s="1"/>
  <c r="BA138" i="1" s="1"/>
  <c r="BB138" i="1" s="1"/>
  <c r="BC138" i="1" s="1"/>
  <c r="T137" i="1"/>
  <c r="U137" i="1" s="1"/>
  <c r="V137" i="1" s="1"/>
  <c r="W137" i="1" s="1"/>
  <c r="X137" i="1" s="1"/>
  <c r="Y137" i="1" s="1"/>
  <c r="Z137" i="1" s="1"/>
  <c r="AA137" i="1" s="1"/>
  <c r="AB137" i="1" s="1"/>
  <c r="AC137" i="1" s="1"/>
  <c r="AD137" i="1" s="1"/>
  <c r="AE137" i="1" s="1"/>
  <c r="AF137" i="1" s="1"/>
  <c r="AG137" i="1" s="1"/>
  <c r="AH137" i="1" s="1"/>
  <c r="AI137" i="1" s="1"/>
  <c r="AJ137" i="1" s="1"/>
  <c r="AK137" i="1" s="1"/>
  <c r="AL137" i="1" s="1"/>
  <c r="AM137" i="1" s="1"/>
  <c r="AN137" i="1" s="1"/>
  <c r="AO137" i="1" s="1"/>
  <c r="AP137" i="1" s="1"/>
  <c r="AQ137" i="1" s="1"/>
  <c r="AR137" i="1" s="1"/>
  <c r="AS137" i="1" s="1"/>
  <c r="AT137" i="1" s="1"/>
  <c r="AU137" i="1" s="1"/>
  <c r="AV137" i="1" s="1"/>
  <c r="AW137" i="1" s="1"/>
  <c r="AX137" i="1" s="1"/>
  <c r="AY137" i="1" s="1"/>
  <c r="AZ137" i="1" s="1"/>
  <c r="BA137" i="1" s="1"/>
  <c r="BB137" i="1" s="1"/>
  <c r="BC137" i="1" s="1"/>
  <c r="AG292" i="1"/>
  <c r="AH292" i="1" s="1"/>
  <c r="AI292" i="1" s="1"/>
  <c r="AJ292" i="1" s="1"/>
  <c r="AK292" i="1" s="1"/>
  <c r="AL292" i="1" s="1"/>
  <c r="AM292" i="1" s="1"/>
  <c r="AN292" i="1" s="1"/>
  <c r="AO292" i="1" s="1"/>
  <c r="AP292" i="1" s="1"/>
  <c r="AQ292" i="1" s="1"/>
  <c r="AR292" i="1" s="1"/>
  <c r="AS292" i="1" s="1"/>
  <c r="AT292" i="1" s="1"/>
  <c r="AU292" i="1" s="1"/>
  <c r="AV292" i="1" s="1"/>
  <c r="AW292" i="1" s="1"/>
  <c r="AX292" i="1" s="1"/>
  <c r="AY292" i="1" s="1"/>
  <c r="AZ292" i="1" s="1"/>
  <c r="BA292" i="1" s="1"/>
  <c r="BB292" i="1" s="1"/>
  <c r="BC292" i="1" s="1"/>
  <c r="AT596" i="1"/>
  <c r="AU596" i="1" s="1"/>
  <c r="AV596" i="1" s="1"/>
  <c r="AW596" i="1" s="1"/>
  <c r="AX596" i="1" s="1"/>
  <c r="AY596" i="1" s="1"/>
  <c r="AZ596" i="1" s="1"/>
  <c r="BA596" i="1" s="1"/>
  <c r="BB596" i="1" s="1"/>
  <c r="BC596" i="1" s="1"/>
  <c r="AG304" i="1"/>
  <c r="AH304" i="1" s="1"/>
  <c r="AI304" i="1" s="1"/>
  <c r="AJ304" i="1" s="1"/>
  <c r="AK304" i="1" s="1"/>
  <c r="AL304" i="1" s="1"/>
  <c r="AM304" i="1" s="1"/>
  <c r="AN304" i="1" s="1"/>
  <c r="AO304" i="1" s="1"/>
  <c r="AP304" i="1" s="1"/>
  <c r="AQ304" i="1" s="1"/>
  <c r="AR304" i="1" s="1"/>
  <c r="AS304" i="1" s="1"/>
  <c r="AT304" i="1" s="1"/>
  <c r="AU304" i="1" s="1"/>
  <c r="AV304" i="1" s="1"/>
  <c r="AW304" i="1" s="1"/>
  <c r="AX304" i="1" s="1"/>
  <c r="AY304" i="1" s="1"/>
  <c r="AZ304" i="1" s="1"/>
  <c r="BA304" i="1" s="1"/>
  <c r="BB304" i="1" s="1"/>
  <c r="BC304" i="1" s="1"/>
  <c r="AG302" i="1"/>
  <c r="AH302" i="1" s="1"/>
  <c r="AI302" i="1" s="1"/>
  <c r="AJ302" i="1" s="1"/>
  <c r="AK302" i="1" s="1"/>
  <c r="AL302" i="1" s="1"/>
  <c r="AM302" i="1" s="1"/>
  <c r="AN302" i="1" s="1"/>
  <c r="AO302" i="1" s="1"/>
  <c r="AP302" i="1" s="1"/>
  <c r="AQ302" i="1" s="1"/>
  <c r="AR302" i="1" s="1"/>
  <c r="AS302" i="1" s="1"/>
  <c r="AT302" i="1" s="1"/>
  <c r="AU302" i="1" s="1"/>
  <c r="AV302" i="1" s="1"/>
  <c r="AW302" i="1" s="1"/>
  <c r="AX302" i="1" s="1"/>
  <c r="AY302" i="1" s="1"/>
  <c r="AZ302" i="1" s="1"/>
  <c r="BA302" i="1" s="1"/>
  <c r="BB302" i="1" s="1"/>
  <c r="BC302" i="1" s="1"/>
  <c r="AG305" i="1"/>
  <c r="AH305" i="1" s="1"/>
  <c r="AI305" i="1" s="1"/>
  <c r="AJ305" i="1" s="1"/>
  <c r="AK305" i="1" s="1"/>
  <c r="AL305" i="1" s="1"/>
  <c r="AM305" i="1" s="1"/>
  <c r="AN305" i="1" s="1"/>
  <c r="AO305" i="1" s="1"/>
  <c r="AP305" i="1" s="1"/>
  <c r="AQ305" i="1" s="1"/>
  <c r="AR305" i="1" s="1"/>
  <c r="AS305" i="1" s="1"/>
  <c r="AT305" i="1" s="1"/>
  <c r="AU305" i="1" s="1"/>
  <c r="AV305" i="1" s="1"/>
  <c r="AW305" i="1" s="1"/>
  <c r="AX305" i="1" s="1"/>
  <c r="AY305" i="1" s="1"/>
  <c r="AZ305" i="1" s="1"/>
  <c r="BA305" i="1" s="1"/>
  <c r="BB305" i="1" s="1"/>
  <c r="BC305" i="1" s="1"/>
  <c r="AG303" i="1"/>
  <c r="AH303" i="1" s="1"/>
  <c r="AI303" i="1" s="1"/>
  <c r="AJ303" i="1" s="1"/>
  <c r="AK303" i="1" s="1"/>
  <c r="AL303" i="1" s="1"/>
  <c r="AM303" i="1" s="1"/>
  <c r="AN303" i="1" s="1"/>
  <c r="AO303" i="1" s="1"/>
  <c r="AP303" i="1" s="1"/>
  <c r="AQ303" i="1" s="1"/>
  <c r="AR303" i="1" s="1"/>
  <c r="AS303" i="1" s="1"/>
  <c r="AT303" i="1" s="1"/>
  <c r="AU303" i="1" s="1"/>
  <c r="AV303" i="1" s="1"/>
  <c r="AW303" i="1" s="1"/>
  <c r="AX303" i="1" s="1"/>
  <c r="AY303" i="1" s="1"/>
  <c r="AZ303" i="1" s="1"/>
  <c r="BA303" i="1" s="1"/>
  <c r="BB303" i="1" s="1"/>
  <c r="BC303" i="1" s="1"/>
  <c r="AG306" i="1"/>
  <c r="AH306" i="1" s="1"/>
  <c r="AI306" i="1" s="1"/>
  <c r="AJ306" i="1" s="1"/>
  <c r="AK306" i="1" s="1"/>
  <c r="AL306" i="1" s="1"/>
  <c r="AM306" i="1" s="1"/>
  <c r="AN306" i="1" s="1"/>
  <c r="AO306" i="1" s="1"/>
  <c r="AP306" i="1" s="1"/>
  <c r="AQ306" i="1" s="1"/>
  <c r="AR306" i="1" s="1"/>
  <c r="AS306" i="1" s="1"/>
  <c r="AT306" i="1" s="1"/>
  <c r="AU306" i="1" s="1"/>
  <c r="AV306" i="1" s="1"/>
  <c r="AW306" i="1" s="1"/>
  <c r="AX306" i="1" s="1"/>
  <c r="AY306" i="1" s="1"/>
  <c r="AZ306" i="1" s="1"/>
  <c r="BA306" i="1" s="1"/>
  <c r="BB306" i="1" s="1"/>
  <c r="BC306" i="1" s="1"/>
  <c r="AG301" i="1"/>
  <c r="AH301" i="1" s="1"/>
  <c r="AI301" i="1" s="1"/>
  <c r="AJ301" i="1" s="1"/>
  <c r="AK301" i="1" s="1"/>
  <c r="AL301" i="1" s="1"/>
  <c r="AM301" i="1" s="1"/>
  <c r="AN301" i="1" s="1"/>
  <c r="AO301" i="1" s="1"/>
  <c r="AP301" i="1" s="1"/>
  <c r="AQ301" i="1" s="1"/>
  <c r="AR301" i="1" s="1"/>
  <c r="AS301" i="1" s="1"/>
  <c r="AT301" i="1" s="1"/>
  <c r="AU301" i="1" s="1"/>
  <c r="AV301" i="1" s="1"/>
  <c r="AW301" i="1" s="1"/>
  <c r="AX301" i="1" s="1"/>
  <c r="AY301" i="1" s="1"/>
  <c r="AZ301" i="1" s="1"/>
  <c r="BA301" i="1" s="1"/>
  <c r="BB301" i="1" s="1"/>
  <c r="BC301" i="1" s="1"/>
  <c r="AJ379" i="1"/>
  <c r="AK379" i="1" s="1"/>
  <c r="AL379" i="1" s="1"/>
  <c r="AM379" i="1" s="1"/>
  <c r="AN379" i="1" s="1"/>
  <c r="AO379" i="1" s="1"/>
  <c r="AP379" i="1" s="1"/>
  <c r="AQ379" i="1" s="1"/>
  <c r="AR379" i="1" s="1"/>
  <c r="AS379" i="1" s="1"/>
  <c r="AT379" i="1" s="1"/>
  <c r="AU379" i="1" s="1"/>
  <c r="AV379" i="1" s="1"/>
  <c r="AW379" i="1" s="1"/>
  <c r="AX379" i="1" s="1"/>
  <c r="AY379" i="1" s="1"/>
  <c r="AZ379" i="1" s="1"/>
  <c r="BA379" i="1" s="1"/>
  <c r="BB379" i="1" s="1"/>
  <c r="BC379" i="1" s="1"/>
  <c r="AJ380" i="1"/>
  <c r="AK380" i="1" s="1"/>
  <c r="AL380" i="1" s="1"/>
  <c r="AM380" i="1" s="1"/>
  <c r="AN380" i="1" s="1"/>
  <c r="AO380" i="1" s="1"/>
  <c r="AP380" i="1" s="1"/>
  <c r="AQ380" i="1" s="1"/>
  <c r="AR380" i="1" s="1"/>
  <c r="AS380" i="1" s="1"/>
  <c r="AT380" i="1" s="1"/>
  <c r="AU380" i="1" s="1"/>
  <c r="AV380" i="1" s="1"/>
  <c r="AW380" i="1" s="1"/>
  <c r="AX380" i="1" s="1"/>
  <c r="AY380" i="1" s="1"/>
  <c r="AZ380" i="1" s="1"/>
  <c r="BA380" i="1" s="1"/>
  <c r="BB380" i="1" s="1"/>
  <c r="BC380" i="1" s="1"/>
  <c r="AD239" i="1"/>
  <c r="AE239" i="1" s="1"/>
  <c r="AF239" i="1" s="1"/>
  <c r="AG239" i="1" s="1"/>
  <c r="AH239" i="1" s="1"/>
  <c r="AI239" i="1" s="1"/>
  <c r="AJ239" i="1" s="1"/>
  <c r="AK239" i="1" s="1"/>
  <c r="AL239" i="1" s="1"/>
  <c r="AM239" i="1" s="1"/>
  <c r="AN239" i="1" s="1"/>
  <c r="AO239" i="1" s="1"/>
  <c r="AP239" i="1" s="1"/>
  <c r="AQ239" i="1" s="1"/>
  <c r="AR239" i="1" s="1"/>
  <c r="AS239" i="1" s="1"/>
  <c r="AT239" i="1" s="1"/>
  <c r="AU239" i="1" s="1"/>
  <c r="AV239" i="1" s="1"/>
  <c r="AW239" i="1" s="1"/>
  <c r="AX239" i="1" s="1"/>
  <c r="AY239" i="1" s="1"/>
  <c r="AZ239" i="1" s="1"/>
  <c r="BA239" i="1" s="1"/>
  <c r="BB239" i="1" s="1"/>
  <c r="BC239" i="1" s="1"/>
  <c r="AB230" i="1"/>
  <c r="AC230" i="1" s="1"/>
  <c r="AD230" i="1" s="1"/>
  <c r="AE230" i="1" s="1"/>
  <c r="AF230" i="1" s="1"/>
  <c r="AG230" i="1" s="1"/>
  <c r="AH230" i="1" s="1"/>
  <c r="AI230" i="1" s="1"/>
  <c r="AJ230" i="1" s="1"/>
  <c r="AK230" i="1" s="1"/>
  <c r="AL230" i="1" s="1"/>
  <c r="AM230" i="1" s="1"/>
  <c r="AN230" i="1" s="1"/>
  <c r="AO230" i="1" s="1"/>
  <c r="AP230" i="1" s="1"/>
  <c r="AQ230" i="1" s="1"/>
  <c r="AR230" i="1" s="1"/>
  <c r="AS230" i="1" s="1"/>
  <c r="AT230" i="1" s="1"/>
  <c r="AU230" i="1" s="1"/>
  <c r="AV230" i="1" s="1"/>
  <c r="AW230" i="1" s="1"/>
  <c r="AX230" i="1" s="1"/>
  <c r="AY230" i="1" s="1"/>
  <c r="AZ230" i="1" s="1"/>
  <c r="BA230" i="1" s="1"/>
  <c r="BB230" i="1" s="1"/>
  <c r="BC230" i="1" s="1"/>
  <c r="AB229" i="1"/>
  <c r="AC229" i="1" s="1"/>
  <c r="AD229" i="1" s="1"/>
  <c r="AE229" i="1" s="1"/>
  <c r="AF229" i="1" s="1"/>
  <c r="AG229" i="1" s="1"/>
  <c r="AH229" i="1" s="1"/>
  <c r="AI229" i="1" s="1"/>
  <c r="AJ229" i="1" s="1"/>
  <c r="AK229" i="1" s="1"/>
  <c r="AL229" i="1" s="1"/>
  <c r="AM229" i="1" s="1"/>
  <c r="AN229" i="1" s="1"/>
  <c r="AO229" i="1" s="1"/>
  <c r="AP229" i="1" s="1"/>
  <c r="AQ229" i="1" s="1"/>
  <c r="AR229" i="1" s="1"/>
  <c r="AS229" i="1" s="1"/>
  <c r="AT229" i="1" s="1"/>
  <c r="AU229" i="1" s="1"/>
  <c r="AV229" i="1" s="1"/>
  <c r="AW229" i="1" s="1"/>
  <c r="AX229" i="1" s="1"/>
  <c r="AY229" i="1" s="1"/>
  <c r="AZ229" i="1" s="1"/>
  <c r="BA229" i="1" s="1"/>
  <c r="BB229" i="1" s="1"/>
  <c r="BC229" i="1" s="1"/>
  <c r="AB231" i="1"/>
  <c r="AC231" i="1" s="1"/>
  <c r="AD231" i="1" s="1"/>
  <c r="AE231" i="1" s="1"/>
  <c r="AF231" i="1" s="1"/>
  <c r="AG231" i="1" s="1"/>
  <c r="AH231" i="1" s="1"/>
  <c r="AI231" i="1" s="1"/>
  <c r="AJ231" i="1" s="1"/>
  <c r="AK231" i="1" s="1"/>
  <c r="AL231" i="1" s="1"/>
  <c r="AM231" i="1" s="1"/>
  <c r="AN231" i="1" s="1"/>
  <c r="AO231" i="1" s="1"/>
  <c r="AP231" i="1" s="1"/>
  <c r="AQ231" i="1" s="1"/>
  <c r="AR231" i="1" s="1"/>
  <c r="AS231" i="1" s="1"/>
  <c r="AT231" i="1" s="1"/>
  <c r="AU231" i="1" s="1"/>
  <c r="AV231" i="1" s="1"/>
  <c r="AW231" i="1" s="1"/>
  <c r="AX231" i="1" s="1"/>
  <c r="AY231" i="1" s="1"/>
  <c r="AZ231" i="1" s="1"/>
  <c r="BA231" i="1" s="1"/>
  <c r="BB231" i="1" s="1"/>
  <c r="BC231" i="1" s="1"/>
  <c r="AB234" i="1"/>
  <c r="AC234" i="1" s="1"/>
  <c r="AD234" i="1" s="1"/>
  <c r="AE234" i="1" s="1"/>
  <c r="AF234" i="1" s="1"/>
  <c r="AG234" i="1" s="1"/>
  <c r="AH234" i="1" s="1"/>
  <c r="AI234" i="1" s="1"/>
  <c r="AJ234" i="1" s="1"/>
  <c r="AK234" i="1" s="1"/>
  <c r="AL234" i="1" s="1"/>
  <c r="AM234" i="1" s="1"/>
  <c r="AN234" i="1" s="1"/>
  <c r="AO234" i="1" s="1"/>
  <c r="AP234" i="1" s="1"/>
  <c r="AQ234" i="1" s="1"/>
  <c r="AR234" i="1" s="1"/>
  <c r="AS234" i="1" s="1"/>
  <c r="AT234" i="1" s="1"/>
  <c r="AU234" i="1" s="1"/>
  <c r="AV234" i="1" s="1"/>
  <c r="AW234" i="1" s="1"/>
  <c r="AX234" i="1" s="1"/>
  <c r="AY234" i="1" s="1"/>
  <c r="AZ234" i="1" s="1"/>
  <c r="BA234" i="1" s="1"/>
  <c r="BB234" i="1" s="1"/>
  <c r="BC234" i="1" s="1"/>
  <c r="AB232" i="1"/>
  <c r="AC232" i="1" s="1"/>
  <c r="AD232" i="1" s="1"/>
  <c r="AE232" i="1" s="1"/>
  <c r="AF232" i="1" s="1"/>
  <c r="AG232" i="1" s="1"/>
  <c r="AH232" i="1" s="1"/>
  <c r="AI232" i="1" s="1"/>
  <c r="AJ232" i="1" s="1"/>
  <c r="AK232" i="1" s="1"/>
  <c r="AL232" i="1" s="1"/>
  <c r="AM232" i="1" s="1"/>
  <c r="AN232" i="1" s="1"/>
  <c r="AO232" i="1" s="1"/>
  <c r="AP232" i="1" s="1"/>
  <c r="AQ232" i="1" s="1"/>
  <c r="AR232" i="1" s="1"/>
  <c r="AS232" i="1" s="1"/>
  <c r="AT232" i="1" s="1"/>
  <c r="AU232" i="1" s="1"/>
  <c r="AV232" i="1" s="1"/>
  <c r="AW232" i="1" s="1"/>
  <c r="AX232" i="1" s="1"/>
  <c r="AY232" i="1" s="1"/>
  <c r="AZ232" i="1" s="1"/>
  <c r="BA232" i="1" s="1"/>
  <c r="BB232" i="1" s="1"/>
  <c r="BC232" i="1" s="1"/>
  <c r="AB233" i="1"/>
  <c r="AC233" i="1" s="1"/>
  <c r="AD233" i="1" s="1"/>
  <c r="AE233" i="1" s="1"/>
  <c r="AF233" i="1" s="1"/>
  <c r="AG233" i="1" s="1"/>
  <c r="AH233" i="1" s="1"/>
  <c r="AI233" i="1" s="1"/>
  <c r="AJ233" i="1" s="1"/>
  <c r="AK233" i="1" s="1"/>
  <c r="AL233" i="1" s="1"/>
  <c r="AM233" i="1" s="1"/>
  <c r="AN233" i="1" s="1"/>
  <c r="AO233" i="1" s="1"/>
  <c r="AP233" i="1" s="1"/>
  <c r="AQ233" i="1" s="1"/>
  <c r="AR233" i="1" s="1"/>
  <c r="AS233" i="1" s="1"/>
  <c r="AT233" i="1" s="1"/>
  <c r="AU233" i="1" s="1"/>
  <c r="AV233" i="1" s="1"/>
  <c r="AW233" i="1" s="1"/>
  <c r="AX233" i="1" s="1"/>
  <c r="AY233" i="1" s="1"/>
  <c r="AZ233" i="1" s="1"/>
  <c r="BA233" i="1" s="1"/>
  <c r="BB233" i="1" s="1"/>
  <c r="BC233" i="1" s="1"/>
  <c r="AG290" i="1"/>
  <c r="AD16" i="15"/>
  <c r="F60" i="15"/>
  <c r="I5" i="1"/>
  <c r="AQ525" i="1"/>
  <c r="AR525" i="1" s="1"/>
  <c r="AS525" i="1" s="1"/>
  <c r="AT525" i="1" s="1"/>
  <c r="AU525" i="1" s="1"/>
  <c r="AV525" i="1" s="1"/>
  <c r="AW525" i="1" s="1"/>
  <c r="AX525" i="1" s="1"/>
  <c r="AY525" i="1" s="1"/>
  <c r="AZ525" i="1" s="1"/>
  <c r="BA525" i="1" s="1"/>
  <c r="BB525" i="1" s="1"/>
  <c r="BC525" i="1" s="1"/>
  <c r="AB225" i="1"/>
  <c r="AC225" i="1" s="1"/>
  <c r="AD225" i="1" s="1"/>
  <c r="AE225" i="1" s="1"/>
  <c r="AF225" i="1" s="1"/>
  <c r="AG225" i="1" s="1"/>
  <c r="AH225" i="1" s="1"/>
  <c r="AI225" i="1" s="1"/>
  <c r="AJ225" i="1" s="1"/>
  <c r="AK225" i="1" s="1"/>
  <c r="AL225" i="1" s="1"/>
  <c r="AM225" i="1" s="1"/>
  <c r="AN225" i="1" s="1"/>
  <c r="AO225" i="1" s="1"/>
  <c r="AP225" i="1" s="1"/>
  <c r="AQ225" i="1" s="1"/>
  <c r="AR225" i="1" s="1"/>
  <c r="AS225" i="1" s="1"/>
  <c r="AT225" i="1" s="1"/>
  <c r="AU225" i="1" s="1"/>
  <c r="AV225" i="1" s="1"/>
  <c r="AW225" i="1" s="1"/>
  <c r="AX225" i="1" s="1"/>
  <c r="AY225" i="1" s="1"/>
  <c r="AZ225" i="1" s="1"/>
  <c r="BA225" i="1" s="1"/>
  <c r="BB225" i="1" s="1"/>
  <c r="BC225" i="1" s="1"/>
  <c r="Z203" i="1"/>
  <c r="AA203" i="1" s="1"/>
  <c r="AB203" i="1" s="1"/>
  <c r="AC203" i="1" s="1"/>
  <c r="AD203" i="1" s="1"/>
  <c r="AE203" i="1" s="1"/>
  <c r="AF203" i="1" s="1"/>
  <c r="AG203" i="1" s="1"/>
  <c r="AH203" i="1" s="1"/>
  <c r="AI203" i="1" s="1"/>
  <c r="AJ203" i="1" s="1"/>
  <c r="AK203" i="1" s="1"/>
  <c r="AL203" i="1" s="1"/>
  <c r="AM203" i="1" s="1"/>
  <c r="AN203" i="1" s="1"/>
  <c r="AO203" i="1" s="1"/>
  <c r="AP203" i="1" s="1"/>
  <c r="AQ203" i="1" s="1"/>
  <c r="AR203" i="1" s="1"/>
  <c r="AS203" i="1" s="1"/>
  <c r="AT203" i="1" s="1"/>
  <c r="AU203" i="1" s="1"/>
  <c r="AV203" i="1" s="1"/>
  <c r="AW203" i="1" s="1"/>
  <c r="AX203" i="1" s="1"/>
  <c r="AY203" i="1" s="1"/>
  <c r="AZ203" i="1" s="1"/>
  <c r="BA203" i="1" s="1"/>
  <c r="BB203" i="1" s="1"/>
  <c r="BC203" i="1" s="1"/>
  <c r="Z201" i="1"/>
  <c r="Z205" i="1"/>
  <c r="AA205" i="1" s="1"/>
  <c r="AB205" i="1" s="1"/>
  <c r="AC205" i="1" s="1"/>
  <c r="AD205" i="1" s="1"/>
  <c r="AE205" i="1" s="1"/>
  <c r="AF205" i="1" s="1"/>
  <c r="AG205" i="1" s="1"/>
  <c r="AH205" i="1" s="1"/>
  <c r="AI205" i="1" s="1"/>
  <c r="AJ205" i="1" s="1"/>
  <c r="AK205" i="1" s="1"/>
  <c r="AL205" i="1" s="1"/>
  <c r="AM205" i="1" s="1"/>
  <c r="AN205" i="1" s="1"/>
  <c r="AO205" i="1" s="1"/>
  <c r="AP205" i="1" s="1"/>
  <c r="AQ205" i="1" s="1"/>
  <c r="AR205" i="1" s="1"/>
  <c r="AS205" i="1" s="1"/>
  <c r="AT205" i="1" s="1"/>
  <c r="AU205" i="1" s="1"/>
  <c r="AV205" i="1" s="1"/>
  <c r="AW205" i="1" s="1"/>
  <c r="AX205" i="1" s="1"/>
  <c r="AY205" i="1" s="1"/>
  <c r="AZ205" i="1" s="1"/>
  <c r="BA205" i="1" s="1"/>
  <c r="BB205" i="1" s="1"/>
  <c r="BC205" i="1" s="1"/>
  <c r="Z202" i="1"/>
  <c r="AA202" i="1" s="1"/>
  <c r="AB202" i="1" s="1"/>
  <c r="AC202" i="1" s="1"/>
  <c r="AD202" i="1" s="1"/>
  <c r="AE202" i="1" s="1"/>
  <c r="AF202" i="1" s="1"/>
  <c r="AG202" i="1" s="1"/>
  <c r="AH202" i="1" s="1"/>
  <c r="AI202" i="1" s="1"/>
  <c r="AJ202" i="1" s="1"/>
  <c r="AK202" i="1" s="1"/>
  <c r="AL202" i="1" s="1"/>
  <c r="AM202" i="1" s="1"/>
  <c r="AN202" i="1" s="1"/>
  <c r="AO202" i="1" s="1"/>
  <c r="AP202" i="1" s="1"/>
  <c r="AQ202" i="1" s="1"/>
  <c r="AR202" i="1" s="1"/>
  <c r="AS202" i="1" s="1"/>
  <c r="AT202" i="1" s="1"/>
  <c r="AU202" i="1" s="1"/>
  <c r="AV202" i="1" s="1"/>
  <c r="AW202" i="1" s="1"/>
  <c r="AX202" i="1" s="1"/>
  <c r="AY202" i="1" s="1"/>
  <c r="AZ202" i="1" s="1"/>
  <c r="BA202" i="1" s="1"/>
  <c r="BB202" i="1" s="1"/>
  <c r="BC202" i="1" s="1"/>
  <c r="M12" i="15"/>
  <c r="P64" i="1"/>
  <c r="W154" i="1"/>
  <c r="X154" i="1" s="1"/>
  <c r="Y154" i="1" s="1"/>
  <c r="Z154" i="1" s="1"/>
  <c r="AA154" i="1" s="1"/>
  <c r="AB154" i="1" s="1"/>
  <c r="AC154" i="1" s="1"/>
  <c r="AD154" i="1" s="1"/>
  <c r="AE154" i="1" s="1"/>
  <c r="AF154" i="1" s="1"/>
  <c r="AG154" i="1" s="1"/>
  <c r="AH154" i="1" s="1"/>
  <c r="AI154" i="1" s="1"/>
  <c r="AJ154" i="1" s="1"/>
  <c r="AK154" i="1" s="1"/>
  <c r="AL154" i="1" s="1"/>
  <c r="AM154" i="1" s="1"/>
  <c r="AN154" i="1" s="1"/>
  <c r="AO154" i="1" s="1"/>
  <c r="AP154" i="1" s="1"/>
  <c r="AQ154" i="1" s="1"/>
  <c r="AR154" i="1" s="1"/>
  <c r="AS154" i="1" s="1"/>
  <c r="AT154" i="1" s="1"/>
  <c r="AU154" i="1" s="1"/>
  <c r="AV154" i="1" s="1"/>
  <c r="AW154" i="1" s="1"/>
  <c r="AX154" i="1" s="1"/>
  <c r="AY154" i="1" s="1"/>
  <c r="AZ154" i="1" s="1"/>
  <c r="BA154" i="1" s="1"/>
  <c r="BB154" i="1" s="1"/>
  <c r="BC154" i="1" s="1"/>
  <c r="AN437" i="1"/>
  <c r="AO437" i="1" s="1"/>
  <c r="AP437" i="1" s="1"/>
  <c r="AQ437" i="1" s="1"/>
  <c r="AR437" i="1" s="1"/>
  <c r="AS437" i="1" s="1"/>
  <c r="AT437" i="1" s="1"/>
  <c r="AU437" i="1" s="1"/>
  <c r="AV437" i="1" s="1"/>
  <c r="AW437" i="1" s="1"/>
  <c r="AX437" i="1" s="1"/>
  <c r="AY437" i="1" s="1"/>
  <c r="AZ437" i="1" s="1"/>
  <c r="BA437" i="1" s="1"/>
  <c r="BB437" i="1" s="1"/>
  <c r="BC437" i="1" s="1"/>
  <c r="AN415" i="1"/>
  <c r="AO415" i="1" s="1"/>
  <c r="AP415" i="1" s="1"/>
  <c r="AQ415" i="1" s="1"/>
  <c r="AR415" i="1" s="1"/>
  <c r="AS415" i="1" s="1"/>
  <c r="AT415" i="1" s="1"/>
  <c r="AU415" i="1" s="1"/>
  <c r="AV415" i="1" s="1"/>
  <c r="AW415" i="1" s="1"/>
  <c r="AX415" i="1" s="1"/>
  <c r="AY415" i="1" s="1"/>
  <c r="AZ415" i="1" s="1"/>
  <c r="BA415" i="1" s="1"/>
  <c r="BB415" i="1" s="1"/>
  <c r="BC415" i="1" s="1"/>
  <c r="Z186" i="1"/>
  <c r="AA186" i="1" s="1"/>
  <c r="AB186" i="1" s="1"/>
  <c r="AC186" i="1" s="1"/>
  <c r="AD186" i="1" s="1"/>
  <c r="AE186" i="1" s="1"/>
  <c r="AF186" i="1" s="1"/>
  <c r="AG186" i="1" s="1"/>
  <c r="AH186" i="1" s="1"/>
  <c r="AI186" i="1" s="1"/>
  <c r="AJ186" i="1" s="1"/>
  <c r="AK186" i="1" s="1"/>
  <c r="AL186" i="1" s="1"/>
  <c r="AM186" i="1" s="1"/>
  <c r="AN186" i="1" s="1"/>
  <c r="AO186" i="1" s="1"/>
  <c r="AP186" i="1" s="1"/>
  <c r="AQ186" i="1" s="1"/>
  <c r="AR186" i="1" s="1"/>
  <c r="AS186" i="1" s="1"/>
  <c r="AT186" i="1" s="1"/>
  <c r="AU186" i="1" s="1"/>
  <c r="AV186" i="1" s="1"/>
  <c r="AW186" i="1" s="1"/>
  <c r="AX186" i="1" s="1"/>
  <c r="AY186" i="1" s="1"/>
  <c r="AZ186" i="1" s="1"/>
  <c r="BA186" i="1" s="1"/>
  <c r="BB186" i="1" s="1"/>
  <c r="BC186" i="1" s="1"/>
  <c r="AD248" i="1"/>
  <c r="AE248" i="1" s="1"/>
  <c r="AF248" i="1" s="1"/>
  <c r="AG248" i="1" s="1"/>
  <c r="AH248" i="1" s="1"/>
  <c r="AI248" i="1" s="1"/>
  <c r="AJ248" i="1" s="1"/>
  <c r="AK248" i="1" s="1"/>
  <c r="AL248" i="1" s="1"/>
  <c r="AM248" i="1" s="1"/>
  <c r="AN248" i="1" s="1"/>
  <c r="AO248" i="1" s="1"/>
  <c r="AP248" i="1" s="1"/>
  <c r="AQ248" i="1" s="1"/>
  <c r="AR248" i="1" s="1"/>
  <c r="AS248" i="1" s="1"/>
  <c r="AT248" i="1" s="1"/>
  <c r="AU248" i="1" s="1"/>
  <c r="AV248" i="1" s="1"/>
  <c r="AW248" i="1" s="1"/>
  <c r="AX248" i="1" s="1"/>
  <c r="AY248" i="1" s="1"/>
  <c r="AZ248" i="1" s="1"/>
  <c r="BA248" i="1" s="1"/>
  <c r="BB248" i="1" s="1"/>
  <c r="BC248" i="1" s="1"/>
  <c r="L20" i="1"/>
  <c r="M20" i="1" s="1"/>
  <c r="N20" i="1" s="1"/>
  <c r="O20" i="1" s="1"/>
  <c r="P20" i="1" s="1"/>
  <c r="Q20" i="1" s="1"/>
  <c r="R20" i="1" s="1"/>
  <c r="S20" i="1" s="1"/>
  <c r="T20" i="1" s="1"/>
  <c r="U20" i="1" s="1"/>
  <c r="V20" i="1" s="1"/>
  <c r="W20" i="1" s="1"/>
  <c r="X20" i="1" s="1"/>
  <c r="Y20" i="1" s="1"/>
  <c r="Z20" i="1" s="1"/>
  <c r="AA20" i="1" s="1"/>
  <c r="AB20" i="1" s="1"/>
  <c r="AC20" i="1" s="1"/>
  <c r="AD20" i="1" s="1"/>
  <c r="AE20" i="1" s="1"/>
  <c r="AF20" i="1" s="1"/>
  <c r="AG20" i="1" s="1"/>
  <c r="AH20" i="1" s="1"/>
  <c r="AI20" i="1" s="1"/>
  <c r="AJ20" i="1" s="1"/>
  <c r="AK20" i="1" s="1"/>
  <c r="AL20" i="1" s="1"/>
  <c r="AM20" i="1" s="1"/>
  <c r="AN20" i="1" s="1"/>
  <c r="AO20" i="1" s="1"/>
  <c r="AP20" i="1" s="1"/>
  <c r="AQ20" i="1" s="1"/>
  <c r="AR20" i="1" s="1"/>
  <c r="AS20" i="1" s="1"/>
  <c r="AT20" i="1" s="1"/>
  <c r="AU20" i="1" s="1"/>
  <c r="AV20" i="1" s="1"/>
  <c r="AW20" i="1" s="1"/>
  <c r="AX20" i="1" s="1"/>
  <c r="AY20" i="1" s="1"/>
  <c r="AZ20" i="1" s="1"/>
  <c r="BA20" i="1" s="1"/>
  <c r="BB20" i="1" s="1"/>
  <c r="BC20" i="1" s="1"/>
  <c r="S105" i="1"/>
  <c r="T105" i="1" s="1"/>
  <c r="U105" i="1" s="1"/>
  <c r="V105" i="1" s="1"/>
  <c r="W105" i="1" s="1"/>
  <c r="X105" i="1" s="1"/>
  <c r="Y105" i="1" s="1"/>
  <c r="Z105" i="1" s="1"/>
  <c r="AA105" i="1" s="1"/>
  <c r="AB105" i="1" s="1"/>
  <c r="AC105" i="1" s="1"/>
  <c r="AD105" i="1" s="1"/>
  <c r="AE105" i="1" s="1"/>
  <c r="AF105" i="1" s="1"/>
  <c r="AG105" i="1" s="1"/>
  <c r="AH105" i="1" s="1"/>
  <c r="AI105" i="1" s="1"/>
  <c r="AJ105" i="1" s="1"/>
  <c r="AK105" i="1" s="1"/>
  <c r="AL105" i="1" s="1"/>
  <c r="AM105" i="1" s="1"/>
  <c r="AN105" i="1" s="1"/>
  <c r="AO105" i="1" s="1"/>
  <c r="AP105" i="1" s="1"/>
  <c r="AQ105" i="1" s="1"/>
  <c r="AR105" i="1" s="1"/>
  <c r="AS105" i="1" s="1"/>
  <c r="AT105" i="1" s="1"/>
  <c r="AU105" i="1" s="1"/>
  <c r="AV105" i="1" s="1"/>
  <c r="AW105" i="1" s="1"/>
  <c r="AX105" i="1" s="1"/>
  <c r="AY105" i="1" s="1"/>
  <c r="AZ105" i="1" s="1"/>
  <c r="BA105" i="1" s="1"/>
  <c r="BB105" i="1" s="1"/>
  <c r="BC105" i="1" s="1"/>
  <c r="AP504" i="1"/>
  <c r="AQ504" i="1" s="1"/>
  <c r="AR504" i="1" s="1"/>
  <c r="AS504" i="1" s="1"/>
  <c r="AT504" i="1" s="1"/>
  <c r="AU504" i="1" s="1"/>
  <c r="AV504" i="1" s="1"/>
  <c r="AW504" i="1" s="1"/>
  <c r="AX504" i="1" s="1"/>
  <c r="AY504" i="1" s="1"/>
  <c r="AZ504" i="1" s="1"/>
  <c r="BA504" i="1" s="1"/>
  <c r="BB504" i="1" s="1"/>
  <c r="BC504" i="1" s="1"/>
  <c r="Z193" i="1"/>
  <c r="AA193" i="1" s="1"/>
  <c r="AB193" i="1" s="1"/>
  <c r="AC193" i="1" s="1"/>
  <c r="AD193" i="1" s="1"/>
  <c r="AE193" i="1" s="1"/>
  <c r="AF193" i="1" s="1"/>
  <c r="AG193" i="1" s="1"/>
  <c r="AH193" i="1" s="1"/>
  <c r="AI193" i="1" s="1"/>
  <c r="AJ193" i="1" s="1"/>
  <c r="AK193" i="1" s="1"/>
  <c r="AL193" i="1" s="1"/>
  <c r="AM193" i="1" s="1"/>
  <c r="AN193" i="1" s="1"/>
  <c r="AO193" i="1" s="1"/>
  <c r="AP193" i="1" s="1"/>
  <c r="AQ193" i="1" s="1"/>
  <c r="AR193" i="1" s="1"/>
  <c r="AS193" i="1" s="1"/>
  <c r="AT193" i="1" s="1"/>
  <c r="AU193" i="1" s="1"/>
  <c r="AV193" i="1" s="1"/>
  <c r="AW193" i="1" s="1"/>
  <c r="AX193" i="1" s="1"/>
  <c r="AY193" i="1" s="1"/>
  <c r="AZ193" i="1" s="1"/>
  <c r="BA193" i="1" s="1"/>
  <c r="BB193" i="1" s="1"/>
  <c r="BC193" i="1" s="1"/>
  <c r="Z191" i="1"/>
  <c r="AA191" i="1" s="1"/>
  <c r="AB191" i="1" s="1"/>
  <c r="AC191" i="1" s="1"/>
  <c r="AD191" i="1" s="1"/>
  <c r="AE191" i="1" s="1"/>
  <c r="AF191" i="1" s="1"/>
  <c r="AG191" i="1" s="1"/>
  <c r="AH191" i="1" s="1"/>
  <c r="AI191" i="1" s="1"/>
  <c r="AJ191" i="1" s="1"/>
  <c r="AK191" i="1" s="1"/>
  <c r="AL191" i="1" s="1"/>
  <c r="AM191" i="1" s="1"/>
  <c r="AN191" i="1" s="1"/>
  <c r="AO191" i="1" s="1"/>
  <c r="AP191" i="1" s="1"/>
  <c r="AQ191" i="1" s="1"/>
  <c r="AR191" i="1" s="1"/>
  <c r="AS191" i="1" s="1"/>
  <c r="AT191" i="1" s="1"/>
  <c r="AU191" i="1" s="1"/>
  <c r="AV191" i="1" s="1"/>
  <c r="AW191" i="1" s="1"/>
  <c r="AX191" i="1" s="1"/>
  <c r="AY191" i="1" s="1"/>
  <c r="AZ191" i="1" s="1"/>
  <c r="BA191" i="1" s="1"/>
  <c r="BB191" i="1" s="1"/>
  <c r="BC191" i="1" s="1"/>
  <c r="L28" i="1"/>
  <c r="M28" i="1" s="1"/>
  <c r="N28" i="1" s="1"/>
  <c r="O28" i="1" s="1"/>
  <c r="P28" i="1" s="1"/>
  <c r="Q28" i="1" s="1"/>
  <c r="R28" i="1" s="1"/>
  <c r="S28" i="1" s="1"/>
  <c r="T28" i="1" s="1"/>
  <c r="U28" i="1" s="1"/>
  <c r="V28" i="1" s="1"/>
  <c r="W28" i="1" s="1"/>
  <c r="X28" i="1" s="1"/>
  <c r="Y28" i="1" s="1"/>
  <c r="Z28" i="1" s="1"/>
  <c r="AA28" i="1" s="1"/>
  <c r="AB28" i="1" s="1"/>
  <c r="AC28" i="1" s="1"/>
  <c r="AD28" i="1" s="1"/>
  <c r="AE28" i="1" s="1"/>
  <c r="AF28" i="1" s="1"/>
  <c r="AG28" i="1" s="1"/>
  <c r="AH28" i="1" s="1"/>
  <c r="AI28" i="1" s="1"/>
  <c r="AJ28" i="1" s="1"/>
  <c r="AK28" i="1" s="1"/>
  <c r="AL28" i="1" s="1"/>
  <c r="AM28" i="1" s="1"/>
  <c r="AN28" i="1" s="1"/>
  <c r="AO28" i="1" s="1"/>
  <c r="AP28" i="1" s="1"/>
  <c r="AQ28" i="1" s="1"/>
  <c r="AR28" i="1" s="1"/>
  <c r="AS28" i="1" s="1"/>
  <c r="AT28" i="1" s="1"/>
  <c r="AU28" i="1" s="1"/>
  <c r="AV28" i="1" s="1"/>
  <c r="AW28" i="1" s="1"/>
  <c r="AX28" i="1" s="1"/>
  <c r="AY28" i="1" s="1"/>
  <c r="AZ28" i="1" s="1"/>
  <c r="BA28" i="1" s="1"/>
  <c r="BB28" i="1" s="1"/>
  <c r="BC28" i="1" s="1"/>
  <c r="S92" i="1"/>
  <c r="T92" i="1" s="1"/>
  <c r="U92" i="1" s="1"/>
  <c r="V92" i="1" s="1"/>
  <c r="W92" i="1" s="1"/>
  <c r="X92" i="1" s="1"/>
  <c r="Y92" i="1" s="1"/>
  <c r="Z92" i="1" s="1"/>
  <c r="AA92" i="1" s="1"/>
  <c r="AB92" i="1" s="1"/>
  <c r="AC92" i="1" s="1"/>
  <c r="AD92" i="1" s="1"/>
  <c r="AE92" i="1" s="1"/>
  <c r="AF92" i="1" s="1"/>
  <c r="AG92" i="1" s="1"/>
  <c r="AH92" i="1" s="1"/>
  <c r="AI92" i="1" s="1"/>
  <c r="AJ92" i="1" s="1"/>
  <c r="AK92" i="1" s="1"/>
  <c r="AL92" i="1" s="1"/>
  <c r="AM92" i="1" s="1"/>
  <c r="AN92" i="1" s="1"/>
  <c r="AO92" i="1" s="1"/>
  <c r="AP92" i="1" s="1"/>
  <c r="AQ92" i="1" s="1"/>
  <c r="AR92" i="1" s="1"/>
  <c r="AS92" i="1" s="1"/>
  <c r="AT92" i="1" s="1"/>
  <c r="AU92" i="1" s="1"/>
  <c r="AV92" i="1" s="1"/>
  <c r="AW92" i="1" s="1"/>
  <c r="AX92" i="1" s="1"/>
  <c r="AY92" i="1" s="1"/>
  <c r="AZ92" i="1" s="1"/>
  <c r="BA92" i="1" s="1"/>
  <c r="BB92" i="1" s="1"/>
  <c r="BC92" i="1" s="1"/>
  <c r="AK91" i="15"/>
  <c r="AN442" i="1"/>
  <c r="S89" i="1"/>
  <c r="T89" i="1" s="1"/>
  <c r="U89" i="1" s="1"/>
  <c r="V89" i="1" s="1"/>
  <c r="W89" i="1" s="1"/>
  <c r="X89" i="1" s="1"/>
  <c r="Y89" i="1" s="1"/>
  <c r="Z89" i="1" s="1"/>
  <c r="AA89" i="1" s="1"/>
  <c r="AB89" i="1" s="1"/>
  <c r="AC89" i="1" s="1"/>
  <c r="AD89" i="1" s="1"/>
  <c r="AE89" i="1" s="1"/>
  <c r="AF89" i="1" s="1"/>
  <c r="AG89" i="1" s="1"/>
  <c r="AH89" i="1" s="1"/>
  <c r="AI89" i="1" s="1"/>
  <c r="AJ89" i="1" s="1"/>
  <c r="AK89" i="1" s="1"/>
  <c r="AL89" i="1" s="1"/>
  <c r="AM89" i="1" s="1"/>
  <c r="AN89" i="1" s="1"/>
  <c r="AO89" i="1" s="1"/>
  <c r="AP89" i="1" s="1"/>
  <c r="AQ89" i="1" s="1"/>
  <c r="AR89" i="1" s="1"/>
  <c r="AS89" i="1" s="1"/>
  <c r="AT89" i="1" s="1"/>
  <c r="AU89" i="1" s="1"/>
  <c r="AV89" i="1" s="1"/>
  <c r="AW89" i="1" s="1"/>
  <c r="AX89" i="1" s="1"/>
  <c r="AY89" i="1" s="1"/>
  <c r="AZ89" i="1" s="1"/>
  <c r="BA89" i="1" s="1"/>
  <c r="BB89" i="1" s="1"/>
  <c r="BC89" i="1" s="1"/>
  <c r="S113" i="1"/>
  <c r="T113" i="1" s="1"/>
  <c r="U113" i="1" s="1"/>
  <c r="V113" i="1" s="1"/>
  <c r="W113" i="1" s="1"/>
  <c r="X113" i="1" s="1"/>
  <c r="Y113" i="1" s="1"/>
  <c r="Z113" i="1" s="1"/>
  <c r="AA113" i="1" s="1"/>
  <c r="AB113" i="1" s="1"/>
  <c r="AC113" i="1" s="1"/>
  <c r="AD113" i="1" s="1"/>
  <c r="AE113" i="1" s="1"/>
  <c r="AF113" i="1" s="1"/>
  <c r="AG113" i="1" s="1"/>
  <c r="AH113" i="1" s="1"/>
  <c r="AI113" i="1" s="1"/>
  <c r="AJ113" i="1" s="1"/>
  <c r="AK113" i="1" s="1"/>
  <c r="AL113" i="1" s="1"/>
  <c r="AM113" i="1" s="1"/>
  <c r="AN113" i="1" s="1"/>
  <c r="AO113" i="1" s="1"/>
  <c r="AP113" i="1" s="1"/>
  <c r="AQ113" i="1" s="1"/>
  <c r="AR113" i="1" s="1"/>
  <c r="AS113" i="1" s="1"/>
  <c r="AT113" i="1" s="1"/>
  <c r="AU113" i="1" s="1"/>
  <c r="AV113" i="1" s="1"/>
  <c r="AW113" i="1" s="1"/>
  <c r="AX113" i="1" s="1"/>
  <c r="AY113" i="1" s="1"/>
  <c r="AZ113" i="1" s="1"/>
  <c r="BA113" i="1" s="1"/>
  <c r="BB113" i="1" s="1"/>
  <c r="BC113" i="1" s="1"/>
  <c r="S107" i="1"/>
  <c r="T107" i="1" s="1"/>
  <c r="U107" i="1" s="1"/>
  <c r="V107" i="1" s="1"/>
  <c r="W107" i="1" s="1"/>
  <c r="X107" i="1" s="1"/>
  <c r="Y107" i="1" s="1"/>
  <c r="Z107" i="1" s="1"/>
  <c r="AA107" i="1" s="1"/>
  <c r="AB107" i="1" s="1"/>
  <c r="AC107" i="1" s="1"/>
  <c r="AD107" i="1" s="1"/>
  <c r="AE107" i="1" s="1"/>
  <c r="AF107" i="1" s="1"/>
  <c r="AG107" i="1" s="1"/>
  <c r="AH107" i="1" s="1"/>
  <c r="AI107" i="1" s="1"/>
  <c r="AJ107" i="1" s="1"/>
  <c r="AK107" i="1" s="1"/>
  <c r="AL107" i="1" s="1"/>
  <c r="AM107" i="1" s="1"/>
  <c r="AN107" i="1" s="1"/>
  <c r="AO107" i="1" s="1"/>
  <c r="AP107" i="1" s="1"/>
  <c r="AQ107" i="1" s="1"/>
  <c r="AR107" i="1" s="1"/>
  <c r="AS107" i="1" s="1"/>
  <c r="AT107" i="1" s="1"/>
  <c r="AU107" i="1" s="1"/>
  <c r="AV107" i="1" s="1"/>
  <c r="AW107" i="1" s="1"/>
  <c r="AX107" i="1" s="1"/>
  <c r="AY107" i="1" s="1"/>
  <c r="AZ107" i="1" s="1"/>
  <c r="BA107" i="1" s="1"/>
  <c r="BB107" i="1" s="1"/>
  <c r="BC107" i="1" s="1"/>
  <c r="S81" i="1"/>
  <c r="T81" i="1" s="1"/>
  <c r="U81" i="1" s="1"/>
  <c r="V81" i="1" s="1"/>
  <c r="W81" i="1" s="1"/>
  <c r="X81" i="1" s="1"/>
  <c r="Y81" i="1" s="1"/>
  <c r="Z81" i="1" s="1"/>
  <c r="AA81" i="1" s="1"/>
  <c r="AB81" i="1" s="1"/>
  <c r="AC81" i="1" s="1"/>
  <c r="AD81" i="1" s="1"/>
  <c r="AE81" i="1" s="1"/>
  <c r="AF81" i="1" s="1"/>
  <c r="AG81" i="1" s="1"/>
  <c r="AH81" i="1" s="1"/>
  <c r="AI81" i="1" s="1"/>
  <c r="AJ81" i="1" s="1"/>
  <c r="AK81" i="1" s="1"/>
  <c r="AL81" i="1" s="1"/>
  <c r="AM81" i="1" s="1"/>
  <c r="AN81" i="1" s="1"/>
  <c r="AO81" i="1" s="1"/>
  <c r="AP81" i="1" s="1"/>
  <c r="AQ81" i="1" s="1"/>
  <c r="AR81" i="1" s="1"/>
  <c r="AS81" i="1" s="1"/>
  <c r="AT81" i="1" s="1"/>
  <c r="AU81" i="1" s="1"/>
  <c r="AV81" i="1" s="1"/>
  <c r="AW81" i="1" s="1"/>
  <c r="AX81" i="1" s="1"/>
  <c r="AY81" i="1" s="1"/>
  <c r="AZ81" i="1" s="1"/>
  <c r="BA81" i="1" s="1"/>
  <c r="BB81" i="1" s="1"/>
  <c r="BC81" i="1" s="1"/>
  <c r="S84" i="1"/>
  <c r="T84" i="1" s="1"/>
  <c r="U84" i="1" s="1"/>
  <c r="V84" i="1" s="1"/>
  <c r="W84" i="1" s="1"/>
  <c r="X84" i="1" s="1"/>
  <c r="Y84" i="1" s="1"/>
  <c r="Z84" i="1" s="1"/>
  <c r="AA84" i="1" s="1"/>
  <c r="AB84" i="1" s="1"/>
  <c r="AC84" i="1" s="1"/>
  <c r="AD84" i="1" s="1"/>
  <c r="AE84" i="1" s="1"/>
  <c r="AF84" i="1" s="1"/>
  <c r="AG84" i="1" s="1"/>
  <c r="AH84" i="1" s="1"/>
  <c r="AI84" i="1" s="1"/>
  <c r="AJ84" i="1" s="1"/>
  <c r="AK84" i="1" s="1"/>
  <c r="AL84" i="1" s="1"/>
  <c r="AM84" i="1" s="1"/>
  <c r="AN84" i="1" s="1"/>
  <c r="AO84" i="1" s="1"/>
  <c r="AP84" i="1" s="1"/>
  <c r="AQ84" i="1" s="1"/>
  <c r="AR84" i="1" s="1"/>
  <c r="AS84" i="1" s="1"/>
  <c r="AT84" i="1" s="1"/>
  <c r="AU84" i="1" s="1"/>
  <c r="AV84" i="1" s="1"/>
  <c r="AW84" i="1" s="1"/>
  <c r="AX84" i="1" s="1"/>
  <c r="AY84" i="1" s="1"/>
  <c r="AZ84" i="1" s="1"/>
  <c r="BA84" i="1" s="1"/>
  <c r="BB84" i="1" s="1"/>
  <c r="BC84" i="1" s="1"/>
  <c r="Z180" i="1"/>
  <c r="AA180" i="1" s="1"/>
  <c r="AB180" i="1" s="1"/>
  <c r="AC180" i="1" s="1"/>
  <c r="AD180" i="1" s="1"/>
  <c r="AE180" i="1" s="1"/>
  <c r="AF180" i="1" s="1"/>
  <c r="AG180" i="1" s="1"/>
  <c r="AH180" i="1" s="1"/>
  <c r="AI180" i="1" s="1"/>
  <c r="AJ180" i="1" s="1"/>
  <c r="AK180" i="1" s="1"/>
  <c r="AL180" i="1" s="1"/>
  <c r="AM180" i="1" s="1"/>
  <c r="AN180" i="1" s="1"/>
  <c r="AO180" i="1" s="1"/>
  <c r="AP180" i="1" s="1"/>
  <c r="AQ180" i="1" s="1"/>
  <c r="AR180" i="1" s="1"/>
  <c r="AS180" i="1" s="1"/>
  <c r="AT180" i="1" s="1"/>
  <c r="AU180" i="1" s="1"/>
  <c r="AV180" i="1" s="1"/>
  <c r="AW180" i="1" s="1"/>
  <c r="AX180" i="1" s="1"/>
  <c r="AY180" i="1" s="1"/>
  <c r="AZ180" i="1" s="1"/>
  <c r="BA180" i="1" s="1"/>
  <c r="BB180" i="1" s="1"/>
  <c r="BC180" i="1" s="1"/>
  <c r="Z187" i="1"/>
  <c r="AA187" i="1" s="1"/>
  <c r="AB187" i="1" s="1"/>
  <c r="AC187" i="1" s="1"/>
  <c r="AD187" i="1" s="1"/>
  <c r="AE187" i="1" s="1"/>
  <c r="AF187" i="1" s="1"/>
  <c r="AG187" i="1" s="1"/>
  <c r="AH187" i="1" s="1"/>
  <c r="AI187" i="1" s="1"/>
  <c r="AJ187" i="1" s="1"/>
  <c r="AK187" i="1" s="1"/>
  <c r="AL187" i="1" s="1"/>
  <c r="AM187" i="1" s="1"/>
  <c r="AN187" i="1" s="1"/>
  <c r="AO187" i="1" s="1"/>
  <c r="AP187" i="1" s="1"/>
  <c r="AQ187" i="1" s="1"/>
  <c r="AR187" i="1" s="1"/>
  <c r="AS187" i="1" s="1"/>
  <c r="AT187" i="1" s="1"/>
  <c r="AU187" i="1" s="1"/>
  <c r="AV187" i="1" s="1"/>
  <c r="AW187" i="1" s="1"/>
  <c r="AX187" i="1" s="1"/>
  <c r="AY187" i="1" s="1"/>
  <c r="AZ187" i="1" s="1"/>
  <c r="BA187" i="1" s="1"/>
  <c r="BB187" i="1" s="1"/>
  <c r="BC187" i="1" s="1"/>
  <c r="AN453" i="1"/>
  <c r="AO453" i="1" s="1"/>
  <c r="AP453" i="1" s="1"/>
  <c r="AQ453" i="1" s="1"/>
  <c r="AR453" i="1" s="1"/>
  <c r="AS453" i="1" s="1"/>
  <c r="AT453" i="1" s="1"/>
  <c r="AU453" i="1" s="1"/>
  <c r="AV453" i="1" s="1"/>
  <c r="AW453" i="1" s="1"/>
  <c r="AX453" i="1" s="1"/>
  <c r="AY453" i="1" s="1"/>
  <c r="AZ453" i="1" s="1"/>
  <c r="BA453" i="1" s="1"/>
  <c r="BB453" i="1" s="1"/>
  <c r="BC453" i="1" s="1"/>
  <c r="S97" i="1"/>
  <c r="T97" i="1" s="1"/>
  <c r="U97" i="1" s="1"/>
  <c r="V97" i="1" s="1"/>
  <c r="W97" i="1" s="1"/>
  <c r="X97" i="1" s="1"/>
  <c r="Y97" i="1" s="1"/>
  <c r="Z97" i="1" s="1"/>
  <c r="AA97" i="1" s="1"/>
  <c r="AB97" i="1" s="1"/>
  <c r="AC97" i="1" s="1"/>
  <c r="AD97" i="1" s="1"/>
  <c r="AE97" i="1" s="1"/>
  <c r="AF97" i="1" s="1"/>
  <c r="AG97" i="1" s="1"/>
  <c r="AH97" i="1" s="1"/>
  <c r="AI97" i="1" s="1"/>
  <c r="AJ97" i="1" s="1"/>
  <c r="AK97" i="1" s="1"/>
  <c r="AL97" i="1" s="1"/>
  <c r="AM97" i="1" s="1"/>
  <c r="AN97" i="1" s="1"/>
  <c r="AO97" i="1" s="1"/>
  <c r="AP97" i="1" s="1"/>
  <c r="AQ97" i="1" s="1"/>
  <c r="AR97" i="1" s="1"/>
  <c r="AS97" i="1" s="1"/>
  <c r="AT97" i="1" s="1"/>
  <c r="AU97" i="1" s="1"/>
  <c r="AV97" i="1" s="1"/>
  <c r="AW97" i="1" s="1"/>
  <c r="AX97" i="1" s="1"/>
  <c r="AY97" i="1" s="1"/>
  <c r="AZ97" i="1" s="1"/>
  <c r="BA97" i="1" s="1"/>
  <c r="BB97" i="1" s="1"/>
  <c r="BC97" i="1" s="1"/>
  <c r="AN441" i="1"/>
  <c r="AO441" i="1" s="1"/>
  <c r="AP441" i="1" s="1"/>
  <c r="AQ441" i="1" s="1"/>
  <c r="AR441" i="1" s="1"/>
  <c r="AS441" i="1" s="1"/>
  <c r="AT441" i="1" s="1"/>
  <c r="AU441" i="1" s="1"/>
  <c r="AV441" i="1" s="1"/>
  <c r="AW441" i="1" s="1"/>
  <c r="AX441" i="1" s="1"/>
  <c r="AY441" i="1" s="1"/>
  <c r="AZ441" i="1" s="1"/>
  <c r="BA441" i="1" s="1"/>
  <c r="BB441" i="1" s="1"/>
  <c r="BC441" i="1" s="1"/>
  <c r="S96" i="1"/>
  <c r="T96" i="1" s="1"/>
  <c r="U96" i="1" s="1"/>
  <c r="V96" i="1" s="1"/>
  <c r="W96" i="1" s="1"/>
  <c r="X96" i="1" s="1"/>
  <c r="Y96" i="1" s="1"/>
  <c r="Z96" i="1" s="1"/>
  <c r="AA96" i="1" s="1"/>
  <c r="AB96" i="1" s="1"/>
  <c r="AC96" i="1" s="1"/>
  <c r="AD96" i="1" s="1"/>
  <c r="AE96" i="1" s="1"/>
  <c r="AF96" i="1" s="1"/>
  <c r="AG96" i="1" s="1"/>
  <c r="AH96" i="1" s="1"/>
  <c r="AI96" i="1" s="1"/>
  <c r="AJ96" i="1" s="1"/>
  <c r="AK96" i="1" s="1"/>
  <c r="AL96" i="1" s="1"/>
  <c r="AM96" i="1" s="1"/>
  <c r="AN96" i="1" s="1"/>
  <c r="AO96" i="1" s="1"/>
  <c r="AP96" i="1" s="1"/>
  <c r="AQ96" i="1" s="1"/>
  <c r="AR96" i="1" s="1"/>
  <c r="AS96" i="1" s="1"/>
  <c r="AT96" i="1" s="1"/>
  <c r="AU96" i="1" s="1"/>
  <c r="AV96" i="1" s="1"/>
  <c r="AW96" i="1" s="1"/>
  <c r="AX96" i="1" s="1"/>
  <c r="AY96" i="1" s="1"/>
  <c r="AZ96" i="1" s="1"/>
  <c r="BA96" i="1" s="1"/>
  <c r="BB96" i="1" s="1"/>
  <c r="BC96" i="1" s="1"/>
  <c r="AM96" i="15"/>
  <c r="AP494" i="1"/>
  <c r="AP506" i="1"/>
  <c r="AQ506" i="1" s="1"/>
  <c r="AR506" i="1" s="1"/>
  <c r="AS506" i="1" s="1"/>
  <c r="AT506" i="1" s="1"/>
  <c r="AU506" i="1" s="1"/>
  <c r="AV506" i="1" s="1"/>
  <c r="AW506" i="1" s="1"/>
  <c r="AX506" i="1" s="1"/>
  <c r="AY506" i="1" s="1"/>
  <c r="AZ506" i="1" s="1"/>
  <c r="BA506" i="1" s="1"/>
  <c r="BB506" i="1" s="1"/>
  <c r="BC506" i="1" s="1"/>
  <c r="L14" i="1"/>
  <c r="M14" i="1" s="1"/>
  <c r="N14" i="1" s="1"/>
  <c r="O14" i="1" s="1"/>
  <c r="P14" i="1" s="1"/>
  <c r="Q14" i="1" s="1"/>
  <c r="R14" i="1" s="1"/>
  <c r="S14" i="1" s="1"/>
  <c r="T14" i="1" s="1"/>
  <c r="U14" i="1" s="1"/>
  <c r="V14" i="1" s="1"/>
  <c r="W14" i="1" s="1"/>
  <c r="X14" i="1" s="1"/>
  <c r="Y14" i="1" s="1"/>
  <c r="Z14" i="1" s="1"/>
  <c r="AA14" i="1" s="1"/>
  <c r="AB14" i="1" s="1"/>
  <c r="AC14" i="1" s="1"/>
  <c r="AD14" i="1" s="1"/>
  <c r="AE14" i="1" s="1"/>
  <c r="AF14" i="1" s="1"/>
  <c r="AG14" i="1" s="1"/>
  <c r="AH14" i="1" s="1"/>
  <c r="AI14" i="1" s="1"/>
  <c r="AJ14" i="1" s="1"/>
  <c r="AK14" i="1" s="1"/>
  <c r="AL14" i="1" s="1"/>
  <c r="AM14" i="1" s="1"/>
  <c r="AN14" i="1" s="1"/>
  <c r="AO14" i="1" s="1"/>
  <c r="AP14" i="1" s="1"/>
  <c r="AQ14" i="1" s="1"/>
  <c r="AR14" i="1" s="1"/>
  <c r="AS14" i="1" s="1"/>
  <c r="AT14" i="1" s="1"/>
  <c r="AU14" i="1" s="1"/>
  <c r="AV14" i="1" s="1"/>
  <c r="AW14" i="1" s="1"/>
  <c r="AX14" i="1" s="1"/>
  <c r="AY14" i="1" s="1"/>
  <c r="AZ14" i="1" s="1"/>
  <c r="BA14" i="1" s="1"/>
  <c r="BB14" i="1" s="1"/>
  <c r="BC14" i="1" s="1"/>
  <c r="AN427" i="1"/>
  <c r="AO427" i="1" s="1"/>
  <c r="AP427" i="1" s="1"/>
  <c r="AQ427" i="1" s="1"/>
  <c r="AR427" i="1" s="1"/>
  <c r="AS427" i="1" s="1"/>
  <c r="AT427" i="1" s="1"/>
  <c r="AU427" i="1" s="1"/>
  <c r="AV427" i="1" s="1"/>
  <c r="AW427" i="1" s="1"/>
  <c r="AX427" i="1" s="1"/>
  <c r="AY427" i="1" s="1"/>
  <c r="AZ427" i="1" s="1"/>
  <c r="BA427" i="1" s="1"/>
  <c r="BB427" i="1" s="1"/>
  <c r="BC427" i="1" s="1"/>
  <c r="AP502" i="1"/>
  <c r="AQ502" i="1" s="1"/>
  <c r="AR502" i="1" s="1"/>
  <c r="AS502" i="1" s="1"/>
  <c r="AT502" i="1" s="1"/>
  <c r="AU502" i="1" s="1"/>
  <c r="AV502" i="1" s="1"/>
  <c r="AW502" i="1" s="1"/>
  <c r="AX502" i="1" s="1"/>
  <c r="AY502" i="1" s="1"/>
  <c r="AZ502" i="1" s="1"/>
  <c r="BA502" i="1" s="1"/>
  <c r="BB502" i="1" s="1"/>
  <c r="BC502" i="1" s="1"/>
  <c r="L15" i="1"/>
  <c r="I63" i="15"/>
  <c r="S112" i="1"/>
  <c r="T112" i="1" s="1"/>
  <c r="U112" i="1" s="1"/>
  <c r="V112" i="1" s="1"/>
  <c r="W112" i="1" s="1"/>
  <c r="X112" i="1" s="1"/>
  <c r="Y112" i="1" s="1"/>
  <c r="Z112" i="1" s="1"/>
  <c r="AA112" i="1" s="1"/>
  <c r="AB112" i="1" s="1"/>
  <c r="AC112" i="1" s="1"/>
  <c r="AD112" i="1" s="1"/>
  <c r="AE112" i="1" s="1"/>
  <c r="AF112" i="1" s="1"/>
  <c r="AG112" i="1" s="1"/>
  <c r="AH112" i="1" s="1"/>
  <c r="AI112" i="1" s="1"/>
  <c r="AJ112" i="1" s="1"/>
  <c r="AK112" i="1" s="1"/>
  <c r="AL112" i="1" s="1"/>
  <c r="AM112" i="1" s="1"/>
  <c r="AN112" i="1" s="1"/>
  <c r="AO112" i="1" s="1"/>
  <c r="AP112" i="1" s="1"/>
  <c r="AQ112" i="1" s="1"/>
  <c r="AR112" i="1" s="1"/>
  <c r="AS112" i="1" s="1"/>
  <c r="AT112" i="1" s="1"/>
  <c r="AU112" i="1" s="1"/>
  <c r="AV112" i="1" s="1"/>
  <c r="AW112" i="1" s="1"/>
  <c r="AX112" i="1" s="1"/>
  <c r="AY112" i="1" s="1"/>
  <c r="AZ112" i="1" s="1"/>
  <c r="BA112" i="1" s="1"/>
  <c r="BB112" i="1" s="1"/>
  <c r="BC112" i="1" s="1"/>
  <c r="AN432" i="1"/>
  <c r="AO432" i="1" s="1"/>
  <c r="AP432" i="1" s="1"/>
  <c r="AQ432" i="1" s="1"/>
  <c r="AR432" i="1" s="1"/>
  <c r="AS432" i="1" s="1"/>
  <c r="AT432" i="1" s="1"/>
  <c r="AU432" i="1" s="1"/>
  <c r="AV432" i="1" s="1"/>
  <c r="AW432" i="1" s="1"/>
  <c r="AX432" i="1" s="1"/>
  <c r="AY432" i="1" s="1"/>
  <c r="AZ432" i="1" s="1"/>
  <c r="BA432" i="1" s="1"/>
  <c r="BB432" i="1" s="1"/>
  <c r="BC432" i="1" s="1"/>
  <c r="AV740" i="1"/>
  <c r="AW740" i="1" s="1"/>
  <c r="AX740" i="1" s="1"/>
  <c r="AY740" i="1" s="1"/>
  <c r="AZ740" i="1" s="1"/>
  <c r="BA740" i="1" s="1"/>
  <c r="BB740" i="1" s="1"/>
  <c r="BC740" i="1" s="1"/>
  <c r="AV702" i="1"/>
  <c r="AW702" i="1" s="1"/>
  <c r="AX702" i="1" s="1"/>
  <c r="AY702" i="1" s="1"/>
  <c r="AZ702" i="1" s="1"/>
  <c r="BA702" i="1" s="1"/>
  <c r="BB702" i="1" s="1"/>
  <c r="BC702" i="1" s="1"/>
  <c r="AV710" i="1"/>
  <c r="AW710" i="1" s="1"/>
  <c r="AX710" i="1" s="1"/>
  <c r="AY710" i="1" s="1"/>
  <c r="AZ710" i="1" s="1"/>
  <c r="BA710" i="1" s="1"/>
  <c r="BB710" i="1" s="1"/>
  <c r="BC710" i="1" s="1"/>
  <c r="AE262" i="1"/>
  <c r="AF262" i="1" s="1"/>
  <c r="AG262" i="1" s="1"/>
  <c r="AH262" i="1" s="1"/>
  <c r="AI262" i="1" s="1"/>
  <c r="AJ262" i="1" s="1"/>
  <c r="AK262" i="1" s="1"/>
  <c r="AL262" i="1" s="1"/>
  <c r="AM262" i="1" s="1"/>
  <c r="AN262" i="1" s="1"/>
  <c r="AO262" i="1" s="1"/>
  <c r="AP262" i="1" s="1"/>
  <c r="AQ262" i="1" s="1"/>
  <c r="AR262" i="1" s="1"/>
  <c r="AS262" i="1" s="1"/>
  <c r="AT262" i="1" s="1"/>
  <c r="AU262" i="1" s="1"/>
  <c r="AV262" i="1" s="1"/>
  <c r="AW262" i="1" s="1"/>
  <c r="AX262" i="1" s="1"/>
  <c r="AY262" i="1" s="1"/>
  <c r="AZ262" i="1" s="1"/>
  <c r="BA262" i="1" s="1"/>
  <c r="BB262" i="1" s="1"/>
  <c r="BC262" i="1" s="1"/>
  <c r="AE260" i="1"/>
  <c r="AF260" i="1" s="1"/>
  <c r="AG260" i="1" s="1"/>
  <c r="AH260" i="1" s="1"/>
  <c r="AI260" i="1" s="1"/>
  <c r="AJ260" i="1" s="1"/>
  <c r="AK260" i="1" s="1"/>
  <c r="AL260" i="1" s="1"/>
  <c r="AM260" i="1" s="1"/>
  <c r="AN260" i="1" s="1"/>
  <c r="AO260" i="1" s="1"/>
  <c r="AP260" i="1" s="1"/>
  <c r="AQ260" i="1" s="1"/>
  <c r="AR260" i="1" s="1"/>
  <c r="AS260" i="1" s="1"/>
  <c r="AT260" i="1" s="1"/>
  <c r="AU260" i="1" s="1"/>
  <c r="AV260" i="1" s="1"/>
  <c r="AW260" i="1" s="1"/>
  <c r="AX260" i="1" s="1"/>
  <c r="AY260" i="1" s="1"/>
  <c r="AZ260" i="1" s="1"/>
  <c r="BA260" i="1" s="1"/>
  <c r="BB260" i="1" s="1"/>
  <c r="BC260" i="1" s="1"/>
  <c r="AA224" i="1"/>
  <c r="AB224" i="1" s="1"/>
  <c r="AC224" i="1" s="1"/>
  <c r="AD224" i="1" s="1"/>
  <c r="AE224" i="1" s="1"/>
  <c r="AF224" i="1" s="1"/>
  <c r="AG224" i="1" s="1"/>
  <c r="AH224" i="1" s="1"/>
  <c r="AI224" i="1" s="1"/>
  <c r="AJ224" i="1" s="1"/>
  <c r="AK224" i="1" s="1"/>
  <c r="AL224" i="1" s="1"/>
  <c r="AM224" i="1" s="1"/>
  <c r="AN224" i="1" s="1"/>
  <c r="AO224" i="1" s="1"/>
  <c r="AP224" i="1" s="1"/>
  <c r="AQ224" i="1" s="1"/>
  <c r="AR224" i="1" s="1"/>
  <c r="AS224" i="1" s="1"/>
  <c r="AT224" i="1" s="1"/>
  <c r="AU224" i="1" s="1"/>
  <c r="AV224" i="1" s="1"/>
  <c r="AW224" i="1" s="1"/>
  <c r="AX224" i="1" s="1"/>
  <c r="AY224" i="1" s="1"/>
  <c r="AZ224" i="1" s="1"/>
  <c r="BA224" i="1" s="1"/>
  <c r="BB224" i="1" s="1"/>
  <c r="BC224" i="1" s="1"/>
  <c r="AA223" i="1"/>
  <c r="AB223" i="1" s="1"/>
  <c r="AC223" i="1" s="1"/>
  <c r="AD223" i="1" s="1"/>
  <c r="AE223" i="1" s="1"/>
  <c r="AF223" i="1" s="1"/>
  <c r="AG223" i="1" s="1"/>
  <c r="AH223" i="1" s="1"/>
  <c r="AI223" i="1" s="1"/>
  <c r="AJ223" i="1" s="1"/>
  <c r="AK223" i="1" s="1"/>
  <c r="AL223" i="1" s="1"/>
  <c r="AM223" i="1" s="1"/>
  <c r="AN223" i="1" s="1"/>
  <c r="AO223" i="1" s="1"/>
  <c r="AP223" i="1" s="1"/>
  <c r="AQ223" i="1" s="1"/>
  <c r="AR223" i="1" s="1"/>
  <c r="AS223" i="1" s="1"/>
  <c r="AT223" i="1" s="1"/>
  <c r="AU223" i="1" s="1"/>
  <c r="AV223" i="1" s="1"/>
  <c r="AW223" i="1" s="1"/>
  <c r="AX223" i="1" s="1"/>
  <c r="AY223" i="1" s="1"/>
  <c r="AZ223" i="1" s="1"/>
  <c r="BA223" i="1" s="1"/>
  <c r="BB223" i="1" s="1"/>
  <c r="BC223" i="1" s="1"/>
  <c r="AI342" i="1"/>
  <c r="AJ342" i="1" s="1"/>
  <c r="AK342" i="1" s="1"/>
  <c r="AL342" i="1" s="1"/>
  <c r="AM342" i="1" s="1"/>
  <c r="AN342" i="1" s="1"/>
  <c r="AO342" i="1" s="1"/>
  <c r="AP342" i="1" s="1"/>
  <c r="AQ342" i="1" s="1"/>
  <c r="AR342" i="1" s="1"/>
  <c r="AS342" i="1" s="1"/>
  <c r="AT342" i="1" s="1"/>
  <c r="AU342" i="1" s="1"/>
  <c r="AV342" i="1" s="1"/>
  <c r="AW342" i="1" s="1"/>
  <c r="AX342" i="1" s="1"/>
  <c r="AY342" i="1" s="1"/>
  <c r="AZ342" i="1" s="1"/>
  <c r="BA342" i="1" s="1"/>
  <c r="BB342" i="1" s="1"/>
  <c r="BC342" i="1" s="1"/>
  <c r="AI346" i="1"/>
  <c r="AJ346" i="1" s="1"/>
  <c r="AK346" i="1" s="1"/>
  <c r="AL346" i="1" s="1"/>
  <c r="AM346" i="1" s="1"/>
  <c r="AN346" i="1" s="1"/>
  <c r="AO346" i="1" s="1"/>
  <c r="AP346" i="1" s="1"/>
  <c r="AQ346" i="1" s="1"/>
  <c r="AR346" i="1" s="1"/>
  <c r="AS346" i="1" s="1"/>
  <c r="AT346" i="1" s="1"/>
  <c r="AU346" i="1" s="1"/>
  <c r="AV346" i="1" s="1"/>
  <c r="AW346" i="1" s="1"/>
  <c r="AX346" i="1" s="1"/>
  <c r="AY346" i="1" s="1"/>
  <c r="AZ346" i="1" s="1"/>
  <c r="BA346" i="1" s="1"/>
  <c r="BB346" i="1" s="1"/>
  <c r="BC346" i="1" s="1"/>
  <c r="AU669" i="1"/>
  <c r="AV669" i="1" s="1"/>
  <c r="AW669" i="1" s="1"/>
  <c r="AX669" i="1" s="1"/>
  <c r="AY669" i="1" s="1"/>
  <c r="AZ669" i="1" s="1"/>
  <c r="BA669" i="1" s="1"/>
  <c r="BB669" i="1" s="1"/>
  <c r="BC669" i="1" s="1"/>
  <c r="AU664" i="1"/>
  <c r="AV664" i="1" s="1"/>
  <c r="AW664" i="1" s="1"/>
  <c r="AX664" i="1" s="1"/>
  <c r="AY664" i="1" s="1"/>
  <c r="AZ664" i="1" s="1"/>
  <c r="BA664" i="1" s="1"/>
  <c r="BB664" i="1" s="1"/>
  <c r="BC664" i="1" s="1"/>
  <c r="AU667" i="1"/>
  <c r="AV667" i="1" s="1"/>
  <c r="AW667" i="1" s="1"/>
  <c r="AX667" i="1" s="1"/>
  <c r="AY667" i="1" s="1"/>
  <c r="AZ667" i="1" s="1"/>
  <c r="BA667" i="1" s="1"/>
  <c r="BB667" i="1" s="1"/>
  <c r="BC667" i="1" s="1"/>
  <c r="AU668" i="1"/>
  <c r="AV668" i="1" s="1"/>
  <c r="AW668" i="1" s="1"/>
  <c r="AX668" i="1" s="1"/>
  <c r="AY668" i="1" s="1"/>
  <c r="AZ668" i="1" s="1"/>
  <c r="BA668" i="1" s="1"/>
  <c r="BB668" i="1" s="1"/>
  <c r="BC668" i="1" s="1"/>
  <c r="AU666" i="1"/>
  <c r="AV666" i="1" s="1"/>
  <c r="AW666" i="1" s="1"/>
  <c r="AX666" i="1" s="1"/>
  <c r="AY666" i="1" s="1"/>
  <c r="AZ666" i="1" s="1"/>
  <c r="BA666" i="1" s="1"/>
  <c r="BB666" i="1" s="1"/>
  <c r="BC666" i="1" s="1"/>
  <c r="AU655" i="1"/>
  <c r="AV655" i="1" s="1"/>
  <c r="AW655" i="1" s="1"/>
  <c r="AX655" i="1" s="1"/>
  <c r="AY655" i="1" s="1"/>
  <c r="AZ655" i="1" s="1"/>
  <c r="BA655" i="1" s="1"/>
  <c r="BB655" i="1" s="1"/>
  <c r="BC655" i="1" s="1"/>
  <c r="AU665" i="1"/>
  <c r="AV665" i="1" s="1"/>
  <c r="AW665" i="1" s="1"/>
  <c r="AX665" i="1" s="1"/>
  <c r="AY665" i="1" s="1"/>
  <c r="AZ665" i="1" s="1"/>
  <c r="BA665" i="1" s="1"/>
  <c r="BB665" i="1" s="1"/>
  <c r="BC665" i="1" s="1"/>
  <c r="AU672" i="1"/>
  <c r="AV672" i="1" s="1"/>
  <c r="AW672" i="1" s="1"/>
  <c r="AX672" i="1" s="1"/>
  <c r="AY672" i="1" s="1"/>
  <c r="AZ672" i="1" s="1"/>
  <c r="BA672" i="1" s="1"/>
  <c r="BB672" i="1" s="1"/>
  <c r="BC672" i="1" s="1"/>
  <c r="AU670" i="1"/>
  <c r="AV670" i="1" s="1"/>
  <c r="AW670" i="1" s="1"/>
  <c r="AX670" i="1" s="1"/>
  <c r="AY670" i="1" s="1"/>
  <c r="AZ670" i="1" s="1"/>
  <c r="BA670" i="1" s="1"/>
  <c r="BB670" i="1" s="1"/>
  <c r="BC670" i="1" s="1"/>
  <c r="AU698" i="1"/>
  <c r="AV698" i="1" s="1"/>
  <c r="AW698" i="1" s="1"/>
  <c r="AX698" i="1" s="1"/>
  <c r="AY698" i="1" s="1"/>
  <c r="AZ698" i="1" s="1"/>
  <c r="BA698" i="1" s="1"/>
  <c r="BB698" i="1" s="1"/>
  <c r="BC698" i="1" s="1"/>
  <c r="AU693" i="1"/>
  <c r="AV693" i="1" s="1"/>
  <c r="AW693" i="1" s="1"/>
  <c r="AX693" i="1" s="1"/>
  <c r="AY693" i="1" s="1"/>
  <c r="AZ693" i="1" s="1"/>
  <c r="BA693" i="1" s="1"/>
  <c r="BB693" i="1" s="1"/>
  <c r="BC693" i="1" s="1"/>
  <c r="AU671" i="1"/>
  <c r="AV671" i="1" s="1"/>
  <c r="AW671" i="1" s="1"/>
  <c r="AX671" i="1" s="1"/>
  <c r="AY671" i="1" s="1"/>
  <c r="AZ671" i="1" s="1"/>
  <c r="BA671" i="1" s="1"/>
  <c r="BB671" i="1" s="1"/>
  <c r="BC671" i="1" s="1"/>
  <c r="AU681" i="1"/>
  <c r="AV681" i="1" s="1"/>
  <c r="AW681" i="1" s="1"/>
  <c r="AX681" i="1" s="1"/>
  <c r="AY681" i="1" s="1"/>
  <c r="AZ681" i="1" s="1"/>
  <c r="BA681" i="1" s="1"/>
  <c r="BB681" i="1" s="1"/>
  <c r="BC681" i="1" s="1"/>
  <c r="AU695" i="1"/>
  <c r="AV695" i="1" s="1"/>
  <c r="AW695" i="1" s="1"/>
  <c r="AX695" i="1" s="1"/>
  <c r="AY695" i="1" s="1"/>
  <c r="AZ695" i="1" s="1"/>
  <c r="BA695" i="1" s="1"/>
  <c r="BB695" i="1" s="1"/>
  <c r="BC695" i="1" s="1"/>
  <c r="AU682" i="1"/>
  <c r="AV682" i="1" s="1"/>
  <c r="AW682" i="1" s="1"/>
  <c r="AX682" i="1" s="1"/>
  <c r="AY682" i="1" s="1"/>
  <c r="AZ682" i="1" s="1"/>
  <c r="BA682" i="1" s="1"/>
  <c r="BB682" i="1" s="1"/>
  <c r="BC682" i="1" s="1"/>
  <c r="AU694" i="1"/>
  <c r="AV694" i="1" s="1"/>
  <c r="AW694" i="1" s="1"/>
  <c r="AX694" i="1" s="1"/>
  <c r="AY694" i="1" s="1"/>
  <c r="AZ694" i="1" s="1"/>
  <c r="BA694" i="1" s="1"/>
  <c r="BB694" i="1" s="1"/>
  <c r="BC694" i="1" s="1"/>
  <c r="BB889" i="1"/>
  <c r="BC889" i="1" s="1"/>
  <c r="AZ891" i="1"/>
  <c r="BA891" i="1" s="1"/>
  <c r="BB891" i="1" s="1"/>
  <c r="BC891" i="1" s="1"/>
  <c r="AZ896" i="1"/>
  <c r="BA896" i="1" s="1"/>
  <c r="BB896" i="1" s="1"/>
  <c r="BC896" i="1" s="1"/>
  <c r="AZ836" i="1"/>
  <c r="AZ850" i="1"/>
  <c r="BA850" i="1" s="1"/>
  <c r="BB850" i="1" s="1"/>
  <c r="BC850" i="1" s="1"/>
  <c r="AZ894" i="1"/>
  <c r="BA894" i="1" s="1"/>
  <c r="BB894" i="1" s="1"/>
  <c r="BC894" i="1" s="1"/>
  <c r="AV737" i="1"/>
  <c r="AW737" i="1" s="1"/>
  <c r="AX737" i="1" s="1"/>
  <c r="AY737" i="1" s="1"/>
  <c r="AZ737" i="1" s="1"/>
  <c r="BA737" i="1" s="1"/>
  <c r="BB737" i="1" s="1"/>
  <c r="BC737" i="1" s="1"/>
  <c r="AV739" i="1"/>
  <c r="AW739" i="1" s="1"/>
  <c r="AX739" i="1" s="1"/>
  <c r="AY739" i="1" s="1"/>
  <c r="AZ739" i="1" s="1"/>
  <c r="BA739" i="1" s="1"/>
  <c r="BB739" i="1" s="1"/>
  <c r="BC739" i="1" s="1"/>
  <c r="BB1107" i="1"/>
  <c r="BC1107" i="1" s="1"/>
  <c r="BB1106" i="1"/>
  <c r="BC1106" i="1" s="1"/>
  <c r="AN469" i="1"/>
  <c r="AO469" i="1" s="1"/>
  <c r="AP469" i="1" s="1"/>
  <c r="AQ469" i="1" s="1"/>
  <c r="AR469" i="1" s="1"/>
  <c r="AS469" i="1" s="1"/>
  <c r="AT469" i="1" s="1"/>
  <c r="AU469" i="1" s="1"/>
  <c r="AV469" i="1" s="1"/>
  <c r="AW469" i="1" s="1"/>
  <c r="AX469" i="1" s="1"/>
  <c r="AY469" i="1" s="1"/>
  <c r="AZ469" i="1" s="1"/>
  <c r="BA469" i="1" s="1"/>
  <c r="BB469" i="1" s="1"/>
  <c r="BC469" i="1" s="1"/>
  <c r="AN459" i="1"/>
  <c r="AN473" i="1"/>
  <c r="AO473" i="1" s="1"/>
  <c r="AP473" i="1" s="1"/>
  <c r="AQ473" i="1" s="1"/>
  <c r="AR473" i="1" s="1"/>
  <c r="AS473" i="1" s="1"/>
  <c r="AT473" i="1" s="1"/>
  <c r="AU473" i="1" s="1"/>
  <c r="AV473" i="1" s="1"/>
  <c r="AW473" i="1" s="1"/>
  <c r="AX473" i="1" s="1"/>
  <c r="AY473" i="1" s="1"/>
  <c r="AZ473" i="1" s="1"/>
  <c r="BA473" i="1" s="1"/>
  <c r="BB473" i="1" s="1"/>
  <c r="BC473" i="1" s="1"/>
  <c r="N19" i="15"/>
  <c r="Q75" i="1"/>
  <c r="BB839" i="1"/>
  <c r="BC839" i="1" s="1"/>
  <c r="AY796" i="1"/>
  <c r="AZ796" i="1" s="1"/>
  <c r="BA796" i="1" s="1"/>
  <c r="BB796" i="1" s="1"/>
  <c r="BC796" i="1" s="1"/>
  <c r="AY801" i="1"/>
  <c r="AZ801" i="1" s="1"/>
  <c r="BA801" i="1" s="1"/>
  <c r="BB801" i="1" s="1"/>
  <c r="BC801" i="1" s="1"/>
  <c r="AY822" i="1"/>
  <c r="AZ822" i="1" s="1"/>
  <c r="BA822" i="1" s="1"/>
  <c r="BB822" i="1" s="1"/>
  <c r="BC822" i="1" s="1"/>
  <c r="AY787" i="1"/>
  <c r="AZ787" i="1" s="1"/>
  <c r="BA787" i="1" s="1"/>
  <c r="BB787" i="1" s="1"/>
  <c r="BC787" i="1" s="1"/>
  <c r="AY804" i="1"/>
  <c r="AZ804" i="1" s="1"/>
  <c r="BA804" i="1" s="1"/>
  <c r="BB804" i="1" s="1"/>
  <c r="BC804" i="1" s="1"/>
  <c r="AY809" i="1"/>
  <c r="AZ809" i="1" s="1"/>
  <c r="BA809" i="1" s="1"/>
  <c r="BB809" i="1" s="1"/>
  <c r="BC809" i="1" s="1"/>
  <c r="AY802" i="1"/>
  <c r="AZ802" i="1" s="1"/>
  <c r="BA802" i="1" s="1"/>
  <c r="BB802" i="1" s="1"/>
  <c r="BC802" i="1" s="1"/>
  <c r="AY816" i="1"/>
  <c r="AZ816" i="1" s="1"/>
  <c r="BA816" i="1" s="1"/>
  <c r="BB816" i="1" s="1"/>
  <c r="BC816" i="1" s="1"/>
  <c r="AY798" i="1"/>
  <c r="AZ798" i="1" s="1"/>
  <c r="BA798" i="1" s="1"/>
  <c r="BB798" i="1" s="1"/>
  <c r="BC798" i="1" s="1"/>
  <c r="BB1125" i="1"/>
  <c r="BC1125" i="1" s="1"/>
  <c r="BB1059" i="1"/>
  <c r="BC1059" i="1" s="1"/>
  <c r="BB1060" i="1"/>
  <c r="BC1060" i="1" s="1"/>
  <c r="BB1057" i="1"/>
  <c r="BC1057" i="1" s="1"/>
  <c r="BB1134" i="1"/>
  <c r="BC1134" i="1" s="1"/>
  <c r="BB1092" i="1"/>
  <c r="BC1092" i="1" s="1"/>
  <c r="BB1090" i="1"/>
  <c r="BC1090" i="1" s="1"/>
  <c r="BB1082" i="1"/>
  <c r="BC1082" i="1" s="1"/>
  <c r="BB1130" i="1"/>
  <c r="BC1130" i="1" s="1"/>
  <c r="BB1095" i="1"/>
  <c r="BC1095" i="1" s="1"/>
  <c r="BB1128" i="1"/>
  <c r="BC1128" i="1" s="1"/>
  <c r="BB1058" i="1"/>
  <c r="BC1058" i="1" s="1"/>
  <c r="BB1053" i="1"/>
  <c r="BC1053" i="1" s="1"/>
  <c r="BB1072" i="1"/>
  <c r="BC1072" i="1" s="1"/>
  <c r="BB1068" i="1"/>
  <c r="BC1068" i="1" s="1"/>
  <c r="BB1051" i="1"/>
  <c r="BC1051" i="1" s="1"/>
  <c r="BB1054" i="1"/>
  <c r="BC1054" i="1" s="1"/>
  <c r="BB1061" i="1"/>
  <c r="BC1061" i="1" s="1"/>
  <c r="BB1044" i="1"/>
  <c r="BC1044" i="1" s="1"/>
  <c r="BB1052" i="1"/>
  <c r="BC1052" i="1" s="1"/>
  <c r="BB1115" i="1"/>
  <c r="BC1115" i="1" s="1"/>
  <c r="BB1089" i="1"/>
  <c r="BC1089" i="1" s="1"/>
  <c r="BB1102" i="1"/>
  <c r="BC1102" i="1" s="1"/>
  <c r="BB1120" i="1"/>
  <c r="BC1120" i="1" s="1"/>
  <c r="BB1083" i="1"/>
  <c r="BC1083" i="1" s="1"/>
  <c r="BB1039" i="1"/>
  <c r="BC1039" i="1" s="1"/>
  <c r="BB1063" i="1"/>
  <c r="BC1063" i="1" s="1"/>
  <c r="BB1067" i="1"/>
  <c r="BC1067" i="1" s="1"/>
  <c r="BB1073" i="1"/>
  <c r="BC1073" i="1" s="1"/>
  <c r="BB1127" i="1"/>
  <c r="BC1127" i="1" s="1"/>
  <c r="BB1093" i="1"/>
  <c r="BC1093" i="1" s="1"/>
  <c r="BB1135" i="1"/>
  <c r="BC1135" i="1" s="1"/>
  <c r="BB1050" i="1"/>
  <c r="BC1050" i="1" s="1"/>
  <c r="BB1081" i="1"/>
  <c r="BC1081" i="1" s="1"/>
  <c r="BB1097" i="1"/>
  <c r="BC1097" i="1" s="1"/>
  <c r="BB1132" i="1"/>
  <c r="BC1132" i="1" s="1"/>
  <c r="BB1056" i="1"/>
  <c r="BC1056" i="1" s="1"/>
  <c r="BB1079" i="1"/>
  <c r="BC1079" i="1" s="1"/>
  <c r="BB1085" i="1"/>
  <c r="BC1085" i="1" s="1"/>
  <c r="BB1049" i="1"/>
  <c r="BC1049" i="1" s="1"/>
  <c r="BB1091" i="1"/>
  <c r="BC1091" i="1" s="1"/>
  <c r="BB906" i="1"/>
  <c r="BC906" i="1" s="1"/>
  <c r="BB1114" i="1"/>
  <c r="BC1114" i="1" s="1"/>
  <c r="BB1080" i="1"/>
  <c r="BC1080" i="1" s="1"/>
  <c r="BB1037" i="1"/>
  <c r="BC1037" i="1" s="1"/>
  <c r="BB1088" i="1"/>
  <c r="BC1088" i="1" s="1"/>
  <c r="BB1084" i="1"/>
  <c r="BC1084" i="1" s="1"/>
  <c r="BB1047" i="1"/>
  <c r="BC1047" i="1" s="1"/>
  <c r="BB1046" i="1"/>
  <c r="BC1046" i="1" s="1"/>
  <c r="BB1124" i="1"/>
  <c r="BC1124" i="1" s="1"/>
  <c r="BB1111" i="1"/>
  <c r="BC1111" i="1" s="1"/>
  <c r="BB1024" i="1"/>
  <c r="BB1119" i="1"/>
  <c r="BC1119" i="1" s="1"/>
  <c r="BB1077" i="1"/>
  <c r="BB1055" i="1"/>
  <c r="BC1055" i="1" s="1"/>
  <c r="BB1041" i="1"/>
  <c r="BC1041" i="1" s="1"/>
  <c r="BB1025" i="1"/>
  <c r="BC1025" i="1" s="1"/>
  <c r="AW729" i="1"/>
  <c r="AX729" i="1" s="1"/>
  <c r="AY729" i="1" s="1"/>
  <c r="AZ729" i="1" s="1"/>
  <c r="BA729" i="1" s="1"/>
  <c r="BB729" i="1" s="1"/>
  <c r="BC729" i="1" s="1"/>
  <c r="BA937" i="1"/>
  <c r="BB937" i="1" s="1"/>
  <c r="BC937" i="1" s="1"/>
  <c r="BA1012" i="1"/>
  <c r="BB1012" i="1" s="1"/>
  <c r="BC1012" i="1" s="1"/>
  <c r="BA942" i="1"/>
  <c r="BB942" i="1" s="1"/>
  <c r="BC942" i="1" s="1"/>
  <c r="BA949" i="1"/>
  <c r="BB949" i="1" s="1"/>
  <c r="BC949" i="1" s="1"/>
  <c r="BA936" i="1"/>
  <c r="BB936" i="1" s="1"/>
  <c r="BC936" i="1" s="1"/>
  <c r="BA947" i="1"/>
  <c r="BB947" i="1" s="1"/>
  <c r="BC947" i="1" s="1"/>
  <c r="BA988" i="1"/>
  <c r="BB988" i="1" s="1"/>
  <c r="BC988" i="1" s="1"/>
  <c r="BA951" i="1"/>
  <c r="BA978" i="1"/>
  <c r="BB978" i="1" s="1"/>
  <c r="BC978" i="1" s="1"/>
  <c r="AA197" i="1"/>
  <c r="AB197" i="1" s="1"/>
  <c r="AC197" i="1" s="1"/>
  <c r="AD197" i="1" s="1"/>
  <c r="AE197" i="1" s="1"/>
  <c r="AF197" i="1" s="1"/>
  <c r="AG197" i="1" s="1"/>
  <c r="AH197" i="1" s="1"/>
  <c r="AI197" i="1" s="1"/>
  <c r="AJ197" i="1" s="1"/>
  <c r="AK197" i="1" s="1"/>
  <c r="AL197" i="1" s="1"/>
  <c r="AM197" i="1" s="1"/>
  <c r="AN197" i="1" s="1"/>
  <c r="AO197" i="1" s="1"/>
  <c r="AP197" i="1" s="1"/>
  <c r="AQ197" i="1" s="1"/>
  <c r="AR197" i="1" s="1"/>
  <c r="AS197" i="1" s="1"/>
  <c r="AT197" i="1" s="1"/>
  <c r="AU197" i="1" s="1"/>
  <c r="AV197" i="1" s="1"/>
  <c r="AW197" i="1" s="1"/>
  <c r="AX197" i="1" s="1"/>
  <c r="AY197" i="1" s="1"/>
  <c r="AZ197" i="1" s="1"/>
  <c r="BA197" i="1" s="1"/>
  <c r="BB197" i="1" s="1"/>
  <c r="BC197" i="1" s="1"/>
  <c r="AA219" i="1"/>
  <c r="AB219" i="1" s="1"/>
  <c r="AC219" i="1" s="1"/>
  <c r="AD219" i="1" s="1"/>
  <c r="AE219" i="1" s="1"/>
  <c r="AF219" i="1" s="1"/>
  <c r="AG219" i="1" s="1"/>
  <c r="AH219" i="1" s="1"/>
  <c r="AI219" i="1" s="1"/>
  <c r="AJ219" i="1" s="1"/>
  <c r="AK219" i="1" s="1"/>
  <c r="AL219" i="1" s="1"/>
  <c r="AM219" i="1" s="1"/>
  <c r="AN219" i="1" s="1"/>
  <c r="AO219" i="1" s="1"/>
  <c r="AP219" i="1" s="1"/>
  <c r="AQ219" i="1" s="1"/>
  <c r="AR219" i="1" s="1"/>
  <c r="AS219" i="1" s="1"/>
  <c r="AT219" i="1" s="1"/>
  <c r="AU219" i="1" s="1"/>
  <c r="AV219" i="1" s="1"/>
  <c r="AW219" i="1" s="1"/>
  <c r="AX219" i="1" s="1"/>
  <c r="AY219" i="1" s="1"/>
  <c r="AZ219" i="1" s="1"/>
  <c r="BA219" i="1" s="1"/>
  <c r="BB219" i="1" s="1"/>
  <c r="BC219" i="1" s="1"/>
  <c r="AA215" i="1"/>
  <c r="AB215" i="1" s="1"/>
  <c r="AC215" i="1" s="1"/>
  <c r="AD215" i="1" s="1"/>
  <c r="AE215" i="1" s="1"/>
  <c r="AF215" i="1" s="1"/>
  <c r="AG215" i="1" s="1"/>
  <c r="AH215" i="1" s="1"/>
  <c r="AI215" i="1" s="1"/>
  <c r="AJ215" i="1" s="1"/>
  <c r="AK215" i="1" s="1"/>
  <c r="AL215" i="1" s="1"/>
  <c r="AM215" i="1" s="1"/>
  <c r="AN215" i="1" s="1"/>
  <c r="AO215" i="1" s="1"/>
  <c r="AP215" i="1" s="1"/>
  <c r="AQ215" i="1" s="1"/>
  <c r="AR215" i="1" s="1"/>
  <c r="AS215" i="1" s="1"/>
  <c r="AT215" i="1" s="1"/>
  <c r="AU215" i="1" s="1"/>
  <c r="AV215" i="1" s="1"/>
  <c r="AW215" i="1" s="1"/>
  <c r="AX215" i="1" s="1"/>
  <c r="AY215" i="1" s="1"/>
  <c r="AZ215" i="1" s="1"/>
  <c r="BA215" i="1" s="1"/>
  <c r="BB215" i="1" s="1"/>
  <c r="BC215" i="1" s="1"/>
  <c r="AA220" i="1"/>
  <c r="AB220" i="1" s="1"/>
  <c r="AC220" i="1" s="1"/>
  <c r="AD220" i="1" s="1"/>
  <c r="AE220" i="1" s="1"/>
  <c r="AF220" i="1" s="1"/>
  <c r="AG220" i="1" s="1"/>
  <c r="AH220" i="1" s="1"/>
  <c r="AI220" i="1" s="1"/>
  <c r="AJ220" i="1" s="1"/>
  <c r="AK220" i="1" s="1"/>
  <c r="AL220" i="1" s="1"/>
  <c r="AM220" i="1" s="1"/>
  <c r="AN220" i="1" s="1"/>
  <c r="AO220" i="1" s="1"/>
  <c r="AP220" i="1" s="1"/>
  <c r="AQ220" i="1" s="1"/>
  <c r="AR220" i="1" s="1"/>
  <c r="AS220" i="1" s="1"/>
  <c r="AT220" i="1" s="1"/>
  <c r="AU220" i="1" s="1"/>
  <c r="AV220" i="1" s="1"/>
  <c r="AW220" i="1" s="1"/>
  <c r="AX220" i="1" s="1"/>
  <c r="AY220" i="1" s="1"/>
  <c r="AZ220" i="1" s="1"/>
  <c r="BA220" i="1" s="1"/>
  <c r="BB220" i="1" s="1"/>
  <c r="BC220" i="1" s="1"/>
  <c r="AA214" i="1"/>
  <c r="AX750" i="1"/>
  <c r="AY750" i="1" s="1"/>
  <c r="AZ750" i="1" s="1"/>
  <c r="BA750" i="1" s="1"/>
  <c r="BB750" i="1" s="1"/>
  <c r="BC750" i="1" s="1"/>
  <c r="AX751" i="1"/>
  <c r="AY751" i="1" s="1"/>
  <c r="AZ751" i="1" s="1"/>
  <c r="BA751" i="1" s="1"/>
  <c r="BB751" i="1" s="1"/>
  <c r="BC751" i="1" s="1"/>
  <c r="AY757" i="1"/>
  <c r="AZ757" i="1" s="1"/>
  <c r="BA757" i="1" s="1"/>
  <c r="BB757" i="1" s="1"/>
  <c r="BC757" i="1" s="1"/>
  <c r="AY749" i="1"/>
  <c r="AZ749" i="1" s="1"/>
  <c r="BA749" i="1" s="1"/>
  <c r="BB749" i="1" s="1"/>
  <c r="BC749" i="1" s="1"/>
  <c r="AU685" i="1"/>
  <c r="AV685" i="1" s="1"/>
  <c r="AW685" i="1" s="1"/>
  <c r="AX685" i="1" s="1"/>
  <c r="AY685" i="1" s="1"/>
  <c r="AZ685" i="1" s="1"/>
  <c r="BA685" i="1" s="1"/>
  <c r="BB685" i="1" s="1"/>
  <c r="BC685" i="1" s="1"/>
  <c r="AU679" i="1"/>
  <c r="AV679" i="1" s="1"/>
  <c r="AW679" i="1" s="1"/>
  <c r="AX679" i="1" s="1"/>
  <c r="AY679" i="1" s="1"/>
  <c r="AZ679" i="1" s="1"/>
  <c r="BA679" i="1" s="1"/>
  <c r="BB679" i="1" s="1"/>
  <c r="BC679" i="1" s="1"/>
  <c r="BA877" i="1"/>
  <c r="BB877" i="1" s="1"/>
  <c r="BC877" i="1" s="1"/>
  <c r="AV683" i="1"/>
  <c r="AW683" i="1" s="1"/>
  <c r="AX683" i="1" s="1"/>
  <c r="AY683" i="1" s="1"/>
  <c r="AZ683" i="1" s="1"/>
  <c r="BA683" i="1" s="1"/>
  <c r="BB683" i="1" s="1"/>
  <c r="BC683" i="1" s="1"/>
  <c r="AZ879" i="1"/>
  <c r="BA879" i="1" s="1"/>
  <c r="BB879" i="1" s="1"/>
  <c r="BC879" i="1" s="1"/>
  <c r="AZ857" i="1"/>
  <c r="BA857" i="1" s="1"/>
  <c r="BB857" i="1" s="1"/>
  <c r="BC857" i="1" s="1"/>
  <c r="AZ882" i="1"/>
  <c r="BA882" i="1" s="1"/>
  <c r="BB882" i="1" s="1"/>
  <c r="BC882" i="1" s="1"/>
  <c r="AZ916" i="1"/>
  <c r="BA916" i="1" s="1"/>
  <c r="BB916" i="1" s="1"/>
  <c r="BC916" i="1" s="1"/>
  <c r="AZ910" i="1"/>
  <c r="BA910" i="1" s="1"/>
  <c r="BB910" i="1" s="1"/>
  <c r="BC910" i="1" s="1"/>
  <c r="AZ884" i="1"/>
  <c r="BA884" i="1" s="1"/>
  <c r="BB884" i="1" s="1"/>
  <c r="BC884" i="1" s="1"/>
  <c r="AZ873" i="1"/>
  <c r="BA873" i="1" s="1"/>
  <c r="BB873" i="1" s="1"/>
  <c r="BC873" i="1" s="1"/>
  <c r="AZ887" i="1"/>
  <c r="BA887" i="1" s="1"/>
  <c r="BB887" i="1" s="1"/>
  <c r="BC887" i="1" s="1"/>
  <c r="AU673" i="1"/>
  <c r="AV673" i="1" s="1"/>
  <c r="AW673" i="1" s="1"/>
  <c r="AX673" i="1" s="1"/>
  <c r="AY673" i="1" s="1"/>
  <c r="AZ673" i="1" s="1"/>
  <c r="BA673" i="1" s="1"/>
  <c r="BB673" i="1" s="1"/>
  <c r="BC673" i="1" s="1"/>
  <c r="AU680" i="1"/>
  <c r="AU674" i="1"/>
  <c r="AV674" i="1" s="1"/>
  <c r="AW674" i="1" s="1"/>
  <c r="AX674" i="1" s="1"/>
  <c r="AY674" i="1" s="1"/>
  <c r="AZ674" i="1" s="1"/>
  <c r="BA674" i="1" s="1"/>
  <c r="BB674" i="1" s="1"/>
  <c r="BC674" i="1" s="1"/>
  <c r="AY811" i="1"/>
  <c r="AZ811" i="1" s="1"/>
  <c r="BA811" i="1" s="1"/>
  <c r="BB811" i="1" s="1"/>
  <c r="BC811" i="1" s="1"/>
  <c r="AY807" i="1"/>
  <c r="AZ807" i="1" s="1"/>
  <c r="BA807" i="1" s="1"/>
  <c r="BB807" i="1" s="1"/>
  <c r="BC807" i="1" s="1"/>
  <c r="AY805" i="1"/>
  <c r="AZ805" i="1" s="1"/>
  <c r="BA805" i="1" s="1"/>
  <c r="BB805" i="1" s="1"/>
  <c r="BC805" i="1" s="1"/>
  <c r="AZ858" i="1"/>
  <c r="BA858" i="1" s="1"/>
  <c r="BB858" i="1" s="1"/>
  <c r="BC858" i="1" s="1"/>
  <c r="AZ866" i="1"/>
  <c r="BA866" i="1" s="1"/>
  <c r="BB866" i="1" s="1"/>
  <c r="BC866" i="1" s="1"/>
  <c r="AZ902" i="1"/>
  <c r="BA902" i="1" s="1"/>
  <c r="BB902" i="1" s="1"/>
  <c r="BC902" i="1" s="1"/>
  <c r="AZ872" i="1"/>
  <c r="BA872" i="1" s="1"/>
  <c r="BB872" i="1" s="1"/>
  <c r="BC872" i="1" s="1"/>
  <c r="AZ908" i="1"/>
  <c r="BA908" i="1" s="1"/>
  <c r="BB908" i="1" s="1"/>
  <c r="BC908" i="1" s="1"/>
  <c r="AZ837" i="1"/>
  <c r="BA837" i="1" s="1"/>
  <c r="BB837" i="1" s="1"/>
  <c r="BC837" i="1" s="1"/>
  <c r="AZ862" i="1"/>
  <c r="BA862" i="1" s="1"/>
  <c r="BB862" i="1" s="1"/>
  <c r="BC862" i="1" s="1"/>
  <c r="AZ907" i="1"/>
  <c r="BA907" i="1" s="1"/>
  <c r="BB907" i="1" s="1"/>
  <c r="BC907" i="1" s="1"/>
  <c r="AZ898" i="1"/>
  <c r="BA898" i="1" s="1"/>
  <c r="BB898" i="1" s="1"/>
  <c r="BC898" i="1" s="1"/>
  <c r="AZ838" i="1"/>
  <c r="BA838" i="1" s="1"/>
  <c r="BB838" i="1" s="1"/>
  <c r="BC838" i="1" s="1"/>
  <c r="AZ903" i="1"/>
  <c r="BA903" i="1" s="1"/>
  <c r="BB903" i="1" s="1"/>
  <c r="BC903" i="1" s="1"/>
  <c r="AZ886" i="1"/>
  <c r="BA886" i="1" s="1"/>
  <c r="BB886" i="1" s="1"/>
  <c r="BC886" i="1" s="1"/>
  <c r="AZ841" i="1"/>
  <c r="BA841" i="1" s="1"/>
  <c r="BB841" i="1" s="1"/>
  <c r="BC841" i="1" s="1"/>
  <c r="AZ909" i="1"/>
  <c r="BA909" i="1" s="1"/>
  <c r="BB909" i="1" s="1"/>
  <c r="BC909" i="1" s="1"/>
  <c r="AZ881" i="1"/>
  <c r="BA881" i="1" s="1"/>
  <c r="BB881" i="1" s="1"/>
  <c r="BC881" i="1" s="1"/>
  <c r="AZ912" i="1"/>
  <c r="BA912" i="1" s="1"/>
  <c r="BB912" i="1" s="1"/>
  <c r="BC912" i="1" s="1"/>
  <c r="AZ851" i="1"/>
  <c r="BA851" i="1" s="1"/>
  <c r="BB851" i="1" s="1"/>
  <c r="BC851" i="1" s="1"/>
  <c r="AZ904" i="1"/>
  <c r="BA904" i="1" s="1"/>
  <c r="BB904" i="1" s="1"/>
  <c r="BC904" i="1" s="1"/>
  <c r="AV657" i="1"/>
  <c r="AW657" i="1" s="1"/>
  <c r="AX657" i="1" s="1"/>
  <c r="AY657" i="1" s="1"/>
  <c r="AZ657" i="1" s="1"/>
  <c r="BA657" i="1" s="1"/>
  <c r="BB657" i="1" s="1"/>
  <c r="BC657" i="1" s="1"/>
  <c r="AY813" i="1"/>
  <c r="AZ813" i="1" s="1"/>
  <c r="BA813" i="1" s="1"/>
  <c r="BB813" i="1" s="1"/>
  <c r="BC813" i="1" s="1"/>
  <c r="AY814" i="1"/>
  <c r="AZ814" i="1" s="1"/>
  <c r="BA814" i="1" s="1"/>
  <c r="BB814" i="1" s="1"/>
  <c r="BC814" i="1" s="1"/>
  <c r="AY812" i="1"/>
  <c r="AZ812" i="1" s="1"/>
  <c r="BA812" i="1" s="1"/>
  <c r="BB812" i="1" s="1"/>
  <c r="BC812" i="1" s="1"/>
  <c r="BA840" i="1"/>
  <c r="BB840" i="1" s="1"/>
  <c r="BC840" i="1" s="1"/>
  <c r="BA900" i="1"/>
  <c r="BB900" i="1" s="1"/>
  <c r="BC900" i="1" s="1"/>
  <c r="BB1101" i="1"/>
  <c r="BC1101" i="1" s="1"/>
  <c r="BB1043" i="1"/>
  <c r="BC1043" i="1" s="1"/>
  <c r="BB1098" i="1"/>
  <c r="BC1098" i="1" s="1"/>
  <c r="BB1099" i="1"/>
  <c r="BC1099" i="1" s="1"/>
  <c r="BB1042" i="1"/>
  <c r="BC1042" i="1" s="1"/>
  <c r="BB1100" i="1"/>
  <c r="BC1100" i="1" s="1"/>
  <c r="BB1133" i="1"/>
  <c r="BC1133" i="1" s="1"/>
  <c r="BB914" i="1"/>
  <c r="BC914" i="1" s="1"/>
  <c r="BB1129" i="1"/>
  <c r="BC1129" i="1" s="1"/>
  <c r="AY835" i="1"/>
  <c r="AZ835" i="1" s="1"/>
  <c r="BA835" i="1" s="1"/>
  <c r="BB835" i="1" s="1"/>
  <c r="BC835" i="1" s="1"/>
  <c r="AY797" i="1"/>
  <c r="AZ797" i="1" s="1"/>
  <c r="BA797" i="1" s="1"/>
  <c r="BB797" i="1" s="1"/>
  <c r="BC797" i="1" s="1"/>
  <c r="AV719" i="1"/>
  <c r="AW719" i="1" s="1"/>
  <c r="AX719" i="1" s="1"/>
  <c r="AY719" i="1" s="1"/>
  <c r="AZ719" i="1" s="1"/>
  <c r="BA719" i="1" s="1"/>
  <c r="BB719" i="1" s="1"/>
  <c r="BC719" i="1" s="1"/>
  <c r="AV735" i="1"/>
  <c r="AW735" i="1" s="1"/>
  <c r="AX735" i="1" s="1"/>
  <c r="AY735" i="1" s="1"/>
  <c r="AZ735" i="1" s="1"/>
  <c r="BA735" i="1" s="1"/>
  <c r="BB735" i="1" s="1"/>
  <c r="BC735" i="1" s="1"/>
  <c r="AV720" i="1"/>
  <c r="AW720" i="1" s="1"/>
  <c r="AX720" i="1" s="1"/>
  <c r="AY720" i="1" s="1"/>
  <c r="AZ720" i="1" s="1"/>
  <c r="BA720" i="1" s="1"/>
  <c r="BB720" i="1" s="1"/>
  <c r="BC720" i="1" s="1"/>
  <c r="AV703" i="1"/>
  <c r="AW703" i="1" s="1"/>
  <c r="AX703" i="1" s="1"/>
  <c r="AY703" i="1" s="1"/>
  <c r="AZ703" i="1" s="1"/>
  <c r="BA703" i="1" s="1"/>
  <c r="BB703" i="1" s="1"/>
  <c r="BC703" i="1" s="1"/>
  <c r="AV711" i="1"/>
  <c r="AW711" i="1" s="1"/>
  <c r="AX711" i="1" s="1"/>
  <c r="AY711" i="1" s="1"/>
  <c r="AZ711" i="1" s="1"/>
  <c r="BA711" i="1" s="1"/>
  <c r="BB711" i="1" s="1"/>
  <c r="BC711" i="1" s="1"/>
  <c r="AV701" i="1"/>
  <c r="AW701" i="1" s="1"/>
  <c r="AX701" i="1" s="1"/>
  <c r="AY701" i="1" s="1"/>
  <c r="AZ701" i="1" s="1"/>
  <c r="BA701" i="1" s="1"/>
  <c r="BB701" i="1" s="1"/>
  <c r="BC701" i="1" s="1"/>
  <c r="AV718" i="1"/>
  <c r="AW718" i="1" s="1"/>
  <c r="AX718" i="1" s="1"/>
  <c r="AY718" i="1" s="1"/>
  <c r="AZ718" i="1" s="1"/>
  <c r="BA718" i="1" s="1"/>
  <c r="BB718" i="1" s="1"/>
  <c r="BC718" i="1" s="1"/>
  <c r="AV708" i="1"/>
  <c r="AW708" i="1" s="1"/>
  <c r="AX708" i="1" s="1"/>
  <c r="AY708" i="1" s="1"/>
  <c r="AZ708" i="1" s="1"/>
  <c r="BA708" i="1" s="1"/>
  <c r="BB708" i="1" s="1"/>
  <c r="BC708" i="1" s="1"/>
  <c r="AV732" i="1"/>
  <c r="AW732" i="1" s="1"/>
  <c r="AX732" i="1" s="1"/>
  <c r="AY732" i="1" s="1"/>
  <c r="AZ732" i="1" s="1"/>
  <c r="BA732" i="1" s="1"/>
  <c r="BB732" i="1" s="1"/>
  <c r="BC732" i="1" s="1"/>
  <c r="AV712" i="1"/>
  <c r="AW712" i="1" s="1"/>
  <c r="AX712" i="1" s="1"/>
  <c r="AY712" i="1" s="1"/>
  <c r="AZ712" i="1" s="1"/>
  <c r="BA712" i="1" s="1"/>
  <c r="BB712" i="1" s="1"/>
  <c r="BC712" i="1" s="1"/>
  <c r="AV709" i="1"/>
  <c r="AW709" i="1" s="1"/>
  <c r="AX709" i="1" s="1"/>
  <c r="AY709" i="1" s="1"/>
  <c r="AZ709" i="1" s="1"/>
  <c r="BA709" i="1" s="1"/>
  <c r="BB709" i="1" s="1"/>
  <c r="BC709" i="1" s="1"/>
  <c r="AV731" i="1"/>
  <c r="AW731" i="1" s="1"/>
  <c r="AX731" i="1" s="1"/>
  <c r="AY731" i="1" s="1"/>
  <c r="AZ731" i="1" s="1"/>
  <c r="BA731" i="1" s="1"/>
  <c r="BB731" i="1" s="1"/>
  <c r="BC731" i="1" s="1"/>
  <c r="AV715" i="1"/>
  <c r="AW715" i="1" s="1"/>
  <c r="AX715" i="1" s="1"/>
  <c r="AY715" i="1" s="1"/>
  <c r="AZ715" i="1" s="1"/>
  <c r="BA715" i="1" s="1"/>
  <c r="BB715" i="1" s="1"/>
  <c r="BC715" i="1" s="1"/>
  <c r="AV723" i="1"/>
  <c r="AW723" i="1" s="1"/>
  <c r="AX723" i="1" s="1"/>
  <c r="AY723" i="1" s="1"/>
  <c r="AZ723" i="1" s="1"/>
  <c r="BA723" i="1" s="1"/>
  <c r="BB723" i="1" s="1"/>
  <c r="BC723" i="1" s="1"/>
  <c r="AV727" i="1"/>
  <c r="AW727" i="1" s="1"/>
  <c r="AX727" i="1" s="1"/>
  <c r="AY727" i="1" s="1"/>
  <c r="AZ727" i="1" s="1"/>
  <c r="BA727" i="1" s="1"/>
  <c r="BB727" i="1" s="1"/>
  <c r="BC727" i="1" s="1"/>
  <c r="AV734" i="1"/>
  <c r="AW734" i="1" s="1"/>
  <c r="AX734" i="1" s="1"/>
  <c r="AY734" i="1" s="1"/>
  <c r="AZ734" i="1" s="1"/>
  <c r="BA734" i="1" s="1"/>
  <c r="BB734" i="1" s="1"/>
  <c r="BC734" i="1" s="1"/>
  <c r="AV736" i="1"/>
  <c r="AW736" i="1" s="1"/>
  <c r="AX736" i="1" s="1"/>
  <c r="AY736" i="1" s="1"/>
  <c r="AZ736" i="1" s="1"/>
  <c r="BA736" i="1" s="1"/>
  <c r="BB736" i="1" s="1"/>
  <c r="BC736" i="1" s="1"/>
  <c r="AV726" i="1"/>
  <c r="AW726" i="1" s="1"/>
  <c r="AX726" i="1" s="1"/>
  <c r="AY726" i="1" s="1"/>
  <c r="AZ726" i="1" s="1"/>
  <c r="BA726" i="1" s="1"/>
  <c r="BB726" i="1" s="1"/>
  <c r="BC726" i="1" s="1"/>
  <c r="AW713" i="1"/>
  <c r="AX713" i="1" s="1"/>
  <c r="AY713" i="1" s="1"/>
  <c r="AZ713" i="1" s="1"/>
  <c r="BA713" i="1" s="1"/>
  <c r="BB713" i="1" s="1"/>
  <c r="BC713" i="1" s="1"/>
  <c r="AW728" i="1"/>
  <c r="AX728" i="1" s="1"/>
  <c r="AY728" i="1" s="1"/>
  <c r="AZ728" i="1" s="1"/>
  <c r="BA728" i="1" s="1"/>
  <c r="BB728" i="1" s="1"/>
  <c r="BC728" i="1" s="1"/>
  <c r="BB993" i="1"/>
  <c r="BC993" i="1" s="1"/>
  <c r="BA920" i="1"/>
  <c r="BB920" i="1" s="1"/>
  <c r="BC920" i="1" s="1"/>
  <c r="BA1017" i="1"/>
  <c r="BB1017" i="1" s="1"/>
  <c r="BC1017" i="1" s="1"/>
  <c r="BA932" i="1"/>
  <c r="BB932" i="1" s="1"/>
  <c r="BC932" i="1" s="1"/>
  <c r="BA975" i="1"/>
  <c r="BB975" i="1" s="1"/>
  <c r="BC975" i="1" s="1"/>
  <c r="BA946" i="1"/>
  <c r="BB946" i="1" s="1"/>
  <c r="BC946" i="1" s="1"/>
  <c r="BA927" i="1"/>
  <c r="BB927" i="1" s="1"/>
  <c r="BC927" i="1" s="1"/>
  <c r="BA971" i="1"/>
  <c r="BB971" i="1" s="1"/>
  <c r="BC971" i="1" s="1"/>
  <c r="BA998" i="1"/>
  <c r="BB998" i="1" s="1"/>
  <c r="BC998" i="1" s="1"/>
  <c r="BA987" i="1"/>
  <c r="BB987" i="1" s="1"/>
  <c r="BC987" i="1" s="1"/>
  <c r="BA970" i="1"/>
  <c r="BB970" i="1" s="1"/>
  <c r="BC970" i="1" s="1"/>
  <c r="BA1022" i="1"/>
  <c r="BB1022" i="1" s="1"/>
  <c r="BC1022" i="1" s="1"/>
  <c r="BA963" i="1"/>
  <c r="BB963" i="1" s="1"/>
  <c r="BC963" i="1" s="1"/>
  <c r="BA996" i="1"/>
  <c r="BB996" i="1" s="1"/>
  <c r="BC996" i="1" s="1"/>
  <c r="BA990" i="1"/>
  <c r="BB990" i="1" s="1"/>
  <c r="BC990" i="1" s="1"/>
  <c r="BA972" i="1"/>
  <c r="BB972" i="1" s="1"/>
  <c r="BC972" i="1" s="1"/>
  <c r="BA973" i="1"/>
  <c r="BB973" i="1" s="1"/>
  <c r="BC973" i="1" s="1"/>
  <c r="BA1015" i="1"/>
  <c r="BB1015" i="1" s="1"/>
  <c r="BC1015" i="1" s="1"/>
  <c r="BA999" i="1"/>
  <c r="BB999" i="1" s="1"/>
  <c r="BC999" i="1" s="1"/>
  <c r="BA1000" i="1"/>
  <c r="BB1000" i="1" s="1"/>
  <c r="BC1000" i="1" s="1"/>
  <c r="BA968" i="1"/>
  <c r="BB968" i="1" s="1"/>
  <c r="BC968" i="1" s="1"/>
  <c r="BA1009" i="1"/>
  <c r="BB1009" i="1" s="1"/>
  <c r="BC1009" i="1" s="1"/>
  <c r="BA976" i="1"/>
  <c r="BB976" i="1" s="1"/>
  <c r="BC976" i="1" s="1"/>
  <c r="BA956" i="1"/>
  <c r="BB956" i="1" s="1"/>
  <c r="BC956" i="1" s="1"/>
  <c r="BA917" i="1"/>
  <c r="BA1005" i="1"/>
  <c r="BB1005" i="1" s="1"/>
  <c r="BC1005" i="1" s="1"/>
  <c r="BA977" i="1"/>
  <c r="BB977" i="1" s="1"/>
  <c r="BC977" i="1" s="1"/>
  <c r="BA1013" i="1"/>
  <c r="BB1013" i="1" s="1"/>
  <c r="BC1013" i="1" s="1"/>
  <c r="BA1023" i="1"/>
  <c r="BB1023" i="1" s="1"/>
  <c r="BC1023" i="1" s="1"/>
  <c r="BA958" i="1"/>
  <c r="BB958" i="1" s="1"/>
  <c r="BC958" i="1" s="1"/>
  <c r="BA918" i="1"/>
  <c r="BB918" i="1" s="1"/>
  <c r="BC918" i="1" s="1"/>
  <c r="BA1001" i="1"/>
  <c r="BB1001" i="1" s="1"/>
  <c r="BC1001" i="1" s="1"/>
  <c r="BA944" i="1"/>
  <c r="BB944" i="1" s="1"/>
  <c r="BC944" i="1" s="1"/>
  <c r="BA1011" i="1"/>
  <c r="BB1011" i="1" s="1"/>
  <c r="BC1011" i="1" s="1"/>
  <c r="BA959" i="1"/>
  <c r="BB959" i="1" s="1"/>
  <c r="BC959" i="1" s="1"/>
  <c r="BA1020" i="1"/>
  <c r="BB1020" i="1" s="1"/>
  <c r="BC1020" i="1" s="1"/>
  <c r="S76" i="1"/>
  <c r="T76" i="1" s="1"/>
  <c r="U76" i="1" s="1"/>
  <c r="V76" i="1" s="1"/>
  <c r="W76" i="1" s="1"/>
  <c r="X76" i="1" s="1"/>
  <c r="Y76" i="1" s="1"/>
  <c r="Z76" i="1" s="1"/>
  <c r="AA76" i="1" s="1"/>
  <c r="AB76" i="1" s="1"/>
  <c r="AC76" i="1" s="1"/>
  <c r="AD76" i="1" s="1"/>
  <c r="AE76" i="1" s="1"/>
  <c r="AF76" i="1" s="1"/>
  <c r="AG76" i="1" s="1"/>
  <c r="AH76" i="1" s="1"/>
  <c r="AI76" i="1" s="1"/>
  <c r="AJ76" i="1" s="1"/>
  <c r="AK76" i="1" s="1"/>
  <c r="AL76" i="1" s="1"/>
  <c r="AM76" i="1" s="1"/>
  <c r="AN76" i="1" s="1"/>
  <c r="AO76" i="1" s="1"/>
  <c r="AP76" i="1" s="1"/>
  <c r="AQ76" i="1" s="1"/>
  <c r="AR76" i="1" s="1"/>
  <c r="AS76" i="1" s="1"/>
  <c r="AT76" i="1" s="1"/>
  <c r="AU76" i="1" s="1"/>
  <c r="AV76" i="1" s="1"/>
  <c r="AW76" i="1" s="1"/>
  <c r="AX76" i="1" s="1"/>
  <c r="AY76" i="1" s="1"/>
  <c r="AZ76" i="1" s="1"/>
  <c r="BA76" i="1" s="1"/>
  <c r="BB76" i="1" s="1"/>
  <c r="BC76" i="1" s="1"/>
  <c r="AA209" i="1"/>
  <c r="AB209" i="1" s="1"/>
  <c r="AC209" i="1" s="1"/>
  <c r="AD209" i="1" s="1"/>
  <c r="AE209" i="1" s="1"/>
  <c r="AF209" i="1" s="1"/>
  <c r="AG209" i="1" s="1"/>
  <c r="AH209" i="1" s="1"/>
  <c r="AI209" i="1" s="1"/>
  <c r="AJ209" i="1" s="1"/>
  <c r="AK209" i="1" s="1"/>
  <c r="AL209" i="1" s="1"/>
  <c r="AM209" i="1" s="1"/>
  <c r="AN209" i="1" s="1"/>
  <c r="AO209" i="1" s="1"/>
  <c r="AP209" i="1" s="1"/>
  <c r="AQ209" i="1" s="1"/>
  <c r="AR209" i="1" s="1"/>
  <c r="AS209" i="1" s="1"/>
  <c r="AT209" i="1" s="1"/>
  <c r="AU209" i="1" s="1"/>
  <c r="AV209" i="1" s="1"/>
  <c r="AW209" i="1" s="1"/>
  <c r="AX209" i="1" s="1"/>
  <c r="AY209" i="1" s="1"/>
  <c r="AZ209" i="1" s="1"/>
  <c r="BA209" i="1" s="1"/>
  <c r="BB209" i="1" s="1"/>
  <c r="BC209" i="1" s="1"/>
  <c r="AI364" i="1"/>
  <c r="AJ364" i="1" s="1"/>
  <c r="AK364" i="1" s="1"/>
  <c r="AL364" i="1" s="1"/>
  <c r="AM364" i="1" s="1"/>
  <c r="AN364" i="1" s="1"/>
  <c r="AO364" i="1" s="1"/>
  <c r="AP364" i="1" s="1"/>
  <c r="AQ364" i="1" s="1"/>
  <c r="AR364" i="1" s="1"/>
  <c r="AS364" i="1" s="1"/>
  <c r="AT364" i="1" s="1"/>
  <c r="AU364" i="1" s="1"/>
  <c r="AV364" i="1" s="1"/>
  <c r="AW364" i="1" s="1"/>
  <c r="AX364" i="1" s="1"/>
  <c r="AY364" i="1" s="1"/>
  <c r="AZ364" i="1" s="1"/>
  <c r="BA364" i="1" s="1"/>
  <c r="BB364" i="1" s="1"/>
  <c r="BC364" i="1" s="1"/>
  <c r="AI345" i="1"/>
  <c r="AJ345" i="1" s="1"/>
  <c r="AK345" i="1" s="1"/>
  <c r="AL345" i="1" s="1"/>
  <c r="AM345" i="1" s="1"/>
  <c r="AN345" i="1" s="1"/>
  <c r="AO345" i="1" s="1"/>
  <c r="AP345" i="1" s="1"/>
  <c r="AQ345" i="1" s="1"/>
  <c r="AR345" i="1" s="1"/>
  <c r="AS345" i="1" s="1"/>
  <c r="AT345" i="1" s="1"/>
  <c r="AU345" i="1" s="1"/>
  <c r="AV345" i="1" s="1"/>
  <c r="AW345" i="1" s="1"/>
  <c r="AX345" i="1" s="1"/>
  <c r="AY345" i="1" s="1"/>
  <c r="AZ345" i="1" s="1"/>
  <c r="BA345" i="1" s="1"/>
  <c r="BB345" i="1" s="1"/>
  <c r="BC345" i="1" s="1"/>
  <c r="AF269" i="1"/>
  <c r="AG269" i="1" s="1"/>
  <c r="AH269" i="1" s="1"/>
  <c r="AI269" i="1" s="1"/>
  <c r="AJ269" i="1" s="1"/>
  <c r="AK269" i="1" s="1"/>
  <c r="AL269" i="1" s="1"/>
  <c r="AM269" i="1" s="1"/>
  <c r="AN269" i="1" s="1"/>
  <c r="AO269" i="1" s="1"/>
  <c r="AP269" i="1" s="1"/>
  <c r="AQ269" i="1" s="1"/>
  <c r="AR269" i="1" s="1"/>
  <c r="AS269" i="1" s="1"/>
  <c r="AT269" i="1" s="1"/>
  <c r="AU269" i="1" s="1"/>
  <c r="AV269" i="1" s="1"/>
  <c r="AW269" i="1" s="1"/>
  <c r="AX269" i="1" s="1"/>
  <c r="AY269" i="1" s="1"/>
  <c r="AZ269" i="1" s="1"/>
  <c r="BA269" i="1" s="1"/>
  <c r="BB269" i="1" s="1"/>
  <c r="BC269" i="1" s="1"/>
  <c r="M36" i="1"/>
  <c r="K26" i="15" s="1"/>
  <c r="N56" i="1"/>
  <c r="O56" i="1" s="1"/>
  <c r="P56" i="1" s="1"/>
  <c r="Q56" i="1" s="1"/>
  <c r="R56" i="1" s="1"/>
  <c r="S56" i="1" s="1"/>
  <c r="T56" i="1" s="1"/>
  <c r="U56" i="1" s="1"/>
  <c r="V56" i="1" s="1"/>
  <c r="W56" i="1" s="1"/>
  <c r="X56" i="1" s="1"/>
  <c r="Y56" i="1" s="1"/>
  <c r="Z56" i="1" s="1"/>
  <c r="AA56" i="1" s="1"/>
  <c r="AB56" i="1" s="1"/>
  <c r="AC56" i="1" s="1"/>
  <c r="AD56" i="1" s="1"/>
  <c r="AE56" i="1" s="1"/>
  <c r="AF56" i="1" s="1"/>
  <c r="AG56" i="1" s="1"/>
  <c r="AH56" i="1" s="1"/>
  <c r="AI56" i="1" s="1"/>
  <c r="AJ56" i="1" s="1"/>
  <c r="AK56" i="1" s="1"/>
  <c r="AL56" i="1" s="1"/>
  <c r="AM56" i="1" s="1"/>
  <c r="AN56" i="1" s="1"/>
  <c r="AO56" i="1" s="1"/>
  <c r="AP56" i="1" s="1"/>
  <c r="AQ56" i="1" s="1"/>
  <c r="AR56" i="1" s="1"/>
  <c r="AS56" i="1" s="1"/>
  <c r="AT56" i="1" s="1"/>
  <c r="AU56" i="1" s="1"/>
  <c r="AV56" i="1" s="1"/>
  <c r="AW56" i="1" s="1"/>
  <c r="AX56" i="1" s="1"/>
  <c r="AY56" i="1" s="1"/>
  <c r="AZ56" i="1" s="1"/>
  <c r="BA56" i="1" s="1"/>
  <c r="BB56" i="1" s="1"/>
  <c r="BC56" i="1" s="1"/>
  <c r="N55" i="1"/>
  <c r="O55" i="1" s="1"/>
  <c r="P55" i="1" s="1"/>
  <c r="Q55" i="1" s="1"/>
  <c r="R55" i="1" s="1"/>
  <c r="S55" i="1" s="1"/>
  <c r="T55" i="1" s="1"/>
  <c r="U55" i="1" s="1"/>
  <c r="V55" i="1" s="1"/>
  <c r="W55" i="1" s="1"/>
  <c r="X55" i="1" s="1"/>
  <c r="Y55" i="1" s="1"/>
  <c r="Z55" i="1" s="1"/>
  <c r="AA55" i="1" s="1"/>
  <c r="AB55" i="1" s="1"/>
  <c r="AC55" i="1" s="1"/>
  <c r="AD55" i="1" s="1"/>
  <c r="AE55" i="1" s="1"/>
  <c r="AF55" i="1" s="1"/>
  <c r="AG55" i="1" s="1"/>
  <c r="AH55" i="1" s="1"/>
  <c r="AI55" i="1" s="1"/>
  <c r="AJ55" i="1" s="1"/>
  <c r="AK55" i="1" s="1"/>
  <c r="AL55" i="1" s="1"/>
  <c r="AM55" i="1" s="1"/>
  <c r="AN55" i="1" s="1"/>
  <c r="AO55" i="1" s="1"/>
  <c r="AP55" i="1" s="1"/>
  <c r="AQ55" i="1" s="1"/>
  <c r="AR55" i="1" s="1"/>
  <c r="AS55" i="1" s="1"/>
  <c r="AT55" i="1" s="1"/>
  <c r="AU55" i="1" s="1"/>
  <c r="AV55" i="1" s="1"/>
  <c r="AW55" i="1" s="1"/>
  <c r="AX55" i="1" s="1"/>
  <c r="AY55" i="1" s="1"/>
  <c r="AZ55" i="1" s="1"/>
  <c r="BA55" i="1" s="1"/>
  <c r="BB55" i="1" s="1"/>
  <c r="BC55" i="1" s="1"/>
  <c r="AN472" i="1"/>
  <c r="AO472" i="1" s="1"/>
  <c r="AP472" i="1" s="1"/>
  <c r="AQ472" i="1" s="1"/>
  <c r="AR472" i="1" s="1"/>
  <c r="AS472" i="1" s="1"/>
  <c r="AT472" i="1" s="1"/>
  <c r="AU472" i="1" s="1"/>
  <c r="AV472" i="1" s="1"/>
  <c r="AW472" i="1" s="1"/>
  <c r="AX472" i="1" s="1"/>
  <c r="AY472" i="1" s="1"/>
  <c r="AZ472" i="1" s="1"/>
  <c r="BA472" i="1" s="1"/>
  <c r="BB472" i="1" s="1"/>
  <c r="BC472" i="1" s="1"/>
  <c r="AN478" i="1"/>
  <c r="AO478" i="1" s="1"/>
  <c r="AP478" i="1" s="1"/>
  <c r="AQ478" i="1" s="1"/>
  <c r="AR478" i="1" s="1"/>
  <c r="AS478" i="1" s="1"/>
  <c r="AT478" i="1" s="1"/>
  <c r="AU478" i="1" s="1"/>
  <c r="AV478" i="1" s="1"/>
  <c r="AW478" i="1" s="1"/>
  <c r="AX478" i="1" s="1"/>
  <c r="AY478" i="1" s="1"/>
  <c r="AZ478" i="1" s="1"/>
  <c r="BA478" i="1" s="1"/>
  <c r="BB478" i="1" s="1"/>
  <c r="BC478" i="1" s="1"/>
  <c r="AN482" i="1"/>
  <c r="AO482" i="1" s="1"/>
  <c r="AP482" i="1" s="1"/>
  <c r="AQ482" i="1" s="1"/>
  <c r="AR482" i="1" s="1"/>
  <c r="AS482" i="1" s="1"/>
  <c r="AT482" i="1" s="1"/>
  <c r="AU482" i="1" s="1"/>
  <c r="AV482" i="1" s="1"/>
  <c r="AW482" i="1" s="1"/>
  <c r="AX482" i="1" s="1"/>
  <c r="AY482" i="1" s="1"/>
  <c r="AZ482" i="1" s="1"/>
  <c r="BA482" i="1" s="1"/>
  <c r="BB482" i="1" s="1"/>
  <c r="BC482" i="1" s="1"/>
  <c r="AN476" i="1"/>
  <c r="AO476" i="1" s="1"/>
  <c r="AP476" i="1" s="1"/>
  <c r="AQ476" i="1" s="1"/>
  <c r="AR476" i="1" s="1"/>
  <c r="AS476" i="1" s="1"/>
  <c r="AT476" i="1" s="1"/>
  <c r="AU476" i="1" s="1"/>
  <c r="AV476" i="1" s="1"/>
  <c r="AW476" i="1" s="1"/>
  <c r="AX476" i="1" s="1"/>
  <c r="AY476" i="1" s="1"/>
  <c r="AZ476" i="1" s="1"/>
  <c r="BA476" i="1" s="1"/>
  <c r="BB476" i="1" s="1"/>
  <c r="BC476" i="1" s="1"/>
  <c r="AN468" i="1"/>
  <c r="AO468" i="1" s="1"/>
  <c r="AP468" i="1" s="1"/>
  <c r="AQ468" i="1" s="1"/>
  <c r="AR468" i="1" s="1"/>
  <c r="AS468" i="1" s="1"/>
  <c r="AT468" i="1" s="1"/>
  <c r="AU468" i="1" s="1"/>
  <c r="AV468" i="1" s="1"/>
  <c r="AW468" i="1" s="1"/>
  <c r="AX468" i="1" s="1"/>
  <c r="AY468" i="1" s="1"/>
  <c r="AZ468" i="1" s="1"/>
  <c r="BA468" i="1" s="1"/>
  <c r="BB468" i="1" s="1"/>
  <c r="BC468" i="1" s="1"/>
  <c r="AN471" i="1"/>
  <c r="AO471" i="1" s="1"/>
  <c r="AP471" i="1" s="1"/>
  <c r="AQ471" i="1" s="1"/>
  <c r="AR471" i="1" s="1"/>
  <c r="AS471" i="1" s="1"/>
  <c r="AT471" i="1" s="1"/>
  <c r="AU471" i="1" s="1"/>
  <c r="AV471" i="1" s="1"/>
  <c r="AW471" i="1" s="1"/>
  <c r="AX471" i="1" s="1"/>
  <c r="AY471" i="1" s="1"/>
  <c r="AZ471" i="1" s="1"/>
  <c r="BA471" i="1" s="1"/>
  <c r="BB471" i="1" s="1"/>
  <c r="BC471" i="1" s="1"/>
  <c r="AN455" i="1"/>
  <c r="AN464" i="1"/>
  <c r="AO464" i="1" s="1"/>
  <c r="AP464" i="1" s="1"/>
  <c r="AQ464" i="1" s="1"/>
  <c r="AR464" i="1" s="1"/>
  <c r="AS464" i="1" s="1"/>
  <c r="AT464" i="1" s="1"/>
  <c r="AU464" i="1" s="1"/>
  <c r="AV464" i="1" s="1"/>
  <c r="AW464" i="1" s="1"/>
  <c r="AX464" i="1" s="1"/>
  <c r="AY464" i="1" s="1"/>
  <c r="AZ464" i="1" s="1"/>
  <c r="BA464" i="1" s="1"/>
  <c r="BB464" i="1" s="1"/>
  <c r="BC464" i="1" s="1"/>
  <c r="AN470" i="1"/>
  <c r="AO470" i="1" s="1"/>
  <c r="AP470" i="1" s="1"/>
  <c r="AQ470" i="1" s="1"/>
  <c r="AR470" i="1" s="1"/>
  <c r="AS470" i="1" s="1"/>
  <c r="AT470" i="1" s="1"/>
  <c r="AU470" i="1" s="1"/>
  <c r="AV470" i="1" s="1"/>
  <c r="AW470" i="1" s="1"/>
  <c r="AX470" i="1" s="1"/>
  <c r="AY470" i="1" s="1"/>
  <c r="AZ470" i="1" s="1"/>
  <c r="BA470" i="1" s="1"/>
  <c r="BB470" i="1" s="1"/>
  <c r="BC470" i="1" s="1"/>
  <c r="L32" i="1"/>
  <c r="M32" i="1" s="1"/>
  <c r="N32" i="1" s="1"/>
  <c r="O32" i="1" s="1"/>
  <c r="P32" i="1" s="1"/>
  <c r="Q32" i="1" s="1"/>
  <c r="R32" i="1" s="1"/>
  <c r="S32" i="1" s="1"/>
  <c r="T32" i="1" s="1"/>
  <c r="U32" i="1" s="1"/>
  <c r="V32" i="1" s="1"/>
  <c r="W32" i="1" s="1"/>
  <c r="X32" i="1" s="1"/>
  <c r="Y32" i="1" s="1"/>
  <c r="Z32" i="1" s="1"/>
  <c r="AA32" i="1" s="1"/>
  <c r="AB32" i="1" s="1"/>
  <c r="AC32" i="1" s="1"/>
  <c r="AD32" i="1" s="1"/>
  <c r="AE32" i="1" s="1"/>
  <c r="AF32" i="1" s="1"/>
  <c r="AG32" i="1" s="1"/>
  <c r="AH32" i="1" s="1"/>
  <c r="AI32" i="1" s="1"/>
  <c r="AJ32" i="1" s="1"/>
  <c r="AK32" i="1" s="1"/>
  <c r="AL32" i="1" s="1"/>
  <c r="AM32" i="1" s="1"/>
  <c r="AN32" i="1" s="1"/>
  <c r="AO32" i="1" s="1"/>
  <c r="AP32" i="1" s="1"/>
  <c r="AQ32" i="1" s="1"/>
  <c r="AR32" i="1" s="1"/>
  <c r="AS32" i="1" s="1"/>
  <c r="AT32" i="1" s="1"/>
  <c r="AU32" i="1" s="1"/>
  <c r="AV32" i="1" s="1"/>
  <c r="AW32" i="1" s="1"/>
  <c r="AX32" i="1" s="1"/>
  <c r="AY32" i="1" s="1"/>
  <c r="AZ32" i="1" s="1"/>
  <c r="BA32" i="1" s="1"/>
  <c r="BB32" i="1" s="1"/>
  <c r="BC32" i="1" s="1"/>
  <c r="L35" i="1"/>
  <c r="M35" i="1" s="1"/>
  <c r="N35" i="1" s="1"/>
  <c r="O35" i="1" s="1"/>
  <c r="P35" i="1" s="1"/>
  <c r="Q35" i="1" s="1"/>
  <c r="R35" i="1" s="1"/>
  <c r="S35" i="1" s="1"/>
  <c r="T35" i="1" s="1"/>
  <c r="U35" i="1" s="1"/>
  <c r="V35" i="1" s="1"/>
  <c r="W35" i="1" s="1"/>
  <c r="X35" i="1" s="1"/>
  <c r="Y35" i="1" s="1"/>
  <c r="Z35" i="1" s="1"/>
  <c r="AA35" i="1" s="1"/>
  <c r="AB35" i="1" s="1"/>
  <c r="AC35" i="1" s="1"/>
  <c r="AD35" i="1" s="1"/>
  <c r="AE35" i="1" s="1"/>
  <c r="AF35" i="1" s="1"/>
  <c r="AG35" i="1" s="1"/>
  <c r="AH35" i="1" s="1"/>
  <c r="AI35" i="1" s="1"/>
  <c r="AJ35" i="1" s="1"/>
  <c r="AK35" i="1" s="1"/>
  <c r="AL35" i="1" s="1"/>
  <c r="AM35" i="1" s="1"/>
  <c r="AN35" i="1" s="1"/>
  <c r="AO35" i="1" s="1"/>
  <c r="AP35" i="1" s="1"/>
  <c r="AQ35" i="1" s="1"/>
  <c r="AR35" i="1" s="1"/>
  <c r="AS35" i="1" s="1"/>
  <c r="AT35" i="1" s="1"/>
  <c r="AU35" i="1" s="1"/>
  <c r="AV35" i="1" s="1"/>
  <c r="AW35" i="1" s="1"/>
  <c r="AX35" i="1" s="1"/>
  <c r="AY35" i="1" s="1"/>
  <c r="AZ35" i="1" s="1"/>
  <c r="BA35" i="1" s="1"/>
  <c r="BB35" i="1" s="1"/>
  <c r="BC35" i="1" s="1"/>
  <c r="L33" i="1"/>
  <c r="M33" i="1" s="1"/>
  <c r="N33" i="1" s="1"/>
  <c r="O33" i="1" s="1"/>
  <c r="P33" i="1" s="1"/>
  <c r="Q33" i="1" s="1"/>
  <c r="R33" i="1" s="1"/>
  <c r="S33" i="1" s="1"/>
  <c r="T33" i="1" s="1"/>
  <c r="U33" i="1" s="1"/>
  <c r="V33" i="1" s="1"/>
  <c r="W33" i="1" s="1"/>
  <c r="X33" i="1" s="1"/>
  <c r="Y33" i="1" s="1"/>
  <c r="Z33" i="1" s="1"/>
  <c r="AA33" i="1" s="1"/>
  <c r="AB33" i="1" s="1"/>
  <c r="AC33" i="1" s="1"/>
  <c r="AD33" i="1" s="1"/>
  <c r="AE33" i="1" s="1"/>
  <c r="AF33" i="1" s="1"/>
  <c r="AG33" i="1" s="1"/>
  <c r="AH33" i="1" s="1"/>
  <c r="AI33" i="1" s="1"/>
  <c r="AJ33" i="1" s="1"/>
  <c r="AK33" i="1" s="1"/>
  <c r="AL33" i="1" s="1"/>
  <c r="AM33" i="1" s="1"/>
  <c r="AN33" i="1" s="1"/>
  <c r="AO33" i="1" s="1"/>
  <c r="AP33" i="1" s="1"/>
  <c r="AQ33" i="1" s="1"/>
  <c r="AR33" i="1" s="1"/>
  <c r="AS33" i="1" s="1"/>
  <c r="AT33" i="1" s="1"/>
  <c r="AU33" i="1" s="1"/>
  <c r="AV33" i="1" s="1"/>
  <c r="AW33" i="1" s="1"/>
  <c r="AX33" i="1" s="1"/>
  <c r="AY33" i="1" s="1"/>
  <c r="AZ33" i="1" s="1"/>
  <c r="BA33" i="1" s="1"/>
  <c r="BB33" i="1" s="1"/>
  <c r="BC33" i="1" s="1"/>
  <c r="L34" i="1"/>
  <c r="M34" i="1" s="1"/>
  <c r="N34" i="1" s="1"/>
  <c r="O34" i="1" s="1"/>
  <c r="P34" i="1" s="1"/>
  <c r="Q34" i="1" s="1"/>
  <c r="R34" i="1" s="1"/>
  <c r="S34" i="1" s="1"/>
  <c r="T34" i="1" s="1"/>
  <c r="U34" i="1" s="1"/>
  <c r="V34" i="1" s="1"/>
  <c r="W34" i="1" s="1"/>
  <c r="X34" i="1" s="1"/>
  <c r="Y34" i="1" s="1"/>
  <c r="Z34" i="1" s="1"/>
  <c r="AA34" i="1" s="1"/>
  <c r="AB34" i="1" s="1"/>
  <c r="AC34" i="1" s="1"/>
  <c r="AD34" i="1" s="1"/>
  <c r="AE34" i="1" s="1"/>
  <c r="AF34" i="1" s="1"/>
  <c r="AG34" i="1" s="1"/>
  <c r="AH34" i="1" s="1"/>
  <c r="AI34" i="1" s="1"/>
  <c r="AJ34" i="1" s="1"/>
  <c r="AK34" i="1" s="1"/>
  <c r="AL34" i="1" s="1"/>
  <c r="AM34" i="1" s="1"/>
  <c r="AN34" i="1" s="1"/>
  <c r="AO34" i="1" s="1"/>
  <c r="AP34" i="1" s="1"/>
  <c r="AQ34" i="1" s="1"/>
  <c r="AR34" i="1" s="1"/>
  <c r="AS34" i="1" s="1"/>
  <c r="AT34" i="1" s="1"/>
  <c r="AU34" i="1" s="1"/>
  <c r="AV34" i="1" s="1"/>
  <c r="AW34" i="1" s="1"/>
  <c r="AX34" i="1" s="1"/>
  <c r="AY34" i="1" s="1"/>
  <c r="AZ34" i="1" s="1"/>
  <c r="BA34" i="1" s="1"/>
  <c r="BB34" i="1" s="1"/>
  <c r="BC34" i="1" s="1"/>
  <c r="AP456" i="1"/>
  <c r="AQ456" i="1" s="1"/>
  <c r="AR456" i="1" s="1"/>
  <c r="AS456" i="1" s="1"/>
  <c r="AT456" i="1" s="1"/>
  <c r="AU456" i="1" s="1"/>
  <c r="AV456" i="1" s="1"/>
  <c r="AW456" i="1" s="1"/>
  <c r="AX456" i="1" s="1"/>
  <c r="AY456" i="1" s="1"/>
  <c r="AZ456" i="1" s="1"/>
  <c r="BA456" i="1" s="1"/>
  <c r="BB456" i="1" s="1"/>
  <c r="BC456" i="1" s="1"/>
  <c r="M24" i="1"/>
  <c r="K24" i="15" s="1"/>
  <c r="S121" i="1"/>
  <c r="T121" i="1" s="1"/>
  <c r="U121" i="1" s="1"/>
  <c r="V121" i="1" s="1"/>
  <c r="W121" i="1" s="1"/>
  <c r="X121" i="1" s="1"/>
  <c r="Y121" i="1" s="1"/>
  <c r="Z121" i="1" s="1"/>
  <c r="AA121" i="1" s="1"/>
  <c r="AB121" i="1" s="1"/>
  <c r="AC121" i="1" s="1"/>
  <c r="AD121" i="1" s="1"/>
  <c r="AE121" i="1" s="1"/>
  <c r="AF121" i="1" s="1"/>
  <c r="AG121" i="1" s="1"/>
  <c r="AH121" i="1" s="1"/>
  <c r="AI121" i="1" s="1"/>
  <c r="AJ121" i="1" s="1"/>
  <c r="AK121" i="1" s="1"/>
  <c r="AL121" i="1" s="1"/>
  <c r="AM121" i="1" s="1"/>
  <c r="AN121" i="1" s="1"/>
  <c r="AO121" i="1" s="1"/>
  <c r="AP121" i="1" s="1"/>
  <c r="AQ121" i="1" s="1"/>
  <c r="AR121" i="1" s="1"/>
  <c r="AS121" i="1" s="1"/>
  <c r="AT121" i="1" s="1"/>
  <c r="AU121" i="1" s="1"/>
  <c r="AV121" i="1" s="1"/>
  <c r="AW121" i="1" s="1"/>
  <c r="AX121" i="1" s="1"/>
  <c r="AY121" i="1" s="1"/>
  <c r="AZ121" i="1" s="1"/>
  <c r="BA121" i="1" s="1"/>
  <c r="BB121" i="1" s="1"/>
  <c r="BC121" i="1" s="1"/>
  <c r="S118" i="1"/>
  <c r="T118" i="1" s="1"/>
  <c r="U118" i="1" s="1"/>
  <c r="V118" i="1" s="1"/>
  <c r="W118" i="1" s="1"/>
  <c r="X118" i="1" s="1"/>
  <c r="Y118" i="1" s="1"/>
  <c r="Z118" i="1" s="1"/>
  <c r="AA118" i="1" s="1"/>
  <c r="AB118" i="1" s="1"/>
  <c r="AC118" i="1" s="1"/>
  <c r="AD118" i="1" s="1"/>
  <c r="AE118" i="1" s="1"/>
  <c r="AF118" i="1" s="1"/>
  <c r="AG118" i="1" s="1"/>
  <c r="AH118" i="1" s="1"/>
  <c r="AI118" i="1" s="1"/>
  <c r="AJ118" i="1" s="1"/>
  <c r="AK118" i="1" s="1"/>
  <c r="AL118" i="1" s="1"/>
  <c r="AM118" i="1" s="1"/>
  <c r="AN118" i="1" s="1"/>
  <c r="AO118" i="1" s="1"/>
  <c r="AP118" i="1" s="1"/>
  <c r="AQ118" i="1" s="1"/>
  <c r="AR118" i="1" s="1"/>
  <c r="AS118" i="1" s="1"/>
  <c r="AT118" i="1" s="1"/>
  <c r="AU118" i="1" s="1"/>
  <c r="AV118" i="1" s="1"/>
  <c r="AW118" i="1" s="1"/>
  <c r="AX118" i="1" s="1"/>
  <c r="AY118" i="1" s="1"/>
  <c r="AZ118" i="1" s="1"/>
  <c r="BA118" i="1" s="1"/>
  <c r="BB118" i="1" s="1"/>
  <c r="BC118" i="1" s="1"/>
  <c r="S117" i="1"/>
  <c r="S119" i="1"/>
  <c r="T119" i="1" s="1"/>
  <c r="U119" i="1" s="1"/>
  <c r="V119" i="1" s="1"/>
  <c r="W119" i="1" s="1"/>
  <c r="X119" i="1" s="1"/>
  <c r="Y119" i="1" s="1"/>
  <c r="Z119" i="1" s="1"/>
  <c r="AA119" i="1" s="1"/>
  <c r="AB119" i="1" s="1"/>
  <c r="AC119" i="1" s="1"/>
  <c r="AD119" i="1" s="1"/>
  <c r="AE119" i="1" s="1"/>
  <c r="AF119" i="1" s="1"/>
  <c r="AG119" i="1" s="1"/>
  <c r="AH119" i="1" s="1"/>
  <c r="AI119" i="1" s="1"/>
  <c r="AJ119" i="1" s="1"/>
  <c r="AK119" i="1" s="1"/>
  <c r="AL119" i="1" s="1"/>
  <c r="AM119" i="1" s="1"/>
  <c r="AN119" i="1" s="1"/>
  <c r="AO119" i="1" s="1"/>
  <c r="AP119" i="1" s="1"/>
  <c r="AQ119" i="1" s="1"/>
  <c r="AR119" i="1" s="1"/>
  <c r="AS119" i="1" s="1"/>
  <c r="AT119" i="1" s="1"/>
  <c r="AU119" i="1" s="1"/>
  <c r="AV119" i="1" s="1"/>
  <c r="AW119" i="1" s="1"/>
  <c r="AX119" i="1" s="1"/>
  <c r="AY119" i="1" s="1"/>
  <c r="AZ119" i="1" s="1"/>
  <c r="BA119" i="1" s="1"/>
  <c r="BB119" i="1" s="1"/>
  <c r="BC119" i="1" s="1"/>
  <c r="S120" i="1"/>
  <c r="T120" i="1" s="1"/>
  <c r="U120" i="1" s="1"/>
  <c r="V120" i="1" s="1"/>
  <c r="W120" i="1" s="1"/>
  <c r="X120" i="1" s="1"/>
  <c r="Y120" i="1" s="1"/>
  <c r="Z120" i="1" s="1"/>
  <c r="AA120" i="1" s="1"/>
  <c r="AB120" i="1" s="1"/>
  <c r="AC120" i="1" s="1"/>
  <c r="AD120" i="1" s="1"/>
  <c r="AE120" i="1" s="1"/>
  <c r="AF120" i="1" s="1"/>
  <c r="AG120" i="1" s="1"/>
  <c r="AH120" i="1" s="1"/>
  <c r="AI120" i="1" s="1"/>
  <c r="AJ120" i="1" s="1"/>
  <c r="AK120" i="1" s="1"/>
  <c r="AL120" i="1" s="1"/>
  <c r="AM120" i="1" s="1"/>
  <c r="AN120" i="1" s="1"/>
  <c r="AO120" i="1" s="1"/>
  <c r="AP120" i="1" s="1"/>
  <c r="AQ120" i="1" s="1"/>
  <c r="AR120" i="1" s="1"/>
  <c r="AS120" i="1" s="1"/>
  <c r="AT120" i="1" s="1"/>
  <c r="AU120" i="1" s="1"/>
  <c r="AV120" i="1" s="1"/>
  <c r="AW120" i="1" s="1"/>
  <c r="AX120" i="1" s="1"/>
  <c r="AY120" i="1" s="1"/>
  <c r="AZ120" i="1" s="1"/>
  <c r="BA120" i="1" s="1"/>
  <c r="BB120" i="1" s="1"/>
  <c r="BC120" i="1" s="1"/>
  <c r="T130" i="1"/>
  <c r="U130" i="1" s="1"/>
  <c r="V130" i="1" s="1"/>
  <c r="W130" i="1" s="1"/>
  <c r="X130" i="1" s="1"/>
  <c r="Y130" i="1" s="1"/>
  <c r="Z130" i="1" s="1"/>
  <c r="AA130" i="1" s="1"/>
  <c r="AB130" i="1" s="1"/>
  <c r="AC130" i="1" s="1"/>
  <c r="AD130" i="1" s="1"/>
  <c r="AE130" i="1" s="1"/>
  <c r="AF130" i="1" s="1"/>
  <c r="AG130" i="1" s="1"/>
  <c r="AH130" i="1" s="1"/>
  <c r="AI130" i="1" s="1"/>
  <c r="AJ130" i="1" s="1"/>
  <c r="AK130" i="1" s="1"/>
  <c r="AL130" i="1" s="1"/>
  <c r="AM130" i="1" s="1"/>
  <c r="AN130" i="1" s="1"/>
  <c r="AO130" i="1" s="1"/>
  <c r="AP130" i="1" s="1"/>
  <c r="AQ130" i="1" s="1"/>
  <c r="AR130" i="1" s="1"/>
  <c r="AS130" i="1" s="1"/>
  <c r="AT130" i="1" s="1"/>
  <c r="AU130" i="1" s="1"/>
  <c r="AV130" i="1" s="1"/>
  <c r="AW130" i="1" s="1"/>
  <c r="AX130" i="1" s="1"/>
  <c r="AY130" i="1" s="1"/>
  <c r="AZ130" i="1" s="1"/>
  <c r="BA130" i="1" s="1"/>
  <c r="BB130" i="1" s="1"/>
  <c r="BC130" i="1" s="1"/>
  <c r="AS565" i="1"/>
  <c r="AT565" i="1" s="1"/>
  <c r="AU565" i="1" s="1"/>
  <c r="AV565" i="1" s="1"/>
  <c r="AW565" i="1" s="1"/>
  <c r="AX565" i="1" s="1"/>
  <c r="AY565" i="1" s="1"/>
  <c r="AZ565" i="1" s="1"/>
  <c r="BA565" i="1" s="1"/>
  <c r="BB565" i="1" s="1"/>
  <c r="BC565" i="1" s="1"/>
  <c r="AR574" i="1"/>
  <c r="AS574" i="1" s="1"/>
  <c r="AT574" i="1" s="1"/>
  <c r="AU574" i="1" s="1"/>
  <c r="AV574" i="1" s="1"/>
  <c r="AW574" i="1" s="1"/>
  <c r="AX574" i="1" s="1"/>
  <c r="AY574" i="1" s="1"/>
  <c r="AZ574" i="1" s="1"/>
  <c r="BA574" i="1" s="1"/>
  <c r="BB574" i="1" s="1"/>
  <c r="BC574" i="1" s="1"/>
  <c r="AR571" i="1"/>
  <c r="AS571" i="1" s="1"/>
  <c r="AT571" i="1" s="1"/>
  <c r="AU571" i="1" s="1"/>
  <c r="AV571" i="1" s="1"/>
  <c r="AW571" i="1" s="1"/>
  <c r="AX571" i="1" s="1"/>
  <c r="AY571" i="1" s="1"/>
  <c r="AZ571" i="1" s="1"/>
  <c r="BA571" i="1" s="1"/>
  <c r="BB571" i="1" s="1"/>
  <c r="BC571" i="1" s="1"/>
  <c r="AR569" i="1"/>
  <c r="AR566" i="1"/>
  <c r="AS566" i="1" s="1"/>
  <c r="AT566" i="1" s="1"/>
  <c r="AU566" i="1" s="1"/>
  <c r="AV566" i="1" s="1"/>
  <c r="AW566" i="1" s="1"/>
  <c r="AX566" i="1" s="1"/>
  <c r="AY566" i="1" s="1"/>
  <c r="AZ566" i="1" s="1"/>
  <c r="BA566" i="1" s="1"/>
  <c r="BB566" i="1" s="1"/>
  <c r="BC566" i="1" s="1"/>
  <c r="AR579" i="1"/>
  <c r="AS579" i="1" s="1"/>
  <c r="AT579" i="1" s="1"/>
  <c r="AU579" i="1" s="1"/>
  <c r="AV579" i="1" s="1"/>
  <c r="AW579" i="1" s="1"/>
  <c r="AX579" i="1" s="1"/>
  <c r="AY579" i="1" s="1"/>
  <c r="AZ579" i="1" s="1"/>
  <c r="BA579" i="1" s="1"/>
  <c r="BB579" i="1" s="1"/>
  <c r="BC579" i="1" s="1"/>
  <c r="Z173" i="1"/>
  <c r="AA173" i="1" s="1"/>
  <c r="AB173" i="1" s="1"/>
  <c r="AC173" i="1" s="1"/>
  <c r="AD173" i="1" s="1"/>
  <c r="AE173" i="1" s="1"/>
  <c r="AF173" i="1" s="1"/>
  <c r="AG173" i="1" s="1"/>
  <c r="AH173" i="1" s="1"/>
  <c r="AI173" i="1" s="1"/>
  <c r="AJ173" i="1" s="1"/>
  <c r="AK173" i="1" s="1"/>
  <c r="AL173" i="1" s="1"/>
  <c r="AM173" i="1" s="1"/>
  <c r="AN173" i="1" s="1"/>
  <c r="AO173" i="1" s="1"/>
  <c r="AP173" i="1" s="1"/>
  <c r="AQ173" i="1" s="1"/>
  <c r="AR173" i="1" s="1"/>
  <c r="AS173" i="1" s="1"/>
  <c r="AT173" i="1" s="1"/>
  <c r="AU173" i="1" s="1"/>
  <c r="AV173" i="1" s="1"/>
  <c r="AW173" i="1" s="1"/>
  <c r="AX173" i="1" s="1"/>
  <c r="AY173" i="1" s="1"/>
  <c r="AZ173" i="1" s="1"/>
  <c r="BA173" i="1" s="1"/>
  <c r="BB173" i="1" s="1"/>
  <c r="BC173" i="1" s="1"/>
  <c r="W159" i="1"/>
  <c r="X159" i="1" s="1"/>
  <c r="Y159" i="1" s="1"/>
  <c r="Z159" i="1" s="1"/>
  <c r="AA159" i="1" s="1"/>
  <c r="AB159" i="1" s="1"/>
  <c r="AC159" i="1" s="1"/>
  <c r="AD159" i="1" s="1"/>
  <c r="AE159" i="1" s="1"/>
  <c r="AF159" i="1" s="1"/>
  <c r="AG159" i="1" s="1"/>
  <c r="AH159" i="1" s="1"/>
  <c r="AI159" i="1" s="1"/>
  <c r="AJ159" i="1" s="1"/>
  <c r="AK159" i="1" s="1"/>
  <c r="AL159" i="1" s="1"/>
  <c r="AM159" i="1" s="1"/>
  <c r="AN159" i="1" s="1"/>
  <c r="AO159" i="1" s="1"/>
  <c r="AP159" i="1" s="1"/>
  <c r="AQ159" i="1" s="1"/>
  <c r="AR159" i="1" s="1"/>
  <c r="AS159" i="1" s="1"/>
  <c r="AT159" i="1" s="1"/>
  <c r="AU159" i="1" s="1"/>
  <c r="AV159" i="1" s="1"/>
  <c r="AW159" i="1" s="1"/>
  <c r="AX159" i="1" s="1"/>
  <c r="AY159" i="1" s="1"/>
  <c r="AZ159" i="1" s="1"/>
  <c r="BA159" i="1" s="1"/>
  <c r="BB159" i="1" s="1"/>
  <c r="BC159" i="1" s="1"/>
  <c r="W171" i="1"/>
  <c r="X171" i="1" s="1"/>
  <c r="Y171" i="1" s="1"/>
  <c r="Z171" i="1" s="1"/>
  <c r="AA171" i="1" s="1"/>
  <c r="AB171" i="1" s="1"/>
  <c r="AC171" i="1" s="1"/>
  <c r="AD171" i="1" s="1"/>
  <c r="AE171" i="1" s="1"/>
  <c r="AF171" i="1" s="1"/>
  <c r="AG171" i="1" s="1"/>
  <c r="AH171" i="1" s="1"/>
  <c r="AI171" i="1" s="1"/>
  <c r="AJ171" i="1" s="1"/>
  <c r="AK171" i="1" s="1"/>
  <c r="AL171" i="1" s="1"/>
  <c r="AM171" i="1" s="1"/>
  <c r="AN171" i="1" s="1"/>
  <c r="AO171" i="1" s="1"/>
  <c r="AP171" i="1" s="1"/>
  <c r="AQ171" i="1" s="1"/>
  <c r="AR171" i="1" s="1"/>
  <c r="AS171" i="1" s="1"/>
  <c r="AT171" i="1" s="1"/>
  <c r="AU171" i="1" s="1"/>
  <c r="AV171" i="1" s="1"/>
  <c r="AW171" i="1" s="1"/>
  <c r="AX171" i="1" s="1"/>
  <c r="AY171" i="1" s="1"/>
  <c r="AZ171" i="1" s="1"/>
  <c r="BA171" i="1" s="1"/>
  <c r="BB171" i="1" s="1"/>
  <c r="BC171" i="1" s="1"/>
  <c r="W172" i="1"/>
  <c r="X172" i="1" s="1"/>
  <c r="Y172" i="1" s="1"/>
  <c r="Z172" i="1" s="1"/>
  <c r="AA172" i="1" s="1"/>
  <c r="AB172" i="1" s="1"/>
  <c r="AC172" i="1" s="1"/>
  <c r="AD172" i="1" s="1"/>
  <c r="AE172" i="1" s="1"/>
  <c r="AF172" i="1" s="1"/>
  <c r="AG172" i="1" s="1"/>
  <c r="AH172" i="1" s="1"/>
  <c r="AI172" i="1" s="1"/>
  <c r="AJ172" i="1" s="1"/>
  <c r="AK172" i="1" s="1"/>
  <c r="AL172" i="1" s="1"/>
  <c r="AM172" i="1" s="1"/>
  <c r="AN172" i="1" s="1"/>
  <c r="AO172" i="1" s="1"/>
  <c r="AP172" i="1" s="1"/>
  <c r="AQ172" i="1" s="1"/>
  <c r="AR172" i="1" s="1"/>
  <c r="AS172" i="1" s="1"/>
  <c r="AT172" i="1" s="1"/>
  <c r="AU172" i="1" s="1"/>
  <c r="AV172" i="1" s="1"/>
  <c r="AW172" i="1" s="1"/>
  <c r="AX172" i="1" s="1"/>
  <c r="AY172" i="1" s="1"/>
  <c r="AZ172" i="1" s="1"/>
  <c r="BA172" i="1" s="1"/>
  <c r="BB172" i="1" s="1"/>
  <c r="BC172" i="1" s="1"/>
  <c r="AR572" i="1"/>
  <c r="AS572" i="1" s="1"/>
  <c r="AT572" i="1" s="1"/>
  <c r="AU572" i="1" s="1"/>
  <c r="AV572" i="1" s="1"/>
  <c r="AW572" i="1" s="1"/>
  <c r="AX572" i="1" s="1"/>
  <c r="AY572" i="1" s="1"/>
  <c r="AZ572" i="1" s="1"/>
  <c r="BA572" i="1" s="1"/>
  <c r="BB572" i="1" s="1"/>
  <c r="BC572" i="1" s="1"/>
  <c r="AR560" i="1"/>
  <c r="Z157" i="1"/>
  <c r="AA157" i="1" s="1"/>
  <c r="AB157" i="1" s="1"/>
  <c r="AC157" i="1" s="1"/>
  <c r="AD157" i="1" s="1"/>
  <c r="AE157" i="1" s="1"/>
  <c r="AF157" i="1" s="1"/>
  <c r="AG157" i="1" s="1"/>
  <c r="AH157" i="1" s="1"/>
  <c r="AI157" i="1" s="1"/>
  <c r="AJ157" i="1" s="1"/>
  <c r="AK157" i="1" s="1"/>
  <c r="AL157" i="1" s="1"/>
  <c r="AM157" i="1" s="1"/>
  <c r="AN157" i="1" s="1"/>
  <c r="AO157" i="1" s="1"/>
  <c r="AP157" i="1" s="1"/>
  <c r="AQ157" i="1" s="1"/>
  <c r="AR157" i="1" s="1"/>
  <c r="AS157" i="1" s="1"/>
  <c r="AT157" i="1" s="1"/>
  <c r="AU157" i="1" s="1"/>
  <c r="AV157" i="1" s="1"/>
  <c r="AW157" i="1" s="1"/>
  <c r="AX157" i="1" s="1"/>
  <c r="AY157" i="1" s="1"/>
  <c r="AZ157" i="1" s="1"/>
  <c r="BA157" i="1" s="1"/>
  <c r="BB157" i="1" s="1"/>
  <c r="BC157" i="1" s="1"/>
  <c r="AU637" i="1"/>
  <c r="AV637" i="1" s="1"/>
  <c r="AW637" i="1" s="1"/>
  <c r="AX637" i="1" s="1"/>
  <c r="AY637" i="1" s="1"/>
  <c r="AZ637" i="1" s="1"/>
  <c r="BA637" i="1" s="1"/>
  <c r="BB637" i="1" s="1"/>
  <c r="BC637" i="1" s="1"/>
  <c r="AQ489" i="1"/>
  <c r="AR489" i="1" s="1"/>
  <c r="AS489" i="1" s="1"/>
  <c r="AT489" i="1" s="1"/>
  <c r="AU489" i="1" s="1"/>
  <c r="AV489" i="1" s="1"/>
  <c r="AW489" i="1" s="1"/>
  <c r="AX489" i="1" s="1"/>
  <c r="AY489" i="1" s="1"/>
  <c r="AZ489" i="1" s="1"/>
  <c r="BA489" i="1" s="1"/>
  <c r="BB489" i="1" s="1"/>
  <c r="BC489" i="1" s="1"/>
  <c r="AU647" i="1"/>
  <c r="AV647" i="1" s="1"/>
  <c r="AW647" i="1" s="1"/>
  <c r="AX647" i="1" s="1"/>
  <c r="AY647" i="1" s="1"/>
  <c r="AZ647" i="1" s="1"/>
  <c r="BA647" i="1" s="1"/>
  <c r="BB647" i="1" s="1"/>
  <c r="BC647" i="1" s="1"/>
  <c r="AT633" i="1"/>
  <c r="AU633" i="1" s="1"/>
  <c r="AV633" i="1" s="1"/>
  <c r="AW633" i="1" s="1"/>
  <c r="AX633" i="1" s="1"/>
  <c r="AY633" i="1" s="1"/>
  <c r="AZ633" i="1" s="1"/>
  <c r="BA633" i="1" s="1"/>
  <c r="BB633" i="1" s="1"/>
  <c r="BC633" i="1" s="1"/>
  <c r="AT650" i="1"/>
  <c r="AU650" i="1" s="1"/>
  <c r="AV650" i="1" s="1"/>
  <c r="AW650" i="1" s="1"/>
  <c r="AX650" i="1" s="1"/>
  <c r="AY650" i="1" s="1"/>
  <c r="AZ650" i="1" s="1"/>
  <c r="BA650" i="1" s="1"/>
  <c r="BB650" i="1" s="1"/>
  <c r="BC650" i="1" s="1"/>
  <c r="AT629" i="1"/>
  <c r="AU629" i="1" s="1"/>
  <c r="AV629" i="1" s="1"/>
  <c r="AW629" i="1" s="1"/>
  <c r="AX629" i="1" s="1"/>
  <c r="AY629" i="1" s="1"/>
  <c r="AZ629" i="1" s="1"/>
  <c r="BA629" i="1" s="1"/>
  <c r="BB629" i="1" s="1"/>
  <c r="BC629" i="1" s="1"/>
  <c r="AT648" i="1"/>
  <c r="AU648" i="1" s="1"/>
  <c r="AV648" i="1" s="1"/>
  <c r="AW648" i="1" s="1"/>
  <c r="AX648" i="1" s="1"/>
  <c r="AY648" i="1" s="1"/>
  <c r="AZ648" i="1" s="1"/>
  <c r="BA648" i="1" s="1"/>
  <c r="BB648" i="1" s="1"/>
  <c r="BC648" i="1" s="1"/>
  <c r="AT635" i="1"/>
  <c r="AU635" i="1" s="1"/>
  <c r="AV635" i="1" s="1"/>
  <c r="AW635" i="1" s="1"/>
  <c r="AX635" i="1" s="1"/>
  <c r="AY635" i="1" s="1"/>
  <c r="AZ635" i="1" s="1"/>
  <c r="BA635" i="1" s="1"/>
  <c r="BB635" i="1" s="1"/>
  <c r="BC635" i="1" s="1"/>
  <c r="AT642" i="1"/>
  <c r="AU642" i="1" s="1"/>
  <c r="AV642" i="1" s="1"/>
  <c r="AW642" i="1" s="1"/>
  <c r="AX642" i="1" s="1"/>
  <c r="AY642" i="1" s="1"/>
  <c r="AZ642" i="1" s="1"/>
  <c r="BA642" i="1" s="1"/>
  <c r="BB642" i="1" s="1"/>
  <c r="BC642" i="1" s="1"/>
  <c r="AT651" i="1"/>
  <c r="AU651" i="1" s="1"/>
  <c r="AV651" i="1" s="1"/>
  <c r="AW651" i="1" s="1"/>
  <c r="AX651" i="1" s="1"/>
  <c r="AY651" i="1" s="1"/>
  <c r="AZ651" i="1" s="1"/>
  <c r="BA651" i="1" s="1"/>
  <c r="BB651" i="1" s="1"/>
  <c r="BC651" i="1" s="1"/>
  <c r="AH324" i="1"/>
  <c r="AI324" i="1" s="1"/>
  <c r="AJ324" i="1" s="1"/>
  <c r="AK324" i="1" s="1"/>
  <c r="AL324" i="1" s="1"/>
  <c r="AM324" i="1" s="1"/>
  <c r="AN324" i="1" s="1"/>
  <c r="AO324" i="1" s="1"/>
  <c r="AP324" i="1" s="1"/>
  <c r="AQ324" i="1" s="1"/>
  <c r="AR324" i="1" s="1"/>
  <c r="AS324" i="1" s="1"/>
  <c r="AT324" i="1" s="1"/>
  <c r="AU324" i="1" s="1"/>
  <c r="AV324" i="1" s="1"/>
  <c r="AW324" i="1" s="1"/>
  <c r="AX324" i="1" s="1"/>
  <c r="AY324" i="1" s="1"/>
  <c r="AZ324" i="1" s="1"/>
  <c r="BA324" i="1" s="1"/>
  <c r="BB324" i="1" s="1"/>
  <c r="BC324" i="1" s="1"/>
  <c r="AH322" i="1"/>
  <c r="AI322" i="1" s="1"/>
  <c r="AJ322" i="1" s="1"/>
  <c r="AK322" i="1" s="1"/>
  <c r="AL322" i="1" s="1"/>
  <c r="AM322" i="1" s="1"/>
  <c r="AN322" i="1" s="1"/>
  <c r="AO322" i="1" s="1"/>
  <c r="AP322" i="1" s="1"/>
  <c r="AQ322" i="1" s="1"/>
  <c r="AR322" i="1" s="1"/>
  <c r="AS322" i="1" s="1"/>
  <c r="AT322" i="1" s="1"/>
  <c r="AU322" i="1" s="1"/>
  <c r="AV322" i="1" s="1"/>
  <c r="AW322" i="1" s="1"/>
  <c r="AX322" i="1" s="1"/>
  <c r="AY322" i="1" s="1"/>
  <c r="AZ322" i="1" s="1"/>
  <c r="BA322" i="1" s="1"/>
  <c r="BB322" i="1" s="1"/>
  <c r="BC322" i="1" s="1"/>
  <c r="AT640" i="1"/>
  <c r="AU640" i="1" s="1"/>
  <c r="AV640" i="1" s="1"/>
  <c r="AW640" i="1" s="1"/>
  <c r="AX640" i="1" s="1"/>
  <c r="AY640" i="1" s="1"/>
  <c r="AZ640" i="1" s="1"/>
  <c r="BA640" i="1" s="1"/>
  <c r="BB640" i="1" s="1"/>
  <c r="BC640" i="1" s="1"/>
  <c r="AT639" i="1"/>
  <c r="AU639" i="1" s="1"/>
  <c r="AV639" i="1" s="1"/>
  <c r="AW639" i="1" s="1"/>
  <c r="AX639" i="1" s="1"/>
  <c r="AY639" i="1" s="1"/>
  <c r="AZ639" i="1" s="1"/>
  <c r="BA639" i="1" s="1"/>
  <c r="BB639" i="1" s="1"/>
  <c r="BC639" i="1" s="1"/>
  <c r="AP512" i="1"/>
  <c r="AQ512" i="1" s="1"/>
  <c r="AR512" i="1" s="1"/>
  <c r="AS512" i="1" s="1"/>
  <c r="AT512" i="1" s="1"/>
  <c r="AU512" i="1" s="1"/>
  <c r="AV512" i="1" s="1"/>
  <c r="AW512" i="1" s="1"/>
  <c r="AX512" i="1" s="1"/>
  <c r="AY512" i="1" s="1"/>
  <c r="AZ512" i="1" s="1"/>
  <c r="BA512" i="1" s="1"/>
  <c r="BB512" i="1" s="1"/>
  <c r="BC512" i="1" s="1"/>
  <c r="AP520" i="1"/>
  <c r="AQ520" i="1" s="1"/>
  <c r="AR520" i="1" s="1"/>
  <c r="AS520" i="1" s="1"/>
  <c r="AT520" i="1" s="1"/>
  <c r="AU520" i="1" s="1"/>
  <c r="AV520" i="1" s="1"/>
  <c r="AW520" i="1" s="1"/>
  <c r="AX520" i="1" s="1"/>
  <c r="AY520" i="1" s="1"/>
  <c r="AZ520" i="1" s="1"/>
  <c r="BA520" i="1" s="1"/>
  <c r="BB520" i="1" s="1"/>
  <c r="BC520" i="1" s="1"/>
  <c r="AI320" i="1"/>
  <c r="AJ320" i="1" s="1"/>
  <c r="AK320" i="1" s="1"/>
  <c r="AL320" i="1" s="1"/>
  <c r="AM320" i="1" s="1"/>
  <c r="AN320" i="1" s="1"/>
  <c r="AO320" i="1" s="1"/>
  <c r="AP320" i="1" s="1"/>
  <c r="AQ320" i="1" s="1"/>
  <c r="AR320" i="1" s="1"/>
  <c r="AS320" i="1" s="1"/>
  <c r="AT320" i="1" s="1"/>
  <c r="AU320" i="1" s="1"/>
  <c r="AV320" i="1" s="1"/>
  <c r="AW320" i="1" s="1"/>
  <c r="AX320" i="1" s="1"/>
  <c r="AY320" i="1" s="1"/>
  <c r="AZ320" i="1" s="1"/>
  <c r="BA320" i="1" s="1"/>
  <c r="BB320" i="1" s="1"/>
  <c r="BC320" i="1" s="1"/>
  <c r="AR521" i="1"/>
  <c r="AS521" i="1" s="1"/>
  <c r="AT521" i="1" s="1"/>
  <c r="AU521" i="1" s="1"/>
  <c r="AV521" i="1" s="1"/>
  <c r="AW521" i="1" s="1"/>
  <c r="AX521" i="1" s="1"/>
  <c r="AY521" i="1" s="1"/>
  <c r="AZ521" i="1" s="1"/>
  <c r="BA521" i="1" s="1"/>
  <c r="BB521" i="1" s="1"/>
  <c r="BC521" i="1" s="1"/>
  <c r="Z162" i="1"/>
  <c r="AA162" i="1" s="1"/>
  <c r="AB162" i="1" s="1"/>
  <c r="AC162" i="1" s="1"/>
  <c r="AD162" i="1" s="1"/>
  <c r="AE162" i="1" s="1"/>
  <c r="AF162" i="1" s="1"/>
  <c r="AG162" i="1" s="1"/>
  <c r="AH162" i="1" s="1"/>
  <c r="AI162" i="1" s="1"/>
  <c r="AJ162" i="1" s="1"/>
  <c r="AK162" i="1" s="1"/>
  <c r="AL162" i="1" s="1"/>
  <c r="AM162" i="1" s="1"/>
  <c r="AN162" i="1" s="1"/>
  <c r="AO162" i="1" s="1"/>
  <c r="AP162" i="1" s="1"/>
  <c r="AQ162" i="1" s="1"/>
  <c r="AR162" i="1" s="1"/>
  <c r="AS162" i="1" s="1"/>
  <c r="AT162" i="1" s="1"/>
  <c r="AU162" i="1" s="1"/>
  <c r="AV162" i="1" s="1"/>
  <c r="AW162" i="1" s="1"/>
  <c r="AX162" i="1" s="1"/>
  <c r="AY162" i="1" s="1"/>
  <c r="AZ162" i="1" s="1"/>
  <c r="BA162" i="1" s="1"/>
  <c r="BB162" i="1" s="1"/>
  <c r="BC162" i="1" s="1"/>
  <c r="AP518" i="1"/>
  <c r="AQ518" i="1" s="1"/>
  <c r="AR518" i="1" s="1"/>
  <c r="AS518" i="1" s="1"/>
  <c r="AT518" i="1" s="1"/>
  <c r="AU518" i="1" s="1"/>
  <c r="AV518" i="1" s="1"/>
  <c r="AW518" i="1" s="1"/>
  <c r="AX518" i="1" s="1"/>
  <c r="AY518" i="1" s="1"/>
  <c r="AZ518" i="1" s="1"/>
  <c r="BA518" i="1" s="1"/>
  <c r="BB518" i="1" s="1"/>
  <c r="BC518" i="1" s="1"/>
  <c r="AP511" i="1"/>
  <c r="AQ511" i="1" s="1"/>
  <c r="AR511" i="1" s="1"/>
  <c r="AS511" i="1" s="1"/>
  <c r="AT511" i="1" s="1"/>
  <c r="AU511" i="1" s="1"/>
  <c r="AV511" i="1" s="1"/>
  <c r="AW511" i="1" s="1"/>
  <c r="AX511" i="1" s="1"/>
  <c r="AY511" i="1" s="1"/>
  <c r="AZ511" i="1" s="1"/>
  <c r="BA511" i="1" s="1"/>
  <c r="BB511" i="1" s="1"/>
  <c r="BC511" i="1" s="1"/>
  <c r="S129" i="1"/>
  <c r="T129" i="1" s="1"/>
  <c r="U129" i="1" s="1"/>
  <c r="V129" i="1" s="1"/>
  <c r="W129" i="1" s="1"/>
  <c r="X129" i="1" s="1"/>
  <c r="Y129" i="1" s="1"/>
  <c r="Z129" i="1" s="1"/>
  <c r="AA129" i="1" s="1"/>
  <c r="AB129" i="1" s="1"/>
  <c r="AC129" i="1" s="1"/>
  <c r="AD129" i="1" s="1"/>
  <c r="AE129" i="1" s="1"/>
  <c r="AF129" i="1" s="1"/>
  <c r="AG129" i="1" s="1"/>
  <c r="AH129" i="1" s="1"/>
  <c r="AI129" i="1" s="1"/>
  <c r="AJ129" i="1" s="1"/>
  <c r="AK129" i="1" s="1"/>
  <c r="AL129" i="1" s="1"/>
  <c r="AM129" i="1" s="1"/>
  <c r="AN129" i="1" s="1"/>
  <c r="AO129" i="1" s="1"/>
  <c r="AP129" i="1" s="1"/>
  <c r="AQ129" i="1" s="1"/>
  <c r="AR129" i="1" s="1"/>
  <c r="AS129" i="1" s="1"/>
  <c r="AT129" i="1" s="1"/>
  <c r="AU129" i="1" s="1"/>
  <c r="AV129" i="1" s="1"/>
  <c r="AW129" i="1" s="1"/>
  <c r="AX129" i="1" s="1"/>
  <c r="AY129" i="1" s="1"/>
  <c r="AZ129" i="1" s="1"/>
  <c r="BA129" i="1" s="1"/>
  <c r="BB129" i="1" s="1"/>
  <c r="BC129" i="1" s="1"/>
  <c r="S128" i="1"/>
  <c r="T128" i="1" s="1"/>
  <c r="U128" i="1" s="1"/>
  <c r="V128" i="1" s="1"/>
  <c r="W128" i="1" s="1"/>
  <c r="X128" i="1" s="1"/>
  <c r="Y128" i="1" s="1"/>
  <c r="Z128" i="1" s="1"/>
  <c r="AA128" i="1" s="1"/>
  <c r="AB128" i="1" s="1"/>
  <c r="AC128" i="1" s="1"/>
  <c r="AD128" i="1" s="1"/>
  <c r="AE128" i="1" s="1"/>
  <c r="AF128" i="1" s="1"/>
  <c r="AG128" i="1" s="1"/>
  <c r="AH128" i="1" s="1"/>
  <c r="AI128" i="1" s="1"/>
  <c r="AJ128" i="1" s="1"/>
  <c r="AK128" i="1" s="1"/>
  <c r="AL128" i="1" s="1"/>
  <c r="AM128" i="1" s="1"/>
  <c r="AN128" i="1" s="1"/>
  <c r="AO128" i="1" s="1"/>
  <c r="AP128" i="1" s="1"/>
  <c r="AQ128" i="1" s="1"/>
  <c r="AR128" i="1" s="1"/>
  <c r="AS128" i="1" s="1"/>
  <c r="AT128" i="1" s="1"/>
  <c r="AU128" i="1" s="1"/>
  <c r="AV128" i="1" s="1"/>
  <c r="AW128" i="1" s="1"/>
  <c r="AX128" i="1" s="1"/>
  <c r="AY128" i="1" s="1"/>
  <c r="AZ128" i="1" s="1"/>
  <c r="BA128" i="1" s="1"/>
  <c r="BB128" i="1" s="1"/>
  <c r="BC128" i="1" s="1"/>
  <c r="U153" i="1"/>
  <c r="V153" i="1" s="1"/>
  <c r="W153" i="1" s="1"/>
  <c r="X153" i="1" s="1"/>
  <c r="Y153" i="1" s="1"/>
  <c r="Z153" i="1" s="1"/>
  <c r="AA153" i="1" s="1"/>
  <c r="AB153" i="1" s="1"/>
  <c r="AC153" i="1" s="1"/>
  <c r="AD153" i="1" s="1"/>
  <c r="AE153" i="1" s="1"/>
  <c r="AF153" i="1" s="1"/>
  <c r="AG153" i="1" s="1"/>
  <c r="AH153" i="1" s="1"/>
  <c r="AI153" i="1" s="1"/>
  <c r="AJ153" i="1" s="1"/>
  <c r="AK153" i="1" s="1"/>
  <c r="AL153" i="1" s="1"/>
  <c r="AM153" i="1" s="1"/>
  <c r="AN153" i="1" s="1"/>
  <c r="AO153" i="1" s="1"/>
  <c r="AP153" i="1" s="1"/>
  <c r="AQ153" i="1" s="1"/>
  <c r="AR153" i="1" s="1"/>
  <c r="AS153" i="1" s="1"/>
  <c r="AT153" i="1" s="1"/>
  <c r="AU153" i="1" s="1"/>
  <c r="AV153" i="1" s="1"/>
  <c r="AW153" i="1" s="1"/>
  <c r="AX153" i="1" s="1"/>
  <c r="AY153" i="1" s="1"/>
  <c r="AZ153" i="1" s="1"/>
  <c r="BA153" i="1" s="1"/>
  <c r="BB153" i="1" s="1"/>
  <c r="BC153" i="1" s="1"/>
  <c r="U155" i="1"/>
  <c r="V155" i="1" s="1"/>
  <c r="W155" i="1" s="1"/>
  <c r="X155" i="1" s="1"/>
  <c r="Y155" i="1" s="1"/>
  <c r="Z155" i="1" s="1"/>
  <c r="AA155" i="1" s="1"/>
  <c r="AB155" i="1" s="1"/>
  <c r="AC155" i="1" s="1"/>
  <c r="AD155" i="1" s="1"/>
  <c r="AE155" i="1" s="1"/>
  <c r="AF155" i="1" s="1"/>
  <c r="AG155" i="1" s="1"/>
  <c r="AH155" i="1" s="1"/>
  <c r="AI155" i="1" s="1"/>
  <c r="AJ155" i="1" s="1"/>
  <c r="AK155" i="1" s="1"/>
  <c r="AL155" i="1" s="1"/>
  <c r="AM155" i="1" s="1"/>
  <c r="AN155" i="1" s="1"/>
  <c r="AO155" i="1" s="1"/>
  <c r="AP155" i="1" s="1"/>
  <c r="AQ155" i="1" s="1"/>
  <c r="AR155" i="1" s="1"/>
  <c r="AS155" i="1" s="1"/>
  <c r="AT155" i="1" s="1"/>
  <c r="AU155" i="1" s="1"/>
  <c r="AV155" i="1" s="1"/>
  <c r="AW155" i="1" s="1"/>
  <c r="AX155" i="1" s="1"/>
  <c r="AY155" i="1" s="1"/>
  <c r="AZ155" i="1" s="1"/>
  <c r="BA155" i="1" s="1"/>
  <c r="BB155" i="1" s="1"/>
  <c r="BC155" i="1" s="1"/>
  <c r="U150" i="1"/>
  <c r="V150" i="1" s="1"/>
  <c r="W150" i="1" s="1"/>
  <c r="X150" i="1" s="1"/>
  <c r="Y150" i="1" s="1"/>
  <c r="Z150" i="1" s="1"/>
  <c r="AA150" i="1" s="1"/>
  <c r="AB150" i="1" s="1"/>
  <c r="AC150" i="1" s="1"/>
  <c r="AD150" i="1" s="1"/>
  <c r="AE150" i="1" s="1"/>
  <c r="AF150" i="1" s="1"/>
  <c r="AG150" i="1" s="1"/>
  <c r="AH150" i="1" s="1"/>
  <c r="AI150" i="1" s="1"/>
  <c r="AJ150" i="1" s="1"/>
  <c r="AK150" i="1" s="1"/>
  <c r="AL150" i="1" s="1"/>
  <c r="AM150" i="1" s="1"/>
  <c r="AN150" i="1" s="1"/>
  <c r="AO150" i="1" s="1"/>
  <c r="AP150" i="1" s="1"/>
  <c r="AQ150" i="1" s="1"/>
  <c r="AR150" i="1" s="1"/>
  <c r="AS150" i="1" s="1"/>
  <c r="AT150" i="1" s="1"/>
  <c r="AU150" i="1" s="1"/>
  <c r="AV150" i="1" s="1"/>
  <c r="AW150" i="1" s="1"/>
  <c r="AX150" i="1" s="1"/>
  <c r="AY150" i="1" s="1"/>
  <c r="AZ150" i="1" s="1"/>
  <c r="BA150" i="1" s="1"/>
  <c r="BB150" i="1" s="1"/>
  <c r="BC150" i="1" s="1"/>
  <c r="U148" i="1"/>
  <c r="W151" i="1"/>
  <c r="X151" i="1" s="1"/>
  <c r="Y151" i="1" s="1"/>
  <c r="Z151" i="1" s="1"/>
  <c r="AA151" i="1" s="1"/>
  <c r="AB151" i="1" s="1"/>
  <c r="AC151" i="1" s="1"/>
  <c r="AD151" i="1" s="1"/>
  <c r="AE151" i="1" s="1"/>
  <c r="AF151" i="1" s="1"/>
  <c r="AG151" i="1" s="1"/>
  <c r="AH151" i="1" s="1"/>
  <c r="AI151" i="1" s="1"/>
  <c r="AJ151" i="1" s="1"/>
  <c r="AK151" i="1" s="1"/>
  <c r="AL151" i="1" s="1"/>
  <c r="AM151" i="1" s="1"/>
  <c r="AN151" i="1" s="1"/>
  <c r="AO151" i="1" s="1"/>
  <c r="AP151" i="1" s="1"/>
  <c r="AQ151" i="1" s="1"/>
  <c r="AR151" i="1" s="1"/>
  <c r="AS151" i="1" s="1"/>
  <c r="AT151" i="1" s="1"/>
  <c r="AU151" i="1" s="1"/>
  <c r="AV151" i="1" s="1"/>
  <c r="AW151" i="1" s="1"/>
  <c r="AX151" i="1" s="1"/>
  <c r="AY151" i="1" s="1"/>
  <c r="AZ151" i="1" s="1"/>
  <c r="BA151" i="1" s="1"/>
  <c r="BB151" i="1" s="1"/>
  <c r="BC151" i="1" s="1"/>
  <c r="AN409" i="1"/>
  <c r="AO409" i="1" s="1"/>
  <c r="AP409" i="1" s="1"/>
  <c r="AQ409" i="1" s="1"/>
  <c r="AR409" i="1" s="1"/>
  <c r="AS409" i="1" s="1"/>
  <c r="AT409" i="1" s="1"/>
  <c r="AU409" i="1" s="1"/>
  <c r="AV409" i="1" s="1"/>
  <c r="AW409" i="1" s="1"/>
  <c r="AX409" i="1" s="1"/>
  <c r="AY409" i="1" s="1"/>
  <c r="AZ409" i="1" s="1"/>
  <c r="BA409" i="1" s="1"/>
  <c r="BB409" i="1" s="1"/>
  <c r="BC409" i="1" s="1"/>
  <c r="AN410" i="1"/>
  <c r="AO410" i="1" s="1"/>
  <c r="AP410" i="1" s="1"/>
  <c r="AQ410" i="1" s="1"/>
  <c r="AR410" i="1" s="1"/>
  <c r="AS410" i="1" s="1"/>
  <c r="AT410" i="1" s="1"/>
  <c r="AU410" i="1" s="1"/>
  <c r="AV410" i="1" s="1"/>
  <c r="AW410" i="1" s="1"/>
  <c r="AX410" i="1" s="1"/>
  <c r="AY410" i="1" s="1"/>
  <c r="AZ410" i="1" s="1"/>
  <c r="BA410" i="1" s="1"/>
  <c r="BB410" i="1" s="1"/>
  <c r="BC410" i="1" s="1"/>
  <c r="AN405" i="1"/>
  <c r="AO405" i="1" s="1"/>
  <c r="AP405" i="1" s="1"/>
  <c r="AQ405" i="1" s="1"/>
  <c r="AR405" i="1" s="1"/>
  <c r="AS405" i="1" s="1"/>
  <c r="AT405" i="1" s="1"/>
  <c r="AU405" i="1" s="1"/>
  <c r="AV405" i="1" s="1"/>
  <c r="AW405" i="1" s="1"/>
  <c r="AX405" i="1" s="1"/>
  <c r="AY405" i="1" s="1"/>
  <c r="AZ405" i="1" s="1"/>
  <c r="BA405" i="1" s="1"/>
  <c r="BB405" i="1" s="1"/>
  <c r="BC405" i="1" s="1"/>
  <c r="AK396" i="1"/>
  <c r="AL396" i="1" s="1"/>
  <c r="AM396" i="1" s="1"/>
  <c r="AN396" i="1" s="1"/>
  <c r="AO396" i="1" s="1"/>
  <c r="AP396" i="1" s="1"/>
  <c r="AQ396" i="1" s="1"/>
  <c r="AR396" i="1" s="1"/>
  <c r="AS396" i="1" s="1"/>
  <c r="AT396" i="1" s="1"/>
  <c r="AU396" i="1" s="1"/>
  <c r="AV396" i="1" s="1"/>
  <c r="AW396" i="1" s="1"/>
  <c r="AX396" i="1" s="1"/>
  <c r="AY396" i="1" s="1"/>
  <c r="AZ396" i="1" s="1"/>
  <c r="BA396" i="1" s="1"/>
  <c r="BB396" i="1" s="1"/>
  <c r="BC396" i="1" s="1"/>
  <c r="AK389" i="1"/>
  <c r="AL389" i="1" s="1"/>
  <c r="AM389" i="1" s="1"/>
  <c r="AN389" i="1" s="1"/>
  <c r="AO389" i="1" s="1"/>
  <c r="AP389" i="1" s="1"/>
  <c r="AQ389" i="1" s="1"/>
  <c r="AR389" i="1" s="1"/>
  <c r="AS389" i="1" s="1"/>
  <c r="AT389" i="1" s="1"/>
  <c r="AU389" i="1" s="1"/>
  <c r="AV389" i="1" s="1"/>
  <c r="AW389" i="1" s="1"/>
  <c r="AX389" i="1" s="1"/>
  <c r="AY389" i="1" s="1"/>
  <c r="AZ389" i="1" s="1"/>
  <c r="BA389" i="1" s="1"/>
  <c r="BB389" i="1" s="1"/>
  <c r="BC389" i="1" s="1"/>
  <c r="AK398" i="1"/>
  <c r="AL398" i="1" s="1"/>
  <c r="AM398" i="1" s="1"/>
  <c r="AN398" i="1" s="1"/>
  <c r="AO398" i="1" s="1"/>
  <c r="AP398" i="1" s="1"/>
  <c r="AQ398" i="1" s="1"/>
  <c r="AR398" i="1" s="1"/>
  <c r="AS398" i="1" s="1"/>
  <c r="AT398" i="1" s="1"/>
  <c r="AU398" i="1" s="1"/>
  <c r="AV398" i="1" s="1"/>
  <c r="AW398" i="1" s="1"/>
  <c r="AX398" i="1" s="1"/>
  <c r="AY398" i="1" s="1"/>
  <c r="AZ398" i="1" s="1"/>
  <c r="BA398" i="1" s="1"/>
  <c r="BB398" i="1" s="1"/>
  <c r="BC398" i="1" s="1"/>
  <c r="AK406" i="1"/>
  <c r="AL406" i="1" s="1"/>
  <c r="AM406" i="1" s="1"/>
  <c r="AN406" i="1" s="1"/>
  <c r="AO406" i="1" s="1"/>
  <c r="AP406" i="1" s="1"/>
  <c r="AQ406" i="1" s="1"/>
  <c r="AR406" i="1" s="1"/>
  <c r="AS406" i="1" s="1"/>
  <c r="AT406" i="1" s="1"/>
  <c r="AU406" i="1" s="1"/>
  <c r="AV406" i="1" s="1"/>
  <c r="AW406" i="1" s="1"/>
  <c r="AX406" i="1" s="1"/>
  <c r="AY406" i="1" s="1"/>
  <c r="AZ406" i="1" s="1"/>
  <c r="BA406" i="1" s="1"/>
  <c r="BB406" i="1" s="1"/>
  <c r="BC406" i="1" s="1"/>
  <c r="AK399" i="1"/>
  <c r="AL399" i="1" s="1"/>
  <c r="AM399" i="1" s="1"/>
  <c r="AN399" i="1" s="1"/>
  <c r="AO399" i="1" s="1"/>
  <c r="AP399" i="1" s="1"/>
  <c r="AQ399" i="1" s="1"/>
  <c r="AR399" i="1" s="1"/>
  <c r="AS399" i="1" s="1"/>
  <c r="AT399" i="1" s="1"/>
  <c r="AU399" i="1" s="1"/>
  <c r="AV399" i="1" s="1"/>
  <c r="AW399" i="1" s="1"/>
  <c r="AX399" i="1" s="1"/>
  <c r="AY399" i="1" s="1"/>
  <c r="AZ399" i="1" s="1"/>
  <c r="BA399" i="1" s="1"/>
  <c r="BB399" i="1" s="1"/>
  <c r="BC399" i="1" s="1"/>
  <c r="AK390" i="1"/>
  <c r="AL390" i="1" s="1"/>
  <c r="AM390" i="1" s="1"/>
  <c r="AN390" i="1" s="1"/>
  <c r="AO390" i="1" s="1"/>
  <c r="AP390" i="1" s="1"/>
  <c r="AQ390" i="1" s="1"/>
  <c r="AR390" i="1" s="1"/>
  <c r="AS390" i="1" s="1"/>
  <c r="AT390" i="1" s="1"/>
  <c r="AU390" i="1" s="1"/>
  <c r="AV390" i="1" s="1"/>
  <c r="AW390" i="1" s="1"/>
  <c r="AX390" i="1" s="1"/>
  <c r="AY390" i="1" s="1"/>
  <c r="AZ390" i="1" s="1"/>
  <c r="BA390" i="1" s="1"/>
  <c r="BB390" i="1" s="1"/>
  <c r="BC390" i="1" s="1"/>
  <c r="AK388" i="1"/>
  <c r="AL388" i="1" s="1"/>
  <c r="AM388" i="1" s="1"/>
  <c r="AN388" i="1" s="1"/>
  <c r="AO388" i="1" s="1"/>
  <c r="AP388" i="1" s="1"/>
  <c r="AQ388" i="1" s="1"/>
  <c r="AR388" i="1" s="1"/>
  <c r="AS388" i="1" s="1"/>
  <c r="AT388" i="1" s="1"/>
  <c r="AU388" i="1" s="1"/>
  <c r="AV388" i="1" s="1"/>
  <c r="AW388" i="1" s="1"/>
  <c r="AX388" i="1" s="1"/>
  <c r="AY388" i="1" s="1"/>
  <c r="AZ388" i="1" s="1"/>
  <c r="BA388" i="1" s="1"/>
  <c r="BB388" i="1" s="1"/>
  <c r="BC388" i="1" s="1"/>
  <c r="AK400" i="1"/>
  <c r="AL400" i="1" s="1"/>
  <c r="AM400" i="1" s="1"/>
  <c r="AN400" i="1" s="1"/>
  <c r="AO400" i="1" s="1"/>
  <c r="AP400" i="1" s="1"/>
  <c r="AQ400" i="1" s="1"/>
  <c r="AR400" i="1" s="1"/>
  <c r="AS400" i="1" s="1"/>
  <c r="AT400" i="1" s="1"/>
  <c r="AU400" i="1" s="1"/>
  <c r="AV400" i="1" s="1"/>
  <c r="AW400" i="1" s="1"/>
  <c r="AX400" i="1" s="1"/>
  <c r="AY400" i="1" s="1"/>
  <c r="AZ400" i="1" s="1"/>
  <c r="BA400" i="1" s="1"/>
  <c r="BB400" i="1" s="1"/>
  <c r="BC400" i="1" s="1"/>
  <c r="AK397" i="1"/>
  <c r="AL397" i="1" s="1"/>
  <c r="AM397" i="1" s="1"/>
  <c r="AN397" i="1" s="1"/>
  <c r="AO397" i="1" s="1"/>
  <c r="AP397" i="1" s="1"/>
  <c r="AQ397" i="1" s="1"/>
  <c r="AR397" i="1" s="1"/>
  <c r="AS397" i="1" s="1"/>
  <c r="AT397" i="1" s="1"/>
  <c r="AU397" i="1" s="1"/>
  <c r="AV397" i="1" s="1"/>
  <c r="AW397" i="1" s="1"/>
  <c r="AX397" i="1" s="1"/>
  <c r="AY397" i="1" s="1"/>
  <c r="AZ397" i="1" s="1"/>
  <c r="BA397" i="1" s="1"/>
  <c r="BB397" i="1" s="1"/>
  <c r="BC397" i="1" s="1"/>
  <c r="AK395" i="1"/>
  <c r="AL395" i="1" s="1"/>
  <c r="AM395" i="1" s="1"/>
  <c r="AN395" i="1" s="1"/>
  <c r="AO395" i="1" s="1"/>
  <c r="AP395" i="1" s="1"/>
  <c r="AQ395" i="1" s="1"/>
  <c r="AR395" i="1" s="1"/>
  <c r="AS395" i="1" s="1"/>
  <c r="AT395" i="1" s="1"/>
  <c r="AU395" i="1" s="1"/>
  <c r="AV395" i="1" s="1"/>
  <c r="AW395" i="1" s="1"/>
  <c r="AX395" i="1" s="1"/>
  <c r="AY395" i="1" s="1"/>
  <c r="AZ395" i="1" s="1"/>
  <c r="BA395" i="1" s="1"/>
  <c r="BB395" i="1" s="1"/>
  <c r="BC395" i="1" s="1"/>
  <c r="AT619" i="1"/>
  <c r="AU619" i="1" s="1"/>
  <c r="AV619" i="1" s="1"/>
  <c r="AW619" i="1" s="1"/>
  <c r="AX619" i="1" s="1"/>
  <c r="AY619" i="1" s="1"/>
  <c r="AZ619" i="1" s="1"/>
  <c r="BA619" i="1" s="1"/>
  <c r="BB619" i="1" s="1"/>
  <c r="BC619" i="1" s="1"/>
  <c r="AT597" i="1"/>
  <c r="AU597" i="1" s="1"/>
  <c r="AV597" i="1" s="1"/>
  <c r="AW597" i="1" s="1"/>
  <c r="AX597" i="1" s="1"/>
  <c r="AY597" i="1" s="1"/>
  <c r="AZ597" i="1" s="1"/>
  <c r="BA597" i="1" s="1"/>
  <c r="BB597" i="1" s="1"/>
  <c r="BC597" i="1" s="1"/>
  <c r="J12" i="1"/>
  <c r="H25" i="15" s="1"/>
  <c r="L10" i="1"/>
  <c r="M10" i="1" s="1"/>
  <c r="N10" i="1" s="1"/>
  <c r="O10" i="1" s="1"/>
  <c r="P10" i="1" s="1"/>
  <c r="Q10" i="1" s="1"/>
  <c r="R10" i="1" s="1"/>
  <c r="S10" i="1" s="1"/>
  <c r="T10" i="1" s="1"/>
  <c r="U10" i="1" s="1"/>
  <c r="V10" i="1" s="1"/>
  <c r="W10" i="1" s="1"/>
  <c r="X10" i="1" s="1"/>
  <c r="Y10" i="1" s="1"/>
  <c r="Z10" i="1" s="1"/>
  <c r="AA10" i="1" s="1"/>
  <c r="AB10" i="1" s="1"/>
  <c r="AC10" i="1" s="1"/>
  <c r="AD10" i="1" s="1"/>
  <c r="AE10" i="1" s="1"/>
  <c r="AF10" i="1" s="1"/>
  <c r="AG10" i="1" s="1"/>
  <c r="AH10" i="1" s="1"/>
  <c r="AI10" i="1" s="1"/>
  <c r="AJ10" i="1" s="1"/>
  <c r="AK10" i="1" s="1"/>
  <c r="AL10" i="1" s="1"/>
  <c r="AM10" i="1" s="1"/>
  <c r="AN10" i="1" s="1"/>
  <c r="AO10" i="1" s="1"/>
  <c r="AP10" i="1" s="1"/>
  <c r="AQ10" i="1" s="1"/>
  <c r="AR10" i="1" s="1"/>
  <c r="AS10" i="1" s="1"/>
  <c r="AT10" i="1" s="1"/>
  <c r="AU10" i="1" s="1"/>
  <c r="AV10" i="1" s="1"/>
  <c r="AW10" i="1" s="1"/>
  <c r="AX10" i="1" s="1"/>
  <c r="AY10" i="1" s="1"/>
  <c r="AZ10" i="1" s="1"/>
  <c r="BA10" i="1" s="1"/>
  <c r="BB10" i="1" s="1"/>
  <c r="BC10" i="1" s="1"/>
  <c r="AG308" i="1"/>
  <c r="AH308" i="1" s="1"/>
  <c r="AI308" i="1" s="1"/>
  <c r="AJ308" i="1" s="1"/>
  <c r="AK308" i="1" s="1"/>
  <c r="AL308" i="1" s="1"/>
  <c r="AM308" i="1" s="1"/>
  <c r="AN308" i="1" s="1"/>
  <c r="AO308" i="1" s="1"/>
  <c r="AP308" i="1" s="1"/>
  <c r="AQ308" i="1" s="1"/>
  <c r="AR308" i="1" s="1"/>
  <c r="AS308" i="1" s="1"/>
  <c r="AT308" i="1" s="1"/>
  <c r="AU308" i="1" s="1"/>
  <c r="AV308" i="1" s="1"/>
  <c r="AW308" i="1" s="1"/>
  <c r="AX308" i="1" s="1"/>
  <c r="AY308" i="1" s="1"/>
  <c r="AZ308" i="1" s="1"/>
  <c r="BA308" i="1" s="1"/>
  <c r="BB308" i="1" s="1"/>
  <c r="BC308" i="1" s="1"/>
  <c r="AG310" i="1"/>
  <c r="AH310" i="1" s="1"/>
  <c r="AI310" i="1" s="1"/>
  <c r="AJ310" i="1" s="1"/>
  <c r="AK310" i="1" s="1"/>
  <c r="AL310" i="1" s="1"/>
  <c r="AM310" i="1" s="1"/>
  <c r="AN310" i="1" s="1"/>
  <c r="AO310" i="1" s="1"/>
  <c r="AP310" i="1" s="1"/>
  <c r="AQ310" i="1" s="1"/>
  <c r="AR310" i="1" s="1"/>
  <c r="AS310" i="1" s="1"/>
  <c r="AT310" i="1" s="1"/>
  <c r="AU310" i="1" s="1"/>
  <c r="AV310" i="1" s="1"/>
  <c r="AW310" i="1" s="1"/>
  <c r="AX310" i="1" s="1"/>
  <c r="AY310" i="1" s="1"/>
  <c r="AZ310" i="1" s="1"/>
  <c r="BA310" i="1" s="1"/>
  <c r="BB310" i="1" s="1"/>
  <c r="BC310" i="1" s="1"/>
  <c r="AG309" i="1"/>
  <c r="AH309" i="1" s="1"/>
  <c r="AI309" i="1" s="1"/>
  <c r="AJ309" i="1" s="1"/>
  <c r="AK309" i="1" s="1"/>
  <c r="AL309" i="1" s="1"/>
  <c r="AM309" i="1" s="1"/>
  <c r="AN309" i="1" s="1"/>
  <c r="AO309" i="1" s="1"/>
  <c r="AP309" i="1" s="1"/>
  <c r="AQ309" i="1" s="1"/>
  <c r="AR309" i="1" s="1"/>
  <c r="AS309" i="1" s="1"/>
  <c r="AT309" i="1" s="1"/>
  <c r="AU309" i="1" s="1"/>
  <c r="AV309" i="1" s="1"/>
  <c r="AW309" i="1" s="1"/>
  <c r="AX309" i="1" s="1"/>
  <c r="AY309" i="1" s="1"/>
  <c r="AZ309" i="1" s="1"/>
  <c r="BA309" i="1" s="1"/>
  <c r="BB309" i="1" s="1"/>
  <c r="BC309" i="1" s="1"/>
  <c r="AG311" i="1"/>
  <c r="AH311" i="1" s="1"/>
  <c r="AI311" i="1" s="1"/>
  <c r="AJ311" i="1" s="1"/>
  <c r="AK311" i="1" s="1"/>
  <c r="AL311" i="1" s="1"/>
  <c r="AM311" i="1" s="1"/>
  <c r="AN311" i="1" s="1"/>
  <c r="AO311" i="1" s="1"/>
  <c r="AP311" i="1" s="1"/>
  <c r="AQ311" i="1" s="1"/>
  <c r="AR311" i="1" s="1"/>
  <c r="AS311" i="1" s="1"/>
  <c r="AT311" i="1" s="1"/>
  <c r="AU311" i="1" s="1"/>
  <c r="AV311" i="1" s="1"/>
  <c r="AW311" i="1" s="1"/>
  <c r="AX311" i="1" s="1"/>
  <c r="AY311" i="1" s="1"/>
  <c r="AZ311" i="1" s="1"/>
  <c r="BA311" i="1" s="1"/>
  <c r="BB311" i="1" s="1"/>
  <c r="BC311" i="1" s="1"/>
  <c r="AH314" i="1"/>
  <c r="AI314" i="1" s="1"/>
  <c r="AJ314" i="1" s="1"/>
  <c r="AK314" i="1" s="1"/>
  <c r="AL314" i="1" s="1"/>
  <c r="AM314" i="1" s="1"/>
  <c r="AN314" i="1" s="1"/>
  <c r="AO314" i="1" s="1"/>
  <c r="AP314" i="1" s="1"/>
  <c r="AQ314" i="1" s="1"/>
  <c r="AR314" i="1" s="1"/>
  <c r="AS314" i="1" s="1"/>
  <c r="AT314" i="1" s="1"/>
  <c r="AU314" i="1" s="1"/>
  <c r="AV314" i="1" s="1"/>
  <c r="AW314" i="1" s="1"/>
  <c r="AX314" i="1" s="1"/>
  <c r="AY314" i="1" s="1"/>
  <c r="AZ314" i="1" s="1"/>
  <c r="BA314" i="1" s="1"/>
  <c r="BB314" i="1" s="1"/>
  <c r="BC314" i="1" s="1"/>
  <c r="AK366" i="1"/>
  <c r="AL366" i="1" s="1"/>
  <c r="AM366" i="1" s="1"/>
  <c r="AN366" i="1" s="1"/>
  <c r="AO366" i="1" s="1"/>
  <c r="AP366" i="1" s="1"/>
  <c r="AQ366" i="1" s="1"/>
  <c r="AR366" i="1" s="1"/>
  <c r="AS366" i="1" s="1"/>
  <c r="AT366" i="1" s="1"/>
  <c r="AU366" i="1" s="1"/>
  <c r="AV366" i="1" s="1"/>
  <c r="AW366" i="1" s="1"/>
  <c r="AX366" i="1" s="1"/>
  <c r="AY366" i="1" s="1"/>
  <c r="AZ366" i="1" s="1"/>
  <c r="BA366" i="1" s="1"/>
  <c r="BB366" i="1" s="1"/>
  <c r="BC366" i="1" s="1"/>
  <c r="AG291" i="1"/>
  <c r="AD5" i="15"/>
  <c r="AT620" i="1"/>
  <c r="AU620" i="1" s="1"/>
  <c r="AV620" i="1" s="1"/>
  <c r="AW620" i="1" s="1"/>
  <c r="AX620" i="1" s="1"/>
  <c r="AY620" i="1" s="1"/>
  <c r="AZ620" i="1" s="1"/>
  <c r="BA620" i="1" s="1"/>
  <c r="BB620" i="1" s="1"/>
  <c r="BC620" i="1" s="1"/>
  <c r="U142" i="1"/>
  <c r="V142" i="1" s="1"/>
  <c r="W142" i="1" s="1"/>
  <c r="X142" i="1" s="1"/>
  <c r="Y142" i="1" s="1"/>
  <c r="Z142" i="1" s="1"/>
  <c r="AA142" i="1" s="1"/>
  <c r="AB142" i="1" s="1"/>
  <c r="AC142" i="1" s="1"/>
  <c r="AD142" i="1" s="1"/>
  <c r="AE142" i="1" s="1"/>
  <c r="AF142" i="1" s="1"/>
  <c r="AG142" i="1" s="1"/>
  <c r="AH142" i="1" s="1"/>
  <c r="AI142" i="1" s="1"/>
  <c r="AJ142" i="1" s="1"/>
  <c r="AK142" i="1" s="1"/>
  <c r="AL142" i="1" s="1"/>
  <c r="AM142" i="1" s="1"/>
  <c r="AN142" i="1" s="1"/>
  <c r="AO142" i="1" s="1"/>
  <c r="AP142" i="1" s="1"/>
  <c r="AQ142" i="1" s="1"/>
  <c r="AR142" i="1" s="1"/>
  <c r="AS142" i="1" s="1"/>
  <c r="AT142" i="1" s="1"/>
  <c r="AU142" i="1" s="1"/>
  <c r="AV142" i="1" s="1"/>
  <c r="AW142" i="1" s="1"/>
  <c r="AX142" i="1" s="1"/>
  <c r="AY142" i="1" s="1"/>
  <c r="AZ142" i="1" s="1"/>
  <c r="BA142" i="1" s="1"/>
  <c r="BB142" i="1" s="1"/>
  <c r="BC142" i="1" s="1"/>
  <c r="AF285" i="1"/>
  <c r="AG285" i="1" s="1"/>
  <c r="AH285" i="1" s="1"/>
  <c r="AI285" i="1" s="1"/>
  <c r="AJ285" i="1" s="1"/>
  <c r="AK285" i="1" s="1"/>
  <c r="AL285" i="1" s="1"/>
  <c r="AM285" i="1" s="1"/>
  <c r="AN285" i="1" s="1"/>
  <c r="AO285" i="1" s="1"/>
  <c r="AP285" i="1" s="1"/>
  <c r="AQ285" i="1" s="1"/>
  <c r="AR285" i="1" s="1"/>
  <c r="AS285" i="1" s="1"/>
  <c r="AT285" i="1" s="1"/>
  <c r="AU285" i="1" s="1"/>
  <c r="AV285" i="1" s="1"/>
  <c r="AW285" i="1" s="1"/>
  <c r="AX285" i="1" s="1"/>
  <c r="AY285" i="1" s="1"/>
  <c r="AZ285" i="1" s="1"/>
  <c r="BA285" i="1" s="1"/>
  <c r="BB285" i="1" s="1"/>
  <c r="BC285" i="1" s="1"/>
  <c r="AF278" i="1"/>
  <c r="AG278" i="1" s="1"/>
  <c r="AH278" i="1" s="1"/>
  <c r="AI278" i="1" s="1"/>
  <c r="AJ278" i="1" s="1"/>
  <c r="AK278" i="1" s="1"/>
  <c r="AL278" i="1" s="1"/>
  <c r="AM278" i="1" s="1"/>
  <c r="AN278" i="1" s="1"/>
  <c r="AO278" i="1" s="1"/>
  <c r="AP278" i="1" s="1"/>
  <c r="AQ278" i="1" s="1"/>
  <c r="AR278" i="1" s="1"/>
  <c r="AS278" i="1" s="1"/>
  <c r="AT278" i="1" s="1"/>
  <c r="AU278" i="1" s="1"/>
  <c r="AV278" i="1" s="1"/>
  <c r="AW278" i="1" s="1"/>
  <c r="AX278" i="1" s="1"/>
  <c r="AY278" i="1" s="1"/>
  <c r="AZ278" i="1" s="1"/>
  <c r="BA278" i="1" s="1"/>
  <c r="BB278" i="1" s="1"/>
  <c r="BC278" i="1" s="1"/>
  <c r="AT624" i="1"/>
  <c r="AU624" i="1" s="1"/>
  <c r="AV624" i="1" s="1"/>
  <c r="AW624" i="1" s="1"/>
  <c r="AX624" i="1" s="1"/>
  <c r="AY624" i="1" s="1"/>
  <c r="AZ624" i="1" s="1"/>
  <c r="BA624" i="1" s="1"/>
  <c r="BB624" i="1" s="1"/>
  <c r="BC624" i="1" s="1"/>
  <c r="AB235" i="1"/>
  <c r="AC235" i="1" s="1"/>
  <c r="AD235" i="1" s="1"/>
  <c r="AE235" i="1" s="1"/>
  <c r="AF235" i="1" s="1"/>
  <c r="AG235" i="1" s="1"/>
  <c r="AH235" i="1" s="1"/>
  <c r="AI235" i="1" s="1"/>
  <c r="AJ235" i="1" s="1"/>
  <c r="AK235" i="1" s="1"/>
  <c r="AL235" i="1" s="1"/>
  <c r="AM235" i="1" s="1"/>
  <c r="AN235" i="1" s="1"/>
  <c r="AO235" i="1" s="1"/>
  <c r="AP235" i="1" s="1"/>
  <c r="AQ235" i="1" s="1"/>
  <c r="AR235" i="1" s="1"/>
  <c r="AS235" i="1" s="1"/>
  <c r="AT235" i="1" s="1"/>
  <c r="AU235" i="1" s="1"/>
  <c r="AV235" i="1" s="1"/>
  <c r="AW235" i="1" s="1"/>
  <c r="AX235" i="1" s="1"/>
  <c r="AY235" i="1" s="1"/>
  <c r="AZ235" i="1" s="1"/>
  <c r="BA235" i="1" s="1"/>
  <c r="BB235" i="1" s="1"/>
  <c r="BC235" i="1" s="1"/>
  <c r="AB236" i="1"/>
  <c r="AC236" i="1" s="1"/>
  <c r="AD236" i="1" s="1"/>
  <c r="AE236" i="1" s="1"/>
  <c r="AF236" i="1" s="1"/>
  <c r="AG236" i="1" s="1"/>
  <c r="AH236" i="1" s="1"/>
  <c r="AI236" i="1" s="1"/>
  <c r="AJ236" i="1" s="1"/>
  <c r="AK236" i="1" s="1"/>
  <c r="AL236" i="1" s="1"/>
  <c r="AM236" i="1" s="1"/>
  <c r="AN236" i="1" s="1"/>
  <c r="AO236" i="1" s="1"/>
  <c r="AP236" i="1" s="1"/>
  <c r="AQ236" i="1" s="1"/>
  <c r="AR236" i="1" s="1"/>
  <c r="AS236" i="1" s="1"/>
  <c r="AT236" i="1" s="1"/>
  <c r="AU236" i="1" s="1"/>
  <c r="AV236" i="1" s="1"/>
  <c r="AW236" i="1" s="1"/>
  <c r="AX236" i="1" s="1"/>
  <c r="AY236" i="1" s="1"/>
  <c r="AZ236" i="1" s="1"/>
  <c r="BA236" i="1" s="1"/>
  <c r="BB236" i="1" s="1"/>
  <c r="BC236" i="1" s="1"/>
  <c r="U146" i="1"/>
  <c r="V146" i="1" s="1"/>
  <c r="W146" i="1" s="1"/>
  <c r="X146" i="1" s="1"/>
  <c r="Y146" i="1" s="1"/>
  <c r="Z146" i="1" s="1"/>
  <c r="AA146" i="1" s="1"/>
  <c r="AB146" i="1" s="1"/>
  <c r="AC146" i="1" s="1"/>
  <c r="AD146" i="1" s="1"/>
  <c r="AE146" i="1" s="1"/>
  <c r="AF146" i="1" s="1"/>
  <c r="AG146" i="1" s="1"/>
  <c r="AH146" i="1" s="1"/>
  <c r="AI146" i="1" s="1"/>
  <c r="AJ146" i="1" s="1"/>
  <c r="AK146" i="1" s="1"/>
  <c r="AL146" i="1" s="1"/>
  <c r="AM146" i="1" s="1"/>
  <c r="AN146" i="1" s="1"/>
  <c r="AO146" i="1" s="1"/>
  <c r="AP146" i="1" s="1"/>
  <c r="AQ146" i="1" s="1"/>
  <c r="AR146" i="1" s="1"/>
  <c r="AS146" i="1" s="1"/>
  <c r="AT146" i="1" s="1"/>
  <c r="AU146" i="1" s="1"/>
  <c r="AV146" i="1" s="1"/>
  <c r="AW146" i="1" s="1"/>
  <c r="AX146" i="1" s="1"/>
  <c r="AY146" i="1" s="1"/>
  <c r="AZ146" i="1" s="1"/>
  <c r="BA146" i="1" s="1"/>
  <c r="BB146" i="1" s="1"/>
  <c r="BC146" i="1" s="1"/>
  <c r="U143" i="1"/>
  <c r="V143" i="1" s="1"/>
  <c r="W143" i="1" s="1"/>
  <c r="X143" i="1" s="1"/>
  <c r="Y143" i="1" s="1"/>
  <c r="Z143" i="1" s="1"/>
  <c r="AA143" i="1" s="1"/>
  <c r="AB143" i="1" s="1"/>
  <c r="AC143" i="1" s="1"/>
  <c r="AD143" i="1" s="1"/>
  <c r="AE143" i="1" s="1"/>
  <c r="AF143" i="1" s="1"/>
  <c r="AG143" i="1" s="1"/>
  <c r="AH143" i="1" s="1"/>
  <c r="AI143" i="1" s="1"/>
  <c r="AJ143" i="1" s="1"/>
  <c r="AK143" i="1" s="1"/>
  <c r="AL143" i="1" s="1"/>
  <c r="AM143" i="1" s="1"/>
  <c r="AN143" i="1" s="1"/>
  <c r="AO143" i="1" s="1"/>
  <c r="AP143" i="1" s="1"/>
  <c r="AQ143" i="1" s="1"/>
  <c r="AR143" i="1" s="1"/>
  <c r="AS143" i="1" s="1"/>
  <c r="AT143" i="1" s="1"/>
  <c r="AU143" i="1" s="1"/>
  <c r="AV143" i="1" s="1"/>
  <c r="AW143" i="1" s="1"/>
  <c r="AX143" i="1" s="1"/>
  <c r="AY143" i="1" s="1"/>
  <c r="AZ143" i="1" s="1"/>
  <c r="BA143" i="1" s="1"/>
  <c r="BB143" i="1" s="1"/>
  <c r="BC143" i="1" s="1"/>
  <c r="AN417" i="1"/>
  <c r="AO417" i="1" s="1"/>
  <c r="AP417" i="1" s="1"/>
  <c r="AQ417" i="1" s="1"/>
  <c r="AR417" i="1" s="1"/>
  <c r="AS417" i="1" s="1"/>
  <c r="AT417" i="1" s="1"/>
  <c r="AU417" i="1" s="1"/>
  <c r="AV417" i="1" s="1"/>
  <c r="AW417" i="1" s="1"/>
  <c r="AX417" i="1" s="1"/>
  <c r="AY417" i="1" s="1"/>
  <c r="AZ417" i="1" s="1"/>
  <c r="BA417" i="1" s="1"/>
  <c r="BB417" i="1" s="1"/>
  <c r="BC417" i="1" s="1"/>
  <c r="AJ90" i="15"/>
  <c r="AM412" i="1"/>
  <c r="AN424" i="1"/>
  <c r="AO424" i="1" s="1"/>
  <c r="AP424" i="1" s="1"/>
  <c r="AQ424" i="1" s="1"/>
  <c r="AR424" i="1" s="1"/>
  <c r="AS424" i="1" s="1"/>
  <c r="AT424" i="1" s="1"/>
  <c r="AU424" i="1" s="1"/>
  <c r="AV424" i="1" s="1"/>
  <c r="AW424" i="1" s="1"/>
  <c r="AX424" i="1" s="1"/>
  <c r="AY424" i="1" s="1"/>
  <c r="AZ424" i="1" s="1"/>
  <c r="BA424" i="1" s="1"/>
  <c r="BB424" i="1" s="1"/>
  <c r="BC424" i="1" s="1"/>
  <c r="AD247" i="1"/>
  <c r="AE247" i="1" s="1"/>
  <c r="AF247" i="1" s="1"/>
  <c r="AG247" i="1" s="1"/>
  <c r="AH247" i="1" s="1"/>
  <c r="AI247" i="1" s="1"/>
  <c r="AJ247" i="1" s="1"/>
  <c r="AK247" i="1" s="1"/>
  <c r="AL247" i="1" s="1"/>
  <c r="AM247" i="1" s="1"/>
  <c r="AN247" i="1" s="1"/>
  <c r="AO247" i="1" s="1"/>
  <c r="AP247" i="1" s="1"/>
  <c r="AQ247" i="1" s="1"/>
  <c r="AR247" i="1" s="1"/>
  <c r="AS247" i="1" s="1"/>
  <c r="AT247" i="1" s="1"/>
  <c r="AU247" i="1" s="1"/>
  <c r="AV247" i="1" s="1"/>
  <c r="AW247" i="1" s="1"/>
  <c r="AX247" i="1" s="1"/>
  <c r="AY247" i="1" s="1"/>
  <c r="AZ247" i="1" s="1"/>
  <c r="BA247" i="1" s="1"/>
  <c r="BB247" i="1" s="1"/>
  <c r="BC247" i="1" s="1"/>
  <c r="L21" i="1"/>
  <c r="M21" i="1" s="1"/>
  <c r="N21" i="1" s="1"/>
  <c r="O21" i="1" s="1"/>
  <c r="P21" i="1" s="1"/>
  <c r="Q21" i="1" s="1"/>
  <c r="R21" i="1" s="1"/>
  <c r="S21" i="1" s="1"/>
  <c r="T21" i="1" s="1"/>
  <c r="U21" i="1" s="1"/>
  <c r="V21" i="1" s="1"/>
  <c r="W21" i="1" s="1"/>
  <c r="X21" i="1" s="1"/>
  <c r="Y21" i="1" s="1"/>
  <c r="Z21" i="1" s="1"/>
  <c r="AA21" i="1" s="1"/>
  <c r="AB21" i="1" s="1"/>
  <c r="AC21" i="1" s="1"/>
  <c r="AD21" i="1" s="1"/>
  <c r="AE21" i="1" s="1"/>
  <c r="AF21" i="1" s="1"/>
  <c r="AG21" i="1" s="1"/>
  <c r="AH21" i="1" s="1"/>
  <c r="AI21" i="1" s="1"/>
  <c r="AJ21" i="1" s="1"/>
  <c r="AK21" i="1" s="1"/>
  <c r="AL21" i="1" s="1"/>
  <c r="AM21" i="1" s="1"/>
  <c r="AN21" i="1" s="1"/>
  <c r="AO21" i="1" s="1"/>
  <c r="AP21" i="1" s="1"/>
  <c r="AQ21" i="1" s="1"/>
  <c r="AR21" i="1" s="1"/>
  <c r="AS21" i="1" s="1"/>
  <c r="AT21" i="1" s="1"/>
  <c r="AU21" i="1" s="1"/>
  <c r="AV21" i="1" s="1"/>
  <c r="AW21" i="1" s="1"/>
  <c r="AX21" i="1" s="1"/>
  <c r="AY21" i="1" s="1"/>
  <c r="AZ21" i="1" s="1"/>
  <c r="BA21" i="1" s="1"/>
  <c r="BB21" i="1" s="1"/>
  <c r="BC21" i="1" s="1"/>
  <c r="AP503" i="1"/>
  <c r="AQ503" i="1" s="1"/>
  <c r="AR503" i="1" s="1"/>
  <c r="AS503" i="1" s="1"/>
  <c r="AT503" i="1" s="1"/>
  <c r="AU503" i="1" s="1"/>
  <c r="AV503" i="1" s="1"/>
  <c r="AW503" i="1" s="1"/>
  <c r="AX503" i="1" s="1"/>
  <c r="AY503" i="1" s="1"/>
  <c r="AZ503" i="1" s="1"/>
  <c r="BA503" i="1" s="1"/>
  <c r="BB503" i="1" s="1"/>
  <c r="BC503" i="1" s="1"/>
  <c r="S116" i="1"/>
  <c r="T116" i="1" s="1"/>
  <c r="U116" i="1" s="1"/>
  <c r="V116" i="1" s="1"/>
  <c r="W116" i="1" s="1"/>
  <c r="X116" i="1" s="1"/>
  <c r="Y116" i="1" s="1"/>
  <c r="Z116" i="1" s="1"/>
  <c r="AA116" i="1" s="1"/>
  <c r="AB116" i="1" s="1"/>
  <c r="AC116" i="1" s="1"/>
  <c r="AD116" i="1" s="1"/>
  <c r="AE116" i="1" s="1"/>
  <c r="AF116" i="1" s="1"/>
  <c r="AG116" i="1" s="1"/>
  <c r="AH116" i="1" s="1"/>
  <c r="AI116" i="1" s="1"/>
  <c r="AJ116" i="1" s="1"/>
  <c r="AK116" i="1" s="1"/>
  <c r="AL116" i="1" s="1"/>
  <c r="AM116" i="1" s="1"/>
  <c r="AN116" i="1" s="1"/>
  <c r="AO116" i="1" s="1"/>
  <c r="AP116" i="1" s="1"/>
  <c r="AQ116" i="1" s="1"/>
  <c r="AR116" i="1" s="1"/>
  <c r="AS116" i="1" s="1"/>
  <c r="AT116" i="1" s="1"/>
  <c r="AU116" i="1" s="1"/>
  <c r="AV116" i="1" s="1"/>
  <c r="AW116" i="1" s="1"/>
  <c r="AX116" i="1" s="1"/>
  <c r="AY116" i="1" s="1"/>
  <c r="AZ116" i="1" s="1"/>
  <c r="BA116" i="1" s="1"/>
  <c r="BB116" i="1" s="1"/>
  <c r="BC116" i="1" s="1"/>
  <c r="AN443" i="1"/>
  <c r="AO443" i="1" s="1"/>
  <c r="AP443" i="1" s="1"/>
  <c r="AQ443" i="1" s="1"/>
  <c r="AR443" i="1" s="1"/>
  <c r="AS443" i="1" s="1"/>
  <c r="AT443" i="1" s="1"/>
  <c r="AU443" i="1" s="1"/>
  <c r="AV443" i="1" s="1"/>
  <c r="AW443" i="1" s="1"/>
  <c r="AX443" i="1" s="1"/>
  <c r="AY443" i="1" s="1"/>
  <c r="AZ443" i="1" s="1"/>
  <c r="BA443" i="1" s="1"/>
  <c r="BB443" i="1" s="1"/>
  <c r="BC443" i="1" s="1"/>
  <c r="Z176" i="1"/>
  <c r="AA176" i="1" s="1"/>
  <c r="AB176" i="1" s="1"/>
  <c r="AC176" i="1" s="1"/>
  <c r="AD176" i="1" s="1"/>
  <c r="AE176" i="1" s="1"/>
  <c r="AF176" i="1" s="1"/>
  <c r="AG176" i="1" s="1"/>
  <c r="AH176" i="1" s="1"/>
  <c r="AI176" i="1" s="1"/>
  <c r="AJ176" i="1" s="1"/>
  <c r="AK176" i="1" s="1"/>
  <c r="AL176" i="1" s="1"/>
  <c r="AM176" i="1" s="1"/>
  <c r="AN176" i="1" s="1"/>
  <c r="AO176" i="1" s="1"/>
  <c r="AP176" i="1" s="1"/>
  <c r="AQ176" i="1" s="1"/>
  <c r="AR176" i="1" s="1"/>
  <c r="AS176" i="1" s="1"/>
  <c r="AT176" i="1" s="1"/>
  <c r="AU176" i="1" s="1"/>
  <c r="AV176" i="1" s="1"/>
  <c r="AW176" i="1" s="1"/>
  <c r="AX176" i="1" s="1"/>
  <c r="AY176" i="1" s="1"/>
  <c r="AZ176" i="1" s="1"/>
  <c r="BA176" i="1" s="1"/>
  <c r="BB176" i="1" s="1"/>
  <c r="BC176" i="1" s="1"/>
  <c r="AD244" i="1"/>
  <c r="AE244" i="1" s="1"/>
  <c r="AF244" i="1" s="1"/>
  <c r="AG244" i="1" s="1"/>
  <c r="AH244" i="1" s="1"/>
  <c r="AI244" i="1" s="1"/>
  <c r="AJ244" i="1" s="1"/>
  <c r="AK244" i="1" s="1"/>
  <c r="AL244" i="1" s="1"/>
  <c r="AM244" i="1" s="1"/>
  <c r="AN244" i="1" s="1"/>
  <c r="AO244" i="1" s="1"/>
  <c r="AP244" i="1" s="1"/>
  <c r="AQ244" i="1" s="1"/>
  <c r="AR244" i="1" s="1"/>
  <c r="AS244" i="1" s="1"/>
  <c r="AT244" i="1" s="1"/>
  <c r="AU244" i="1" s="1"/>
  <c r="AV244" i="1" s="1"/>
  <c r="AW244" i="1" s="1"/>
  <c r="AX244" i="1" s="1"/>
  <c r="AY244" i="1" s="1"/>
  <c r="AZ244" i="1" s="1"/>
  <c r="BA244" i="1" s="1"/>
  <c r="BB244" i="1" s="1"/>
  <c r="BC244" i="1" s="1"/>
  <c r="W77" i="15"/>
  <c r="Z188" i="1"/>
  <c r="AN449" i="1"/>
  <c r="AO449" i="1" s="1"/>
  <c r="AP449" i="1" s="1"/>
  <c r="AQ449" i="1" s="1"/>
  <c r="AR449" i="1" s="1"/>
  <c r="AS449" i="1" s="1"/>
  <c r="AT449" i="1" s="1"/>
  <c r="AU449" i="1" s="1"/>
  <c r="AV449" i="1" s="1"/>
  <c r="AW449" i="1" s="1"/>
  <c r="AX449" i="1" s="1"/>
  <c r="AY449" i="1" s="1"/>
  <c r="AZ449" i="1" s="1"/>
  <c r="BA449" i="1" s="1"/>
  <c r="BB449" i="1" s="1"/>
  <c r="BC449" i="1" s="1"/>
  <c r="Z194" i="1"/>
  <c r="AA194" i="1" s="1"/>
  <c r="AB194" i="1" s="1"/>
  <c r="AC194" i="1" s="1"/>
  <c r="AD194" i="1" s="1"/>
  <c r="AE194" i="1" s="1"/>
  <c r="AF194" i="1" s="1"/>
  <c r="AG194" i="1" s="1"/>
  <c r="AH194" i="1" s="1"/>
  <c r="AI194" i="1" s="1"/>
  <c r="AJ194" i="1" s="1"/>
  <c r="AK194" i="1" s="1"/>
  <c r="AL194" i="1" s="1"/>
  <c r="AM194" i="1" s="1"/>
  <c r="AN194" i="1" s="1"/>
  <c r="AO194" i="1" s="1"/>
  <c r="AP194" i="1" s="1"/>
  <c r="AQ194" i="1" s="1"/>
  <c r="AR194" i="1" s="1"/>
  <c r="AS194" i="1" s="1"/>
  <c r="AT194" i="1" s="1"/>
  <c r="AU194" i="1" s="1"/>
  <c r="AV194" i="1" s="1"/>
  <c r="AW194" i="1" s="1"/>
  <c r="AX194" i="1" s="1"/>
  <c r="AY194" i="1" s="1"/>
  <c r="AZ194" i="1" s="1"/>
  <c r="BA194" i="1" s="1"/>
  <c r="BB194" i="1" s="1"/>
  <c r="BC194" i="1" s="1"/>
  <c r="AP495" i="1"/>
  <c r="AQ495" i="1" s="1"/>
  <c r="AR495" i="1" s="1"/>
  <c r="AS495" i="1" s="1"/>
  <c r="AT495" i="1" s="1"/>
  <c r="AU495" i="1" s="1"/>
  <c r="AV495" i="1" s="1"/>
  <c r="AW495" i="1" s="1"/>
  <c r="AX495" i="1" s="1"/>
  <c r="AY495" i="1" s="1"/>
  <c r="AZ495" i="1" s="1"/>
  <c r="BA495" i="1" s="1"/>
  <c r="BB495" i="1" s="1"/>
  <c r="BC495" i="1" s="1"/>
  <c r="H4" i="1"/>
  <c r="S91" i="1"/>
  <c r="T91" i="1" s="1"/>
  <c r="U91" i="1" s="1"/>
  <c r="V91" i="1" s="1"/>
  <c r="W91" i="1" s="1"/>
  <c r="X91" i="1" s="1"/>
  <c r="Y91" i="1" s="1"/>
  <c r="Z91" i="1" s="1"/>
  <c r="AA91" i="1" s="1"/>
  <c r="AB91" i="1" s="1"/>
  <c r="AC91" i="1" s="1"/>
  <c r="AD91" i="1" s="1"/>
  <c r="AE91" i="1" s="1"/>
  <c r="AF91" i="1" s="1"/>
  <c r="AG91" i="1" s="1"/>
  <c r="AH91" i="1" s="1"/>
  <c r="AI91" i="1" s="1"/>
  <c r="AJ91" i="1" s="1"/>
  <c r="AK91" i="1" s="1"/>
  <c r="AL91" i="1" s="1"/>
  <c r="AM91" i="1" s="1"/>
  <c r="AN91" i="1" s="1"/>
  <c r="AO91" i="1" s="1"/>
  <c r="AP91" i="1" s="1"/>
  <c r="AQ91" i="1" s="1"/>
  <c r="AR91" i="1" s="1"/>
  <c r="AS91" i="1" s="1"/>
  <c r="AT91" i="1" s="1"/>
  <c r="AU91" i="1" s="1"/>
  <c r="AV91" i="1" s="1"/>
  <c r="AW91" i="1" s="1"/>
  <c r="AX91" i="1" s="1"/>
  <c r="AY91" i="1" s="1"/>
  <c r="AZ91" i="1" s="1"/>
  <c r="BA91" i="1" s="1"/>
  <c r="BB91" i="1" s="1"/>
  <c r="BC91" i="1" s="1"/>
  <c r="S115" i="1"/>
  <c r="T115" i="1" s="1"/>
  <c r="U115" i="1" s="1"/>
  <c r="V115" i="1" s="1"/>
  <c r="W115" i="1" s="1"/>
  <c r="X115" i="1" s="1"/>
  <c r="Y115" i="1" s="1"/>
  <c r="Z115" i="1" s="1"/>
  <c r="AA115" i="1" s="1"/>
  <c r="AB115" i="1" s="1"/>
  <c r="AC115" i="1" s="1"/>
  <c r="AD115" i="1" s="1"/>
  <c r="AE115" i="1" s="1"/>
  <c r="AF115" i="1" s="1"/>
  <c r="AG115" i="1" s="1"/>
  <c r="AH115" i="1" s="1"/>
  <c r="AI115" i="1" s="1"/>
  <c r="AJ115" i="1" s="1"/>
  <c r="AK115" i="1" s="1"/>
  <c r="AL115" i="1" s="1"/>
  <c r="AM115" i="1" s="1"/>
  <c r="AN115" i="1" s="1"/>
  <c r="AO115" i="1" s="1"/>
  <c r="AP115" i="1" s="1"/>
  <c r="AQ115" i="1" s="1"/>
  <c r="AR115" i="1" s="1"/>
  <c r="AS115" i="1" s="1"/>
  <c r="AT115" i="1" s="1"/>
  <c r="AU115" i="1" s="1"/>
  <c r="AV115" i="1" s="1"/>
  <c r="AW115" i="1" s="1"/>
  <c r="AX115" i="1" s="1"/>
  <c r="AY115" i="1" s="1"/>
  <c r="AZ115" i="1" s="1"/>
  <c r="BA115" i="1" s="1"/>
  <c r="BB115" i="1" s="1"/>
  <c r="BC115" i="1" s="1"/>
  <c r="S90" i="1"/>
  <c r="T90" i="1" s="1"/>
  <c r="U90" i="1" s="1"/>
  <c r="V90" i="1" s="1"/>
  <c r="W90" i="1" s="1"/>
  <c r="X90" i="1" s="1"/>
  <c r="Y90" i="1" s="1"/>
  <c r="Z90" i="1" s="1"/>
  <c r="AA90" i="1" s="1"/>
  <c r="AB90" i="1" s="1"/>
  <c r="AC90" i="1" s="1"/>
  <c r="AD90" i="1" s="1"/>
  <c r="AE90" i="1" s="1"/>
  <c r="AF90" i="1" s="1"/>
  <c r="AG90" i="1" s="1"/>
  <c r="AH90" i="1" s="1"/>
  <c r="AI90" i="1" s="1"/>
  <c r="AJ90" i="1" s="1"/>
  <c r="AK90" i="1" s="1"/>
  <c r="AL90" i="1" s="1"/>
  <c r="AM90" i="1" s="1"/>
  <c r="AN90" i="1" s="1"/>
  <c r="AO90" i="1" s="1"/>
  <c r="AP90" i="1" s="1"/>
  <c r="AQ90" i="1" s="1"/>
  <c r="AR90" i="1" s="1"/>
  <c r="AS90" i="1" s="1"/>
  <c r="AT90" i="1" s="1"/>
  <c r="AU90" i="1" s="1"/>
  <c r="AV90" i="1" s="1"/>
  <c r="AW90" i="1" s="1"/>
  <c r="AX90" i="1" s="1"/>
  <c r="AY90" i="1" s="1"/>
  <c r="AZ90" i="1" s="1"/>
  <c r="BA90" i="1" s="1"/>
  <c r="BB90" i="1" s="1"/>
  <c r="BC90" i="1" s="1"/>
  <c r="S88" i="1"/>
  <c r="T88" i="1" s="1"/>
  <c r="U88" i="1" s="1"/>
  <c r="V88" i="1" s="1"/>
  <c r="W88" i="1" s="1"/>
  <c r="X88" i="1" s="1"/>
  <c r="Y88" i="1" s="1"/>
  <c r="Z88" i="1" s="1"/>
  <c r="AA88" i="1" s="1"/>
  <c r="AB88" i="1" s="1"/>
  <c r="AC88" i="1" s="1"/>
  <c r="AD88" i="1" s="1"/>
  <c r="AE88" i="1" s="1"/>
  <c r="AF88" i="1" s="1"/>
  <c r="AG88" i="1" s="1"/>
  <c r="AH88" i="1" s="1"/>
  <c r="AI88" i="1" s="1"/>
  <c r="AJ88" i="1" s="1"/>
  <c r="AK88" i="1" s="1"/>
  <c r="AL88" i="1" s="1"/>
  <c r="AM88" i="1" s="1"/>
  <c r="AN88" i="1" s="1"/>
  <c r="AO88" i="1" s="1"/>
  <c r="AP88" i="1" s="1"/>
  <c r="AQ88" i="1" s="1"/>
  <c r="AR88" i="1" s="1"/>
  <c r="AS88" i="1" s="1"/>
  <c r="AT88" i="1" s="1"/>
  <c r="AU88" i="1" s="1"/>
  <c r="AV88" i="1" s="1"/>
  <c r="AW88" i="1" s="1"/>
  <c r="AX88" i="1" s="1"/>
  <c r="AY88" i="1" s="1"/>
  <c r="AZ88" i="1" s="1"/>
  <c r="BA88" i="1" s="1"/>
  <c r="BB88" i="1" s="1"/>
  <c r="BC88" i="1" s="1"/>
  <c r="S87" i="1"/>
  <c r="T87" i="1" s="1"/>
  <c r="U87" i="1" s="1"/>
  <c r="V87" i="1" s="1"/>
  <c r="W87" i="1" s="1"/>
  <c r="X87" i="1" s="1"/>
  <c r="Y87" i="1" s="1"/>
  <c r="Z87" i="1" s="1"/>
  <c r="AA87" i="1" s="1"/>
  <c r="AB87" i="1" s="1"/>
  <c r="AC87" i="1" s="1"/>
  <c r="AD87" i="1" s="1"/>
  <c r="AE87" i="1" s="1"/>
  <c r="AF87" i="1" s="1"/>
  <c r="AG87" i="1" s="1"/>
  <c r="AH87" i="1" s="1"/>
  <c r="AI87" i="1" s="1"/>
  <c r="AJ87" i="1" s="1"/>
  <c r="AK87" i="1" s="1"/>
  <c r="AL87" i="1" s="1"/>
  <c r="AM87" i="1" s="1"/>
  <c r="AN87" i="1" s="1"/>
  <c r="AO87" i="1" s="1"/>
  <c r="AP87" i="1" s="1"/>
  <c r="AQ87" i="1" s="1"/>
  <c r="AR87" i="1" s="1"/>
  <c r="AS87" i="1" s="1"/>
  <c r="AT87" i="1" s="1"/>
  <c r="AU87" i="1" s="1"/>
  <c r="AV87" i="1" s="1"/>
  <c r="AW87" i="1" s="1"/>
  <c r="AX87" i="1" s="1"/>
  <c r="AY87" i="1" s="1"/>
  <c r="AZ87" i="1" s="1"/>
  <c r="BA87" i="1" s="1"/>
  <c r="BB87" i="1" s="1"/>
  <c r="BC87" i="1" s="1"/>
  <c r="Z179" i="1"/>
  <c r="AA179" i="1" s="1"/>
  <c r="AB179" i="1" s="1"/>
  <c r="AC179" i="1" s="1"/>
  <c r="AD179" i="1" s="1"/>
  <c r="AE179" i="1" s="1"/>
  <c r="AF179" i="1" s="1"/>
  <c r="AG179" i="1" s="1"/>
  <c r="AH179" i="1" s="1"/>
  <c r="AI179" i="1" s="1"/>
  <c r="AJ179" i="1" s="1"/>
  <c r="AK179" i="1" s="1"/>
  <c r="AL179" i="1" s="1"/>
  <c r="AM179" i="1" s="1"/>
  <c r="AN179" i="1" s="1"/>
  <c r="AO179" i="1" s="1"/>
  <c r="AP179" i="1" s="1"/>
  <c r="AQ179" i="1" s="1"/>
  <c r="AR179" i="1" s="1"/>
  <c r="AS179" i="1" s="1"/>
  <c r="AT179" i="1" s="1"/>
  <c r="AU179" i="1" s="1"/>
  <c r="AV179" i="1" s="1"/>
  <c r="AW179" i="1" s="1"/>
  <c r="AX179" i="1" s="1"/>
  <c r="AY179" i="1" s="1"/>
  <c r="AZ179" i="1" s="1"/>
  <c r="BA179" i="1" s="1"/>
  <c r="BB179" i="1" s="1"/>
  <c r="BC179" i="1" s="1"/>
  <c r="AN445" i="1"/>
  <c r="AO445" i="1" s="1"/>
  <c r="AP445" i="1" s="1"/>
  <c r="AQ445" i="1" s="1"/>
  <c r="AR445" i="1" s="1"/>
  <c r="AS445" i="1" s="1"/>
  <c r="AT445" i="1" s="1"/>
  <c r="AU445" i="1" s="1"/>
  <c r="AV445" i="1" s="1"/>
  <c r="AW445" i="1" s="1"/>
  <c r="AX445" i="1" s="1"/>
  <c r="AY445" i="1" s="1"/>
  <c r="AZ445" i="1" s="1"/>
  <c r="BA445" i="1" s="1"/>
  <c r="BB445" i="1" s="1"/>
  <c r="BC445" i="1" s="1"/>
  <c r="S100" i="1"/>
  <c r="T100" i="1" s="1"/>
  <c r="U100" i="1" s="1"/>
  <c r="V100" i="1" s="1"/>
  <c r="W100" i="1" s="1"/>
  <c r="X100" i="1" s="1"/>
  <c r="Y100" i="1" s="1"/>
  <c r="Z100" i="1" s="1"/>
  <c r="AA100" i="1" s="1"/>
  <c r="AB100" i="1" s="1"/>
  <c r="AC100" i="1" s="1"/>
  <c r="AD100" i="1" s="1"/>
  <c r="AE100" i="1" s="1"/>
  <c r="AF100" i="1" s="1"/>
  <c r="AG100" i="1" s="1"/>
  <c r="AH100" i="1" s="1"/>
  <c r="AI100" i="1" s="1"/>
  <c r="AJ100" i="1" s="1"/>
  <c r="AK100" i="1" s="1"/>
  <c r="AL100" i="1" s="1"/>
  <c r="AM100" i="1" s="1"/>
  <c r="AN100" i="1" s="1"/>
  <c r="AO100" i="1" s="1"/>
  <c r="AP100" i="1" s="1"/>
  <c r="AQ100" i="1" s="1"/>
  <c r="AR100" i="1" s="1"/>
  <c r="AS100" i="1" s="1"/>
  <c r="AT100" i="1" s="1"/>
  <c r="AU100" i="1" s="1"/>
  <c r="AV100" i="1" s="1"/>
  <c r="AW100" i="1" s="1"/>
  <c r="AX100" i="1" s="1"/>
  <c r="AY100" i="1" s="1"/>
  <c r="AZ100" i="1" s="1"/>
  <c r="BA100" i="1" s="1"/>
  <c r="BB100" i="1" s="1"/>
  <c r="BC100" i="1" s="1"/>
  <c r="AN438" i="1"/>
  <c r="AK3" i="15"/>
  <c r="Z182" i="1"/>
  <c r="AA182" i="1" s="1"/>
  <c r="AB182" i="1" s="1"/>
  <c r="AC182" i="1" s="1"/>
  <c r="AD182" i="1" s="1"/>
  <c r="AE182" i="1" s="1"/>
  <c r="AF182" i="1" s="1"/>
  <c r="AG182" i="1" s="1"/>
  <c r="AH182" i="1" s="1"/>
  <c r="AI182" i="1" s="1"/>
  <c r="AJ182" i="1" s="1"/>
  <c r="AK182" i="1" s="1"/>
  <c r="AL182" i="1" s="1"/>
  <c r="AM182" i="1" s="1"/>
  <c r="AN182" i="1" s="1"/>
  <c r="AO182" i="1" s="1"/>
  <c r="AP182" i="1" s="1"/>
  <c r="AQ182" i="1" s="1"/>
  <c r="AR182" i="1" s="1"/>
  <c r="AS182" i="1" s="1"/>
  <c r="AT182" i="1" s="1"/>
  <c r="AU182" i="1" s="1"/>
  <c r="AV182" i="1" s="1"/>
  <c r="AW182" i="1" s="1"/>
  <c r="AX182" i="1" s="1"/>
  <c r="AY182" i="1" s="1"/>
  <c r="AZ182" i="1" s="1"/>
  <c r="BA182" i="1" s="1"/>
  <c r="BB182" i="1" s="1"/>
  <c r="BC182" i="1" s="1"/>
  <c r="S99" i="1"/>
  <c r="T99" i="1" s="1"/>
  <c r="U99" i="1" s="1"/>
  <c r="V99" i="1" s="1"/>
  <c r="W99" i="1" s="1"/>
  <c r="X99" i="1" s="1"/>
  <c r="Y99" i="1" s="1"/>
  <c r="Z99" i="1" s="1"/>
  <c r="AA99" i="1" s="1"/>
  <c r="AB99" i="1" s="1"/>
  <c r="AC99" i="1" s="1"/>
  <c r="AD99" i="1" s="1"/>
  <c r="AE99" i="1" s="1"/>
  <c r="AF99" i="1" s="1"/>
  <c r="AG99" i="1" s="1"/>
  <c r="AH99" i="1" s="1"/>
  <c r="AI99" i="1" s="1"/>
  <c r="AJ99" i="1" s="1"/>
  <c r="AK99" i="1" s="1"/>
  <c r="AL99" i="1" s="1"/>
  <c r="AM99" i="1" s="1"/>
  <c r="AN99" i="1" s="1"/>
  <c r="AO99" i="1" s="1"/>
  <c r="AP99" i="1" s="1"/>
  <c r="AQ99" i="1" s="1"/>
  <c r="AR99" i="1" s="1"/>
  <c r="AS99" i="1" s="1"/>
  <c r="AT99" i="1" s="1"/>
  <c r="AU99" i="1" s="1"/>
  <c r="AV99" i="1" s="1"/>
  <c r="AW99" i="1" s="1"/>
  <c r="AX99" i="1" s="1"/>
  <c r="AY99" i="1" s="1"/>
  <c r="AZ99" i="1" s="1"/>
  <c r="BA99" i="1" s="1"/>
  <c r="BB99" i="1" s="1"/>
  <c r="BC99" i="1" s="1"/>
  <c r="AK92" i="15"/>
  <c r="AP499" i="1"/>
  <c r="AQ499" i="1" s="1"/>
  <c r="AR499" i="1" s="1"/>
  <c r="AS499" i="1" s="1"/>
  <c r="AT499" i="1" s="1"/>
  <c r="AU499" i="1" s="1"/>
  <c r="AV499" i="1" s="1"/>
  <c r="AW499" i="1" s="1"/>
  <c r="AX499" i="1" s="1"/>
  <c r="AY499" i="1" s="1"/>
  <c r="AZ499" i="1" s="1"/>
  <c r="BA499" i="1" s="1"/>
  <c r="BB499" i="1" s="1"/>
  <c r="BC499" i="1" s="1"/>
  <c r="Z181" i="1"/>
  <c r="AA181" i="1" s="1"/>
  <c r="AB181" i="1" s="1"/>
  <c r="AC181" i="1" s="1"/>
  <c r="AD181" i="1" s="1"/>
  <c r="AE181" i="1" s="1"/>
  <c r="AF181" i="1" s="1"/>
  <c r="AG181" i="1" s="1"/>
  <c r="AH181" i="1" s="1"/>
  <c r="AI181" i="1" s="1"/>
  <c r="AJ181" i="1" s="1"/>
  <c r="AK181" i="1" s="1"/>
  <c r="AL181" i="1" s="1"/>
  <c r="AM181" i="1" s="1"/>
  <c r="AN181" i="1" s="1"/>
  <c r="AO181" i="1" s="1"/>
  <c r="AP181" i="1" s="1"/>
  <c r="AQ181" i="1" s="1"/>
  <c r="AR181" i="1" s="1"/>
  <c r="AS181" i="1" s="1"/>
  <c r="AT181" i="1" s="1"/>
  <c r="AU181" i="1" s="1"/>
  <c r="AV181" i="1" s="1"/>
  <c r="AW181" i="1" s="1"/>
  <c r="AX181" i="1" s="1"/>
  <c r="AY181" i="1" s="1"/>
  <c r="AZ181" i="1" s="1"/>
  <c r="BA181" i="1" s="1"/>
  <c r="BB181" i="1" s="1"/>
  <c r="BC181" i="1" s="1"/>
  <c r="S102" i="1"/>
  <c r="T102" i="1" s="1"/>
  <c r="U102" i="1" s="1"/>
  <c r="V102" i="1" s="1"/>
  <c r="W102" i="1" s="1"/>
  <c r="X102" i="1" s="1"/>
  <c r="Y102" i="1" s="1"/>
  <c r="Z102" i="1" s="1"/>
  <c r="AA102" i="1" s="1"/>
  <c r="AB102" i="1" s="1"/>
  <c r="AC102" i="1" s="1"/>
  <c r="AD102" i="1" s="1"/>
  <c r="AE102" i="1" s="1"/>
  <c r="AF102" i="1" s="1"/>
  <c r="AG102" i="1" s="1"/>
  <c r="AH102" i="1" s="1"/>
  <c r="AI102" i="1" s="1"/>
  <c r="AJ102" i="1" s="1"/>
  <c r="AK102" i="1" s="1"/>
  <c r="AL102" i="1" s="1"/>
  <c r="AM102" i="1" s="1"/>
  <c r="AN102" i="1" s="1"/>
  <c r="AO102" i="1" s="1"/>
  <c r="AP102" i="1" s="1"/>
  <c r="AQ102" i="1" s="1"/>
  <c r="AR102" i="1" s="1"/>
  <c r="AS102" i="1" s="1"/>
  <c r="AT102" i="1" s="1"/>
  <c r="AU102" i="1" s="1"/>
  <c r="AV102" i="1" s="1"/>
  <c r="AW102" i="1" s="1"/>
  <c r="AX102" i="1" s="1"/>
  <c r="AY102" i="1" s="1"/>
  <c r="AZ102" i="1" s="1"/>
  <c r="BA102" i="1" s="1"/>
  <c r="BB102" i="1" s="1"/>
  <c r="BC102" i="1" s="1"/>
  <c r="AP488" i="1"/>
  <c r="AQ488" i="1" s="1"/>
  <c r="AR488" i="1" s="1"/>
  <c r="AS488" i="1" s="1"/>
  <c r="AT488" i="1" s="1"/>
  <c r="AU488" i="1" s="1"/>
  <c r="AV488" i="1" s="1"/>
  <c r="AW488" i="1" s="1"/>
  <c r="AX488" i="1" s="1"/>
  <c r="AY488" i="1" s="1"/>
  <c r="AZ488" i="1" s="1"/>
  <c r="BA488" i="1" s="1"/>
  <c r="BB488" i="1" s="1"/>
  <c r="BC488" i="1" s="1"/>
  <c r="S109" i="1"/>
  <c r="T109" i="1" s="1"/>
  <c r="U109" i="1" s="1"/>
  <c r="V109" i="1" s="1"/>
  <c r="W109" i="1" s="1"/>
  <c r="X109" i="1" s="1"/>
  <c r="Y109" i="1" s="1"/>
  <c r="Z109" i="1" s="1"/>
  <c r="AA109" i="1" s="1"/>
  <c r="AB109" i="1" s="1"/>
  <c r="AC109" i="1" s="1"/>
  <c r="AD109" i="1" s="1"/>
  <c r="AE109" i="1" s="1"/>
  <c r="AF109" i="1" s="1"/>
  <c r="AG109" i="1" s="1"/>
  <c r="AH109" i="1" s="1"/>
  <c r="AI109" i="1" s="1"/>
  <c r="AJ109" i="1" s="1"/>
  <c r="AK109" i="1" s="1"/>
  <c r="AL109" i="1" s="1"/>
  <c r="AM109" i="1" s="1"/>
  <c r="AN109" i="1" s="1"/>
  <c r="AO109" i="1" s="1"/>
  <c r="AP109" i="1" s="1"/>
  <c r="AQ109" i="1" s="1"/>
  <c r="AR109" i="1" s="1"/>
  <c r="AS109" i="1" s="1"/>
  <c r="AT109" i="1" s="1"/>
  <c r="AU109" i="1" s="1"/>
  <c r="AV109" i="1" s="1"/>
  <c r="AW109" i="1" s="1"/>
  <c r="AX109" i="1" s="1"/>
  <c r="AY109" i="1" s="1"/>
  <c r="AZ109" i="1" s="1"/>
  <c r="BA109" i="1" s="1"/>
  <c r="BB109" i="1" s="1"/>
  <c r="BC109" i="1" s="1"/>
  <c r="AN451" i="1"/>
  <c r="AO451" i="1" s="1"/>
  <c r="AP451" i="1" s="1"/>
  <c r="AQ451" i="1" s="1"/>
  <c r="AR451" i="1" s="1"/>
  <c r="AS451" i="1" s="1"/>
  <c r="AT451" i="1" s="1"/>
  <c r="AU451" i="1" s="1"/>
  <c r="AV451" i="1" s="1"/>
  <c r="AW451" i="1" s="1"/>
  <c r="AX451" i="1" s="1"/>
  <c r="AY451" i="1" s="1"/>
  <c r="AZ451" i="1" s="1"/>
  <c r="BA451" i="1" s="1"/>
  <c r="BB451" i="1" s="1"/>
  <c r="BC451" i="1" s="1"/>
  <c r="AN414" i="1"/>
  <c r="AO414" i="1" s="1"/>
  <c r="AP414" i="1" s="1"/>
  <c r="AQ414" i="1" s="1"/>
  <c r="AR414" i="1" s="1"/>
  <c r="AS414" i="1" s="1"/>
  <c r="AT414" i="1" s="1"/>
  <c r="AU414" i="1" s="1"/>
  <c r="AV414" i="1" s="1"/>
  <c r="AW414" i="1" s="1"/>
  <c r="AX414" i="1" s="1"/>
  <c r="AY414" i="1" s="1"/>
  <c r="AZ414" i="1" s="1"/>
  <c r="BA414" i="1" s="1"/>
  <c r="BB414" i="1" s="1"/>
  <c r="BC414" i="1" s="1"/>
  <c r="S101" i="1"/>
  <c r="T101" i="1" s="1"/>
  <c r="U101" i="1" s="1"/>
  <c r="V101" i="1" s="1"/>
  <c r="W101" i="1" s="1"/>
  <c r="X101" i="1" s="1"/>
  <c r="Y101" i="1" s="1"/>
  <c r="Z101" i="1" s="1"/>
  <c r="AA101" i="1" s="1"/>
  <c r="AB101" i="1" s="1"/>
  <c r="AC101" i="1" s="1"/>
  <c r="AD101" i="1" s="1"/>
  <c r="AE101" i="1" s="1"/>
  <c r="AF101" i="1" s="1"/>
  <c r="AG101" i="1" s="1"/>
  <c r="AH101" i="1" s="1"/>
  <c r="AI101" i="1" s="1"/>
  <c r="AJ101" i="1" s="1"/>
  <c r="AK101" i="1" s="1"/>
  <c r="AL101" i="1" s="1"/>
  <c r="AM101" i="1" s="1"/>
  <c r="AN101" i="1" s="1"/>
  <c r="AO101" i="1" s="1"/>
  <c r="AP101" i="1" s="1"/>
  <c r="AQ101" i="1" s="1"/>
  <c r="AR101" i="1" s="1"/>
  <c r="AS101" i="1" s="1"/>
  <c r="AT101" i="1" s="1"/>
  <c r="AU101" i="1" s="1"/>
  <c r="AV101" i="1" s="1"/>
  <c r="AW101" i="1" s="1"/>
  <c r="AX101" i="1" s="1"/>
  <c r="AY101" i="1" s="1"/>
  <c r="AZ101" i="1" s="1"/>
  <c r="BA101" i="1" s="1"/>
  <c r="BB101" i="1" s="1"/>
  <c r="BC101" i="1" s="1"/>
  <c r="Z183" i="1"/>
  <c r="AA183" i="1" s="1"/>
  <c r="AB183" i="1" s="1"/>
  <c r="AC183" i="1" s="1"/>
  <c r="AD183" i="1" s="1"/>
  <c r="AE183" i="1" s="1"/>
  <c r="AF183" i="1" s="1"/>
  <c r="AG183" i="1" s="1"/>
  <c r="AH183" i="1" s="1"/>
  <c r="AI183" i="1" s="1"/>
  <c r="AJ183" i="1" s="1"/>
  <c r="AK183" i="1" s="1"/>
  <c r="AL183" i="1" s="1"/>
  <c r="AM183" i="1" s="1"/>
  <c r="AN183" i="1" s="1"/>
  <c r="AO183" i="1" s="1"/>
  <c r="AP183" i="1" s="1"/>
  <c r="AQ183" i="1" s="1"/>
  <c r="AR183" i="1" s="1"/>
  <c r="AS183" i="1" s="1"/>
  <c r="AT183" i="1" s="1"/>
  <c r="AU183" i="1" s="1"/>
  <c r="AV183" i="1" s="1"/>
  <c r="AW183" i="1" s="1"/>
  <c r="AX183" i="1" s="1"/>
  <c r="AY183" i="1" s="1"/>
  <c r="AZ183" i="1" s="1"/>
  <c r="BA183" i="1" s="1"/>
  <c r="BB183" i="1" s="1"/>
  <c r="BC183" i="1" s="1"/>
  <c r="L16" i="1"/>
  <c r="M16" i="1" s="1"/>
  <c r="N16" i="1" s="1"/>
  <c r="O16" i="1" s="1"/>
  <c r="P16" i="1" s="1"/>
  <c r="Q16" i="1" s="1"/>
  <c r="R16" i="1" s="1"/>
  <c r="S16" i="1" s="1"/>
  <c r="T16" i="1" s="1"/>
  <c r="U16" i="1" s="1"/>
  <c r="V16" i="1" s="1"/>
  <c r="W16" i="1" s="1"/>
  <c r="X16" i="1" s="1"/>
  <c r="Y16" i="1" s="1"/>
  <c r="Z16" i="1" s="1"/>
  <c r="AA16" i="1" s="1"/>
  <c r="AB16" i="1" s="1"/>
  <c r="AC16" i="1" s="1"/>
  <c r="AD16" i="1" s="1"/>
  <c r="AE16" i="1" s="1"/>
  <c r="AF16" i="1" s="1"/>
  <c r="AG16" i="1" s="1"/>
  <c r="AH16" i="1" s="1"/>
  <c r="AI16" i="1" s="1"/>
  <c r="AJ16" i="1" s="1"/>
  <c r="AK16" i="1" s="1"/>
  <c r="AL16" i="1" s="1"/>
  <c r="AM16" i="1" s="1"/>
  <c r="AN16" i="1" s="1"/>
  <c r="AO16" i="1" s="1"/>
  <c r="AP16" i="1" s="1"/>
  <c r="AQ16" i="1" s="1"/>
  <c r="AR16" i="1" s="1"/>
  <c r="AS16" i="1" s="1"/>
  <c r="AT16" i="1" s="1"/>
  <c r="AU16" i="1" s="1"/>
  <c r="AV16" i="1" s="1"/>
  <c r="AW16" i="1" s="1"/>
  <c r="AX16" i="1" s="1"/>
  <c r="AY16" i="1" s="1"/>
  <c r="AZ16" i="1" s="1"/>
  <c r="BA16" i="1" s="1"/>
  <c r="BB16" i="1" s="1"/>
  <c r="BC16" i="1" s="1"/>
  <c r="AN420" i="1"/>
  <c r="AO420" i="1" s="1"/>
  <c r="AP420" i="1" s="1"/>
  <c r="AQ420" i="1" s="1"/>
  <c r="AR420" i="1" s="1"/>
  <c r="AS420" i="1" s="1"/>
  <c r="AT420" i="1" s="1"/>
  <c r="AU420" i="1" s="1"/>
  <c r="AV420" i="1" s="1"/>
  <c r="AW420" i="1" s="1"/>
  <c r="AX420" i="1" s="1"/>
  <c r="AY420" i="1" s="1"/>
  <c r="AZ420" i="1" s="1"/>
  <c r="BA420" i="1" s="1"/>
  <c r="BB420" i="1" s="1"/>
  <c r="BC420" i="1" s="1"/>
  <c r="AN430" i="1"/>
  <c r="AO430" i="1" s="1"/>
  <c r="AP430" i="1" s="1"/>
  <c r="AQ430" i="1" s="1"/>
  <c r="AR430" i="1" s="1"/>
  <c r="AS430" i="1" s="1"/>
  <c r="AT430" i="1" s="1"/>
  <c r="AU430" i="1" s="1"/>
  <c r="AV430" i="1" s="1"/>
  <c r="AW430" i="1" s="1"/>
  <c r="AX430" i="1" s="1"/>
  <c r="AY430" i="1" s="1"/>
  <c r="AZ430" i="1" s="1"/>
  <c r="BA430" i="1" s="1"/>
  <c r="BB430" i="1" s="1"/>
  <c r="BC430" i="1" s="1"/>
  <c r="AY741" i="1"/>
  <c r="AX768" i="1"/>
  <c r="AY768" i="1" s="1"/>
  <c r="AZ768" i="1" s="1"/>
  <c r="BA768" i="1" s="1"/>
  <c r="BB768" i="1" s="1"/>
  <c r="BC768" i="1" s="1"/>
  <c r="AX763" i="1"/>
  <c r="AY763" i="1" s="1"/>
  <c r="AZ763" i="1" s="1"/>
  <c r="BA763" i="1" s="1"/>
  <c r="BB763" i="1" s="1"/>
  <c r="BC763" i="1" s="1"/>
  <c r="AX764" i="1"/>
  <c r="AY764" i="1" s="1"/>
  <c r="AZ764" i="1" s="1"/>
  <c r="BA764" i="1" s="1"/>
  <c r="BB764" i="1" s="1"/>
  <c r="BC764" i="1" s="1"/>
  <c r="AX765" i="1"/>
  <c r="AY765" i="1" s="1"/>
  <c r="AZ765" i="1" s="1"/>
  <c r="BA765" i="1" s="1"/>
  <c r="BB765" i="1" s="1"/>
  <c r="BC765" i="1" s="1"/>
  <c r="AX762" i="1"/>
  <c r="AY762" i="1" s="1"/>
  <c r="AZ762" i="1" s="1"/>
  <c r="BA762" i="1" s="1"/>
  <c r="BB762" i="1" s="1"/>
  <c r="BC762" i="1" s="1"/>
  <c r="AX767" i="1"/>
  <c r="AY767" i="1" s="1"/>
  <c r="AZ767" i="1" s="1"/>
  <c r="BA767" i="1" s="1"/>
  <c r="BB767" i="1" s="1"/>
  <c r="BC767" i="1" s="1"/>
  <c r="AX770" i="1"/>
  <c r="AY770" i="1" s="1"/>
  <c r="AZ770" i="1" s="1"/>
  <c r="BA770" i="1" s="1"/>
  <c r="BB770" i="1" s="1"/>
  <c r="BC770" i="1" s="1"/>
  <c r="AX760" i="1"/>
  <c r="AY760" i="1" s="1"/>
  <c r="AZ760" i="1" s="1"/>
  <c r="BA760" i="1" s="1"/>
  <c r="BB760" i="1" s="1"/>
  <c r="BC760" i="1" s="1"/>
  <c r="AX761" i="1"/>
  <c r="AY761" i="1" s="1"/>
  <c r="AZ761" i="1" s="1"/>
  <c r="BA761" i="1" s="1"/>
  <c r="BB761" i="1" s="1"/>
  <c r="BC761" i="1" s="1"/>
  <c r="AX753" i="1"/>
  <c r="AY753" i="1" s="1"/>
  <c r="AZ753" i="1" s="1"/>
  <c r="BA753" i="1" s="1"/>
  <c r="BB753" i="1" s="1"/>
  <c r="BC753" i="1" s="1"/>
  <c r="AX766" i="1"/>
  <c r="AY766" i="1" s="1"/>
  <c r="AZ766" i="1" s="1"/>
  <c r="BA766" i="1" s="1"/>
  <c r="BB766" i="1" s="1"/>
  <c r="BC766" i="1" s="1"/>
  <c r="AX769" i="1"/>
  <c r="AY769" i="1" s="1"/>
  <c r="AZ769" i="1" s="1"/>
  <c r="BA769" i="1" s="1"/>
  <c r="BB769" i="1" s="1"/>
  <c r="BC769" i="1" s="1"/>
  <c r="AX758" i="1"/>
  <c r="AY758" i="1" s="1"/>
  <c r="AZ758" i="1" s="1"/>
  <c r="BA758" i="1" s="1"/>
  <c r="BB758" i="1" s="1"/>
  <c r="BC758" i="1" s="1"/>
  <c r="AX752" i="1"/>
  <c r="AY752" i="1" s="1"/>
  <c r="AZ752" i="1" s="1"/>
  <c r="BA752" i="1" s="1"/>
  <c r="BB752" i="1" s="1"/>
  <c r="BC752" i="1" s="1"/>
  <c r="AZ865" i="1"/>
  <c r="BA865" i="1" s="1"/>
  <c r="BB865" i="1" s="1"/>
  <c r="BC865" i="1" s="1"/>
  <c r="AZ863" i="1"/>
  <c r="BA863" i="1" s="1"/>
  <c r="BB863" i="1" s="1"/>
  <c r="BC863" i="1" s="1"/>
  <c r="Q18" i="15"/>
  <c r="T133" i="1"/>
  <c r="Z158" i="1"/>
  <c r="AA158" i="1" s="1"/>
  <c r="AB158" i="1" s="1"/>
  <c r="AC158" i="1" s="1"/>
  <c r="AD158" i="1" s="1"/>
  <c r="AE158" i="1" s="1"/>
  <c r="AF158" i="1" s="1"/>
  <c r="AG158" i="1" s="1"/>
  <c r="AH158" i="1" s="1"/>
  <c r="AI158" i="1" s="1"/>
  <c r="AJ158" i="1" s="1"/>
  <c r="AK158" i="1" s="1"/>
  <c r="AL158" i="1" s="1"/>
  <c r="AM158" i="1" s="1"/>
  <c r="AN158" i="1" s="1"/>
  <c r="AO158" i="1" s="1"/>
  <c r="AP158" i="1" s="1"/>
  <c r="AQ158" i="1" s="1"/>
  <c r="AR158" i="1" s="1"/>
  <c r="AS158" i="1" s="1"/>
  <c r="AT158" i="1" s="1"/>
  <c r="AU158" i="1" s="1"/>
  <c r="AV158" i="1" s="1"/>
  <c r="AW158" i="1" s="1"/>
  <c r="AX158" i="1" s="1"/>
  <c r="AY158" i="1" s="1"/>
  <c r="AZ158" i="1" s="1"/>
  <c r="BA158" i="1" s="1"/>
  <c r="BB158" i="1" s="1"/>
  <c r="BC158" i="1" s="1"/>
  <c r="AR568" i="1"/>
  <c r="AS568" i="1" s="1"/>
  <c r="AT568" i="1" s="1"/>
  <c r="AU568" i="1" s="1"/>
  <c r="AV568" i="1" s="1"/>
  <c r="AW568" i="1" s="1"/>
  <c r="AX568" i="1" s="1"/>
  <c r="AY568" i="1" s="1"/>
  <c r="AZ568" i="1" s="1"/>
  <c r="BA568" i="1" s="1"/>
  <c r="BB568" i="1" s="1"/>
  <c r="BC568" i="1" s="1"/>
  <c r="AR584" i="1"/>
  <c r="AS584" i="1" s="1"/>
  <c r="AT584" i="1" s="1"/>
  <c r="AU584" i="1" s="1"/>
  <c r="AV584" i="1" s="1"/>
  <c r="AW584" i="1" s="1"/>
  <c r="AX584" i="1" s="1"/>
  <c r="AY584" i="1" s="1"/>
  <c r="AZ584" i="1" s="1"/>
  <c r="BA584" i="1" s="1"/>
  <c r="BB584" i="1" s="1"/>
  <c r="BC584" i="1" s="1"/>
  <c r="AR576" i="1"/>
  <c r="AS576" i="1" s="1"/>
  <c r="AT576" i="1" s="1"/>
  <c r="AU576" i="1" s="1"/>
  <c r="AV576" i="1" s="1"/>
  <c r="AW576" i="1" s="1"/>
  <c r="AX576" i="1" s="1"/>
  <c r="AY576" i="1" s="1"/>
  <c r="AZ576" i="1" s="1"/>
  <c r="BA576" i="1" s="1"/>
  <c r="BB576" i="1" s="1"/>
  <c r="BC576" i="1" s="1"/>
  <c r="W169" i="1"/>
  <c r="X169" i="1" s="1"/>
  <c r="Y169" i="1" s="1"/>
  <c r="Z169" i="1" s="1"/>
  <c r="AA169" i="1" s="1"/>
  <c r="AB169" i="1" s="1"/>
  <c r="AC169" i="1" s="1"/>
  <c r="AD169" i="1" s="1"/>
  <c r="AE169" i="1" s="1"/>
  <c r="AF169" i="1" s="1"/>
  <c r="AG169" i="1" s="1"/>
  <c r="AH169" i="1" s="1"/>
  <c r="AI169" i="1" s="1"/>
  <c r="AJ169" i="1" s="1"/>
  <c r="AK169" i="1" s="1"/>
  <c r="AL169" i="1" s="1"/>
  <c r="AM169" i="1" s="1"/>
  <c r="AN169" i="1" s="1"/>
  <c r="AO169" i="1" s="1"/>
  <c r="AP169" i="1" s="1"/>
  <c r="AQ169" i="1" s="1"/>
  <c r="AR169" i="1" s="1"/>
  <c r="AS169" i="1" s="1"/>
  <c r="AT169" i="1" s="1"/>
  <c r="AU169" i="1" s="1"/>
  <c r="AV169" i="1" s="1"/>
  <c r="AW169" i="1" s="1"/>
  <c r="AX169" i="1" s="1"/>
  <c r="AY169" i="1" s="1"/>
  <c r="AZ169" i="1" s="1"/>
  <c r="BA169" i="1" s="1"/>
  <c r="BB169" i="1" s="1"/>
  <c r="BC169" i="1" s="1"/>
  <c r="W170" i="1"/>
  <c r="X170" i="1" s="1"/>
  <c r="Y170" i="1" s="1"/>
  <c r="Z170" i="1" s="1"/>
  <c r="AA170" i="1" s="1"/>
  <c r="AB170" i="1" s="1"/>
  <c r="AC170" i="1" s="1"/>
  <c r="AD170" i="1" s="1"/>
  <c r="AE170" i="1" s="1"/>
  <c r="AF170" i="1" s="1"/>
  <c r="AG170" i="1" s="1"/>
  <c r="AH170" i="1" s="1"/>
  <c r="AI170" i="1" s="1"/>
  <c r="AJ170" i="1" s="1"/>
  <c r="AK170" i="1" s="1"/>
  <c r="AL170" i="1" s="1"/>
  <c r="AM170" i="1" s="1"/>
  <c r="AN170" i="1" s="1"/>
  <c r="AO170" i="1" s="1"/>
  <c r="AP170" i="1" s="1"/>
  <c r="AQ170" i="1" s="1"/>
  <c r="AR170" i="1" s="1"/>
  <c r="AS170" i="1" s="1"/>
  <c r="AT170" i="1" s="1"/>
  <c r="AU170" i="1" s="1"/>
  <c r="AV170" i="1" s="1"/>
  <c r="AW170" i="1" s="1"/>
  <c r="AX170" i="1" s="1"/>
  <c r="AY170" i="1" s="1"/>
  <c r="AZ170" i="1" s="1"/>
  <c r="BA170" i="1" s="1"/>
  <c r="BB170" i="1" s="1"/>
  <c r="BC170" i="1" s="1"/>
  <c r="AQ540" i="1"/>
  <c r="AR540" i="1" s="1"/>
  <c r="AS540" i="1" s="1"/>
  <c r="AT540" i="1" s="1"/>
  <c r="AU540" i="1" s="1"/>
  <c r="AV540" i="1" s="1"/>
  <c r="AW540" i="1" s="1"/>
  <c r="AX540" i="1" s="1"/>
  <c r="AY540" i="1" s="1"/>
  <c r="AZ540" i="1" s="1"/>
  <c r="BA540" i="1" s="1"/>
  <c r="BB540" i="1" s="1"/>
  <c r="BC540" i="1" s="1"/>
  <c r="AQ539" i="1"/>
  <c r="AR539" i="1" s="1"/>
  <c r="AS539" i="1" s="1"/>
  <c r="AT539" i="1" s="1"/>
  <c r="AU539" i="1" s="1"/>
  <c r="AV539" i="1" s="1"/>
  <c r="AW539" i="1" s="1"/>
  <c r="AX539" i="1" s="1"/>
  <c r="AY539" i="1" s="1"/>
  <c r="AZ539" i="1" s="1"/>
  <c r="BA539" i="1" s="1"/>
  <c r="BB539" i="1" s="1"/>
  <c r="BC539" i="1" s="1"/>
  <c r="AQ556" i="1"/>
  <c r="AR556" i="1" s="1"/>
  <c r="AS556" i="1" s="1"/>
  <c r="AT556" i="1" s="1"/>
  <c r="AU556" i="1" s="1"/>
  <c r="AV556" i="1" s="1"/>
  <c r="AW556" i="1" s="1"/>
  <c r="AX556" i="1" s="1"/>
  <c r="AY556" i="1" s="1"/>
  <c r="AZ556" i="1" s="1"/>
  <c r="BA556" i="1" s="1"/>
  <c r="BB556" i="1" s="1"/>
  <c r="BC556" i="1" s="1"/>
  <c r="AQ550" i="1"/>
  <c r="AR550" i="1" s="1"/>
  <c r="AS550" i="1" s="1"/>
  <c r="AT550" i="1" s="1"/>
  <c r="AU550" i="1" s="1"/>
  <c r="AV550" i="1" s="1"/>
  <c r="AW550" i="1" s="1"/>
  <c r="AX550" i="1" s="1"/>
  <c r="AY550" i="1" s="1"/>
  <c r="AZ550" i="1" s="1"/>
  <c r="BA550" i="1" s="1"/>
  <c r="BB550" i="1" s="1"/>
  <c r="BC550" i="1" s="1"/>
  <c r="AU630" i="1"/>
  <c r="AV630" i="1" s="1"/>
  <c r="AW630" i="1" s="1"/>
  <c r="AX630" i="1" s="1"/>
  <c r="AY630" i="1" s="1"/>
  <c r="AZ630" i="1" s="1"/>
  <c r="BA630" i="1" s="1"/>
  <c r="BB630" i="1" s="1"/>
  <c r="BC630" i="1" s="1"/>
  <c r="AU641" i="1"/>
  <c r="AV641" i="1" s="1"/>
  <c r="AW641" i="1" s="1"/>
  <c r="AX641" i="1" s="1"/>
  <c r="AY641" i="1" s="1"/>
  <c r="AZ641" i="1" s="1"/>
  <c r="BA641" i="1" s="1"/>
  <c r="BB641" i="1" s="1"/>
  <c r="BC641" i="1" s="1"/>
  <c r="AI327" i="1"/>
  <c r="AJ327" i="1" s="1"/>
  <c r="AK327" i="1" s="1"/>
  <c r="AL327" i="1" s="1"/>
  <c r="AM327" i="1" s="1"/>
  <c r="AN327" i="1" s="1"/>
  <c r="AO327" i="1" s="1"/>
  <c r="AP327" i="1" s="1"/>
  <c r="AQ327" i="1" s="1"/>
  <c r="AR327" i="1" s="1"/>
  <c r="AS327" i="1" s="1"/>
  <c r="AT327" i="1" s="1"/>
  <c r="AU327" i="1" s="1"/>
  <c r="AV327" i="1" s="1"/>
  <c r="AW327" i="1" s="1"/>
  <c r="AX327" i="1" s="1"/>
  <c r="AY327" i="1" s="1"/>
  <c r="AZ327" i="1" s="1"/>
  <c r="BA327" i="1" s="1"/>
  <c r="BB327" i="1" s="1"/>
  <c r="BC327" i="1" s="1"/>
  <c r="AP508" i="1"/>
  <c r="AQ508" i="1" s="1"/>
  <c r="AR508" i="1" s="1"/>
  <c r="AS508" i="1" s="1"/>
  <c r="AT508" i="1" s="1"/>
  <c r="AU508" i="1" s="1"/>
  <c r="AV508" i="1" s="1"/>
  <c r="AW508" i="1" s="1"/>
  <c r="AX508" i="1" s="1"/>
  <c r="AY508" i="1" s="1"/>
  <c r="AZ508" i="1" s="1"/>
  <c r="BA508" i="1" s="1"/>
  <c r="BB508" i="1" s="1"/>
  <c r="BC508" i="1" s="1"/>
  <c r="AP513" i="1"/>
  <c r="AP509" i="1"/>
  <c r="AQ509" i="1" s="1"/>
  <c r="AR509" i="1" s="1"/>
  <c r="AS509" i="1" s="1"/>
  <c r="AT509" i="1" s="1"/>
  <c r="AU509" i="1" s="1"/>
  <c r="AV509" i="1" s="1"/>
  <c r="AW509" i="1" s="1"/>
  <c r="AX509" i="1" s="1"/>
  <c r="AY509" i="1" s="1"/>
  <c r="AZ509" i="1" s="1"/>
  <c r="BA509" i="1" s="1"/>
  <c r="BB509" i="1" s="1"/>
  <c r="BC509" i="1" s="1"/>
  <c r="AR531" i="1"/>
  <c r="AS531" i="1" s="1"/>
  <c r="AT531" i="1" s="1"/>
  <c r="AU531" i="1" s="1"/>
  <c r="AV531" i="1" s="1"/>
  <c r="AW531" i="1" s="1"/>
  <c r="AX531" i="1" s="1"/>
  <c r="AY531" i="1" s="1"/>
  <c r="AZ531" i="1" s="1"/>
  <c r="BA531" i="1" s="1"/>
  <c r="BB531" i="1" s="1"/>
  <c r="BC531" i="1" s="1"/>
  <c r="AQ545" i="1"/>
  <c r="AR545" i="1" s="1"/>
  <c r="AS545" i="1" s="1"/>
  <c r="AT545" i="1" s="1"/>
  <c r="AU545" i="1" s="1"/>
  <c r="AV545" i="1" s="1"/>
  <c r="AW545" i="1" s="1"/>
  <c r="AX545" i="1" s="1"/>
  <c r="AY545" i="1" s="1"/>
  <c r="AZ545" i="1" s="1"/>
  <c r="BA545" i="1" s="1"/>
  <c r="BB545" i="1" s="1"/>
  <c r="BC545" i="1" s="1"/>
  <c r="AQ529" i="1"/>
  <c r="AR529" i="1" s="1"/>
  <c r="AS529" i="1" s="1"/>
  <c r="AT529" i="1" s="1"/>
  <c r="AU529" i="1" s="1"/>
  <c r="AV529" i="1" s="1"/>
  <c r="AW529" i="1" s="1"/>
  <c r="AX529" i="1" s="1"/>
  <c r="AY529" i="1" s="1"/>
  <c r="AZ529" i="1" s="1"/>
  <c r="BA529" i="1" s="1"/>
  <c r="BB529" i="1" s="1"/>
  <c r="BC529" i="1" s="1"/>
  <c r="AL404" i="1"/>
  <c r="AI11" i="15"/>
  <c r="AN408" i="1"/>
  <c r="AO408" i="1" s="1"/>
  <c r="AP408" i="1" s="1"/>
  <c r="AQ408" i="1" s="1"/>
  <c r="AR408" i="1" s="1"/>
  <c r="AS408" i="1" s="1"/>
  <c r="AT408" i="1" s="1"/>
  <c r="AU408" i="1" s="1"/>
  <c r="AV408" i="1" s="1"/>
  <c r="AW408" i="1" s="1"/>
  <c r="AX408" i="1" s="1"/>
  <c r="AY408" i="1" s="1"/>
  <c r="AZ408" i="1" s="1"/>
  <c r="BA408" i="1" s="1"/>
  <c r="BB408" i="1" s="1"/>
  <c r="BC408" i="1" s="1"/>
  <c r="AS610" i="1"/>
  <c r="AT610" i="1" s="1"/>
  <c r="AU610" i="1" s="1"/>
  <c r="AV610" i="1" s="1"/>
  <c r="AW610" i="1" s="1"/>
  <c r="AX610" i="1" s="1"/>
  <c r="AY610" i="1" s="1"/>
  <c r="AZ610" i="1" s="1"/>
  <c r="BA610" i="1" s="1"/>
  <c r="BB610" i="1" s="1"/>
  <c r="BC610" i="1" s="1"/>
  <c r="AS627" i="1"/>
  <c r="AT627" i="1" s="1"/>
  <c r="AU627" i="1" s="1"/>
  <c r="AV627" i="1" s="1"/>
  <c r="AW627" i="1" s="1"/>
  <c r="AX627" i="1" s="1"/>
  <c r="AY627" i="1" s="1"/>
  <c r="AZ627" i="1" s="1"/>
  <c r="BA627" i="1" s="1"/>
  <c r="BB627" i="1" s="1"/>
  <c r="BC627" i="1" s="1"/>
  <c r="AS614" i="1"/>
  <c r="AT614" i="1" s="1"/>
  <c r="AU614" i="1" s="1"/>
  <c r="AV614" i="1" s="1"/>
  <c r="AW614" i="1" s="1"/>
  <c r="AX614" i="1" s="1"/>
  <c r="AY614" i="1" s="1"/>
  <c r="AZ614" i="1" s="1"/>
  <c r="BA614" i="1" s="1"/>
  <c r="BB614" i="1" s="1"/>
  <c r="BC614" i="1" s="1"/>
  <c r="AS626" i="1"/>
  <c r="AT626" i="1" s="1"/>
  <c r="AU626" i="1" s="1"/>
  <c r="AV626" i="1" s="1"/>
  <c r="AW626" i="1" s="1"/>
  <c r="AX626" i="1" s="1"/>
  <c r="AY626" i="1" s="1"/>
  <c r="AZ626" i="1" s="1"/>
  <c r="BA626" i="1" s="1"/>
  <c r="BB626" i="1" s="1"/>
  <c r="BC626" i="1" s="1"/>
  <c r="AS589" i="1"/>
  <c r="AS611" i="1"/>
  <c r="AT611" i="1" s="1"/>
  <c r="AU611" i="1" s="1"/>
  <c r="AV611" i="1" s="1"/>
  <c r="AW611" i="1" s="1"/>
  <c r="AX611" i="1" s="1"/>
  <c r="AY611" i="1" s="1"/>
  <c r="AZ611" i="1" s="1"/>
  <c r="BA611" i="1" s="1"/>
  <c r="BB611" i="1" s="1"/>
  <c r="BC611" i="1" s="1"/>
  <c r="AS591" i="1"/>
  <c r="AT591" i="1" s="1"/>
  <c r="AU591" i="1" s="1"/>
  <c r="AV591" i="1" s="1"/>
  <c r="AW591" i="1" s="1"/>
  <c r="AX591" i="1" s="1"/>
  <c r="AY591" i="1" s="1"/>
  <c r="AZ591" i="1" s="1"/>
  <c r="BA591" i="1" s="1"/>
  <c r="BB591" i="1" s="1"/>
  <c r="BC591" i="1" s="1"/>
  <c r="J11" i="1"/>
  <c r="G14" i="15"/>
  <c r="AJ371" i="1"/>
  <c r="AK371" i="1" s="1"/>
  <c r="AL371" i="1" s="1"/>
  <c r="AM371" i="1" s="1"/>
  <c r="AN371" i="1" s="1"/>
  <c r="AO371" i="1" s="1"/>
  <c r="AP371" i="1" s="1"/>
  <c r="AQ371" i="1" s="1"/>
  <c r="AR371" i="1" s="1"/>
  <c r="AS371" i="1" s="1"/>
  <c r="AT371" i="1" s="1"/>
  <c r="AU371" i="1" s="1"/>
  <c r="AV371" i="1" s="1"/>
  <c r="AW371" i="1" s="1"/>
  <c r="AX371" i="1" s="1"/>
  <c r="AY371" i="1" s="1"/>
  <c r="AZ371" i="1" s="1"/>
  <c r="BA371" i="1" s="1"/>
  <c r="BB371" i="1" s="1"/>
  <c r="BC371" i="1" s="1"/>
  <c r="AJ367" i="1"/>
  <c r="AK367" i="1" s="1"/>
  <c r="AL367" i="1" s="1"/>
  <c r="AM367" i="1" s="1"/>
  <c r="AN367" i="1" s="1"/>
  <c r="AO367" i="1" s="1"/>
  <c r="AP367" i="1" s="1"/>
  <c r="AQ367" i="1" s="1"/>
  <c r="AR367" i="1" s="1"/>
  <c r="AS367" i="1" s="1"/>
  <c r="AT367" i="1" s="1"/>
  <c r="AU367" i="1" s="1"/>
  <c r="AV367" i="1" s="1"/>
  <c r="AW367" i="1" s="1"/>
  <c r="AX367" i="1" s="1"/>
  <c r="AY367" i="1" s="1"/>
  <c r="AZ367" i="1" s="1"/>
  <c r="BA367" i="1" s="1"/>
  <c r="BB367" i="1" s="1"/>
  <c r="BC367" i="1" s="1"/>
  <c r="AJ384" i="1"/>
  <c r="AK384" i="1" s="1"/>
  <c r="AL384" i="1" s="1"/>
  <c r="AM384" i="1" s="1"/>
  <c r="AN384" i="1" s="1"/>
  <c r="AO384" i="1" s="1"/>
  <c r="AP384" i="1" s="1"/>
  <c r="AQ384" i="1" s="1"/>
  <c r="AR384" i="1" s="1"/>
  <c r="AS384" i="1" s="1"/>
  <c r="AT384" i="1" s="1"/>
  <c r="AU384" i="1" s="1"/>
  <c r="AV384" i="1" s="1"/>
  <c r="AW384" i="1" s="1"/>
  <c r="AX384" i="1" s="1"/>
  <c r="AY384" i="1" s="1"/>
  <c r="AZ384" i="1" s="1"/>
  <c r="BA384" i="1" s="1"/>
  <c r="BB384" i="1" s="1"/>
  <c r="BC384" i="1" s="1"/>
  <c r="AJ369" i="1"/>
  <c r="AK369" i="1" s="1"/>
  <c r="AL369" i="1" s="1"/>
  <c r="AM369" i="1" s="1"/>
  <c r="AN369" i="1" s="1"/>
  <c r="AO369" i="1" s="1"/>
  <c r="AP369" i="1" s="1"/>
  <c r="AQ369" i="1" s="1"/>
  <c r="AR369" i="1" s="1"/>
  <c r="AS369" i="1" s="1"/>
  <c r="AT369" i="1" s="1"/>
  <c r="AU369" i="1" s="1"/>
  <c r="AV369" i="1" s="1"/>
  <c r="AW369" i="1" s="1"/>
  <c r="AX369" i="1" s="1"/>
  <c r="AY369" i="1" s="1"/>
  <c r="AZ369" i="1" s="1"/>
  <c r="BA369" i="1" s="1"/>
  <c r="BB369" i="1" s="1"/>
  <c r="BC369" i="1" s="1"/>
  <c r="AJ383" i="1"/>
  <c r="AK383" i="1" s="1"/>
  <c r="AL383" i="1" s="1"/>
  <c r="AM383" i="1" s="1"/>
  <c r="AN383" i="1" s="1"/>
  <c r="AO383" i="1" s="1"/>
  <c r="AP383" i="1" s="1"/>
  <c r="AQ383" i="1" s="1"/>
  <c r="AR383" i="1" s="1"/>
  <c r="AS383" i="1" s="1"/>
  <c r="AT383" i="1" s="1"/>
  <c r="AU383" i="1" s="1"/>
  <c r="AV383" i="1" s="1"/>
  <c r="AW383" i="1" s="1"/>
  <c r="AX383" i="1" s="1"/>
  <c r="AY383" i="1" s="1"/>
  <c r="AZ383" i="1" s="1"/>
  <c r="BA383" i="1" s="1"/>
  <c r="BB383" i="1" s="1"/>
  <c r="BC383" i="1" s="1"/>
  <c r="AJ368" i="1"/>
  <c r="AK368" i="1" s="1"/>
  <c r="AL368" i="1" s="1"/>
  <c r="AM368" i="1" s="1"/>
  <c r="AN368" i="1" s="1"/>
  <c r="AO368" i="1" s="1"/>
  <c r="AP368" i="1" s="1"/>
  <c r="AQ368" i="1" s="1"/>
  <c r="AR368" i="1" s="1"/>
  <c r="AS368" i="1" s="1"/>
  <c r="AT368" i="1" s="1"/>
  <c r="AU368" i="1" s="1"/>
  <c r="AV368" i="1" s="1"/>
  <c r="AW368" i="1" s="1"/>
  <c r="AX368" i="1" s="1"/>
  <c r="AY368" i="1" s="1"/>
  <c r="AZ368" i="1" s="1"/>
  <c r="BA368" i="1" s="1"/>
  <c r="BB368" i="1" s="1"/>
  <c r="BC368" i="1" s="1"/>
  <c r="AJ370" i="1"/>
  <c r="AK370" i="1" s="1"/>
  <c r="AL370" i="1" s="1"/>
  <c r="AM370" i="1" s="1"/>
  <c r="AN370" i="1" s="1"/>
  <c r="AO370" i="1" s="1"/>
  <c r="AP370" i="1" s="1"/>
  <c r="AQ370" i="1" s="1"/>
  <c r="AR370" i="1" s="1"/>
  <c r="AS370" i="1" s="1"/>
  <c r="AT370" i="1" s="1"/>
  <c r="AU370" i="1" s="1"/>
  <c r="AV370" i="1" s="1"/>
  <c r="AW370" i="1" s="1"/>
  <c r="AX370" i="1" s="1"/>
  <c r="AY370" i="1" s="1"/>
  <c r="AZ370" i="1" s="1"/>
  <c r="BA370" i="1" s="1"/>
  <c r="BB370" i="1" s="1"/>
  <c r="BC370" i="1" s="1"/>
  <c r="AJ382" i="1"/>
  <c r="AK382" i="1" s="1"/>
  <c r="AL382" i="1" s="1"/>
  <c r="AM382" i="1" s="1"/>
  <c r="AN382" i="1" s="1"/>
  <c r="AO382" i="1" s="1"/>
  <c r="AP382" i="1" s="1"/>
  <c r="AQ382" i="1" s="1"/>
  <c r="AR382" i="1" s="1"/>
  <c r="AS382" i="1" s="1"/>
  <c r="AT382" i="1" s="1"/>
  <c r="AU382" i="1" s="1"/>
  <c r="AV382" i="1" s="1"/>
  <c r="AW382" i="1" s="1"/>
  <c r="AX382" i="1" s="1"/>
  <c r="AY382" i="1" s="1"/>
  <c r="AZ382" i="1" s="1"/>
  <c r="BA382" i="1" s="1"/>
  <c r="BB382" i="1" s="1"/>
  <c r="BC382" i="1" s="1"/>
  <c r="AJ378" i="1"/>
  <c r="AK378" i="1" s="1"/>
  <c r="AL378" i="1" s="1"/>
  <c r="AM378" i="1" s="1"/>
  <c r="AN378" i="1" s="1"/>
  <c r="AO378" i="1" s="1"/>
  <c r="AP378" i="1" s="1"/>
  <c r="AQ378" i="1" s="1"/>
  <c r="AR378" i="1" s="1"/>
  <c r="AS378" i="1" s="1"/>
  <c r="AT378" i="1" s="1"/>
  <c r="AU378" i="1" s="1"/>
  <c r="AV378" i="1" s="1"/>
  <c r="AW378" i="1" s="1"/>
  <c r="AX378" i="1" s="1"/>
  <c r="AY378" i="1" s="1"/>
  <c r="AZ378" i="1" s="1"/>
  <c r="BA378" i="1" s="1"/>
  <c r="BB378" i="1" s="1"/>
  <c r="BC378" i="1" s="1"/>
  <c r="AH313" i="1"/>
  <c r="AI313" i="1" s="1"/>
  <c r="AJ313" i="1" s="1"/>
  <c r="AK313" i="1" s="1"/>
  <c r="AL313" i="1" s="1"/>
  <c r="AM313" i="1" s="1"/>
  <c r="AN313" i="1" s="1"/>
  <c r="AO313" i="1" s="1"/>
  <c r="AP313" i="1" s="1"/>
  <c r="AQ313" i="1" s="1"/>
  <c r="AR313" i="1" s="1"/>
  <c r="AS313" i="1" s="1"/>
  <c r="AT313" i="1" s="1"/>
  <c r="AU313" i="1" s="1"/>
  <c r="AV313" i="1" s="1"/>
  <c r="AW313" i="1" s="1"/>
  <c r="AX313" i="1" s="1"/>
  <c r="AY313" i="1" s="1"/>
  <c r="AZ313" i="1" s="1"/>
  <c r="BA313" i="1" s="1"/>
  <c r="BB313" i="1" s="1"/>
  <c r="BC313" i="1" s="1"/>
  <c r="AK376" i="1"/>
  <c r="AL376" i="1" s="1"/>
  <c r="AM376" i="1" s="1"/>
  <c r="AN376" i="1" s="1"/>
  <c r="AO376" i="1" s="1"/>
  <c r="AP376" i="1" s="1"/>
  <c r="AQ376" i="1" s="1"/>
  <c r="AR376" i="1" s="1"/>
  <c r="AS376" i="1" s="1"/>
  <c r="AT376" i="1" s="1"/>
  <c r="AU376" i="1" s="1"/>
  <c r="AV376" i="1" s="1"/>
  <c r="AW376" i="1" s="1"/>
  <c r="AX376" i="1" s="1"/>
  <c r="AY376" i="1" s="1"/>
  <c r="AZ376" i="1" s="1"/>
  <c r="BA376" i="1" s="1"/>
  <c r="BB376" i="1" s="1"/>
  <c r="BC376" i="1" s="1"/>
  <c r="AH312" i="1"/>
  <c r="AI312" i="1" s="1"/>
  <c r="AJ312" i="1" s="1"/>
  <c r="AK312" i="1" s="1"/>
  <c r="AL312" i="1" s="1"/>
  <c r="AM312" i="1" s="1"/>
  <c r="AN312" i="1" s="1"/>
  <c r="AO312" i="1" s="1"/>
  <c r="AP312" i="1" s="1"/>
  <c r="AQ312" i="1" s="1"/>
  <c r="AR312" i="1" s="1"/>
  <c r="AS312" i="1" s="1"/>
  <c r="AT312" i="1" s="1"/>
  <c r="AU312" i="1" s="1"/>
  <c r="AV312" i="1" s="1"/>
  <c r="AW312" i="1" s="1"/>
  <c r="AX312" i="1" s="1"/>
  <c r="AY312" i="1" s="1"/>
  <c r="AZ312" i="1" s="1"/>
  <c r="BA312" i="1" s="1"/>
  <c r="BB312" i="1" s="1"/>
  <c r="BC312" i="1" s="1"/>
  <c r="AG281" i="1"/>
  <c r="AH281" i="1" s="1"/>
  <c r="AI281" i="1" s="1"/>
  <c r="AJ281" i="1" s="1"/>
  <c r="AK281" i="1" s="1"/>
  <c r="AL281" i="1" s="1"/>
  <c r="AM281" i="1" s="1"/>
  <c r="AN281" i="1" s="1"/>
  <c r="AO281" i="1" s="1"/>
  <c r="AP281" i="1" s="1"/>
  <c r="AQ281" i="1" s="1"/>
  <c r="AR281" i="1" s="1"/>
  <c r="AS281" i="1" s="1"/>
  <c r="AT281" i="1" s="1"/>
  <c r="AU281" i="1" s="1"/>
  <c r="AV281" i="1" s="1"/>
  <c r="AW281" i="1" s="1"/>
  <c r="AX281" i="1" s="1"/>
  <c r="AY281" i="1" s="1"/>
  <c r="AZ281" i="1" s="1"/>
  <c r="BA281" i="1" s="1"/>
  <c r="BB281" i="1" s="1"/>
  <c r="BC281" i="1" s="1"/>
  <c r="AT622" i="1"/>
  <c r="AU622" i="1" s="1"/>
  <c r="AV622" i="1" s="1"/>
  <c r="AW622" i="1" s="1"/>
  <c r="AX622" i="1" s="1"/>
  <c r="AY622" i="1" s="1"/>
  <c r="AZ622" i="1" s="1"/>
  <c r="BA622" i="1" s="1"/>
  <c r="BB622" i="1" s="1"/>
  <c r="BC622" i="1" s="1"/>
  <c r="AG288" i="1"/>
  <c r="AH288" i="1" s="1"/>
  <c r="AI288" i="1" s="1"/>
  <c r="AJ288" i="1" s="1"/>
  <c r="AK288" i="1" s="1"/>
  <c r="AL288" i="1" s="1"/>
  <c r="AM288" i="1" s="1"/>
  <c r="AN288" i="1" s="1"/>
  <c r="AO288" i="1" s="1"/>
  <c r="AP288" i="1" s="1"/>
  <c r="AQ288" i="1" s="1"/>
  <c r="AR288" i="1" s="1"/>
  <c r="AS288" i="1" s="1"/>
  <c r="AT288" i="1" s="1"/>
  <c r="AU288" i="1" s="1"/>
  <c r="AV288" i="1" s="1"/>
  <c r="AW288" i="1" s="1"/>
  <c r="AX288" i="1" s="1"/>
  <c r="AY288" i="1" s="1"/>
  <c r="AZ288" i="1" s="1"/>
  <c r="BA288" i="1" s="1"/>
  <c r="BB288" i="1" s="1"/>
  <c r="BC288" i="1" s="1"/>
  <c r="AS606" i="1"/>
  <c r="AT606" i="1" s="1"/>
  <c r="AU606" i="1" s="1"/>
  <c r="AV606" i="1" s="1"/>
  <c r="AW606" i="1" s="1"/>
  <c r="AX606" i="1" s="1"/>
  <c r="AY606" i="1" s="1"/>
  <c r="AZ606" i="1" s="1"/>
  <c r="BA606" i="1" s="1"/>
  <c r="BB606" i="1" s="1"/>
  <c r="BC606" i="1" s="1"/>
  <c r="AS615" i="1"/>
  <c r="AT615" i="1" s="1"/>
  <c r="AU615" i="1" s="1"/>
  <c r="AV615" i="1" s="1"/>
  <c r="AW615" i="1" s="1"/>
  <c r="AX615" i="1" s="1"/>
  <c r="AY615" i="1" s="1"/>
  <c r="AZ615" i="1" s="1"/>
  <c r="BA615" i="1" s="1"/>
  <c r="BB615" i="1" s="1"/>
  <c r="BC615" i="1" s="1"/>
  <c r="AS600" i="1"/>
  <c r="AT600" i="1" s="1"/>
  <c r="AU600" i="1" s="1"/>
  <c r="AV600" i="1" s="1"/>
  <c r="AW600" i="1" s="1"/>
  <c r="AX600" i="1" s="1"/>
  <c r="AY600" i="1" s="1"/>
  <c r="AZ600" i="1" s="1"/>
  <c r="BA600" i="1" s="1"/>
  <c r="BB600" i="1" s="1"/>
  <c r="BC600" i="1" s="1"/>
  <c r="AS607" i="1"/>
  <c r="AT607" i="1" s="1"/>
  <c r="AU607" i="1" s="1"/>
  <c r="AV607" i="1" s="1"/>
  <c r="AW607" i="1" s="1"/>
  <c r="AX607" i="1" s="1"/>
  <c r="AY607" i="1" s="1"/>
  <c r="AZ607" i="1" s="1"/>
  <c r="BA607" i="1" s="1"/>
  <c r="BB607" i="1" s="1"/>
  <c r="BC607" i="1" s="1"/>
  <c r="AS605" i="1"/>
  <c r="AT605" i="1" s="1"/>
  <c r="AU605" i="1" s="1"/>
  <c r="AV605" i="1" s="1"/>
  <c r="AW605" i="1" s="1"/>
  <c r="AX605" i="1" s="1"/>
  <c r="AY605" i="1" s="1"/>
  <c r="AZ605" i="1" s="1"/>
  <c r="BA605" i="1" s="1"/>
  <c r="BB605" i="1" s="1"/>
  <c r="BC605" i="1" s="1"/>
  <c r="AS594" i="1"/>
  <c r="AT594" i="1" s="1"/>
  <c r="AU594" i="1" s="1"/>
  <c r="AV594" i="1" s="1"/>
  <c r="AW594" i="1" s="1"/>
  <c r="AX594" i="1" s="1"/>
  <c r="AY594" i="1" s="1"/>
  <c r="AZ594" i="1" s="1"/>
  <c r="BA594" i="1" s="1"/>
  <c r="BB594" i="1" s="1"/>
  <c r="BC594" i="1" s="1"/>
  <c r="AS609" i="1"/>
  <c r="AT609" i="1" s="1"/>
  <c r="AU609" i="1" s="1"/>
  <c r="AV609" i="1" s="1"/>
  <c r="AW609" i="1" s="1"/>
  <c r="AX609" i="1" s="1"/>
  <c r="AY609" i="1" s="1"/>
  <c r="AZ609" i="1" s="1"/>
  <c r="BA609" i="1" s="1"/>
  <c r="BB609" i="1" s="1"/>
  <c r="BC609" i="1" s="1"/>
  <c r="AS617" i="1"/>
  <c r="AT617" i="1" s="1"/>
  <c r="AU617" i="1" s="1"/>
  <c r="AV617" i="1" s="1"/>
  <c r="AW617" i="1" s="1"/>
  <c r="AX617" i="1" s="1"/>
  <c r="AY617" i="1" s="1"/>
  <c r="AZ617" i="1" s="1"/>
  <c r="BA617" i="1" s="1"/>
  <c r="BB617" i="1" s="1"/>
  <c r="BC617" i="1" s="1"/>
  <c r="AS599" i="1"/>
  <c r="AS616" i="1"/>
  <c r="AT616" i="1" s="1"/>
  <c r="AU616" i="1" s="1"/>
  <c r="AV616" i="1" s="1"/>
  <c r="AW616" i="1" s="1"/>
  <c r="AX616" i="1" s="1"/>
  <c r="AY616" i="1" s="1"/>
  <c r="AZ616" i="1" s="1"/>
  <c r="BA616" i="1" s="1"/>
  <c r="BB616" i="1" s="1"/>
  <c r="BC616" i="1" s="1"/>
  <c r="AS602" i="1"/>
  <c r="AT602" i="1" s="1"/>
  <c r="AU602" i="1" s="1"/>
  <c r="AV602" i="1" s="1"/>
  <c r="AW602" i="1" s="1"/>
  <c r="AX602" i="1" s="1"/>
  <c r="AY602" i="1" s="1"/>
  <c r="AZ602" i="1" s="1"/>
  <c r="BA602" i="1" s="1"/>
  <c r="BB602" i="1" s="1"/>
  <c r="BC602" i="1" s="1"/>
  <c r="AS593" i="1"/>
  <c r="AT593" i="1" s="1"/>
  <c r="AU593" i="1" s="1"/>
  <c r="AV593" i="1" s="1"/>
  <c r="AW593" i="1" s="1"/>
  <c r="AX593" i="1" s="1"/>
  <c r="AY593" i="1" s="1"/>
  <c r="AZ593" i="1" s="1"/>
  <c r="BA593" i="1" s="1"/>
  <c r="BB593" i="1" s="1"/>
  <c r="BC593" i="1" s="1"/>
  <c r="AS604" i="1"/>
  <c r="AT604" i="1" s="1"/>
  <c r="AU604" i="1" s="1"/>
  <c r="AV604" i="1" s="1"/>
  <c r="AW604" i="1" s="1"/>
  <c r="AX604" i="1" s="1"/>
  <c r="AY604" i="1" s="1"/>
  <c r="AZ604" i="1" s="1"/>
  <c r="BA604" i="1" s="1"/>
  <c r="BB604" i="1" s="1"/>
  <c r="BC604" i="1" s="1"/>
  <c r="AS603" i="1"/>
  <c r="AT603" i="1" s="1"/>
  <c r="AU603" i="1" s="1"/>
  <c r="AV603" i="1" s="1"/>
  <c r="AW603" i="1" s="1"/>
  <c r="AX603" i="1" s="1"/>
  <c r="AY603" i="1" s="1"/>
  <c r="AZ603" i="1" s="1"/>
  <c r="BA603" i="1" s="1"/>
  <c r="BB603" i="1" s="1"/>
  <c r="BC603" i="1" s="1"/>
  <c r="AS608" i="1"/>
  <c r="AT608" i="1" s="1"/>
  <c r="AU608" i="1" s="1"/>
  <c r="AV608" i="1" s="1"/>
  <c r="AW608" i="1" s="1"/>
  <c r="AX608" i="1" s="1"/>
  <c r="AY608" i="1" s="1"/>
  <c r="AZ608" i="1" s="1"/>
  <c r="BA608" i="1" s="1"/>
  <c r="BB608" i="1" s="1"/>
  <c r="BC608" i="1" s="1"/>
  <c r="AS592" i="1"/>
  <c r="AT592" i="1" s="1"/>
  <c r="AU592" i="1" s="1"/>
  <c r="AV592" i="1" s="1"/>
  <c r="AW592" i="1" s="1"/>
  <c r="AX592" i="1" s="1"/>
  <c r="AY592" i="1" s="1"/>
  <c r="AZ592" i="1" s="1"/>
  <c r="BA592" i="1" s="1"/>
  <c r="BB592" i="1" s="1"/>
  <c r="BC592" i="1" s="1"/>
  <c r="AS601" i="1"/>
  <c r="AT601" i="1" s="1"/>
  <c r="AU601" i="1" s="1"/>
  <c r="AV601" i="1" s="1"/>
  <c r="AW601" i="1" s="1"/>
  <c r="AX601" i="1" s="1"/>
  <c r="AY601" i="1" s="1"/>
  <c r="AZ601" i="1" s="1"/>
  <c r="BA601" i="1" s="1"/>
  <c r="BB601" i="1" s="1"/>
  <c r="BC601" i="1" s="1"/>
  <c r="AG289" i="1"/>
  <c r="AH289" i="1" s="1"/>
  <c r="AI289" i="1" s="1"/>
  <c r="AJ289" i="1" s="1"/>
  <c r="AK289" i="1" s="1"/>
  <c r="AL289" i="1" s="1"/>
  <c r="AM289" i="1" s="1"/>
  <c r="AN289" i="1" s="1"/>
  <c r="AO289" i="1" s="1"/>
  <c r="AP289" i="1" s="1"/>
  <c r="AQ289" i="1" s="1"/>
  <c r="AR289" i="1" s="1"/>
  <c r="AS289" i="1" s="1"/>
  <c r="AT289" i="1" s="1"/>
  <c r="AU289" i="1" s="1"/>
  <c r="AV289" i="1" s="1"/>
  <c r="AW289" i="1" s="1"/>
  <c r="AX289" i="1" s="1"/>
  <c r="AY289" i="1" s="1"/>
  <c r="AZ289" i="1" s="1"/>
  <c r="BA289" i="1" s="1"/>
  <c r="BB289" i="1" s="1"/>
  <c r="BC289" i="1" s="1"/>
  <c r="F20" i="15"/>
  <c r="I6" i="1"/>
  <c r="Z168" i="1"/>
  <c r="AA168" i="1" s="1"/>
  <c r="AB168" i="1" s="1"/>
  <c r="AC168" i="1" s="1"/>
  <c r="AD168" i="1" s="1"/>
  <c r="AE168" i="1" s="1"/>
  <c r="AF168" i="1" s="1"/>
  <c r="AG168" i="1" s="1"/>
  <c r="AH168" i="1" s="1"/>
  <c r="AI168" i="1" s="1"/>
  <c r="AJ168" i="1" s="1"/>
  <c r="AK168" i="1" s="1"/>
  <c r="AL168" i="1" s="1"/>
  <c r="AM168" i="1" s="1"/>
  <c r="AN168" i="1" s="1"/>
  <c r="AO168" i="1" s="1"/>
  <c r="AP168" i="1" s="1"/>
  <c r="AQ168" i="1" s="1"/>
  <c r="AR168" i="1" s="1"/>
  <c r="AS168" i="1" s="1"/>
  <c r="AT168" i="1" s="1"/>
  <c r="AU168" i="1" s="1"/>
  <c r="AV168" i="1" s="1"/>
  <c r="AW168" i="1" s="1"/>
  <c r="AX168" i="1" s="1"/>
  <c r="AY168" i="1" s="1"/>
  <c r="AZ168" i="1" s="1"/>
  <c r="BA168" i="1" s="1"/>
  <c r="BB168" i="1" s="1"/>
  <c r="BC168" i="1" s="1"/>
  <c r="AN402" i="1"/>
  <c r="AO402" i="1" s="1"/>
  <c r="AP402" i="1" s="1"/>
  <c r="AQ402" i="1" s="1"/>
  <c r="AR402" i="1" s="1"/>
  <c r="AS402" i="1" s="1"/>
  <c r="AT402" i="1" s="1"/>
  <c r="AU402" i="1" s="1"/>
  <c r="AV402" i="1" s="1"/>
  <c r="AW402" i="1" s="1"/>
  <c r="AX402" i="1" s="1"/>
  <c r="AY402" i="1" s="1"/>
  <c r="AZ402" i="1" s="1"/>
  <c r="BA402" i="1" s="1"/>
  <c r="BB402" i="1" s="1"/>
  <c r="BC402" i="1" s="1"/>
  <c r="AN462" i="1"/>
  <c r="AO462" i="1" s="1"/>
  <c r="AP462" i="1" s="1"/>
  <c r="AQ462" i="1" s="1"/>
  <c r="AR462" i="1" s="1"/>
  <c r="AS462" i="1" s="1"/>
  <c r="AT462" i="1" s="1"/>
  <c r="AU462" i="1" s="1"/>
  <c r="AV462" i="1" s="1"/>
  <c r="AW462" i="1" s="1"/>
  <c r="AX462" i="1" s="1"/>
  <c r="AY462" i="1" s="1"/>
  <c r="AZ462" i="1" s="1"/>
  <c r="BA462" i="1" s="1"/>
  <c r="BB462" i="1" s="1"/>
  <c r="BC462" i="1" s="1"/>
  <c r="AN463" i="1"/>
  <c r="AO463" i="1" s="1"/>
  <c r="AP463" i="1" s="1"/>
  <c r="AQ463" i="1" s="1"/>
  <c r="AR463" i="1" s="1"/>
  <c r="AS463" i="1" s="1"/>
  <c r="AT463" i="1" s="1"/>
  <c r="AU463" i="1" s="1"/>
  <c r="AV463" i="1" s="1"/>
  <c r="AW463" i="1" s="1"/>
  <c r="AX463" i="1" s="1"/>
  <c r="AY463" i="1" s="1"/>
  <c r="AZ463" i="1" s="1"/>
  <c r="BA463" i="1" s="1"/>
  <c r="BB463" i="1" s="1"/>
  <c r="BC463" i="1" s="1"/>
  <c r="AN461" i="1"/>
  <c r="AO461" i="1" s="1"/>
  <c r="AP461" i="1" s="1"/>
  <c r="AQ461" i="1" s="1"/>
  <c r="AR461" i="1" s="1"/>
  <c r="AS461" i="1" s="1"/>
  <c r="AT461" i="1" s="1"/>
  <c r="AU461" i="1" s="1"/>
  <c r="AV461" i="1" s="1"/>
  <c r="AW461" i="1" s="1"/>
  <c r="AX461" i="1" s="1"/>
  <c r="AY461" i="1" s="1"/>
  <c r="AZ461" i="1" s="1"/>
  <c r="BA461" i="1" s="1"/>
  <c r="BB461" i="1" s="1"/>
  <c r="BC461" i="1" s="1"/>
  <c r="AN460" i="1"/>
  <c r="AO460" i="1" s="1"/>
  <c r="AP460" i="1" s="1"/>
  <c r="AQ460" i="1" s="1"/>
  <c r="AR460" i="1" s="1"/>
  <c r="AS460" i="1" s="1"/>
  <c r="AT460" i="1" s="1"/>
  <c r="AU460" i="1" s="1"/>
  <c r="AV460" i="1" s="1"/>
  <c r="AW460" i="1" s="1"/>
  <c r="AX460" i="1" s="1"/>
  <c r="AY460" i="1" s="1"/>
  <c r="AZ460" i="1" s="1"/>
  <c r="BA460" i="1" s="1"/>
  <c r="BB460" i="1" s="1"/>
  <c r="BC460" i="1" s="1"/>
  <c r="N46" i="1"/>
  <c r="K13" i="15"/>
  <c r="AJ375" i="1"/>
  <c r="AK375" i="1" s="1"/>
  <c r="AL375" i="1" s="1"/>
  <c r="AM375" i="1" s="1"/>
  <c r="AN375" i="1" s="1"/>
  <c r="AO375" i="1" s="1"/>
  <c r="AP375" i="1" s="1"/>
  <c r="AQ375" i="1" s="1"/>
  <c r="AR375" i="1" s="1"/>
  <c r="AS375" i="1" s="1"/>
  <c r="AT375" i="1" s="1"/>
  <c r="AU375" i="1" s="1"/>
  <c r="AV375" i="1" s="1"/>
  <c r="AW375" i="1" s="1"/>
  <c r="AX375" i="1" s="1"/>
  <c r="AY375" i="1" s="1"/>
  <c r="AZ375" i="1" s="1"/>
  <c r="BA375" i="1" s="1"/>
  <c r="BB375" i="1" s="1"/>
  <c r="BC375" i="1" s="1"/>
  <c r="AJ374" i="1"/>
  <c r="AK374" i="1" s="1"/>
  <c r="AL374" i="1" s="1"/>
  <c r="AM374" i="1" s="1"/>
  <c r="AN374" i="1" s="1"/>
  <c r="AO374" i="1" s="1"/>
  <c r="AP374" i="1" s="1"/>
  <c r="AQ374" i="1" s="1"/>
  <c r="AR374" i="1" s="1"/>
  <c r="AS374" i="1" s="1"/>
  <c r="AT374" i="1" s="1"/>
  <c r="AU374" i="1" s="1"/>
  <c r="AV374" i="1" s="1"/>
  <c r="AW374" i="1" s="1"/>
  <c r="AX374" i="1" s="1"/>
  <c r="AY374" i="1" s="1"/>
  <c r="AZ374" i="1" s="1"/>
  <c r="BA374" i="1" s="1"/>
  <c r="BB374" i="1" s="1"/>
  <c r="BC374" i="1" s="1"/>
  <c r="AS580" i="1"/>
  <c r="AT580" i="1" s="1"/>
  <c r="AU580" i="1" s="1"/>
  <c r="AV580" i="1" s="1"/>
  <c r="AW580" i="1" s="1"/>
  <c r="AX580" i="1" s="1"/>
  <c r="AY580" i="1" s="1"/>
  <c r="AZ580" i="1" s="1"/>
  <c r="BA580" i="1" s="1"/>
  <c r="BB580" i="1" s="1"/>
  <c r="BC580" i="1" s="1"/>
  <c r="N50" i="1"/>
  <c r="O50" i="1" s="1"/>
  <c r="P50" i="1" s="1"/>
  <c r="Q50" i="1" s="1"/>
  <c r="R50" i="1" s="1"/>
  <c r="S50" i="1" s="1"/>
  <c r="T50" i="1" s="1"/>
  <c r="U50" i="1" s="1"/>
  <c r="V50" i="1" s="1"/>
  <c r="W50" i="1" s="1"/>
  <c r="X50" i="1" s="1"/>
  <c r="Y50" i="1" s="1"/>
  <c r="Z50" i="1" s="1"/>
  <c r="AA50" i="1" s="1"/>
  <c r="AB50" i="1" s="1"/>
  <c r="AC50" i="1" s="1"/>
  <c r="AD50" i="1" s="1"/>
  <c r="AE50" i="1" s="1"/>
  <c r="AF50" i="1" s="1"/>
  <c r="AG50" i="1" s="1"/>
  <c r="AH50" i="1" s="1"/>
  <c r="AI50" i="1" s="1"/>
  <c r="AJ50" i="1" s="1"/>
  <c r="AK50" i="1" s="1"/>
  <c r="AL50" i="1" s="1"/>
  <c r="AM50" i="1" s="1"/>
  <c r="AN50" i="1" s="1"/>
  <c r="AO50" i="1" s="1"/>
  <c r="AP50" i="1" s="1"/>
  <c r="AQ50" i="1" s="1"/>
  <c r="AR50" i="1" s="1"/>
  <c r="AS50" i="1" s="1"/>
  <c r="AT50" i="1" s="1"/>
  <c r="AU50" i="1" s="1"/>
  <c r="AV50" i="1" s="1"/>
  <c r="AW50" i="1" s="1"/>
  <c r="AX50" i="1" s="1"/>
  <c r="AY50" i="1" s="1"/>
  <c r="AZ50" i="1" s="1"/>
  <c r="BA50" i="1" s="1"/>
  <c r="BB50" i="1" s="1"/>
  <c r="BC50" i="1" s="1"/>
  <c r="N51" i="1"/>
  <c r="O51" i="1" s="1"/>
  <c r="P51" i="1" s="1"/>
  <c r="Q51" i="1" s="1"/>
  <c r="R51" i="1" s="1"/>
  <c r="S51" i="1" s="1"/>
  <c r="T51" i="1" s="1"/>
  <c r="U51" i="1" s="1"/>
  <c r="V51" i="1" s="1"/>
  <c r="W51" i="1" s="1"/>
  <c r="X51" i="1" s="1"/>
  <c r="Y51" i="1" s="1"/>
  <c r="Z51" i="1" s="1"/>
  <c r="AA51" i="1" s="1"/>
  <c r="AB51" i="1" s="1"/>
  <c r="AC51" i="1" s="1"/>
  <c r="AD51" i="1" s="1"/>
  <c r="AE51" i="1" s="1"/>
  <c r="AF51" i="1" s="1"/>
  <c r="AG51" i="1" s="1"/>
  <c r="AH51" i="1" s="1"/>
  <c r="AI51" i="1" s="1"/>
  <c r="AJ51" i="1" s="1"/>
  <c r="AK51" i="1" s="1"/>
  <c r="AL51" i="1" s="1"/>
  <c r="AM51" i="1" s="1"/>
  <c r="AN51" i="1" s="1"/>
  <c r="AO51" i="1" s="1"/>
  <c r="AP51" i="1" s="1"/>
  <c r="AQ51" i="1" s="1"/>
  <c r="AR51" i="1" s="1"/>
  <c r="AS51" i="1" s="1"/>
  <c r="AT51" i="1" s="1"/>
  <c r="AU51" i="1" s="1"/>
  <c r="AV51" i="1" s="1"/>
  <c r="AW51" i="1" s="1"/>
  <c r="AX51" i="1" s="1"/>
  <c r="AY51" i="1" s="1"/>
  <c r="AZ51" i="1" s="1"/>
  <c r="BA51" i="1" s="1"/>
  <c r="BB51" i="1" s="1"/>
  <c r="BC51" i="1" s="1"/>
  <c r="N53" i="1"/>
  <c r="O53" i="1" s="1"/>
  <c r="P53" i="1" s="1"/>
  <c r="Q53" i="1" s="1"/>
  <c r="R53" i="1" s="1"/>
  <c r="S53" i="1" s="1"/>
  <c r="T53" i="1" s="1"/>
  <c r="U53" i="1" s="1"/>
  <c r="V53" i="1" s="1"/>
  <c r="W53" i="1" s="1"/>
  <c r="X53" i="1" s="1"/>
  <c r="Y53" i="1" s="1"/>
  <c r="Z53" i="1" s="1"/>
  <c r="AA53" i="1" s="1"/>
  <c r="AB53" i="1" s="1"/>
  <c r="AC53" i="1" s="1"/>
  <c r="AD53" i="1" s="1"/>
  <c r="AE53" i="1" s="1"/>
  <c r="AF53" i="1" s="1"/>
  <c r="AG53" i="1" s="1"/>
  <c r="AH53" i="1" s="1"/>
  <c r="AI53" i="1" s="1"/>
  <c r="AJ53" i="1" s="1"/>
  <c r="AK53" i="1" s="1"/>
  <c r="AL53" i="1" s="1"/>
  <c r="AM53" i="1" s="1"/>
  <c r="AN53" i="1" s="1"/>
  <c r="AO53" i="1" s="1"/>
  <c r="AP53" i="1" s="1"/>
  <c r="AQ53" i="1" s="1"/>
  <c r="AR53" i="1" s="1"/>
  <c r="AS53" i="1" s="1"/>
  <c r="AT53" i="1" s="1"/>
  <c r="AU53" i="1" s="1"/>
  <c r="AV53" i="1" s="1"/>
  <c r="AW53" i="1" s="1"/>
  <c r="AX53" i="1" s="1"/>
  <c r="AY53" i="1" s="1"/>
  <c r="AZ53" i="1" s="1"/>
  <c r="BA53" i="1" s="1"/>
  <c r="BB53" i="1" s="1"/>
  <c r="BC53" i="1" s="1"/>
  <c r="N49" i="1"/>
  <c r="N52" i="1"/>
  <c r="O52" i="1" s="1"/>
  <c r="P52" i="1" s="1"/>
  <c r="Q52" i="1" s="1"/>
  <c r="R52" i="1" s="1"/>
  <c r="S52" i="1" s="1"/>
  <c r="T52" i="1" s="1"/>
  <c r="U52" i="1" s="1"/>
  <c r="V52" i="1" s="1"/>
  <c r="W52" i="1" s="1"/>
  <c r="X52" i="1" s="1"/>
  <c r="Y52" i="1" s="1"/>
  <c r="Z52" i="1" s="1"/>
  <c r="AA52" i="1" s="1"/>
  <c r="AB52" i="1" s="1"/>
  <c r="AC52" i="1" s="1"/>
  <c r="AD52" i="1" s="1"/>
  <c r="AE52" i="1" s="1"/>
  <c r="AF52" i="1" s="1"/>
  <c r="AG52" i="1" s="1"/>
  <c r="AH52" i="1" s="1"/>
  <c r="AI52" i="1" s="1"/>
  <c r="AJ52" i="1" s="1"/>
  <c r="AK52" i="1" s="1"/>
  <c r="AL52" i="1" s="1"/>
  <c r="AM52" i="1" s="1"/>
  <c r="AN52" i="1" s="1"/>
  <c r="AO52" i="1" s="1"/>
  <c r="AP52" i="1" s="1"/>
  <c r="AQ52" i="1" s="1"/>
  <c r="AR52" i="1" s="1"/>
  <c r="AS52" i="1" s="1"/>
  <c r="AT52" i="1" s="1"/>
  <c r="AU52" i="1" s="1"/>
  <c r="AV52" i="1" s="1"/>
  <c r="AW52" i="1" s="1"/>
  <c r="AX52" i="1" s="1"/>
  <c r="AY52" i="1" s="1"/>
  <c r="AZ52" i="1" s="1"/>
  <c r="BA52" i="1" s="1"/>
  <c r="BB52" i="1" s="1"/>
  <c r="BC52" i="1" s="1"/>
  <c r="AN425" i="1"/>
  <c r="AO425" i="1" s="1"/>
  <c r="AP425" i="1" s="1"/>
  <c r="AQ425" i="1" s="1"/>
  <c r="AR425" i="1" s="1"/>
  <c r="AS425" i="1" s="1"/>
  <c r="AT425" i="1" s="1"/>
  <c r="AU425" i="1" s="1"/>
  <c r="AV425" i="1" s="1"/>
  <c r="AW425" i="1" s="1"/>
  <c r="AX425" i="1" s="1"/>
  <c r="AY425" i="1" s="1"/>
  <c r="AZ425" i="1" s="1"/>
  <c r="BA425" i="1" s="1"/>
  <c r="BB425" i="1" s="1"/>
  <c r="BC425" i="1" s="1"/>
  <c r="AN435" i="1"/>
  <c r="AO435" i="1" s="1"/>
  <c r="AP435" i="1" s="1"/>
  <c r="AQ435" i="1" s="1"/>
  <c r="AR435" i="1" s="1"/>
  <c r="AS435" i="1" s="1"/>
  <c r="AT435" i="1" s="1"/>
  <c r="AU435" i="1" s="1"/>
  <c r="AV435" i="1" s="1"/>
  <c r="AW435" i="1" s="1"/>
  <c r="AX435" i="1" s="1"/>
  <c r="AY435" i="1" s="1"/>
  <c r="AZ435" i="1" s="1"/>
  <c r="BA435" i="1" s="1"/>
  <c r="BB435" i="1" s="1"/>
  <c r="BC435" i="1" s="1"/>
  <c r="AN431" i="1"/>
  <c r="AO431" i="1" s="1"/>
  <c r="AP431" i="1" s="1"/>
  <c r="AQ431" i="1" s="1"/>
  <c r="AR431" i="1" s="1"/>
  <c r="AS431" i="1" s="1"/>
  <c r="AT431" i="1" s="1"/>
  <c r="AU431" i="1" s="1"/>
  <c r="AV431" i="1" s="1"/>
  <c r="AW431" i="1" s="1"/>
  <c r="AX431" i="1" s="1"/>
  <c r="AY431" i="1" s="1"/>
  <c r="AZ431" i="1" s="1"/>
  <c r="BA431" i="1" s="1"/>
  <c r="BB431" i="1" s="1"/>
  <c r="BC431" i="1" s="1"/>
  <c r="L19" i="1"/>
  <c r="M19" i="1" s="1"/>
  <c r="N19" i="1" s="1"/>
  <c r="O19" i="1" s="1"/>
  <c r="P19" i="1" s="1"/>
  <c r="Q19" i="1" s="1"/>
  <c r="R19" i="1" s="1"/>
  <c r="S19" i="1" s="1"/>
  <c r="T19" i="1" s="1"/>
  <c r="U19" i="1" s="1"/>
  <c r="V19" i="1" s="1"/>
  <c r="W19" i="1" s="1"/>
  <c r="X19" i="1" s="1"/>
  <c r="Y19" i="1" s="1"/>
  <c r="Z19" i="1" s="1"/>
  <c r="AA19" i="1" s="1"/>
  <c r="AB19" i="1" s="1"/>
  <c r="AC19" i="1" s="1"/>
  <c r="AD19" i="1" s="1"/>
  <c r="AE19" i="1" s="1"/>
  <c r="AF19" i="1" s="1"/>
  <c r="AG19" i="1" s="1"/>
  <c r="AH19" i="1" s="1"/>
  <c r="AI19" i="1" s="1"/>
  <c r="AJ19" i="1" s="1"/>
  <c r="AK19" i="1" s="1"/>
  <c r="AL19" i="1" s="1"/>
  <c r="AM19" i="1" s="1"/>
  <c r="AN19" i="1" s="1"/>
  <c r="AO19" i="1" s="1"/>
  <c r="AP19" i="1" s="1"/>
  <c r="AQ19" i="1" s="1"/>
  <c r="AR19" i="1" s="1"/>
  <c r="AS19" i="1" s="1"/>
  <c r="AT19" i="1" s="1"/>
  <c r="AU19" i="1" s="1"/>
  <c r="AV19" i="1" s="1"/>
  <c r="AW19" i="1" s="1"/>
  <c r="AX19" i="1" s="1"/>
  <c r="AY19" i="1" s="1"/>
  <c r="AZ19" i="1" s="1"/>
  <c r="BA19" i="1" s="1"/>
  <c r="BB19" i="1" s="1"/>
  <c r="BC19" i="1" s="1"/>
  <c r="AN433" i="1"/>
  <c r="AO433" i="1" s="1"/>
  <c r="AP433" i="1" s="1"/>
  <c r="AQ433" i="1" s="1"/>
  <c r="AR433" i="1" s="1"/>
  <c r="AS433" i="1" s="1"/>
  <c r="AT433" i="1" s="1"/>
  <c r="AU433" i="1" s="1"/>
  <c r="AV433" i="1" s="1"/>
  <c r="AW433" i="1" s="1"/>
  <c r="AX433" i="1" s="1"/>
  <c r="AY433" i="1" s="1"/>
  <c r="AZ433" i="1" s="1"/>
  <c r="BA433" i="1" s="1"/>
  <c r="BB433" i="1" s="1"/>
  <c r="BC433" i="1" s="1"/>
  <c r="AN428" i="1"/>
  <c r="AO428" i="1" s="1"/>
  <c r="AP428" i="1" s="1"/>
  <c r="AQ428" i="1" s="1"/>
  <c r="AR428" i="1" s="1"/>
  <c r="AS428" i="1" s="1"/>
  <c r="AT428" i="1" s="1"/>
  <c r="AU428" i="1" s="1"/>
  <c r="AV428" i="1" s="1"/>
  <c r="AW428" i="1" s="1"/>
  <c r="AX428" i="1" s="1"/>
  <c r="AY428" i="1" s="1"/>
  <c r="AZ428" i="1" s="1"/>
  <c r="BA428" i="1" s="1"/>
  <c r="BB428" i="1" s="1"/>
  <c r="BC428" i="1" s="1"/>
  <c r="V76" i="15"/>
  <c r="Y174" i="1"/>
  <c r="AD242" i="1"/>
  <c r="Z189" i="1"/>
  <c r="AA189" i="1" s="1"/>
  <c r="AB189" i="1" s="1"/>
  <c r="AC189" i="1" s="1"/>
  <c r="AD189" i="1" s="1"/>
  <c r="AE189" i="1" s="1"/>
  <c r="AF189" i="1" s="1"/>
  <c r="AG189" i="1" s="1"/>
  <c r="AH189" i="1" s="1"/>
  <c r="AI189" i="1" s="1"/>
  <c r="AJ189" i="1" s="1"/>
  <c r="AK189" i="1" s="1"/>
  <c r="AL189" i="1" s="1"/>
  <c r="AM189" i="1" s="1"/>
  <c r="AN189" i="1" s="1"/>
  <c r="AO189" i="1" s="1"/>
  <c r="AP189" i="1" s="1"/>
  <c r="AQ189" i="1" s="1"/>
  <c r="AR189" i="1" s="1"/>
  <c r="AS189" i="1" s="1"/>
  <c r="AT189" i="1" s="1"/>
  <c r="AU189" i="1" s="1"/>
  <c r="AV189" i="1" s="1"/>
  <c r="AW189" i="1" s="1"/>
  <c r="AX189" i="1" s="1"/>
  <c r="AY189" i="1" s="1"/>
  <c r="AZ189" i="1" s="1"/>
  <c r="BA189" i="1" s="1"/>
  <c r="BB189" i="1" s="1"/>
  <c r="BC189" i="1" s="1"/>
  <c r="AN452" i="1"/>
  <c r="AO452" i="1" s="1"/>
  <c r="AP452" i="1" s="1"/>
  <c r="AQ452" i="1" s="1"/>
  <c r="AR452" i="1" s="1"/>
  <c r="AS452" i="1" s="1"/>
  <c r="AT452" i="1" s="1"/>
  <c r="AU452" i="1" s="1"/>
  <c r="AV452" i="1" s="1"/>
  <c r="AW452" i="1" s="1"/>
  <c r="AX452" i="1" s="1"/>
  <c r="AY452" i="1" s="1"/>
  <c r="AZ452" i="1" s="1"/>
  <c r="BA452" i="1" s="1"/>
  <c r="BB452" i="1" s="1"/>
  <c r="BC452" i="1" s="1"/>
  <c r="Z195" i="1"/>
  <c r="AA195" i="1" s="1"/>
  <c r="AB195" i="1" s="1"/>
  <c r="AC195" i="1" s="1"/>
  <c r="AD195" i="1" s="1"/>
  <c r="AE195" i="1" s="1"/>
  <c r="AF195" i="1" s="1"/>
  <c r="AG195" i="1" s="1"/>
  <c r="AH195" i="1" s="1"/>
  <c r="AI195" i="1" s="1"/>
  <c r="AJ195" i="1" s="1"/>
  <c r="AK195" i="1" s="1"/>
  <c r="AL195" i="1" s="1"/>
  <c r="AM195" i="1" s="1"/>
  <c r="AN195" i="1" s="1"/>
  <c r="AO195" i="1" s="1"/>
  <c r="AP195" i="1" s="1"/>
  <c r="AQ195" i="1" s="1"/>
  <c r="AR195" i="1" s="1"/>
  <c r="AS195" i="1" s="1"/>
  <c r="AT195" i="1" s="1"/>
  <c r="AU195" i="1" s="1"/>
  <c r="AV195" i="1" s="1"/>
  <c r="AW195" i="1" s="1"/>
  <c r="AX195" i="1" s="1"/>
  <c r="AY195" i="1" s="1"/>
  <c r="AZ195" i="1" s="1"/>
  <c r="BA195" i="1" s="1"/>
  <c r="BB195" i="1" s="1"/>
  <c r="BC195" i="1" s="1"/>
  <c r="AP493" i="1"/>
  <c r="AQ493" i="1" s="1"/>
  <c r="AR493" i="1" s="1"/>
  <c r="AS493" i="1" s="1"/>
  <c r="AT493" i="1" s="1"/>
  <c r="AU493" i="1" s="1"/>
  <c r="AV493" i="1" s="1"/>
  <c r="AW493" i="1" s="1"/>
  <c r="AX493" i="1" s="1"/>
  <c r="AY493" i="1" s="1"/>
  <c r="AZ493" i="1" s="1"/>
  <c r="BA493" i="1" s="1"/>
  <c r="BB493" i="1" s="1"/>
  <c r="BC493" i="1" s="1"/>
  <c r="AP490" i="1"/>
  <c r="AQ490" i="1" s="1"/>
  <c r="AR490" i="1" s="1"/>
  <c r="AS490" i="1" s="1"/>
  <c r="AT490" i="1" s="1"/>
  <c r="AU490" i="1" s="1"/>
  <c r="AV490" i="1" s="1"/>
  <c r="AW490" i="1" s="1"/>
  <c r="AX490" i="1" s="1"/>
  <c r="AY490" i="1" s="1"/>
  <c r="AZ490" i="1" s="1"/>
  <c r="BA490" i="1" s="1"/>
  <c r="BB490" i="1" s="1"/>
  <c r="BC490" i="1" s="1"/>
  <c r="S114" i="1"/>
  <c r="T114" i="1" s="1"/>
  <c r="U114" i="1" s="1"/>
  <c r="V114" i="1" s="1"/>
  <c r="W114" i="1" s="1"/>
  <c r="X114" i="1" s="1"/>
  <c r="Y114" i="1" s="1"/>
  <c r="Z114" i="1" s="1"/>
  <c r="AA114" i="1" s="1"/>
  <c r="AB114" i="1" s="1"/>
  <c r="AC114" i="1" s="1"/>
  <c r="AD114" i="1" s="1"/>
  <c r="AE114" i="1" s="1"/>
  <c r="AF114" i="1" s="1"/>
  <c r="AG114" i="1" s="1"/>
  <c r="AH114" i="1" s="1"/>
  <c r="AI114" i="1" s="1"/>
  <c r="AJ114" i="1" s="1"/>
  <c r="AK114" i="1" s="1"/>
  <c r="AL114" i="1" s="1"/>
  <c r="AM114" i="1" s="1"/>
  <c r="AN114" i="1" s="1"/>
  <c r="AO114" i="1" s="1"/>
  <c r="AP114" i="1" s="1"/>
  <c r="AQ114" i="1" s="1"/>
  <c r="AR114" i="1" s="1"/>
  <c r="AS114" i="1" s="1"/>
  <c r="AT114" i="1" s="1"/>
  <c r="AU114" i="1" s="1"/>
  <c r="AV114" i="1" s="1"/>
  <c r="AW114" i="1" s="1"/>
  <c r="AX114" i="1" s="1"/>
  <c r="AY114" i="1" s="1"/>
  <c r="AZ114" i="1" s="1"/>
  <c r="BA114" i="1" s="1"/>
  <c r="BB114" i="1" s="1"/>
  <c r="BC114" i="1" s="1"/>
  <c r="O69" i="15"/>
  <c r="R80" i="1"/>
  <c r="S85" i="1"/>
  <c r="T85" i="1" s="1"/>
  <c r="U85" i="1" s="1"/>
  <c r="V85" i="1" s="1"/>
  <c r="W85" i="1" s="1"/>
  <c r="X85" i="1" s="1"/>
  <c r="Y85" i="1" s="1"/>
  <c r="Z85" i="1" s="1"/>
  <c r="AA85" i="1" s="1"/>
  <c r="AB85" i="1" s="1"/>
  <c r="AC85" i="1" s="1"/>
  <c r="AD85" i="1" s="1"/>
  <c r="AE85" i="1" s="1"/>
  <c r="AF85" i="1" s="1"/>
  <c r="AG85" i="1" s="1"/>
  <c r="AH85" i="1" s="1"/>
  <c r="AI85" i="1" s="1"/>
  <c r="AJ85" i="1" s="1"/>
  <c r="AK85" i="1" s="1"/>
  <c r="AL85" i="1" s="1"/>
  <c r="AM85" i="1" s="1"/>
  <c r="AN85" i="1" s="1"/>
  <c r="AO85" i="1" s="1"/>
  <c r="AP85" i="1" s="1"/>
  <c r="AQ85" i="1" s="1"/>
  <c r="AR85" i="1" s="1"/>
  <c r="AS85" i="1" s="1"/>
  <c r="AT85" i="1" s="1"/>
  <c r="AU85" i="1" s="1"/>
  <c r="AV85" i="1" s="1"/>
  <c r="AW85" i="1" s="1"/>
  <c r="AX85" i="1" s="1"/>
  <c r="AY85" i="1" s="1"/>
  <c r="AZ85" i="1" s="1"/>
  <c r="BA85" i="1" s="1"/>
  <c r="BB85" i="1" s="1"/>
  <c r="BC85" i="1" s="1"/>
  <c r="S86" i="1"/>
  <c r="T86" i="1" s="1"/>
  <c r="U86" i="1" s="1"/>
  <c r="V86" i="1" s="1"/>
  <c r="W86" i="1" s="1"/>
  <c r="X86" i="1" s="1"/>
  <c r="Y86" i="1" s="1"/>
  <c r="Z86" i="1" s="1"/>
  <c r="AA86" i="1" s="1"/>
  <c r="AB86" i="1" s="1"/>
  <c r="AC86" i="1" s="1"/>
  <c r="AD86" i="1" s="1"/>
  <c r="AE86" i="1" s="1"/>
  <c r="AF86" i="1" s="1"/>
  <c r="AG86" i="1" s="1"/>
  <c r="AH86" i="1" s="1"/>
  <c r="AI86" i="1" s="1"/>
  <c r="AJ86" i="1" s="1"/>
  <c r="AK86" i="1" s="1"/>
  <c r="AL86" i="1" s="1"/>
  <c r="AM86" i="1" s="1"/>
  <c r="AN86" i="1" s="1"/>
  <c r="AO86" i="1" s="1"/>
  <c r="AP86" i="1" s="1"/>
  <c r="AQ86" i="1" s="1"/>
  <c r="AR86" i="1" s="1"/>
  <c r="AS86" i="1" s="1"/>
  <c r="AT86" i="1" s="1"/>
  <c r="AU86" i="1" s="1"/>
  <c r="AV86" i="1" s="1"/>
  <c r="AW86" i="1" s="1"/>
  <c r="AX86" i="1" s="1"/>
  <c r="AY86" i="1" s="1"/>
  <c r="AZ86" i="1" s="1"/>
  <c r="BA86" i="1" s="1"/>
  <c r="BB86" i="1" s="1"/>
  <c r="BC86" i="1" s="1"/>
  <c r="Z184" i="1"/>
  <c r="AA184" i="1" s="1"/>
  <c r="AB184" i="1" s="1"/>
  <c r="AC184" i="1" s="1"/>
  <c r="AD184" i="1" s="1"/>
  <c r="AE184" i="1" s="1"/>
  <c r="AF184" i="1" s="1"/>
  <c r="AG184" i="1" s="1"/>
  <c r="AH184" i="1" s="1"/>
  <c r="AI184" i="1" s="1"/>
  <c r="AJ184" i="1" s="1"/>
  <c r="AK184" i="1" s="1"/>
  <c r="AL184" i="1" s="1"/>
  <c r="AM184" i="1" s="1"/>
  <c r="AN184" i="1" s="1"/>
  <c r="AO184" i="1" s="1"/>
  <c r="AP184" i="1" s="1"/>
  <c r="AQ184" i="1" s="1"/>
  <c r="AR184" i="1" s="1"/>
  <c r="AS184" i="1" s="1"/>
  <c r="AT184" i="1" s="1"/>
  <c r="AU184" i="1" s="1"/>
  <c r="AV184" i="1" s="1"/>
  <c r="AW184" i="1" s="1"/>
  <c r="AX184" i="1" s="1"/>
  <c r="AY184" i="1" s="1"/>
  <c r="AZ184" i="1" s="1"/>
  <c r="BA184" i="1" s="1"/>
  <c r="BB184" i="1" s="1"/>
  <c r="BC184" i="1" s="1"/>
  <c r="Z177" i="1"/>
  <c r="AA177" i="1" s="1"/>
  <c r="AB177" i="1" s="1"/>
  <c r="AC177" i="1" s="1"/>
  <c r="AD177" i="1" s="1"/>
  <c r="AE177" i="1" s="1"/>
  <c r="AF177" i="1" s="1"/>
  <c r="AG177" i="1" s="1"/>
  <c r="AH177" i="1" s="1"/>
  <c r="AI177" i="1" s="1"/>
  <c r="AJ177" i="1" s="1"/>
  <c r="AK177" i="1" s="1"/>
  <c r="AL177" i="1" s="1"/>
  <c r="AM177" i="1" s="1"/>
  <c r="AN177" i="1" s="1"/>
  <c r="AO177" i="1" s="1"/>
  <c r="AP177" i="1" s="1"/>
  <c r="AQ177" i="1" s="1"/>
  <c r="AR177" i="1" s="1"/>
  <c r="AS177" i="1" s="1"/>
  <c r="AT177" i="1" s="1"/>
  <c r="AU177" i="1" s="1"/>
  <c r="AV177" i="1" s="1"/>
  <c r="AW177" i="1" s="1"/>
  <c r="AX177" i="1" s="1"/>
  <c r="AY177" i="1" s="1"/>
  <c r="AZ177" i="1" s="1"/>
  <c r="BA177" i="1" s="1"/>
  <c r="BB177" i="1" s="1"/>
  <c r="BC177" i="1" s="1"/>
  <c r="L25" i="1"/>
  <c r="Z198" i="1"/>
  <c r="AA198" i="1" s="1"/>
  <c r="AB198" i="1" s="1"/>
  <c r="AC198" i="1" s="1"/>
  <c r="AD198" i="1" s="1"/>
  <c r="AE198" i="1" s="1"/>
  <c r="AF198" i="1" s="1"/>
  <c r="AG198" i="1" s="1"/>
  <c r="AH198" i="1" s="1"/>
  <c r="AI198" i="1" s="1"/>
  <c r="AJ198" i="1" s="1"/>
  <c r="AK198" i="1" s="1"/>
  <c r="AL198" i="1" s="1"/>
  <c r="AM198" i="1" s="1"/>
  <c r="AN198" i="1" s="1"/>
  <c r="AO198" i="1" s="1"/>
  <c r="AP198" i="1" s="1"/>
  <c r="AQ198" i="1" s="1"/>
  <c r="AR198" i="1" s="1"/>
  <c r="AS198" i="1" s="1"/>
  <c r="AT198" i="1" s="1"/>
  <c r="AU198" i="1" s="1"/>
  <c r="AV198" i="1" s="1"/>
  <c r="AW198" i="1" s="1"/>
  <c r="AX198" i="1" s="1"/>
  <c r="AY198" i="1" s="1"/>
  <c r="AZ198" i="1" s="1"/>
  <c r="BA198" i="1" s="1"/>
  <c r="BB198" i="1" s="1"/>
  <c r="BC198" i="1" s="1"/>
  <c r="S98" i="1"/>
  <c r="T98" i="1" s="1"/>
  <c r="U98" i="1" s="1"/>
  <c r="V98" i="1" s="1"/>
  <c r="W98" i="1" s="1"/>
  <c r="X98" i="1" s="1"/>
  <c r="Y98" i="1" s="1"/>
  <c r="Z98" i="1" s="1"/>
  <c r="AA98" i="1" s="1"/>
  <c r="AB98" i="1" s="1"/>
  <c r="AC98" i="1" s="1"/>
  <c r="AD98" i="1" s="1"/>
  <c r="AE98" i="1" s="1"/>
  <c r="AF98" i="1" s="1"/>
  <c r="AG98" i="1" s="1"/>
  <c r="AH98" i="1" s="1"/>
  <c r="AI98" i="1" s="1"/>
  <c r="AJ98" i="1" s="1"/>
  <c r="AK98" i="1" s="1"/>
  <c r="AL98" i="1" s="1"/>
  <c r="AM98" i="1" s="1"/>
  <c r="AN98" i="1" s="1"/>
  <c r="AO98" i="1" s="1"/>
  <c r="AP98" i="1" s="1"/>
  <c r="AQ98" i="1" s="1"/>
  <c r="AR98" i="1" s="1"/>
  <c r="AS98" i="1" s="1"/>
  <c r="AT98" i="1" s="1"/>
  <c r="AU98" i="1" s="1"/>
  <c r="AV98" i="1" s="1"/>
  <c r="AW98" i="1" s="1"/>
  <c r="AX98" i="1" s="1"/>
  <c r="AY98" i="1" s="1"/>
  <c r="AZ98" i="1" s="1"/>
  <c r="BA98" i="1" s="1"/>
  <c r="BB98" i="1" s="1"/>
  <c r="BC98" i="1" s="1"/>
  <c r="AN440" i="1"/>
  <c r="AO440" i="1" s="1"/>
  <c r="AP440" i="1" s="1"/>
  <c r="AQ440" i="1" s="1"/>
  <c r="AR440" i="1" s="1"/>
  <c r="AS440" i="1" s="1"/>
  <c r="AT440" i="1" s="1"/>
  <c r="AU440" i="1" s="1"/>
  <c r="AV440" i="1" s="1"/>
  <c r="AW440" i="1" s="1"/>
  <c r="AX440" i="1" s="1"/>
  <c r="AY440" i="1" s="1"/>
  <c r="AZ440" i="1" s="1"/>
  <c r="BA440" i="1" s="1"/>
  <c r="BB440" i="1" s="1"/>
  <c r="BC440" i="1" s="1"/>
  <c r="AP498" i="1"/>
  <c r="AQ498" i="1" s="1"/>
  <c r="AR498" i="1" s="1"/>
  <c r="AS498" i="1" s="1"/>
  <c r="AT498" i="1" s="1"/>
  <c r="AU498" i="1" s="1"/>
  <c r="AV498" i="1" s="1"/>
  <c r="AW498" i="1" s="1"/>
  <c r="AX498" i="1" s="1"/>
  <c r="AY498" i="1" s="1"/>
  <c r="AZ498" i="1" s="1"/>
  <c r="BA498" i="1" s="1"/>
  <c r="BB498" i="1" s="1"/>
  <c r="BC498" i="1" s="1"/>
  <c r="AP496" i="1"/>
  <c r="AQ496" i="1" s="1"/>
  <c r="AR496" i="1" s="1"/>
  <c r="AS496" i="1" s="1"/>
  <c r="AT496" i="1" s="1"/>
  <c r="AU496" i="1" s="1"/>
  <c r="AV496" i="1" s="1"/>
  <c r="AW496" i="1" s="1"/>
  <c r="AX496" i="1" s="1"/>
  <c r="AY496" i="1" s="1"/>
  <c r="AZ496" i="1" s="1"/>
  <c r="BA496" i="1" s="1"/>
  <c r="BB496" i="1" s="1"/>
  <c r="BC496" i="1" s="1"/>
  <c r="S111" i="1"/>
  <c r="T111" i="1" s="1"/>
  <c r="U111" i="1" s="1"/>
  <c r="V111" i="1" s="1"/>
  <c r="W111" i="1" s="1"/>
  <c r="X111" i="1" s="1"/>
  <c r="Y111" i="1" s="1"/>
  <c r="Z111" i="1" s="1"/>
  <c r="AA111" i="1" s="1"/>
  <c r="AB111" i="1" s="1"/>
  <c r="AC111" i="1" s="1"/>
  <c r="AD111" i="1" s="1"/>
  <c r="AE111" i="1" s="1"/>
  <c r="AF111" i="1" s="1"/>
  <c r="AG111" i="1" s="1"/>
  <c r="AH111" i="1" s="1"/>
  <c r="AI111" i="1" s="1"/>
  <c r="AJ111" i="1" s="1"/>
  <c r="AK111" i="1" s="1"/>
  <c r="AL111" i="1" s="1"/>
  <c r="AM111" i="1" s="1"/>
  <c r="AN111" i="1" s="1"/>
  <c r="AO111" i="1" s="1"/>
  <c r="AP111" i="1" s="1"/>
  <c r="AQ111" i="1" s="1"/>
  <c r="AR111" i="1" s="1"/>
  <c r="AS111" i="1" s="1"/>
  <c r="AT111" i="1" s="1"/>
  <c r="AU111" i="1" s="1"/>
  <c r="AV111" i="1" s="1"/>
  <c r="AW111" i="1" s="1"/>
  <c r="AX111" i="1" s="1"/>
  <c r="AY111" i="1" s="1"/>
  <c r="AZ111" i="1" s="1"/>
  <c r="BA111" i="1" s="1"/>
  <c r="BB111" i="1" s="1"/>
  <c r="BC111" i="1" s="1"/>
  <c r="AN444" i="1"/>
  <c r="AO444" i="1" s="1"/>
  <c r="AP444" i="1" s="1"/>
  <c r="AQ444" i="1" s="1"/>
  <c r="AR444" i="1" s="1"/>
  <c r="AS444" i="1" s="1"/>
  <c r="AT444" i="1" s="1"/>
  <c r="AU444" i="1" s="1"/>
  <c r="AV444" i="1" s="1"/>
  <c r="AW444" i="1" s="1"/>
  <c r="AX444" i="1" s="1"/>
  <c r="AY444" i="1" s="1"/>
  <c r="AZ444" i="1" s="1"/>
  <c r="BA444" i="1" s="1"/>
  <c r="BB444" i="1" s="1"/>
  <c r="BC444" i="1" s="1"/>
  <c r="AN422" i="1"/>
  <c r="AO422" i="1" s="1"/>
  <c r="AP422" i="1" s="1"/>
  <c r="AQ422" i="1" s="1"/>
  <c r="AR422" i="1" s="1"/>
  <c r="AS422" i="1" s="1"/>
  <c r="AT422" i="1" s="1"/>
  <c r="AU422" i="1" s="1"/>
  <c r="AV422" i="1" s="1"/>
  <c r="AW422" i="1" s="1"/>
  <c r="AX422" i="1" s="1"/>
  <c r="AY422" i="1" s="1"/>
  <c r="AZ422" i="1" s="1"/>
  <c r="BA422" i="1" s="1"/>
  <c r="BB422" i="1" s="1"/>
  <c r="BC422" i="1" s="1"/>
  <c r="AP501" i="1"/>
  <c r="AQ501" i="1" s="1"/>
  <c r="AR501" i="1" s="1"/>
  <c r="AS501" i="1" s="1"/>
  <c r="AT501" i="1" s="1"/>
  <c r="AU501" i="1" s="1"/>
  <c r="AV501" i="1" s="1"/>
  <c r="AW501" i="1" s="1"/>
  <c r="AX501" i="1" s="1"/>
  <c r="AY501" i="1" s="1"/>
  <c r="AZ501" i="1" s="1"/>
  <c r="BA501" i="1" s="1"/>
  <c r="BB501" i="1" s="1"/>
  <c r="BC501" i="1" s="1"/>
  <c r="L17" i="1"/>
  <c r="M17" i="1" s="1"/>
  <c r="N17" i="1" s="1"/>
  <c r="O17" i="1" s="1"/>
  <c r="P17" i="1" s="1"/>
  <c r="Q17" i="1" s="1"/>
  <c r="R17" i="1" s="1"/>
  <c r="S17" i="1" s="1"/>
  <c r="T17" i="1" s="1"/>
  <c r="U17" i="1" s="1"/>
  <c r="V17" i="1" s="1"/>
  <c r="W17" i="1" s="1"/>
  <c r="X17" i="1" s="1"/>
  <c r="Y17" i="1" s="1"/>
  <c r="Z17" i="1" s="1"/>
  <c r="AA17" i="1" s="1"/>
  <c r="AB17" i="1" s="1"/>
  <c r="AC17" i="1" s="1"/>
  <c r="AD17" i="1" s="1"/>
  <c r="AE17" i="1" s="1"/>
  <c r="AF17" i="1" s="1"/>
  <c r="AG17" i="1" s="1"/>
  <c r="AH17" i="1" s="1"/>
  <c r="AI17" i="1" s="1"/>
  <c r="AJ17" i="1" s="1"/>
  <c r="AK17" i="1" s="1"/>
  <c r="AL17" i="1" s="1"/>
  <c r="AM17" i="1" s="1"/>
  <c r="AN17" i="1" s="1"/>
  <c r="AO17" i="1" s="1"/>
  <c r="AP17" i="1" s="1"/>
  <c r="AQ17" i="1" s="1"/>
  <c r="AR17" i="1" s="1"/>
  <c r="AS17" i="1" s="1"/>
  <c r="AT17" i="1" s="1"/>
  <c r="AU17" i="1" s="1"/>
  <c r="AV17" i="1" s="1"/>
  <c r="AW17" i="1" s="1"/>
  <c r="AX17" i="1" s="1"/>
  <c r="AY17" i="1" s="1"/>
  <c r="AZ17" i="1" s="1"/>
  <c r="BA17" i="1" s="1"/>
  <c r="BB17" i="1" s="1"/>
  <c r="BC17" i="1" s="1"/>
  <c r="L26" i="1"/>
  <c r="M26" i="1" s="1"/>
  <c r="N26" i="1" s="1"/>
  <c r="O26" i="1" s="1"/>
  <c r="P26" i="1" s="1"/>
  <c r="Q26" i="1" s="1"/>
  <c r="R26" i="1" s="1"/>
  <c r="S26" i="1" s="1"/>
  <c r="T26" i="1" s="1"/>
  <c r="U26" i="1" s="1"/>
  <c r="V26" i="1" s="1"/>
  <c r="W26" i="1" s="1"/>
  <c r="X26" i="1" s="1"/>
  <c r="Y26" i="1" s="1"/>
  <c r="Z26" i="1" s="1"/>
  <c r="AA26" i="1" s="1"/>
  <c r="AB26" i="1" s="1"/>
  <c r="AC26" i="1" s="1"/>
  <c r="AD26" i="1" s="1"/>
  <c r="AE26" i="1" s="1"/>
  <c r="AF26" i="1" s="1"/>
  <c r="AG26" i="1" s="1"/>
  <c r="AH26" i="1" s="1"/>
  <c r="AI26" i="1" s="1"/>
  <c r="AJ26" i="1" s="1"/>
  <c r="AK26" i="1" s="1"/>
  <c r="AL26" i="1" s="1"/>
  <c r="AM26" i="1" s="1"/>
  <c r="AN26" i="1" s="1"/>
  <c r="AO26" i="1" s="1"/>
  <c r="AP26" i="1" s="1"/>
  <c r="AQ26" i="1" s="1"/>
  <c r="AR26" i="1" s="1"/>
  <c r="AS26" i="1" s="1"/>
  <c r="AT26" i="1" s="1"/>
  <c r="AU26" i="1" s="1"/>
  <c r="AV26" i="1" s="1"/>
  <c r="AW26" i="1" s="1"/>
  <c r="AX26" i="1" s="1"/>
  <c r="AY26" i="1" s="1"/>
  <c r="AZ26" i="1" s="1"/>
  <c r="BA26" i="1" s="1"/>
  <c r="BB26" i="1" s="1"/>
  <c r="BC26" i="1" s="1"/>
  <c r="AN413" i="1"/>
  <c r="AO413" i="1" s="1"/>
  <c r="AP413" i="1" s="1"/>
  <c r="AQ413" i="1" s="1"/>
  <c r="AR413" i="1" s="1"/>
  <c r="AS413" i="1" s="1"/>
  <c r="AT413" i="1" s="1"/>
  <c r="AU413" i="1" s="1"/>
  <c r="AV413" i="1" s="1"/>
  <c r="AW413" i="1" s="1"/>
  <c r="AX413" i="1" s="1"/>
  <c r="AY413" i="1" s="1"/>
  <c r="AZ413" i="1" s="1"/>
  <c r="BA413" i="1" s="1"/>
  <c r="BB413" i="1" s="1"/>
  <c r="BC413" i="1" s="1"/>
  <c r="AN429" i="1"/>
  <c r="AO429" i="1" s="1"/>
  <c r="AP429" i="1" s="1"/>
  <c r="AQ429" i="1" s="1"/>
  <c r="AR429" i="1" s="1"/>
  <c r="AS429" i="1" s="1"/>
  <c r="AT429" i="1" s="1"/>
  <c r="AU429" i="1" s="1"/>
  <c r="AV429" i="1" s="1"/>
  <c r="AW429" i="1" s="1"/>
  <c r="AX429" i="1" s="1"/>
  <c r="AY429" i="1" s="1"/>
  <c r="AZ429" i="1" s="1"/>
  <c r="BA429" i="1" s="1"/>
  <c r="BB429" i="1" s="1"/>
  <c r="BC429" i="1" s="1"/>
  <c r="BB1075" i="1"/>
  <c r="BC1075" i="1" s="1"/>
  <c r="BB1066" i="1"/>
  <c r="BC1066" i="1" s="1"/>
  <c r="BB1045" i="1"/>
  <c r="BC1045" i="1" s="1"/>
  <c r="BB1122" i="1"/>
  <c r="BC1122" i="1" s="1"/>
  <c r="BB1029" i="1"/>
  <c r="BC1029" i="1" s="1"/>
  <c r="BB1036" i="1"/>
  <c r="BC1036" i="1" s="1"/>
  <c r="BB1123" i="1"/>
  <c r="BC1123" i="1" s="1"/>
  <c r="BB1034" i="1"/>
  <c r="BC1034" i="1" s="1"/>
  <c r="BB1121" i="1"/>
  <c r="BC1121" i="1" s="1"/>
  <c r="BB1070" i="1"/>
  <c r="BC1070" i="1" s="1"/>
  <c r="BB1038" i="1"/>
  <c r="BC1038" i="1" s="1"/>
  <c r="BB1032" i="1"/>
  <c r="BC1032" i="1" s="1"/>
  <c r="AY830" i="1"/>
  <c r="AZ830" i="1" s="1"/>
  <c r="BA830" i="1" s="1"/>
  <c r="BB830" i="1" s="1"/>
  <c r="BC830" i="1" s="1"/>
  <c r="AY820" i="1"/>
  <c r="AZ820" i="1" s="1"/>
  <c r="BA820" i="1" s="1"/>
  <c r="BB820" i="1" s="1"/>
  <c r="BC820" i="1" s="1"/>
  <c r="AY831" i="1"/>
  <c r="AZ831" i="1" s="1"/>
  <c r="BA831" i="1" s="1"/>
  <c r="BB831" i="1" s="1"/>
  <c r="BC831" i="1" s="1"/>
  <c r="AY790" i="1"/>
  <c r="AZ790" i="1" s="1"/>
  <c r="BA790" i="1" s="1"/>
  <c r="BB790" i="1" s="1"/>
  <c r="BC790" i="1" s="1"/>
  <c r="AY791" i="1"/>
  <c r="AZ791" i="1" s="1"/>
  <c r="BA791" i="1" s="1"/>
  <c r="BB791" i="1" s="1"/>
  <c r="BC791" i="1" s="1"/>
  <c r="AV706" i="1"/>
  <c r="AW706" i="1" s="1"/>
  <c r="AX706" i="1" s="1"/>
  <c r="AY706" i="1" s="1"/>
  <c r="AZ706" i="1" s="1"/>
  <c r="BA706" i="1" s="1"/>
  <c r="BB706" i="1" s="1"/>
  <c r="BC706" i="1" s="1"/>
  <c r="AV707" i="1"/>
  <c r="AW707" i="1" s="1"/>
  <c r="AX707" i="1" s="1"/>
  <c r="AY707" i="1" s="1"/>
  <c r="AZ707" i="1" s="1"/>
  <c r="BA707" i="1" s="1"/>
  <c r="BB707" i="1" s="1"/>
  <c r="BC707" i="1" s="1"/>
  <c r="AV704" i="1"/>
  <c r="AW704" i="1" s="1"/>
  <c r="AX704" i="1" s="1"/>
  <c r="AY704" i="1" s="1"/>
  <c r="AZ704" i="1" s="1"/>
  <c r="BA704" i="1" s="1"/>
  <c r="BB704" i="1" s="1"/>
  <c r="BC704" i="1" s="1"/>
  <c r="AV705" i="1"/>
  <c r="AW705" i="1" s="1"/>
  <c r="AX705" i="1" s="1"/>
  <c r="AY705" i="1" s="1"/>
  <c r="AZ705" i="1" s="1"/>
  <c r="BA705" i="1" s="1"/>
  <c r="BB705" i="1" s="1"/>
  <c r="BC705" i="1" s="1"/>
  <c r="BA960" i="1"/>
  <c r="BB960" i="1" s="1"/>
  <c r="BC960" i="1" s="1"/>
  <c r="BA955" i="1"/>
  <c r="BB955" i="1" s="1"/>
  <c r="BC955" i="1" s="1"/>
  <c r="BA939" i="1"/>
  <c r="BB939" i="1" s="1"/>
  <c r="BC939" i="1" s="1"/>
  <c r="BA995" i="1"/>
  <c r="BB995" i="1" s="1"/>
  <c r="BC995" i="1" s="1"/>
  <c r="BA985" i="1"/>
  <c r="BB985" i="1" s="1"/>
  <c r="BC985" i="1" s="1"/>
  <c r="BA961" i="1"/>
  <c r="BB961" i="1" s="1"/>
  <c r="BC961" i="1" s="1"/>
  <c r="BA934" i="1"/>
  <c r="BB934" i="1" s="1"/>
  <c r="BC934" i="1" s="1"/>
  <c r="BA982" i="1"/>
  <c r="BB982" i="1" s="1"/>
  <c r="BC982" i="1" s="1"/>
  <c r="BA925" i="1"/>
  <c r="BB925" i="1" s="1"/>
  <c r="BC925" i="1" s="1"/>
  <c r="BA981" i="1"/>
  <c r="BB981" i="1" s="1"/>
  <c r="BC981" i="1" s="1"/>
  <c r="BA980" i="1"/>
  <c r="BB980" i="1" s="1"/>
  <c r="BC980" i="1" s="1"/>
  <c r="BA979" i="1"/>
  <c r="BB979" i="1" s="1"/>
  <c r="BC979" i="1" s="1"/>
  <c r="BA954" i="1"/>
  <c r="BB954" i="1" s="1"/>
  <c r="BC954" i="1" s="1"/>
  <c r="BA1006" i="1"/>
  <c r="BB1006" i="1" s="1"/>
  <c r="BC1006" i="1" s="1"/>
  <c r="BA943" i="1"/>
  <c r="BB943" i="1" s="1"/>
  <c r="BC943" i="1" s="1"/>
  <c r="BA922" i="1"/>
  <c r="BB922" i="1" s="1"/>
  <c r="BC922" i="1" s="1"/>
  <c r="BA921" i="1"/>
  <c r="BB921" i="1" s="1"/>
  <c r="BC921" i="1" s="1"/>
  <c r="BA1018" i="1"/>
  <c r="BB1018" i="1" s="1"/>
  <c r="BC1018" i="1" s="1"/>
  <c r="BA969" i="1"/>
  <c r="BB969" i="1" s="1"/>
  <c r="BC969" i="1" s="1"/>
  <c r="BA964" i="1"/>
  <c r="BB964" i="1" s="1"/>
  <c r="BC964" i="1" s="1"/>
  <c r="AZ868" i="1"/>
  <c r="BA868" i="1" s="1"/>
  <c r="BB868" i="1" s="1"/>
  <c r="BC868" i="1" s="1"/>
  <c r="AZ871" i="1"/>
  <c r="BA871" i="1" s="1"/>
  <c r="BB871" i="1" s="1"/>
  <c r="BC871" i="1" s="1"/>
  <c r="AZ869" i="1"/>
  <c r="BA869" i="1" s="1"/>
  <c r="BB869" i="1" s="1"/>
  <c r="BC869" i="1" s="1"/>
  <c r="AZ870" i="1"/>
  <c r="BA870" i="1" s="1"/>
  <c r="BB870" i="1" s="1"/>
  <c r="BC870" i="1" s="1"/>
  <c r="AZ848" i="1"/>
  <c r="BA848" i="1" s="1"/>
  <c r="BB848" i="1" s="1"/>
  <c r="BC848" i="1" s="1"/>
  <c r="AZ852" i="1"/>
  <c r="BA852" i="1" s="1"/>
  <c r="BB852" i="1" s="1"/>
  <c r="BC852" i="1" s="1"/>
  <c r="AZ913" i="1"/>
  <c r="BA913" i="1" s="1"/>
  <c r="BB913" i="1" s="1"/>
  <c r="BC913" i="1" s="1"/>
  <c r="AZ859" i="1"/>
  <c r="BA859" i="1" s="1"/>
  <c r="BB859" i="1" s="1"/>
  <c r="BC859" i="1" s="1"/>
  <c r="AZ880" i="1"/>
  <c r="BA880" i="1" s="1"/>
  <c r="BB880" i="1" s="1"/>
  <c r="BC880" i="1" s="1"/>
  <c r="AZ893" i="1"/>
  <c r="BA893" i="1" s="1"/>
  <c r="BB893" i="1" s="1"/>
  <c r="BC893" i="1" s="1"/>
  <c r="AZ854" i="1"/>
  <c r="BA854" i="1" s="1"/>
  <c r="BB854" i="1" s="1"/>
  <c r="BC854" i="1" s="1"/>
  <c r="AZ885" i="1"/>
  <c r="BA885" i="1" s="1"/>
  <c r="BB885" i="1" s="1"/>
  <c r="BC885" i="1" s="1"/>
  <c r="AZ856" i="1"/>
  <c r="AZ915" i="1"/>
  <c r="BA915" i="1" s="1"/>
  <c r="BB915" i="1" s="1"/>
  <c r="BC915" i="1" s="1"/>
  <c r="AZ861" i="1"/>
  <c r="BA861" i="1" s="1"/>
  <c r="BB861" i="1" s="1"/>
  <c r="BC861" i="1" s="1"/>
  <c r="AZ911" i="1"/>
  <c r="BA911" i="1" s="1"/>
  <c r="BB911" i="1" s="1"/>
  <c r="BC911" i="1" s="1"/>
  <c r="AZ888" i="1"/>
  <c r="BA888" i="1" s="1"/>
  <c r="BB888" i="1" s="1"/>
  <c r="BC888" i="1" s="1"/>
  <c r="AZ899" i="1"/>
  <c r="BA899" i="1" s="1"/>
  <c r="BB899" i="1" s="1"/>
  <c r="BC899" i="1" s="1"/>
  <c r="AZ874" i="1"/>
  <c r="BA874" i="1" s="1"/>
  <c r="BB874" i="1" s="1"/>
  <c r="BC874" i="1" s="1"/>
  <c r="AZ883" i="1"/>
  <c r="BA883" i="1" s="1"/>
  <c r="BB883" i="1" s="1"/>
  <c r="BC883" i="1" s="1"/>
  <c r="AZ860" i="1"/>
  <c r="BA860" i="1" s="1"/>
  <c r="BB860" i="1" s="1"/>
  <c r="BC860" i="1" s="1"/>
  <c r="AZ855" i="1"/>
  <c r="BA855" i="1" s="1"/>
  <c r="BB855" i="1" s="1"/>
  <c r="BC855" i="1" s="1"/>
  <c r="BB1026" i="1"/>
  <c r="BC1026" i="1" s="1"/>
  <c r="BB1112" i="1"/>
  <c r="BC1112" i="1" s="1"/>
  <c r="AW725" i="1"/>
  <c r="AX725" i="1" s="1"/>
  <c r="AY725" i="1" s="1"/>
  <c r="AZ725" i="1" s="1"/>
  <c r="BA725" i="1" s="1"/>
  <c r="BB725" i="1" s="1"/>
  <c r="BC725" i="1" s="1"/>
  <c r="BA953" i="1"/>
  <c r="BB953" i="1" s="1"/>
  <c r="BC953" i="1" s="1"/>
  <c r="BA967" i="1"/>
  <c r="BB967" i="1" s="1"/>
  <c r="BC967" i="1" s="1"/>
  <c r="BA933" i="1"/>
  <c r="BB933" i="1" s="1"/>
  <c r="BC933" i="1" s="1"/>
  <c r="BA1002" i="1"/>
  <c r="BB1002" i="1" s="1"/>
  <c r="BC1002" i="1" s="1"/>
  <c r="BA974" i="1"/>
  <c r="BB974" i="1" s="1"/>
  <c r="BC974" i="1" s="1"/>
  <c r="BA940" i="1"/>
  <c r="BB940" i="1" s="1"/>
  <c r="BC940" i="1" s="1"/>
  <c r="Z210" i="1"/>
  <c r="AA210" i="1" s="1"/>
  <c r="AB210" i="1" s="1"/>
  <c r="AC210" i="1" s="1"/>
  <c r="AD210" i="1" s="1"/>
  <c r="AE210" i="1" s="1"/>
  <c r="AF210" i="1" s="1"/>
  <c r="AG210" i="1" s="1"/>
  <c r="AH210" i="1" s="1"/>
  <c r="AI210" i="1" s="1"/>
  <c r="AJ210" i="1" s="1"/>
  <c r="AK210" i="1" s="1"/>
  <c r="AL210" i="1" s="1"/>
  <c r="AM210" i="1" s="1"/>
  <c r="AN210" i="1" s="1"/>
  <c r="AO210" i="1" s="1"/>
  <c r="AP210" i="1" s="1"/>
  <c r="AQ210" i="1" s="1"/>
  <c r="AR210" i="1" s="1"/>
  <c r="AS210" i="1" s="1"/>
  <c r="AT210" i="1" s="1"/>
  <c r="AU210" i="1" s="1"/>
  <c r="AV210" i="1" s="1"/>
  <c r="AW210" i="1" s="1"/>
  <c r="AX210" i="1" s="1"/>
  <c r="AY210" i="1" s="1"/>
  <c r="AZ210" i="1" s="1"/>
  <c r="BA210" i="1" s="1"/>
  <c r="BB210" i="1" s="1"/>
  <c r="BC210" i="1" s="1"/>
  <c r="Z212" i="1"/>
  <c r="AA212" i="1" s="1"/>
  <c r="AB212" i="1" s="1"/>
  <c r="AC212" i="1" s="1"/>
  <c r="AD212" i="1" s="1"/>
  <c r="AE212" i="1" s="1"/>
  <c r="AF212" i="1" s="1"/>
  <c r="AG212" i="1" s="1"/>
  <c r="AH212" i="1" s="1"/>
  <c r="AI212" i="1" s="1"/>
  <c r="AJ212" i="1" s="1"/>
  <c r="AK212" i="1" s="1"/>
  <c r="AL212" i="1" s="1"/>
  <c r="AM212" i="1" s="1"/>
  <c r="AN212" i="1" s="1"/>
  <c r="AO212" i="1" s="1"/>
  <c r="AP212" i="1" s="1"/>
  <c r="AQ212" i="1" s="1"/>
  <c r="AR212" i="1" s="1"/>
  <c r="AS212" i="1" s="1"/>
  <c r="AT212" i="1" s="1"/>
  <c r="AU212" i="1" s="1"/>
  <c r="AV212" i="1" s="1"/>
  <c r="AW212" i="1" s="1"/>
  <c r="AX212" i="1" s="1"/>
  <c r="AY212" i="1" s="1"/>
  <c r="AZ212" i="1" s="1"/>
  <c r="BA212" i="1" s="1"/>
  <c r="BB212" i="1" s="1"/>
  <c r="BC212" i="1" s="1"/>
  <c r="Z211" i="1"/>
  <c r="AA211" i="1" s="1"/>
  <c r="AB211" i="1" s="1"/>
  <c r="AC211" i="1" s="1"/>
  <c r="AD211" i="1" s="1"/>
  <c r="AE211" i="1" s="1"/>
  <c r="AF211" i="1" s="1"/>
  <c r="AG211" i="1" s="1"/>
  <c r="AH211" i="1" s="1"/>
  <c r="AI211" i="1" s="1"/>
  <c r="AJ211" i="1" s="1"/>
  <c r="AK211" i="1" s="1"/>
  <c r="AL211" i="1" s="1"/>
  <c r="AM211" i="1" s="1"/>
  <c r="AN211" i="1" s="1"/>
  <c r="AO211" i="1" s="1"/>
  <c r="AP211" i="1" s="1"/>
  <c r="AQ211" i="1" s="1"/>
  <c r="AR211" i="1" s="1"/>
  <c r="AS211" i="1" s="1"/>
  <c r="AT211" i="1" s="1"/>
  <c r="AU211" i="1" s="1"/>
  <c r="AV211" i="1" s="1"/>
  <c r="AW211" i="1" s="1"/>
  <c r="AX211" i="1" s="1"/>
  <c r="AY211" i="1" s="1"/>
  <c r="AZ211" i="1" s="1"/>
  <c r="BA211" i="1" s="1"/>
  <c r="BB211" i="1" s="1"/>
  <c r="BC211" i="1" s="1"/>
  <c r="AE272" i="1"/>
  <c r="AF272" i="1" s="1"/>
  <c r="AG272" i="1" s="1"/>
  <c r="AH272" i="1" s="1"/>
  <c r="AI272" i="1" s="1"/>
  <c r="AJ272" i="1" s="1"/>
  <c r="AK272" i="1" s="1"/>
  <c r="AL272" i="1" s="1"/>
  <c r="AM272" i="1" s="1"/>
  <c r="AN272" i="1" s="1"/>
  <c r="AO272" i="1" s="1"/>
  <c r="AP272" i="1" s="1"/>
  <c r="AQ272" i="1" s="1"/>
  <c r="AR272" i="1" s="1"/>
  <c r="AS272" i="1" s="1"/>
  <c r="AT272" i="1" s="1"/>
  <c r="AU272" i="1" s="1"/>
  <c r="AV272" i="1" s="1"/>
  <c r="AW272" i="1" s="1"/>
  <c r="AX272" i="1" s="1"/>
  <c r="AY272" i="1" s="1"/>
  <c r="AZ272" i="1" s="1"/>
  <c r="BA272" i="1" s="1"/>
  <c r="BB272" i="1" s="1"/>
  <c r="BC272" i="1" s="1"/>
  <c r="AE271" i="1"/>
  <c r="AF271" i="1" s="1"/>
  <c r="AG271" i="1" s="1"/>
  <c r="AH271" i="1" s="1"/>
  <c r="AI271" i="1" s="1"/>
  <c r="AJ271" i="1" s="1"/>
  <c r="AK271" i="1" s="1"/>
  <c r="AL271" i="1" s="1"/>
  <c r="AM271" i="1" s="1"/>
  <c r="AN271" i="1" s="1"/>
  <c r="AO271" i="1" s="1"/>
  <c r="AP271" i="1" s="1"/>
  <c r="AQ271" i="1" s="1"/>
  <c r="AR271" i="1" s="1"/>
  <c r="AS271" i="1" s="1"/>
  <c r="AT271" i="1" s="1"/>
  <c r="AU271" i="1" s="1"/>
  <c r="AV271" i="1" s="1"/>
  <c r="AW271" i="1" s="1"/>
  <c r="AX271" i="1" s="1"/>
  <c r="AY271" i="1" s="1"/>
  <c r="AZ271" i="1" s="1"/>
  <c r="BA271" i="1" s="1"/>
  <c r="BB271" i="1" s="1"/>
  <c r="BC271" i="1" s="1"/>
  <c r="Z199" i="1"/>
  <c r="AA199" i="1" s="1"/>
  <c r="AB199" i="1" s="1"/>
  <c r="AC199" i="1" s="1"/>
  <c r="AD199" i="1" s="1"/>
  <c r="AE199" i="1" s="1"/>
  <c r="AF199" i="1" s="1"/>
  <c r="AG199" i="1" s="1"/>
  <c r="AH199" i="1" s="1"/>
  <c r="AI199" i="1" s="1"/>
  <c r="AJ199" i="1" s="1"/>
  <c r="AK199" i="1" s="1"/>
  <c r="AL199" i="1" s="1"/>
  <c r="AM199" i="1" s="1"/>
  <c r="AN199" i="1" s="1"/>
  <c r="AO199" i="1" s="1"/>
  <c r="AP199" i="1" s="1"/>
  <c r="AQ199" i="1" s="1"/>
  <c r="AR199" i="1" s="1"/>
  <c r="AS199" i="1" s="1"/>
  <c r="AT199" i="1" s="1"/>
  <c r="AU199" i="1" s="1"/>
  <c r="AV199" i="1" s="1"/>
  <c r="AW199" i="1" s="1"/>
  <c r="AX199" i="1" s="1"/>
  <c r="AY199" i="1" s="1"/>
  <c r="AZ199" i="1" s="1"/>
  <c r="BA199" i="1" s="1"/>
  <c r="BB199" i="1" s="1"/>
  <c r="BC199" i="1" s="1"/>
  <c r="Z206" i="1"/>
  <c r="AA206" i="1" s="1"/>
  <c r="AB206" i="1" s="1"/>
  <c r="AC206" i="1" s="1"/>
  <c r="AD206" i="1" s="1"/>
  <c r="AE206" i="1" s="1"/>
  <c r="AF206" i="1" s="1"/>
  <c r="AG206" i="1" s="1"/>
  <c r="AH206" i="1" s="1"/>
  <c r="AI206" i="1" s="1"/>
  <c r="AJ206" i="1" s="1"/>
  <c r="AK206" i="1" s="1"/>
  <c r="AL206" i="1" s="1"/>
  <c r="AM206" i="1" s="1"/>
  <c r="AN206" i="1" s="1"/>
  <c r="AO206" i="1" s="1"/>
  <c r="AP206" i="1" s="1"/>
  <c r="AQ206" i="1" s="1"/>
  <c r="AR206" i="1" s="1"/>
  <c r="AS206" i="1" s="1"/>
  <c r="AT206" i="1" s="1"/>
  <c r="AU206" i="1" s="1"/>
  <c r="AV206" i="1" s="1"/>
  <c r="AW206" i="1" s="1"/>
  <c r="AX206" i="1" s="1"/>
  <c r="AY206" i="1" s="1"/>
  <c r="AZ206" i="1" s="1"/>
  <c r="BA206" i="1" s="1"/>
  <c r="BB206" i="1" s="1"/>
  <c r="BC206" i="1" s="1"/>
  <c r="Z208" i="1"/>
  <c r="AA208" i="1" s="1"/>
  <c r="AB208" i="1" s="1"/>
  <c r="AC208" i="1" s="1"/>
  <c r="AD208" i="1" s="1"/>
  <c r="AE208" i="1" s="1"/>
  <c r="AF208" i="1" s="1"/>
  <c r="AG208" i="1" s="1"/>
  <c r="AH208" i="1" s="1"/>
  <c r="AI208" i="1" s="1"/>
  <c r="AJ208" i="1" s="1"/>
  <c r="AK208" i="1" s="1"/>
  <c r="AL208" i="1" s="1"/>
  <c r="AM208" i="1" s="1"/>
  <c r="AN208" i="1" s="1"/>
  <c r="AO208" i="1" s="1"/>
  <c r="AP208" i="1" s="1"/>
  <c r="AQ208" i="1" s="1"/>
  <c r="AR208" i="1" s="1"/>
  <c r="AS208" i="1" s="1"/>
  <c r="AT208" i="1" s="1"/>
  <c r="AU208" i="1" s="1"/>
  <c r="AV208" i="1" s="1"/>
  <c r="AW208" i="1" s="1"/>
  <c r="AX208" i="1" s="1"/>
  <c r="AY208" i="1" s="1"/>
  <c r="AZ208" i="1" s="1"/>
  <c r="BA208" i="1" s="1"/>
  <c r="BB208" i="1" s="1"/>
  <c r="BC208" i="1" s="1"/>
  <c r="Z207" i="1"/>
  <c r="AA207" i="1" s="1"/>
  <c r="AB207" i="1" s="1"/>
  <c r="AC207" i="1" s="1"/>
  <c r="AD207" i="1" s="1"/>
  <c r="AE207" i="1" s="1"/>
  <c r="AF207" i="1" s="1"/>
  <c r="AG207" i="1" s="1"/>
  <c r="AH207" i="1" s="1"/>
  <c r="AI207" i="1" s="1"/>
  <c r="AJ207" i="1" s="1"/>
  <c r="AK207" i="1" s="1"/>
  <c r="AL207" i="1" s="1"/>
  <c r="AM207" i="1" s="1"/>
  <c r="AN207" i="1" s="1"/>
  <c r="AO207" i="1" s="1"/>
  <c r="AP207" i="1" s="1"/>
  <c r="AQ207" i="1" s="1"/>
  <c r="AR207" i="1" s="1"/>
  <c r="AS207" i="1" s="1"/>
  <c r="AT207" i="1" s="1"/>
  <c r="AU207" i="1" s="1"/>
  <c r="AV207" i="1" s="1"/>
  <c r="AW207" i="1" s="1"/>
  <c r="AX207" i="1" s="1"/>
  <c r="AY207" i="1" s="1"/>
  <c r="AZ207" i="1" s="1"/>
  <c r="BA207" i="1" s="1"/>
  <c r="BB207" i="1" s="1"/>
  <c r="BC207" i="1" s="1"/>
  <c r="AI353" i="1"/>
  <c r="AJ353" i="1" s="1"/>
  <c r="AK353" i="1" s="1"/>
  <c r="AL353" i="1" s="1"/>
  <c r="AM353" i="1" s="1"/>
  <c r="AN353" i="1" s="1"/>
  <c r="AO353" i="1" s="1"/>
  <c r="AP353" i="1" s="1"/>
  <c r="AQ353" i="1" s="1"/>
  <c r="AR353" i="1" s="1"/>
  <c r="AS353" i="1" s="1"/>
  <c r="AT353" i="1" s="1"/>
  <c r="AU353" i="1" s="1"/>
  <c r="AV353" i="1" s="1"/>
  <c r="AW353" i="1" s="1"/>
  <c r="AX353" i="1" s="1"/>
  <c r="AY353" i="1" s="1"/>
  <c r="AZ353" i="1" s="1"/>
  <c r="BA353" i="1" s="1"/>
  <c r="BB353" i="1" s="1"/>
  <c r="BC353" i="1" s="1"/>
  <c r="AI356" i="1"/>
  <c r="AJ356" i="1" s="1"/>
  <c r="AK356" i="1" s="1"/>
  <c r="AL356" i="1" s="1"/>
  <c r="AM356" i="1" s="1"/>
  <c r="AN356" i="1" s="1"/>
  <c r="AO356" i="1" s="1"/>
  <c r="AP356" i="1" s="1"/>
  <c r="AQ356" i="1" s="1"/>
  <c r="AR356" i="1" s="1"/>
  <c r="AS356" i="1" s="1"/>
  <c r="AT356" i="1" s="1"/>
  <c r="AU356" i="1" s="1"/>
  <c r="AV356" i="1" s="1"/>
  <c r="AW356" i="1" s="1"/>
  <c r="AX356" i="1" s="1"/>
  <c r="AY356" i="1" s="1"/>
  <c r="AZ356" i="1" s="1"/>
  <c r="BA356" i="1" s="1"/>
  <c r="BB356" i="1" s="1"/>
  <c r="BC356" i="1" s="1"/>
  <c r="AI339" i="1"/>
  <c r="AJ339" i="1" s="1"/>
  <c r="AK339" i="1" s="1"/>
  <c r="AL339" i="1" s="1"/>
  <c r="AM339" i="1" s="1"/>
  <c r="AN339" i="1" s="1"/>
  <c r="AO339" i="1" s="1"/>
  <c r="AP339" i="1" s="1"/>
  <c r="AQ339" i="1" s="1"/>
  <c r="AR339" i="1" s="1"/>
  <c r="AS339" i="1" s="1"/>
  <c r="AT339" i="1" s="1"/>
  <c r="AU339" i="1" s="1"/>
  <c r="AV339" i="1" s="1"/>
  <c r="AW339" i="1" s="1"/>
  <c r="AX339" i="1" s="1"/>
  <c r="AY339" i="1" s="1"/>
  <c r="AZ339" i="1" s="1"/>
  <c r="BA339" i="1" s="1"/>
  <c r="BB339" i="1" s="1"/>
  <c r="BC339" i="1" s="1"/>
  <c r="AI336" i="1"/>
  <c r="AJ336" i="1" s="1"/>
  <c r="AK336" i="1" s="1"/>
  <c r="AL336" i="1" s="1"/>
  <c r="AM336" i="1" s="1"/>
  <c r="AN336" i="1" s="1"/>
  <c r="AO336" i="1" s="1"/>
  <c r="AP336" i="1" s="1"/>
  <c r="AQ336" i="1" s="1"/>
  <c r="AR336" i="1" s="1"/>
  <c r="AS336" i="1" s="1"/>
  <c r="AT336" i="1" s="1"/>
  <c r="AU336" i="1" s="1"/>
  <c r="AV336" i="1" s="1"/>
  <c r="AW336" i="1" s="1"/>
  <c r="AX336" i="1" s="1"/>
  <c r="AY336" i="1" s="1"/>
  <c r="AZ336" i="1" s="1"/>
  <c r="BA336" i="1" s="1"/>
  <c r="BB336" i="1" s="1"/>
  <c r="BC336" i="1" s="1"/>
  <c r="AI340" i="1"/>
  <c r="AJ340" i="1" s="1"/>
  <c r="AK340" i="1" s="1"/>
  <c r="AL340" i="1" s="1"/>
  <c r="AM340" i="1" s="1"/>
  <c r="AN340" i="1" s="1"/>
  <c r="AO340" i="1" s="1"/>
  <c r="AP340" i="1" s="1"/>
  <c r="AQ340" i="1" s="1"/>
  <c r="AR340" i="1" s="1"/>
  <c r="AS340" i="1" s="1"/>
  <c r="AT340" i="1" s="1"/>
  <c r="AU340" i="1" s="1"/>
  <c r="AV340" i="1" s="1"/>
  <c r="AW340" i="1" s="1"/>
  <c r="AX340" i="1" s="1"/>
  <c r="AY340" i="1" s="1"/>
  <c r="AZ340" i="1" s="1"/>
  <c r="BA340" i="1" s="1"/>
  <c r="BB340" i="1" s="1"/>
  <c r="BC340" i="1" s="1"/>
  <c r="AI362" i="1"/>
  <c r="AJ362" i="1" s="1"/>
  <c r="AK362" i="1" s="1"/>
  <c r="AL362" i="1" s="1"/>
  <c r="AM362" i="1" s="1"/>
  <c r="AN362" i="1" s="1"/>
  <c r="AO362" i="1" s="1"/>
  <c r="AP362" i="1" s="1"/>
  <c r="AQ362" i="1" s="1"/>
  <c r="AR362" i="1" s="1"/>
  <c r="AS362" i="1" s="1"/>
  <c r="AT362" i="1" s="1"/>
  <c r="AU362" i="1" s="1"/>
  <c r="AV362" i="1" s="1"/>
  <c r="AW362" i="1" s="1"/>
  <c r="AX362" i="1" s="1"/>
  <c r="AY362" i="1" s="1"/>
  <c r="AZ362" i="1" s="1"/>
  <c r="BA362" i="1" s="1"/>
  <c r="BB362" i="1" s="1"/>
  <c r="BC362" i="1" s="1"/>
  <c r="AI357" i="1"/>
  <c r="AJ357" i="1" s="1"/>
  <c r="AK357" i="1" s="1"/>
  <c r="AL357" i="1" s="1"/>
  <c r="AM357" i="1" s="1"/>
  <c r="AN357" i="1" s="1"/>
  <c r="AO357" i="1" s="1"/>
  <c r="AP357" i="1" s="1"/>
  <c r="AQ357" i="1" s="1"/>
  <c r="AR357" i="1" s="1"/>
  <c r="AS357" i="1" s="1"/>
  <c r="AT357" i="1" s="1"/>
  <c r="AU357" i="1" s="1"/>
  <c r="AV357" i="1" s="1"/>
  <c r="AW357" i="1" s="1"/>
  <c r="AX357" i="1" s="1"/>
  <c r="AY357" i="1" s="1"/>
  <c r="AZ357" i="1" s="1"/>
  <c r="BA357" i="1" s="1"/>
  <c r="BB357" i="1" s="1"/>
  <c r="BC357" i="1" s="1"/>
  <c r="AI361" i="1"/>
  <c r="AJ361" i="1" s="1"/>
  <c r="AK361" i="1" s="1"/>
  <c r="AL361" i="1" s="1"/>
  <c r="AM361" i="1" s="1"/>
  <c r="AN361" i="1" s="1"/>
  <c r="AO361" i="1" s="1"/>
  <c r="AP361" i="1" s="1"/>
  <c r="AQ361" i="1" s="1"/>
  <c r="AR361" i="1" s="1"/>
  <c r="AS361" i="1" s="1"/>
  <c r="AT361" i="1" s="1"/>
  <c r="AU361" i="1" s="1"/>
  <c r="AV361" i="1" s="1"/>
  <c r="AW361" i="1" s="1"/>
  <c r="AX361" i="1" s="1"/>
  <c r="AY361" i="1" s="1"/>
  <c r="AZ361" i="1" s="1"/>
  <c r="BA361" i="1" s="1"/>
  <c r="BB361" i="1" s="1"/>
  <c r="BC361" i="1" s="1"/>
  <c r="AI355" i="1"/>
  <c r="AJ355" i="1" s="1"/>
  <c r="AK355" i="1" s="1"/>
  <c r="AL355" i="1" s="1"/>
  <c r="AM355" i="1" s="1"/>
  <c r="AN355" i="1" s="1"/>
  <c r="AO355" i="1" s="1"/>
  <c r="AP355" i="1" s="1"/>
  <c r="AQ355" i="1" s="1"/>
  <c r="AR355" i="1" s="1"/>
  <c r="AS355" i="1" s="1"/>
  <c r="AT355" i="1" s="1"/>
  <c r="AU355" i="1" s="1"/>
  <c r="AV355" i="1" s="1"/>
  <c r="AW355" i="1" s="1"/>
  <c r="AX355" i="1" s="1"/>
  <c r="AY355" i="1" s="1"/>
  <c r="AZ355" i="1" s="1"/>
  <c r="BA355" i="1" s="1"/>
  <c r="BB355" i="1" s="1"/>
  <c r="BC355" i="1" s="1"/>
  <c r="AI360" i="1"/>
  <c r="AJ360" i="1" s="1"/>
  <c r="AK360" i="1" s="1"/>
  <c r="AL360" i="1" s="1"/>
  <c r="AM360" i="1" s="1"/>
  <c r="AN360" i="1" s="1"/>
  <c r="AO360" i="1" s="1"/>
  <c r="AP360" i="1" s="1"/>
  <c r="AQ360" i="1" s="1"/>
  <c r="AR360" i="1" s="1"/>
  <c r="AS360" i="1" s="1"/>
  <c r="AT360" i="1" s="1"/>
  <c r="AU360" i="1" s="1"/>
  <c r="AV360" i="1" s="1"/>
  <c r="AW360" i="1" s="1"/>
  <c r="AX360" i="1" s="1"/>
  <c r="AY360" i="1" s="1"/>
  <c r="AZ360" i="1" s="1"/>
  <c r="BA360" i="1" s="1"/>
  <c r="BB360" i="1" s="1"/>
  <c r="BC360" i="1" s="1"/>
  <c r="AI350" i="1"/>
  <c r="AJ350" i="1" s="1"/>
  <c r="AK350" i="1" s="1"/>
  <c r="AL350" i="1" s="1"/>
  <c r="AM350" i="1" s="1"/>
  <c r="AN350" i="1" s="1"/>
  <c r="AO350" i="1" s="1"/>
  <c r="AP350" i="1" s="1"/>
  <c r="AQ350" i="1" s="1"/>
  <c r="AR350" i="1" s="1"/>
  <c r="AS350" i="1" s="1"/>
  <c r="AT350" i="1" s="1"/>
  <c r="AU350" i="1" s="1"/>
  <c r="AV350" i="1" s="1"/>
  <c r="AW350" i="1" s="1"/>
  <c r="AX350" i="1" s="1"/>
  <c r="AY350" i="1" s="1"/>
  <c r="AZ350" i="1" s="1"/>
  <c r="BA350" i="1" s="1"/>
  <c r="BB350" i="1" s="1"/>
  <c r="BC350" i="1" s="1"/>
  <c r="AI351" i="1"/>
  <c r="AJ351" i="1" s="1"/>
  <c r="AK351" i="1" s="1"/>
  <c r="AL351" i="1" s="1"/>
  <c r="AM351" i="1" s="1"/>
  <c r="AN351" i="1" s="1"/>
  <c r="AO351" i="1" s="1"/>
  <c r="AP351" i="1" s="1"/>
  <c r="AQ351" i="1" s="1"/>
  <c r="AR351" i="1" s="1"/>
  <c r="AS351" i="1" s="1"/>
  <c r="AT351" i="1" s="1"/>
  <c r="AU351" i="1" s="1"/>
  <c r="AV351" i="1" s="1"/>
  <c r="AW351" i="1" s="1"/>
  <c r="AX351" i="1" s="1"/>
  <c r="AY351" i="1" s="1"/>
  <c r="AZ351" i="1" s="1"/>
  <c r="BA351" i="1" s="1"/>
  <c r="BB351" i="1" s="1"/>
  <c r="BC351" i="1" s="1"/>
  <c r="AE265" i="1"/>
  <c r="AF265" i="1" s="1"/>
  <c r="AG265" i="1" s="1"/>
  <c r="AH265" i="1" s="1"/>
  <c r="AI265" i="1" s="1"/>
  <c r="AJ265" i="1" s="1"/>
  <c r="AK265" i="1" s="1"/>
  <c r="AL265" i="1" s="1"/>
  <c r="AM265" i="1" s="1"/>
  <c r="AN265" i="1" s="1"/>
  <c r="AO265" i="1" s="1"/>
  <c r="AP265" i="1" s="1"/>
  <c r="AQ265" i="1" s="1"/>
  <c r="AR265" i="1" s="1"/>
  <c r="AS265" i="1" s="1"/>
  <c r="AT265" i="1" s="1"/>
  <c r="AU265" i="1" s="1"/>
  <c r="AV265" i="1" s="1"/>
  <c r="AW265" i="1" s="1"/>
  <c r="AX265" i="1" s="1"/>
  <c r="AY265" i="1" s="1"/>
  <c r="AZ265" i="1" s="1"/>
  <c r="BA265" i="1" s="1"/>
  <c r="BB265" i="1" s="1"/>
  <c r="BC265" i="1" s="1"/>
  <c r="AE264" i="1"/>
  <c r="AF264" i="1" s="1"/>
  <c r="AG264" i="1" s="1"/>
  <c r="AH264" i="1" s="1"/>
  <c r="AI264" i="1" s="1"/>
  <c r="AJ264" i="1" s="1"/>
  <c r="AK264" i="1" s="1"/>
  <c r="AL264" i="1" s="1"/>
  <c r="AM264" i="1" s="1"/>
  <c r="AN264" i="1" s="1"/>
  <c r="AO264" i="1" s="1"/>
  <c r="AP264" i="1" s="1"/>
  <c r="AQ264" i="1" s="1"/>
  <c r="AR264" i="1" s="1"/>
  <c r="AS264" i="1" s="1"/>
  <c r="AT264" i="1" s="1"/>
  <c r="AU264" i="1" s="1"/>
  <c r="AV264" i="1" s="1"/>
  <c r="AW264" i="1" s="1"/>
  <c r="AX264" i="1" s="1"/>
  <c r="AY264" i="1" s="1"/>
  <c r="AZ264" i="1" s="1"/>
  <c r="BA264" i="1" s="1"/>
  <c r="BB264" i="1" s="1"/>
  <c r="BC264" i="1" s="1"/>
  <c r="AE266" i="1"/>
  <c r="AF266" i="1" s="1"/>
  <c r="AG266" i="1" s="1"/>
  <c r="AH266" i="1" s="1"/>
  <c r="AI266" i="1" s="1"/>
  <c r="AJ266" i="1" s="1"/>
  <c r="AK266" i="1" s="1"/>
  <c r="AL266" i="1" s="1"/>
  <c r="AM266" i="1" s="1"/>
  <c r="AN266" i="1" s="1"/>
  <c r="AO266" i="1" s="1"/>
  <c r="AP266" i="1" s="1"/>
  <c r="AQ266" i="1" s="1"/>
  <c r="AR266" i="1" s="1"/>
  <c r="AS266" i="1" s="1"/>
  <c r="AT266" i="1" s="1"/>
  <c r="AU266" i="1" s="1"/>
  <c r="AV266" i="1" s="1"/>
  <c r="AW266" i="1" s="1"/>
  <c r="AX266" i="1" s="1"/>
  <c r="AY266" i="1" s="1"/>
  <c r="AZ266" i="1" s="1"/>
  <c r="BA266" i="1" s="1"/>
  <c r="BB266" i="1" s="1"/>
  <c r="BC266" i="1" s="1"/>
  <c r="O58" i="1"/>
  <c r="P58" i="1" s="1"/>
  <c r="Q58" i="1" s="1"/>
  <c r="R58" i="1" s="1"/>
  <c r="S58" i="1" s="1"/>
  <c r="T58" i="1" s="1"/>
  <c r="U58" i="1" s="1"/>
  <c r="V58" i="1" s="1"/>
  <c r="W58" i="1" s="1"/>
  <c r="X58" i="1" s="1"/>
  <c r="Y58" i="1" s="1"/>
  <c r="Z58" i="1" s="1"/>
  <c r="AA58" i="1" s="1"/>
  <c r="AB58" i="1" s="1"/>
  <c r="AC58" i="1" s="1"/>
  <c r="AD58" i="1" s="1"/>
  <c r="AE58" i="1" s="1"/>
  <c r="AF58" i="1" s="1"/>
  <c r="AG58" i="1" s="1"/>
  <c r="AH58" i="1" s="1"/>
  <c r="AI58" i="1" s="1"/>
  <c r="AJ58" i="1" s="1"/>
  <c r="AK58" i="1" s="1"/>
  <c r="AL58" i="1" s="1"/>
  <c r="AM58" i="1" s="1"/>
  <c r="AN58" i="1" s="1"/>
  <c r="AO58" i="1" s="1"/>
  <c r="AP58" i="1" s="1"/>
  <c r="AQ58" i="1" s="1"/>
  <c r="AR58" i="1" s="1"/>
  <c r="AS58" i="1" s="1"/>
  <c r="AT58" i="1" s="1"/>
  <c r="AU58" i="1" s="1"/>
  <c r="AV58" i="1" s="1"/>
  <c r="AW58" i="1" s="1"/>
  <c r="AX58" i="1" s="1"/>
  <c r="AY58" i="1" s="1"/>
  <c r="AZ58" i="1" s="1"/>
  <c r="BA58" i="1" s="1"/>
  <c r="BB58" i="1" s="1"/>
  <c r="BC58" i="1" s="1"/>
  <c r="P72" i="1"/>
  <c r="Q72" i="1" s="1"/>
  <c r="R72" i="1" s="1"/>
  <c r="S72" i="1" s="1"/>
  <c r="T72" i="1" s="1"/>
  <c r="U72" i="1" s="1"/>
  <c r="V72" i="1" s="1"/>
  <c r="W72" i="1" s="1"/>
  <c r="X72" i="1" s="1"/>
  <c r="Y72" i="1" s="1"/>
  <c r="Z72" i="1" s="1"/>
  <c r="AA72" i="1" s="1"/>
  <c r="AB72" i="1" s="1"/>
  <c r="AC72" i="1" s="1"/>
  <c r="AD72" i="1" s="1"/>
  <c r="AE72" i="1" s="1"/>
  <c r="AF72" i="1" s="1"/>
  <c r="AG72" i="1" s="1"/>
  <c r="AH72" i="1" s="1"/>
  <c r="AI72" i="1" s="1"/>
  <c r="AJ72" i="1" s="1"/>
  <c r="AK72" i="1" s="1"/>
  <c r="AL72" i="1" s="1"/>
  <c r="AM72" i="1" s="1"/>
  <c r="AN72" i="1" s="1"/>
  <c r="AO72" i="1" s="1"/>
  <c r="AP72" i="1" s="1"/>
  <c r="AQ72" i="1" s="1"/>
  <c r="AR72" i="1" s="1"/>
  <c r="AS72" i="1" s="1"/>
  <c r="AT72" i="1" s="1"/>
  <c r="AU72" i="1" s="1"/>
  <c r="AV72" i="1" s="1"/>
  <c r="AW72" i="1" s="1"/>
  <c r="AX72" i="1" s="1"/>
  <c r="AY72" i="1" s="1"/>
  <c r="AZ72" i="1" s="1"/>
  <c r="BA72" i="1" s="1"/>
  <c r="BB72" i="1" s="1"/>
  <c r="BC72" i="1" s="1"/>
  <c r="P74" i="1"/>
  <c r="Q74" i="1" s="1"/>
  <c r="R74" i="1" s="1"/>
  <c r="S74" i="1" s="1"/>
  <c r="T74" i="1" s="1"/>
  <c r="U74" i="1" s="1"/>
  <c r="V74" i="1" s="1"/>
  <c r="W74" i="1" s="1"/>
  <c r="X74" i="1" s="1"/>
  <c r="Y74" i="1" s="1"/>
  <c r="Z74" i="1" s="1"/>
  <c r="AA74" i="1" s="1"/>
  <c r="AB74" i="1" s="1"/>
  <c r="AC74" i="1" s="1"/>
  <c r="AD74" i="1" s="1"/>
  <c r="AE74" i="1" s="1"/>
  <c r="AF74" i="1" s="1"/>
  <c r="AG74" i="1" s="1"/>
  <c r="AH74" i="1" s="1"/>
  <c r="AI74" i="1" s="1"/>
  <c r="AJ74" i="1" s="1"/>
  <c r="AK74" i="1" s="1"/>
  <c r="AL74" i="1" s="1"/>
  <c r="AM74" i="1" s="1"/>
  <c r="AN74" i="1" s="1"/>
  <c r="AO74" i="1" s="1"/>
  <c r="AP74" i="1" s="1"/>
  <c r="AQ74" i="1" s="1"/>
  <c r="AR74" i="1" s="1"/>
  <c r="AS74" i="1" s="1"/>
  <c r="AT74" i="1" s="1"/>
  <c r="AU74" i="1" s="1"/>
  <c r="AV74" i="1" s="1"/>
  <c r="AW74" i="1" s="1"/>
  <c r="AX74" i="1" s="1"/>
  <c r="AY74" i="1" s="1"/>
  <c r="AZ74" i="1" s="1"/>
  <c r="BA74" i="1" s="1"/>
  <c r="BB74" i="1" s="1"/>
  <c r="BC74" i="1" s="1"/>
  <c r="M22" i="1"/>
  <c r="K23" i="15" s="1"/>
  <c r="S106" i="1"/>
  <c r="T106" i="1" s="1"/>
  <c r="U106" i="1" s="1"/>
  <c r="V106" i="1" s="1"/>
  <c r="W106" i="1" s="1"/>
  <c r="X106" i="1" s="1"/>
  <c r="Y106" i="1" s="1"/>
  <c r="Z106" i="1" s="1"/>
  <c r="AA106" i="1" s="1"/>
  <c r="AB106" i="1" s="1"/>
  <c r="AC106" i="1" s="1"/>
  <c r="AD106" i="1" s="1"/>
  <c r="AE106" i="1" s="1"/>
  <c r="AF106" i="1" s="1"/>
  <c r="AG106" i="1" s="1"/>
  <c r="AH106" i="1" s="1"/>
  <c r="AI106" i="1" s="1"/>
  <c r="AJ106" i="1" s="1"/>
  <c r="AK106" i="1" s="1"/>
  <c r="AL106" i="1" s="1"/>
  <c r="AM106" i="1" s="1"/>
  <c r="AN106" i="1" s="1"/>
  <c r="AO106" i="1" s="1"/>
  <c r="AP106" i="1" s="1"/>
  <c r="AQ106" i="1" s="1"/>
  <c r="AR106" i="1" s="1"/>
  <c r="AS106" i="1" s="1"/>
  <c r="AT106" i="1" s="1"/>
  <c r="AU106" i="1" s="1"/>
  <c r="AV106" i="1" s="1"/>
  <c r="AW106" i="1" s="1"/>
  <c r="AX106" i="1" s="1"/>
  <c r="AY106" i="1" s="1"/>
  <c r="AZ106" i="1" s="1"/>
  <c r="BA106" i="1" s="1"/>
  <c r="BB106" i="1" s="1"/>
  <c r="BC106" i="1" s="1"/>
  <c r="S122" i="1"/>
  <c r="T122" i="1" s="1"/>
  <c r="U122" i="1" s="1"/>
  <c r="V122" i="1" s="1"/>
  <c r="W122" i="1" s="1"/>
  <c r="X122" i="1" s="1"/>
  <c r="Y122" i="1" s="1"/>
  <c r="Z122" i="1" s="1"/>
  <c r="AA122" i="1" s="1"/>
  <c r="AB122" i="1" s="1"/>
  <c r="AC122" i="1" s="1"/>
  <c r="AD122" i="1" s="1"/>
  <c r="AE122" i="1" s="1"/>
  <c r="AF122" i="1" s="1"/>
  <c r="AG122" i="1" s="1"/>
  <c r="AH122" i="1" s="1"/>
  <c r="AI122" i="1" s="1"/>
  <c r="AJ122" i="1" s="1"/>
  <c r="AK122" i="1" s="1"/>
  <c r="AL122" i="1" s="1"/>
  <c r="AM122" i="1" s="1"/>
  <c r="AN122" i="1" s="1"/>
  <c r="AO122" i="1" s="1"/>
  <c r="AP122" i="1" s="1"/>
  <c r="AQ122" i="1" s="1"/>
  <c r="AR122" i="1" s="1"/>
  <c r="AS122" i="1" s="1"/>
  <c r="AT122" i="1" s="1"/>
  <c r="AU122" i="1" s="1"/>
  <c r="AV122" i="1" s="1"/>
  <c r="AW122" i="1" s="1"/>
  <c r="AX122" i="1" s="1"/>
  <c r="AY122" i="1" s="1"/>
  <c r="AZ122" i="1" s="1"/>
  <c r="BA122" i="1" s="1"/>
  <c r="BB122" i="1" s="1"/>
  <c r="BC122" i="1" s="1"/>
  <c r="S124" i="1"/>
  <c r="T124" i="1" s="1"/>
  <c r="U124" i="1" s="1"/>
  <c r="V124" i="1" s="1"/>
  <c r="W124" i="1" s="1"/>
  <c r="X124" i="1" s="1"/>
  <c r="Y124" i="1" s="1"/>
  <c r="Z124" i="1" s="1"/>
  <c r="AA124" i="1" s="1"/>
  <c r="AB124" i="1" s="1"/>
  <c r="AC124" i="1" s="1"/>
  <c r="AD124" i="1" s="1"/>
  <c r="AE124" i="1" s="1"/>
  <c r="AF124" i="1" s="1"/>
  <c r="AG124" i="1" s="1"/>
  <c r="AH124" i="1" s="1"/>
  <c r="AI124" i="1" s="1"/>
  <c r="AJ124" i="1" s="1"/>
  <c r="AK124" i="1" s="1"/>
  <c r="AL124" i="1" s="1"/>
  <c r="AM124" i="1" s="1"/>
  <c r="AN124" i="1" s="1"/>
  <c r="AO124" i="1" s="1"/>
  <c r="AP124" i="1" s="1"/>
  <c r="AQ124" i="1" s="1"/>
  <c r="AR124" i="1" s="1"/>
  <c r="AS124" i="1" s="1"/>
  <c r="AT124" i="1" s="1"/>
  <c r="AU124" i="1" s="1"/>
  <c r="AV124" i="1" s="1"/>
  <c r="AW124" i="1" s="1"/>
  <c r="AX124" i="1" s="1"/>
  <c r="AY124" i="1" s="1"/>
  <c r="AZ124" i="1" s="1"/>
  <c r="BA124" i="1" s="1"/>
  <c r="BB124" i="1" s="1"/>
  <c r="BC124" i="1" s="1"/>
  <c r="Z161" i="1"/>
  <c r="AA161" i="1" s="1"/>
  <c r="AB161" i="1" s="1"/>
  <c r="AC161" i="1" s="1"/>
  <c r="AD161" i="1" s="1"/>
  <c r="AE161" i="1" s="1"/>
  <c r="AF161" i="1" s="1"/>
  <c r="AG161" i="1" s="1"/>
  <c r="AH161" i="1" s="1"/>
  <c r="AI161" i="1" s="1"/>
  <c r="AJ161" i="1" s="1"/>
  <c r="AK161" i="1" s="1"/>
  <c r="AL161" i="1" s="1"/>
  <c r="AM161" i="1" s="1"/>
  <c r="AN161" i="1" s="1"/>
  <c r="AO161" i="1" s="1"/>
  <c r="AP161" i="1" s="1"/>
  <c r="AQ161" i="1" s="1"/>
  <c r="AR161" i="1" s="1"/>
  <c r="AS161" i="1" s="1"/>
  <c r="AT161" i="1" s="1"/>
  <c r="AU161" i="1" s="1"/>
  <c r="AV161" i="1" s="1"/>
  <c r="AW161" i="1" s="1"/>
  <c r="AX161" i="1" s="1"/>
  <c r="AY161" i="1" s="1"/>
  <c r="AZ161" i="1" s="1"/>
  <c r="BA161" i="1" s="1"/>
  <c r="BB161" i="1" s="1"/>
  <c r="BC161" i="1" s="1"/>
  <c r="AR562" i="1"/>
  <c r="AS562" i="1" s="1"/>
  <c r="AT562" i="1" s="1"/>
  <c r="AU562" i="1" s="1"/>
  <c r="AV562" i="1" s="1"/>
  <c r="AW562" i="1" s="1"/>
  <c r="AX562" i="1" s="1"/>
  <c r="AY562" i="1" s="1"/>
  <c r="AZ562" i="1" s="1"/>
  <c r="BA562" i="1" s="1"/>
  <c r="BB562" i="1" s="1"/>
  <c r="BC562" i="1" s="1"/>
  <c r="AR561" i="1"/>
  <c r="AS561" i="1" s="1"/>
  <c r="AT561" i="1" s="1"/>
  <c r="AU561" i="1" s="1"/>
  <c r="AV561" i="1" s="1"/>
  <c r="AW561" i="1" s="1"/>
  <c r="AX561" i="1" s="1"/>
  <c r="AY561" i="1" s="1"/>
  <c r="AZ561" i="1" s="1"/>
  <c r="BA561" i="1" s="1"/>
  <c r="BB561" i="1" s="1"/>
  <c r="BC561" i="1" s="1"/>
  <c r="AR577" i="1"/>
  <c r="AS577" i="1" s="1"/>
  <c r="AT577" i="1" s="1"/>
  <c r="AU577" i="1" s="1"/>
  <c r="AV577" i="1" s="1"/>
  <c r="AW577" i="1" s="1"/>
  <c r="AX577" i="1" s="1"/>
  <c r="AY577" i="1" s="1"/>
  <c r="AZ577" i="1" s="1"/>
  <c r="BA577" i="1" s="1"/>
  <c r="BB577" i="1" s="1"/>
  <c r="BC577" i="1" s="1"/>
  <c r="AR588" i="1"/>
  <c r="AS588" i="1" s="1"/>
  <c r="AT588" i="1" s="1"/>
  <c r="AU588" i="1" s="1"/>
  <c r="AV588" i="1" s="1"/>
  <c r="AW588" i="1" s="1"/>
  <c r="AX588" i="1" s="1"/>
  <c r="AY588" i="1" s="1"/>
  <c r="AZ588" i="1" s="1"/>
  <c r="BA588" i="1" s="1"/>
  <c r="BB588" i="1" s="1"/>
  <c r="BC588" i="1" s="1"/>
  <c r="AR563" i="1"/>
  <c r="AS563" i="1" s="1"/>
  <c r="AT563" i="1" s="1"/>
  <c r="AU563" i="1" s="1"/>
  <c r="AV563" i="1" s="1"/>
  <c r="AW563" i="1" s="1"/>
  <c r="AX563" i="1" s="1"/>
  <c r="AY563" i="1" s="1"/>
  <c r="AZ563" i="1" s="1"/>
  <c r="BA563" i="1" s="1"/>
  <c r="BB563" i="1" s="1"/>
  <c r="BC563" i="1" s="1"/>
  <c r="AR570" i="1"/>
  <c r="AS570" i="1" s="1"/>
  <c r="AT570" i="1" s="1"/>
  <c r="AU570" i="1" s="1"/>
  <c r="AV570" i="1" s="1"/>
  <c r="AW570" i="1" s="1"/>
  <c r="AX570" i="1" s="1"/>
  <c r="AY570" i="1" s="1"/>
  <c r="AZ570" i="1" s="1"/>
  <c r="BA570" i="1" s="1"/>
  <c r="BB570" i="1" s="1"/>
  <c r="BC570" i="1" s="1"/>
  <c r="AR578" i="1"/>
  <c r="AS578" i="1" s="1"/>
  <c r="AT578" i="1" s="1"/>
  <c r="AU578" i="1" s="1"/>
  <c r="AV578" i="1" s="1"/>
  <c r="AW578" i="1" s="1"/>
  <c r="AX578" i="1" s="1"/>
  <c r="AY578" i="1" s="1"/>
  <c r="AZ578" i="1" s="1"/>
  <c r="BA578" i="1" s="1"/>
  <c r="BB578" i="1" s="1"/>
  <c r="BC578" i="1" s="1"/>
  <c r="AQ551" i="1"/>
  <c r="AR551" i="1" s="1"/>
  <c r="AS551" i="1" s="1"/>
  <c r="AT551" i="1" s="1"/>
  <c r="AU551" i="1" s="1"/>
  <c r="AV551" i="1" s="1"/>
  <c r="AW551" i="1" s="1"/>
  <c r="AX551" i="1" s="1"/>
  <c r="AY551" i="1" s="1"/>
  <c r="AZ551" i="1" s="1"/>
  <c r="BA551" i="1" s="1"/>
  <c r="BB551" i="1" s="1"/>
  <c r="BC551" i="1" s="1"/>
  <c r="AQ536" i="1"/>
  <c r="AR536" i="1" s="1"/>
  <c r="AS536" i="1" s="1"/>
  <c r="AT536" i="1" s="1"/>
  <c r="AU536" i="1" s="1"/>
  <c r="AV536" i="1" s="1"/>
  <c r="AW536" i="1" s="1"/>
  <c r="AX536" i="1" s="1"/>
  <c r="AY536" i="1" s="1"/>
  <c r="AZ536" i="1" s="1"/>
  <c r="BA536" i="1" s="1"/>
  <c r="BB536" i="1" s="1"/>
  <c r="BC536" i="1" s="1"/>
  <c r="AT644" i="1"/>
  <c r="AU644" i="1" s="1"/>
  <c r="AV644" i="1" s="1"/>
  <c r="AW644" i="1" s="1"/>
  <c r="AX644" i="1" s="1"/>
  <c r="AY644" i="1" s="1"/>
  <c r="AZ644" i="1" s="1"/>
  <c r="BA644" i="1" s="1"/>
  <c r="BB644" i="1" s="1"/>
  <c r="BC644" i="1" s="1"/>
  <c r="AT634" i="1"/>
  <c r="AU634" i="1" s="1"/>
  <c r="AV634" i="1" s="1"/>
  <c r="AW634" i="1" s="1"/>
  <c r="AX634" i="1" s="1"/>
  <c r="AY634" i="1" s="1"/>
  <c r="AZ634" i="1" s="1"/>
  <c r="BA634" i="1" s="1"/>
  <c r="BB634" i="1" s="1"/>
  <c r="BC634" i="1" s="1"/>
  <c r="AQ497" i="1"/>
  <c r="AR497" i="1" s="1"/>
  <c r="AS497" i="1" s="1"/>
  <c r="AT497" i="1" s="1"/>
  <c r="AU497" i="1" s="1"/>
  <c r="AV497" i="1" s="1"/>
  <c r="AW497" i="1" s="1"/>
  <c r="AX497" i="1" s="1"/>
  <c r="AY497" i="1" s="1"/>
  <c r="AZ497" i="1" s="1"/>
  <c r="BA497" i="1" s="1"/>
  <c r="BB497" i="1" s="1"/>
  <c r="BC497" i="1" s="1"/>
  <c r="AU652" i="1"/>
  <c r="AV652" i="1" s="1"/>
  <c r="AW652" i="1" s="1"/>
  <c r="AX652" i="1" s="1"/>
  <c r="AY652" i="1" s="1"/>
  <c r="AZ652" i="1" s="1"/>
  <c r="BA652" i="1" s="1"/>
  <c r="BB652" i="1" s="1"/>
  <c r="BC652" i="1" s="1"/>
  <c r="AT628" i="1"/>
  <c r="AT632" i="1"/>
  <c r="AU632" i="1" s="1"/>
  <c r="AV632" i="1" s="1"/>
  <c r="AW632" i="1" s="1"/>
  <c r="AX632" i="1" s="1"/>
  <c r="AY632" i="1" s="1"/>
  <c r="AZ632" i="1" s="1"/>
  <c r="BA632" i="1" s="1"/>
  <c r="BB632" i="1" s="1"/>
  <c r="BC632" i="1" s="1"/>
  <c r="AI325" i="1"/>
  <c r="AF17" i="15"/>
  <c r="AH318" i="1"/>
  <c r="AI318" i="1" s="1"/>
  <c r="AJ318" i="1" s="1"/>
  <c r="AK318" i="1" s="1"/>
  <c r="AL318" i="1" s="1"/>
  <c r="AM318" i="1" s="1"/>
  <c r="AN318" i="1" s="1"/>
  <c r="AO318" i="1" s="1"/>
  <c r="AP318" i="1" s="1"/>
  <c r="AQ318" i="1" s="1"/>
  <c r="AR318" i="1" s="1"/>
  <c r="AS318" i="1" s="1"/>
  <c r="AT318" i="1" s="1"/>
  <c r="AU318" i="1" s="1"/>
  <c r="AV318" i="1" s="1"/>
  <c r="AW318" i="1" s="1"/>
  <c r="AX318" i="1" s="1"/>
  <c r="AY318" i="1" s="1"/>
  <c r="AZ318" i="1" s="1"/>
  <c r="BA318" i="1" s="1"/>
  <c r="BB318" i="1" s="1"/>
  <c r="BC318" i="1" s="1"/>
  <c r="AH317" i="1"/>
  <c r="AI317" i="1" s="1"/>
  <c r="AJ317" i="1" s="1"/>
  <c r="AK317" i="1" s="1"/>
  <c r="AL317" i="1" s="1"/>
  <c r="AM317" i="1" s="1"/>
  <c r="AN317" i="1" s="1"/>
  <c r="AO317" i="1" s="1"/>
  <c r="AP317" i="1" s="1"/>
  <c r="AQ317" i="1" s="1"/>
  <c r="AR317" i="1" s="1"/>
  <c r="AS317" i="1" s="1"/>
  <c r="AT317" i="1" s="1"/>
  <c r="AU317" i="1" s="1"/>
  <c r="AV317" i="1" s="1"/>
  <c r="AW317" i="1" s="1"/>
  <c r="AX317" i="1" s="1"/>
  <c r="AY317" i="1" s="1"/>
  <c r="AZ317" i="1" s="1"/>
  <c r="BA317" i="1" s="1"/>
  <c r="BB317" i="1" s="1"/>
  <c r="BC317" i="1" s="1"/>
  <c r="AH319" i="1"/>
  <c r="AI319" i="1" s="1"/>
  <c r="AJ319" i="1" s="1"/>
  <c r="AK319" i="1" s="1"/>
  <c r="AL319" i="1" s="1"/>
  <c r="AM319" i="1" s="1"/>
  <c r="AN319" i="1" s="1"/>
  <c r="AO319" i="1" s="1"/>
  <c r="AP319" i="1" s="1"/>
  <c r="AQ319" i="1" s="1"/>
  <c r="AR319" i="1" s="1"/>
  <c r="AS319" i="1" s="1"/>
  <c r="AT319" i="1" s="1"/>
  <c r="AU319" i="1" s="1"/>
  <c r="AV319" i="1" s="1"/>
  <c r="AW319" i="1" s="1"/>
  <c r="AX319" i="1" s="1"/>
  <c r="AY319" i="1" s="1"/>
  <c r="AZ319" i="1" s="1"/>
  <c r="BA319" i="1" s="1"/>
  <c r="BB319" i="1" s="1"/>
  <c r="BC319" i="1" s="1"/>
  <c r="AH316" i="1"/>
  <c r="AI316" i="1" s="1"/>
  <c r="AJ316" i="1" s="1"/>
  <c r="AK316" i="1" s="1"/>
  <c r="AL316" i="1" s="1"/>
  <c r="AM316" i="1" s="1"/>
  <c r="AN316" i="1" s="1"/>
  <c r="AO316" i="1" s="1"/>
  <c r="AP316" i="1" s="1"/>
  <c r="AQ316" i="1" s="1"/>
  <c r="AR316" i="1" s="1"/>
  <c r="AS316" i="1" s="1"/>
  <c r="AT316" i="1" s="1"/>
  <c r="AU316" i="1" s="1"/>
  <c r="AV316" i="1" s="1"/>
  <c r="AW316" i="1" s="1"/>
  <c r="AX316" i="1" s="1"/>
  <c r="AY316" i="1" s="1"/>
  <c r="AZ316" i="1" s="1"/>
  <c r="BA316" i="1" s="1"/>
  <c r="BB316" i="1" s="1"/>
  <c r="BC316" i="1" s="1"/>
  <c r="AH315" i="1"/>
  <c r="AQ526" i="1"/>
  <c r="AR526" i="1" s="1"/>
  <c r="AS526" i="1" s="1"/>
  <c r="AT526" i="1" s="1"/>
  <c r="AU526" i="1" s="1"/>
  <c r="AV526" i="1" s="1"/>
  <c r="AW526" i="1" s="1"/>
  <c r="AX526" i="1" s="1"/>
  <c r="AY526" i="1" s="1"/>
  <c r="AZ526" i="1" s="1"/>
  <c r="BA526" i="1" s="1"/>
  <c r="BB526" i="1" s="1"/>
  <c r="BC526" i="1" s="1"/>
  <c r="AQ542" i="1"/>
  <c r="AR542" i="1" s="1"/>
  <c r="AS542" i="1" s="1"/>
  <c r="AT542" i="1" s="1"/>
  <c r="AU542" i="1" s="1"/>
  <c r="AV542" i="1" s="1"/>
  <c r="AW542" i="1" s="1"/>
  <c r="AX542" i="1" s="1"/>
  <c r="AY542" i="1" s="1"/>
  <c r="AZ542" i="1" s="1"/>
  <c r="BA542" i="1" s="1"/>
  <c r="BB542" i="1" s="1"/>
  <c r="BC542" i="1" s="1"/>
  <c r="AQ543" i="1"/>
  <c r="AR543" i="1" s="1"/>
  <c r="AS543" i="1" s="1"/>
  <c r="AT543" i="1" s="1"/>
  <c r="AU543" i="1" s="1"/>
  <c r="AV543" i="1" s="1"/>
  <c r="AW543" i="1" s="1"/>
  <c r="AX543" i="1" s="1"/>
  <c r="AY543" i="1" s="1"/>
  <c r="AZ543" i="1" s="1"/>
  <c r="BA543" i="1" s="1"/>
  <c r="BB543" i="1" s="1"/>
  <c r="BC543" i="1" s="1"/>
  <c r="AQ546" i="1"/>
  <c r="AR546" i="1" s="1"/>
  <c r="AS546" i="1" s="1"/>
  <c r="AT546" i="1" s="1"/>
  <c r="AU546" i="1" s="1"/>
  <c r="AV546" i="1" s="1"/>
  <c r="AW546" i="1" s="1"/>
  <c r="AX546" i="1" s="1"/>
  <c r="AY546" i="1" s="1"/>
  <c r="AZ546" i="1" s="1"/>
  <c r="BA546" i="1" s="1"/>
  <c r="BB546" i="1" s="1"/>
  <c r="BC546" i="1" s="1"/>
  <c r="AQ530" i="1"/>
  <c r="AR530" i="1" s="1"/>
  <c r="AS530" i="1" s="1"/>
  <c r="AT530" i="1" s="1"/>
  <c r="AU530" i="1" s="1"/>
  <c r="AV530" i="1" s="1"/>
  <c r="AW530" i="1" s="1"/>
  <c r="AX530" i="1" s="1"/>
  <c r="AY530" i="1" s="1"/>
  <c r="AZ530" i="1" s="1"/>
  <c r="BA530" i="1" s="1"/>
  <c r="BB530" i="1" s="1"/>
  <c r="BC530" i="1" s="1"/>
  <c r="AQ559" i="1"/>
  <c r="AR559" i="1" s="1"/>
  <c r="AS559" i="1" s="1"/>
  <c r="AT559" i="1" s="1"/>
  <c r="AU559" i="1" s="1"/>
  <c r="AV559" i="1" s="1"/>
  <c r="AW559" i="1" s="1"/>
  <c r="AX559" i="1" s="1"/>
  <c r="AY559" i="1" s="1"/>
  <c r="AZ559" i="1" s="1"/>
  <c r="BA559" i="1" s="1"/>
  <c r="BB559" i="1" s="1"/>
  <c r="BC559" i="1" s="1"/>
  <c r="AQ544" i="1"/>
  <c r="AR544" i="1" s="1"/>
  <c r="AS544" i="1" s="1"/>
  <c r="AT544" i="1" s="1"/>
  <c r="AU544" i="1" s="1"/>
  <c r="AV544" i="1" s="1"/>
  <c r="AW544" i="1" s="1"/>
  <c r="AX544" i="1" s="1"/>
  <c r="AY544" i="1" s="1"/>
  <c r="AZ544" i="1" s="1"/>
  <c r="BA544" i="1" s="1"/>
  <c r="BB544" i="1" s="1"/>
  <c r="BC544" i="1" s="1"/>
  <c r="AQ538" i="1"/>
  <c r="AR538" i="1" s="1"/>
  <c r="AS538" i="1" s="1"/>
  <c r="AT538" i="1" s="1"/>
  <c r="AU538" i="1" s="1"/>
  <c r="AV538" i="1" s="1"/>
  <c r="AW538" i="1" s="1"/>
  <c r="AX538" i="1" s="1"/>
  <c r="AY538" i="1" s="1"/>
  <c r="AZ538" i="1" s="1"/>
  <c r="BA538" i="1" s="1"/>
  <c r="BB538" i="1" s="1"/>
  <c r="BC538" i="1" s="1"/>
  <c r="AK387" i="1"/>
  <c r="AL387" i="1" s="1"/>
  <c r="AM387" i="1" s="1"/>
  <c r="AN387" i="1" s="1"/>
  <c r="AO387" i="1" s="1"/>
  <c r="AP387" i="1" s="1"/>
  <c r="AQ387" i="1" s="1"/>
  <c r="AR387" i="1" s="1"/>
  <c r="AS387" i="1" s="1"/>
  <c r="AT387" i="1" s="1"/>
  <c r="AU387" i="1" s="1"/>
  <c r="AV387" i="1" s="1"/>
  <c r="AW387" i="1" s="1"/>
  <c r="AX387" i="1" s="1"/>
  <c r="AY387" i="1" s="1"/>
  <c r="AZ387" i="1" s="1"/>
  <c r="BA387" i="1" s="1"/>
  <c r="BB387" i="1" s="1"/>
  <c r="BC387" i="1" s="1"/>
  <c r="AK385" i="1"/>
  <c r="AK386" i="1"/>
  <c r="AL386" i="1" s="1"/>
  <c r="AM386" i="1" s="1"/>
  <c r="AN386" i="1" s="1"/>
  <c r="AO386" i="1" s="1"/>
  <c r="AP386" i="1" s="1"/>
  <c r="AQ386" i="1" s="1"/>
  <c r="AR386" i="1" s="1"/>
  <c r="AS386" i="1" s="1"/>
  <c r="AT386" i="1" s="1"/>
  <c r="AU386" i="1" s="1"/>
  <c r="AV386" i="1" s="1"/>
  <c r="AW386" i="1" s="1"/>
  <c r="AX386" i="1" s="1"/>
  <c r="AY386" i="1" s="1"/>
  <c r="AZ386" i="1" s="1"/>
  <c r="BA386" i="1" s="1"/>
  <c r="BB386" i="1" s="1"/>
  <c r="BC386" i="1" s="1"/>
  <c r="AS612" i="1"/>
  <c r="AT612" i="1" s="1"/>
  <c r="AU612" i="1" s="1"/>
  <c r="AV612" i="1" s="1"/>
  <c r="AW612" i="1" s="1"/>
  <c r="AX612" i="1" s="1"/>
  <c r="AY612" i="1" s="1"/>
  <c r="AZ612" i="1" s="1"/>
  <c r="BA612" i="1" s="1"/>
  <c r="BB612" i="1" s="1"/>
  <c r="BC612" i="1" s="1"/>
  <c r="AS590" i="1"/>
  <c r="AT590" i="1" s="1"/>
  <c r="AU590" i="1" s="1"/>
  <c r="AV590" i="1" s="1"/>
  <c r="AW590" i="1" s="1"/>
  <c r="AX590" i="1" s="1"/>
  <c r="AY590" i="1" s="1"/>
  <c r="AZ590" i="1" s="1"/>
  <c r="BA590" i="1" s="1"/>
  <c r="BB590" i="1" s="1"/>
  <c r="BC590" i="1" s="1"/>
  <c r="AS613" i="1"/>
  <c r="AT613" i="1" s="1"/>
  <c r="AU613" i="1" s="1"/>
  <c r="AV613" i="1" s="1"/>
  <c r="AW613" i="1" s="1"/>
  <c r="AX613" i="1" s="1"/>
  <c r="AY613" i="1" s="1"/>
  <c r="AZ613" i="1" s="1"/>
  <c r="BA613" i="1" s="1"/>
  <c r="BB613" i="1" s="1"/>
  <c r="BC613" i="1" s="1"/>
  <c r="AT621" i="1"/>
  <c r="AU621" i="1" s="1"/>
  <c r="AV621" i="1" s="1"/>
  <c r="AW621" i="1" s="1"/>
  <c r="AX621" i="1" s="1"/>
  <c r="AY621" i="1" s="1"/>
  <c r="AZ621" i="1" s="1"/>
  <c r="BA621" i="1" s="1"/>
  <c r="BB621" i="1" s="1"/>
  <c r="BC621" i="1" s="1"/>
  <c r="AT595" i="1"/>
  <c r="AU595" i="1" s="1"/>
  <c r="AV595" i="1" s="1"/>
  <c r="AW595" i="1" s="1"/>
  <c r="AX595" i="1" s="1"/>
  <c r="AY595" i="1" s="1"/>
  <c r="AZ595" i="1" s="1"/>
  <c r="BA595" i="1" s="1"/>
  <c r="BB595" i="1" s="1"/>
  <c r="BC595" i="1" s="1"/>
  <c r="AG284" i="1"/>
  <c r="AH284" i="1" s="1"/>
  <c r="AI284" i="1" s="1"/>
  <c r="AJ284" i="1" s="1"/>
  <c r="AK284" i="1" s="1"/>
  <c r="AL284" i="1" s="1"/>
  <c r="AM284" i="1" s="1"/>
  <c r="AN284" i="1" s="1"/>
  <c r="AO284" i="1" s="1"/>
  <c r="AP284" i="1" s="1"/>
  <c r="AQ284" i="1" s="1"/>
  <c r="AR284" i="1" s="1"/>
  <c r="AS284" i="1" s="1"/>
  <c r="AT284" i="1" s="1"/>
  <c r="AU284" i="1" s="1"/>
  <c r="AV284" i="1" s="1"/>
  <c r="AW284" i="1" s="1"/>
  <c r="AX284" i="1" s="1"/>
  <c r="AY284" i="1" s="1"/>
  <c r="AZ284" i="1" s="1"/>
  <c r="BA284" i="1" s="1"/>
  <c r="BB284" i="1" s="1"/>
  <c r="BC284" i="1" s="1"/>
  <c r="U144" i="1"/>
  <c r="V144" i="1" s="1"/>
  <c r="W144" i="1" s="1"/>
  <c r="X144" i="1" s="1"/>
  <c r="Y144" i="1" s="1"/>
  <c r="Z144" i="1" s="1"/>
  <c r="AA144" i="1" s="1"/>
  <c r="AB144" i="1" s="1"/>
  <c r="AC144" i="1" s="1"/>
  <c r="AD144" i="1" s="1"/>
  <c r="AE144" i="1" s="1"/>
  <c r="AF144" i="1" s="1"/>
  <c r="AG144" i="1" s="1"/>
  <c r="AH144" i="1" s="1"/>
  <c r="AI144" i="1" s="1"/>
  <c r="AJ144" i="1" s="1"/>
  <c r="AK144" i="1" s="1"/>
  <c r="AL144" i="1" s="1"/>
  <c r="AM144" i="1" s="1"/>
  <c r="AN144" i="1" s="1"/>
  <c r="AO144" i="1" s="1"/>
  <c r="AP144" i="1" s="1"/>
  <c r="AQ144" i="1" s="1"/>
  <c r="AR144" i="1" s="1"/>
  <c r="AS144" i="1" s="1"/>
  <c r="AT144" i="1" s="1"/>
  <c r="AU144" i="1" s="1"/>
  <c r="AV144" i="1" s="1"/>
  <c r="AW144" i="1" s="1"/>
  <c r="AX144" i="1" s="1"/>
  <c r="AY144" i="1" s="1"/>
  <c r="AZ144" i="1" s="1"/>
  <c r="BA144" i="1" s="1"/>
  <c r="BB144" i="1" s="1"/>
  <c r="BC144" i="1" s="1"/>
  <c r="AB241" i="1"/>
  <c r="AC241" i="1" s="1"/>
  <c r="AD241" i="1" s="1"/>
  <c r="AE241" i="1" s="1"/>
  <c r="AF241" i="1" s="1"/>
  <c r="AG241" i="1" s="1"/>
  <c r="AH241" i="1" s="1"/>
  <c r="AI241" i="1" s="1"/>
  <c r="AJ241" i="1" s="1"/>
  <c r="AK241" i="1" s="1"/>
  <c r="AL241" i="1" s="1"/>
  <c r="AM241" i="1" s="1"/>
  <c r="AN241" i="1" s="1"/>
  <c r="AO241" i="1" s="1"/>
  <c r="AP241" i="1" s="1"/>
  <c r="AQ241" i="1" s="1"/>
  <c r="AR241" i="1" s="1"/>
  <c r="AS241" i="1" s="1"/>
  <c r="AT241" i="1" s="1"/>
  <c r="AU241" i="1" s="1"/>
  <c r="AV241" i="1" s="1"/>
  <c r="AW241" i="1" s="1"/>
  <c r="AX241" i="1" s="1"/>
  <c r="AY241" i="1" s="1"/>
  <c r="AZ241" i="1" s="1"/>
  <c r="BA241" i="1" s="1"/>
  <c r="BB241" i="1" s="1"/>
  <c r="BC241" i="1" s="1"/>
  <c r="AB240" i="1"/>
  <c r="AC240" i="1" s="1"/>
  <c r="AD240" i="1" s="1"/>
  <c r="AE240" i="1" s="1"/>
  <c r="AF240" i="1" s="1"/>
  <c r="AG240" i="1" s="1"/>
  <c r="AH240" i="1" s="1"/>
  <c r="AI240" i="1" s="1"/>
  <c r="AJ240" i="1" s="1"/>
  <c r="AK240" i="1" s="1"/>
  <c r="AL240" i="1" s="1"/>
  <c r="AM240" i="1" s="1"/>
  <c r="AN240" i="1" s="1"/>
  <c r="AO240" i="1" s="1"/>
  <c r="AP240" i="1" s="1"/>
  <c r="AQ240" i="1" s="1"/>
  <c r="AR240" i="1" s="1"/>
  <c r="AS240" i="1" s="1"/>
  <c r="AT240" i="1" s="1"/>
  <c r="AU240" i="1" s="1"/>
  <c r="AV240" i="1" s="1"/>
  <c r="AW240" i="1" s="1"/>
  <c r="AX240" i="1" s="1"/>
  <c r="AY240" i="1" s="1"/>
  <c r="AZ240" i="1" s="1"/>
  <c r="BA240" i="1" s="1"/>
  <c r="BB240" i="1" s="1"/>
  <c r="BC240" i="1" s="1"/>
  <c r="I7" i="1"/>
  <c r="F21" i="15"/>
  <c r="AF279" i="1"/>
  <c r="AG279" i="1" s="1"/>
  <c r="AH279" i="1" s="1"/>
  <c r="AI279" i="1" s="1"/>
  <c r="AJ279" i="1" s="1"/>
  <c r="AK279" i="1" s="1"/>
  <c r="AL279" i="1" s="1"/>
  <c r="AM279" i="1" s="1"/>
  <c r="AN279" i="1" s="1"/>
  <c r="AO279" i="1" s="1"/>
  <c r="AP279" i="1" s="1"/>
  <c r="AQ279" i="1" s="1"/>
  <c r="AR279" i="1" s="1"/>
  <c r="AS279" i="1" s="1"/>
  <c r="AT279" i="1" s="1"/>
  <c r="AU279" i="1" s="1"/>
  <c r="AV279" i="1" s="1"/>
  <c r="AW279" i="1" s="1"/>
  <c r="AX279" i="1" s="1"/>
  <c r="AY279" i="1" s="1"/>
  <c r="AZ279" i="1" s="1"/>
  <c r="BA279" i="1" s="1"/>
  <c r="BB279" i="1" s="1"/>
  <c r="BC279" i="1" s="1"/>
  <c r="AF273" i="1"/>
  <c r="AF277" i="1"/>
  <c r="AG277" i="1" s="1"/>
  <c r="AH277" i="1" s="1"/>
  <c r="AI277" i="1" s="1"/>
  <c r="AJ277" i="1" s="1"/>
  <c r="AK277" i="1" s="1"/>
  <c r="AL277" i="1" s="1"/>
  <c r="AM277" i="1" s="1"/>
  <c r="AN277" i="1" s="1"/>
  <c r="AO277" i="1" s="1"/>
  <c r="AP277" i="1" s="1"/>
  <c r="AQ277" i="1" s="1"/>
  <c r="AR277" i="1" s="1"/>
  <c r="AS277" i="1" s="1"/>
  <c r="AT277" i="1" s="1"/>
  <c r="AU277" i="1" s="1"/>
  <c r="AV277" i="1" s="1"/>
  <c r="AW277" i="1" s="1"/>
  <c r="AX277" i="1" s="1"/>
  <c r="AY277" i="1" s="1"/>
  <c r="AZ277" i="1" s="1"/>
  <c r="BA277" i="1" s="1"/>
  <c r="BB277" i="1" s="1"/>
  <c r="BC277" i="1" s="1"/>
  <c r="AF275" i="1"/>
  <c r="AG275" i="1" s="1"/>
  <c r="AH275" i="1" s="1"/>
  <c r="AI275" i="1" s="1"/>
  <c r="AJ275" i="1" s="1"/>
  <c r="AK275" i="1" s="1"/>
  <c r="AL275" i="1" s="1"/>
  <c r="AM275" i="1" s="1"/>
  <c r="AN275" i="1" s="1"/>
  <c r="AO275" i="1" s="1"/>
  <c r="AP275" i="1" s="1"/>
  <c r="AQ275" i="1" s="1"/>
  <c r="AR275" i="1" s="1"/>
  <c r="AS275" i="1" s="1"/>
  <c r="AT275" i="1" s="1"/>
  <c r="AU275" i="1" s="1"/>
  <c r="AV275" i="1" s="1"/>
  <c r="AW275" i="1" s="1"/>
  <c r="AX275" i="1" s="1"/>
  <c r="AY275" i="1" s="1"/>
  <c r="AZ275" i="1" s="1"/>
  <c r="BA275" i="1" s="1"/>
  <c r="BB275" i="1" s="1"/>
  <c r="BC275" i="1" s="1"/>
  <c r="AF282" i="1"/>
  <c r="AG282" i="1" s="1"/>
  <c r="AH282" i="1" s="1"/>
  <c r="AI282" i="1" s="1"/>
  <c r="AJ282" i="1" s="1"/>
  <c r="AK282" i="1" s="1"/>
  <c r="AL282" i="1" s="1"/>
  <c r="AM282" i="1" s="1"/>
  <c r="AN282" i="1" s="1"/>
  <c r="AO282" i="1" s="1"/>
  <c r="AP282" i="1" s="1"/>
  <c r="AQ282" i="1" s="1"/>
  <c r="AR282" i="1" s="1"/>
  <c r="AS282" i="1" s="1"/>
  <c r="AT282" i="1" s="1"/>
  <c r="AU282" i="1" s="1"/>
  <c r="AV282" i="1" s="1"/>
  <c r="AW282" i="1" s="1"/>
  <c r="AX282" i="1" s="1"/>
  <c r="AY282" i="1" s="1"/>
  <c r="AZ282" i="1" s="1"/>
  <c r="BA282" i="1" s="1"/>
  <c r="BB282" i="1" s="1"/>
  <c r="BC282" i="1" s="1"/>
  <c r="AF283" i="1"/>
  <c r="AG283" i="1" s="1"/>
  <c r="AH283" i="1" s="1"/>
  <c r="AI283" i="1" s="1"/>
  <c r="AJ283" i="1" s="1"/>
  <c r="AK283" i="1" s="1"/>
  <c r="AL283" i="1" s="1"/>
  <c r="AM283" i="1" s="1"/>
  <c r="AN283" i="1" s="1"/>
  <c r="AO283" i="1" s="1"/>
  <c r="AP283" i="1" s="1"/>
  <c r="AQ283" i="1" s="1"/>
  <c r="AR283" i="1" s="1"/>
  <c r="AS283" i="1" s="1"/>
  <c r="AT283" i="1" s="1"/>
  <c r="AU283" i="1" s="1"/>
  <c r="AV283" i="1" s="1"/>
  <c r="AW283" i="1" s="1"/>
  <c r="AX283" i="1" s="1"/>
  <c r="AY283" i="1" s="1"/>
  <c r="AZ283" i="1" s="1"/>
  <c r="BA283" i="1" s="1"/>
  <c r="BB283" i="1" s="1"/>
  <c r="BC283" i="1" s="1"/>
  <c r="AF276" i="1"/>
  <c r="AG276" i="1" s="1"/>
  <c r="AH276" i="1" s="1"/>
  <c r="AI276" i="1" s="1"/>
  <c r="AJ276" i="1" s="1"/>
  <c r="AK276" i="1" s="1"/>
  <c r="AL276" i="1" s="1"/>
  <c r="AM276" i="1" s="1"/>
  <c r="AN276" i="1" s="1"/>
  <c r="AO276" i="1" s="1"/>
  <c r="AP276" i="1" s="1"/>
  <c r="AQ276" i="1" s="1"/>
  <c r="AR276" i="1" s="1"/>
  <c r="AS276" i="1" s="1"/>
  <c r="AT276" i="1" s="1"/>
  <c r="AU276" i="1" s="1"/>
  <c r="AV276" i="1" s="1"/>
  <c r="AW276" i="1" s="1"/>
  <c r="AX276" i="1" s="1"/>
  <c r="AY276" i="1" s="1"/>
  <c r="AZ276" i="1" s="1"/>
  <c r="BA276" i="1" s="1"/>
  <c r="BB276" i="1" s="1"/>
  <c r="BC276" i="1" s="1"/>
  <c r="AF274" i="1"/>
  <c r="AG274" i="1" s="1"/>
  <c r="AH274" i="1" s="1"/>
  <c r="AI274" i="1" s="1"/>
  <c r="AJ274" i="1" s="1"/>
  <c r="AK274" i="1" s="1"/>
  <c r="AL274" i="1" s="1"/>
  <c r="AM274" i="1" s="1"/>
  <c r="AN274" i="1" s="1"/>
  <c r="AO274" i="1" s="1"/>
  <c r="AP274" i="1" s="1"/>
  <c r="AQ274" i="1" s="1"/>
  <c r="AR274" i="1" s="1"/>
  <c r="AS274" i="1" s="1"/>
  <c r="AT274" i="1" s="1"/>
  <c r="AU274" i="1" s="1"/>
  <c r="AV274" i="1" s="1"/>
  <c r="AW274" i="1" s="1"/>
  <c r="AX274" i="1" s="1"/>
  <c r="AY274" i="1" s="1"/>
  <c r="AZ274" i="1" s="1"/>
  <c r="BA274" i="1" s="1"/>
  <c r="BB274" i="1" s="1"/>
  <c r="BC274" i="1" s="1"/>
  <c r="AB227" i="1"/>
  <c r="AC227" i="1" s="1"/>
  <c r="AD227" i="1" s="1"/>
  <c r="AE227" i="1" s="1"/>
  <c r="AF227" i="1" s="1"/>
  <c r="AG227" i="1" s="1"/>
  <c r="AH227" i="1" s="1"/>
  <c r="AI227" i="1" s="1"/>
  <c r="AJ227" i="1" s="1"/>
  <c r="AK227" i="1" s="1"/>
  <c r="AL227" i="1" s="1"/>
  <c r="AM227" i="1" s="1"/>
  <c r="AN227" i="1" s="1"/>
  <c r="AO227" i="1" s="1"/>
  <c r="AP227" i="1" s="1"/>
  <c r="AQ227" i="1" s="1"/>
  <c r="AR227" i="1" s="1"/>
  <c r="AS227" i="1" s="1"/>
  <c r="AT227" i="1" s="1"/>
  <c r="AU227" i="1" s="1"/>
  <c r="AV227" i="1" s="1"/>
  <c r="AW227" i="1" s="1"/>
  <c r="AX227" i="1" s="1"/>
  <c r="AY227" i="1" s="1"/>
  <c r="AZ227" i="1" s="1"/>
  <c r="BA227" i="1" s="1"/>
  <c r="BB227" i="1" s="1"/>
  <c r="BC227" i="1" s="1"/>
  <c r="AB226" i="1"/>
  <c r="U147" i="1"/>
  <c r="V147" i="1" s="1"/>
  <c r="W147" i="1" s="1"/>
  <c r="X147" i="1" s="1"/>
  <c r="Y147" i="1" s="1"/>
  <c r="Z147" i="1" s="1"/>
  <c r="AA147" i="1" s="1"/>
  <c r="AB147" i="1" s="1"/>
  <c r="AC147" i="1" s="1"/>
  <c r="AD147" i="1" s="1"/>
  <c r="AE147" i="1" s="1"/>
  <c r="AF147" i="1" s="1"/>
  <c r="AG147" i="1" s="1"/>
  <c r="AH147" i="1" s="1"/>
  <c r="AI147" i="1" s="1"/>
  <c r="AJ147" i="1" s="1"/>
  <c r="AK147" i="1" s="1"/>
  <c r="AL147" i="1" s="1"/>
  <c r="AM147" i="1" s="1"/>
  <c r="AN147" i="1" s="1"/>
  <c r="AO147" i="1" s="1"/>
  <c r="AP147" i="1" s="1"/>
  <c r="AQ147" i="1" s="1"/>
  <c r="AR147" i="1" s="1"/>
  <c r="AS147" i="1" s="1"/>
  <c r="AT147" i="1" s="1"/>
  <c r="AU147" i="1" s="1"/>
  <c r="AV147" i="1" s="1"/>
  <c r="AW147" i="1" s="1"/>
  <c r="AX147" i="1" s="1"/>
  <c r="AY147" i="1" s="1"/>
  <c r="AZ147" i="1" s="1"/>
  <c r="BA147" i="1" s="1"/>
  <c r="BB147" i="1" s="1"/>
  <c r="BC147" i="1" s="1"/>
  <c r="AN426" i="1"/>
  <c r="AO426" i="1" s="1"/>
  <c r="AP426" i="1" s="1"/>
  <c r="AQ426" i="1" s="1"/>
  <c r="AR426" i="1" s="1"/>
  <c r="AS426" i="1" s="1"/>
  <c r="AT426" i="1" s="1"/>
  <c r="AU426" i="1" s="1"/>
  <c r="AV426" i="1" s="1"/>
  <c r="AW426" i="1" s="1"/>
  <c r="AX426" i="1" s="1"/>
  <c r="AY426" i="1" s="1"/>
  <c r="AZ426" i="1" s="1"/>
  <c r="BA426" i="1" s="1"/>
  <c r="BB426" i="1" s="1"/>
  <c r="BC426" i="1" s="1"/>
  <c r="AN419" i="1"/>
  <c r="AO419" i="1" s="1"/>
  <c r="AP419" i="1" s="1"/>
  <c r="AQ419" i="1" s="1"/>
  <c r="AR419" i="1" s="1"/>
  <c r="AS419" i="1" s="1"/>
  <c r="AT419" i="1" s="1"/>
  <c r="AU419" i="1" s="1"/>
  <c r="AV419" i="1" s="1"/>
  <c r="AW419" i="1" s="1"/>
  <c r="AX419" i="1" s="1"/>
  <c r="AY419" i="1" s="1"/>
  <c r="AZ419" i="1" s="1"/>
  <c r="BA419" i="1" s="1"/>
  <c r="BB419" i="1" s="1"/>
  <c r="BC419" i="1" s="1"/>
  <c r="AN416" i="1"/>
  <c r="AO416" i="1" s="1"/>
  <c r="AP416" i="1" s="1"/>
  <c r="AQ416" i="1" s="1"/>
  <c r="AR416" i="1" s="1"/>
  <c r="AS416" i="1" s="1"/>
  <c r="AT416" i="1" s="1"/>
  <c r="AU416" i="1" s="1"/>
  <c r="AV416" i="1" s="1"/>
  <c r="AW416" i="1" s="1"/>
  <c r="AX416" i="1" s="1"/>
  <c r="AY416" i="1" s="1"/>
  <c r="AZ416" i="1" s="1"/>
  <c r="BA416" i="1" s="1"/>
  <c r="BB416" i="1" s="1"/>
  <c r="BC416" i="1" s="1"/>
  <c r="AD252" i="1"/>
  <c r="AE252" i="1" s="1"/>
  <c r="AF252" i="1" s="1"/>
  <c r="AG252" i="1" s="1"/>
  <c r="AH252" i="1" s="1"/>
  <c r="AI252" i="1" s="1"/>
  <c r="AJ252" i="1" s="1"/>
  <c r="AK252" i="1" s="1"/>
  <c r="AL252" i="1" s="1"/>
  <c r="AM252" i="1" s="1"/>
  <c r="AN252" i="1" s="1"/>
  <c r="AO252" i="1" s="1"/>
  <c r="AP252" i="1" s="1"/>
  <c r="AQ252" i="1" s="1"/>
  <c r="AR252" i="1" s="1"/>
  <c r="AS252" i="1" s="1"/>
  <c r="AT252" i="1" s="1"/>
  <c r="AU252" i="1" s="1"/>
  <c r="AV252" i="1" s="1"/>
  <c r="AW252" i="1" s="1"/>
  <c r="AX252" i="1" s="1"/>
  <c r="AY252" i="1" s="1"/>
  <c r="AZ252" i="1" s="1"/>
  <c r="BA252" i="1" s="1"/>
  <c r="BB252" i="1" s="1"/>
  <c r="BC252" i="1" s="1"/>
  <c r="L27" i="1"/>
  <c r="M27" i="1" s="1"/>
  <c r="N27" i="1" s="1"/>
  <c r="O27" i="1" s="1"/>
  <c r="P27" i="1" s="1"/>
  <c r="Q27" i="1" s="1"/>
  <c r="R27" i="1" s="1"/>
  <c r="S27" i="1" s="1"/>
  <c r="T27" i="1" s="1"/>
  <c r="U27" i="1" s="1"/>
  <c r="V27" i="1" s="1"/>
  <c r="W27" i="1" s="1"/>
  <c r="X27" i="1" s="1"/>
  <c r="Y27" i="1" s="1"/>
  <c r="Z27" i="1" s="1"/>
  <c r="AA27" i="1" s="1"/>
  <c r="AB27" i="1" s="1"/>
  <c r="AC27" i="1" s="1"/>
  <c r="AD27" i="1" s="1"/>
  <c r="AE27" i="1" s="1"/>
  <c r="AF27" i="1" s="1"/>
  <c r="AG27" i="1" s="1"/>
  <c r="AH27" i="1" s="1"/>
  <c r="AI27" i="1" s="1"/>
  <c r="AJ27" i="1" s="1"/>
  <c r="AK27" i="1" s="1"/>
  <c r="AL27" i="1" s="1"/>
  <c r="AM27" i="1" s="1"/>
  <c r="AN27" i="1" s="1"/>
  <c r="AO27" i="1" s="1"/>
  <c r="AP27" i="1" s="1"/>
  <c r="AQ27" i="1" s="1"/>
  <c r="AR27" i="1" s="1"/>
  <c r="AS27" i="1" s="1"/>
  <c r="AT27" i="1" s="1"/>
  <c r="AU27" i="1" s="1"/>
  <c r="AV27" i="1" s="1"/>
  <c r="AW27" i="1" s="1"/>
  <c r="AX27" i="1" s="1"/>
  <c r="AY27" i="1" s="1"/>
  <c r="AZ27" i="1" s="1"/>
  <c r="BA27" i="1" s="1"/>
  <c r="BB27" i="1" s="1"/>
  <c r="BC27" i="1" s="1"/>
  <c r="S104" i="1"/>
  <c r="T104" i="1" s="1"/>
  <c r="U104" i="1" s="1"/>
  <c r="V104" i="1" s="1"/>
  <c r="W104" i="1" s="1"/>
  <c r="X104" i="1" s="1"/>
  <c r="Y104" i="1" s="1"/>
  <c r="Z104" i="1" s="1"/>
  <c r="AA104" i="1" s="1"/>
  <c r="AB104" i="1" s="1"/>
  <c r="AC104" i="1" s="1"/>
  <c r="AD104" i="1" s="1"/>
  <c r="AE104" i="1" s="1"/>
  <c r="AF104" i="1" s="1"/>
  <c r="AG104" i="1" s="1"/>
  <c r="AH104" i="1" s="1"/>
  <c r="AI104" i="1" s="1"/>
  <c r="AJ104" i="1" s="1"/>
  <c r="AK104" i="1" s="1"/>
  <c r="AL104" i="1" s="1"/>
  <c r="AM104" i="1" s="1"/>
  <c r="AN104" i="1" s="1"/>
  <c r="AO104" i="1" s="1"/>
  <c r="AP104" i="1" s="1"/>
  <c r="AQ104" i="1" s="1"/>
  <c r="AR104" i="1" s="1"/>
  <c r="AS104" i="1" s="1"/>
  <c r="AT104" i="1" s="1"/>
  <c r="AU104" i="1" s="1"/>
  <c r="AV104" i="1" s="1"/>
  <c r="AW104" i="1" s="1"/>
  <c r="AX104" i="1" s="1"/>
  <c r="AY104" i="1" s="1"/>
  <c r="AZ104" i="1" s="1"/>
  <c r="BA104" i="1" s="1"/>
  <c r="BB104" i="1" s="1"/>
  <c r="BC104" i="1" s="1"/>
  <c r="I62" i="15"/>
  <c r="L13" i="1"/>
  <c r="AN434" i="1"/>
  <c r="AO434" i="1" s="1"/>
  <c r="AP434" i="1" s="1"/>
  <c r="AQ434" i="1" s="1"/>
  <c r="AR434" i="1" s="1"/>
  <c r="AS434" i="1" s="1"/>
  <c r="AT434" i="1" s="1"/>
  <c r="AU434" i="1" s="1"/>
  <c r="AV434" i="1" s="1"/>
  <c r="AW434" i="1" s="1"/>
  <c r="AX434" i="1" s="1"/>
  <c r="AY434" i="1" s="1"/>
  <c r="AZ434" i="1" s="1"/>
  <c r="BA434" i="1" s="1"/>
  <c r="BB434" i="1" s="1"/>
  <c r="BC434" i="1" s="1"/>
  <c r="Z175" i="1"/>
  <c r="AA175" i="1" s="1"/>
  <c r="AB175" i="1" s="1"/>
  <c r="AC175" i="1" s="1"/>
  <c r="AD175" i="1" s="1"/>
  <c r="AE175" i="1" s="1"/>
  <c r="AF175" i="1" s="1"/>
  <c r="AG175" i="1" s="1"/>
  <c r="AH175" i="1" s="1"/>
  <c r="AI175" i="1" s="1"/>
  <c r="AJ175" i="1" s="1"/>
  <c r="AK175" i="1" s="1"/>
  <c r="AL175" i="1" s="1"/>
  <c r="AM175" i="1" s="1"/>
  <c r="AN175" i="1" s="1"/>
  <c r="AO175" i="1" s="1"/>
  <c r="AP175" i="1" s="1"/>
  <c r="AQ175" i="1" s="1"/>
  <c r="AR175" i="1" s="1"/>
  <c r="AS175" i="1" s="1"/>
  <c r="AT175" i="1" s="1"/>
  <c r="AU175" i="1" s="1"/>
  <c r="AV175" i="1" s="1"/>
  <c r="AW175" i="1" s="1"/>
  <c r="AX175" i="1" s="1"/>
  <c r="AY175" i="1" s="1"/>
  <c r="AZ175" i="1" s="1"/>
  <c r="BA175" i="1" s="1"/>
  <c r="BB175" i="1" s="1"/>
  <c r="BC175" i="1" s="1"/>
  <c r="Z190" i="1"/>
  <c r="AA190" i="1" s="1"/>
  <c r="AB190" i="1" s="1"/>
  <c r="AC190" i="1" s="1"/>
  <c r="AD190" i="1" s="1"/>
  <c r="AE190" i="1" s="1"/>
  <c r="AF190" i="1" s="1"/>
  <c r="AG190" i="1" s="1"/>
  <c r="AH190" i="1" s="1"/>
  <c r="AI190" i="1" s="1"/>
  <c r="AJ190" i="1" s="1"/>
  <c r="AK190" i="1" s="1"/>
  <c r="AL190" i="1" s="1"/>
  <c r="AM190" i="1" s="1"/>
  <c r="AN190" i="1" s="1"/>
  <c r="AO190" i="1" s="1"/>
  <c r="AP190" i="1" s="1"/>
  <c r="AQ190" i="1" s="1"/>
  <c r="AR190" i="1" s="1"/>
  <c r="AS190" i="1" s="1"/>
  <c r="AT190" i="1" s="1"/>
  <c r="AU190" i="1" s="1"/>
  <c r="AV190" i="1" s="1"/>
  <c r="AW190" i="1" s="1"/>
  <c r="AX190" i="1" s="1"/>
  <c r="AY190" i="1" s="1"/>
  <c r="AZ190" i="1" s="1"/>
  <c r="BA190" i="1" s="1"/>
  <c r="BB190" i="1" s="1"/>
  <c r="BC190" i="1" s="1"/>
  <c r="Z192" i="1"/>
  <c r="AA192" i="1" s="1"/>
  <c r="AB192" i="1" s="1"/>
  <c r="AC192" i="1" s="1"/>
  <c r="AD192" i="1" s="1"/>
  <c r="AE192" i="1" s="1"/>
  <c r="AF192" i="1" s="1"/>
  <c r="AG192" i="1" s="1"/>
  <c r="AH192" i="1" s="1"/>
  <c r="AI192" i="1" s="1"/>
  <c r="AJ192" i="1" s="1"/>
  <c r="AK192" i="1" s="1"/>
  <c r="AL192" i="1" s="1"/>
  <c r="AM192" i="1" s="1"/>
  <c r="AN192" i="1" s="1"/>
  <c r="AO192" i="1" s="1"/>
  <c r="AP192" i="1" s="1"/>
  <c r="AQ192" i="1" s="1"/>
  <c r="AR192" i="1" s="1"/>
  <c r="AS192" i="1" s="1"/>
  <c r="AT192" i="1" s="1"/>
  <c r="AU192" i="1" s="1"/>
  <c r="AV192" i="1" s="1"/>
  <c r="AW192" i="1" s="1"/>
  <c r="AX192" i="1" s="1"/>
  <c r="AY192" i="1" s="1"/>
  <c r="AZ192" i="1" s="1"/>
  <c r="BA192" i="1" s="1"/>
  <c r="BB192" i="1" s="1"/>
  <c r="BC192" i="1" s="1"/>
  <c r="L23" i="1"/>
  <c r="M23" i="1" s="1"/>
  <c r="N23" i="1" s="1"/>
  <c r="O23" i="1" s="1"/>
  <c r="P23" i="1" s="1"/>
  <c r="Q23" i="1" s="1"/>
  <c r="R23" i="1" s="1"/>
  <c r="S23" i="1" s="1"/>
  <c r="T23" i="1" s="1"/>
  <c r="U23" i="1" s="1"/>
  <c r="V23" i="1" s="1"/>
  <c r="W23" i="1" s="1"/>
  <c r="X23" i="1" s="1"/>
  <c r="Y23" i="1" s="1"/>
  <c r="Z23" i="1" s="1"/>
  <c r="AA23" i="1" s="1"/>
  <c r="AB23" i="1" s="1"/>
  <c r="AC23" i="1" s="1"/>
  <c r="AD23" i="1" s="1"/>
  <c r="AE23" i="1" s="1"/>
  <c r="AF23" i="1" s="1"/>
  <c r="AG23" i="1" s="1"/>
  <c r="AH23" i="1" s="1"/>
  <c r="AI23" i="1" s="1"/>
  <c r="AJ23" i="1" s="1"/>
  <c r="AK23" i="1" s="1"/>
  <c r="AL23" i="1" s="1"/>
  <c r="AM23" i="1" s="1"/>
  <c r="AN23" i="1" s="1"/>
  <c r="AO23" i="1" s="1"/>
  <c r="AP23" i="1" s="1"/>
  <c r="AQ23" i="1" s="1"/>
  <c r="AR23" i="1" s="1"/>
  <c r="AS23" i="1" s="1"/>
  <c r="AT23" i="1" s="1"/>
  <c r="AU23" i="1" s="1"/>
  <c r="AV23" i="1" s="1"/>
  <c r="AW23" i="1" s="1"/>
  <c r="AX23" i="1" s="1"/>
  <c r="AY23" i="1" s="1"/>
  <c r="AZ23" i="1" s="1"/>
  <c r="BA23" i="1" s="1"/>
  <c r="BB23" i="1" s="1"/>
  <c r="BC23" i="1" s="1"/>
  <c r="S93" i="1"/>
  <c r="T93" i="1" s="1"/>
  <c r="U93" i="1" s="1"/>
  <c r="V93" i="1" s="1"/>
  <c r="W93" i="1" s="1"/>
  <c r="X93" i="1" s="1"/>
  <c r="Y93" i="1" s="1"/>
  <c r="Z93" i="1" s="1"/>
  <c r="AA93" i="1" s="1"/>
  <c r="AB93" i="1" s="1"/>
  <c r="AC93" i="1" s="1"/>
  <c r="AD93" i="1" s="1"/>
  <c r="AE93" i="1" s="1"/>
  <c r="AF93" i="1" s="1"/>
  <c r="AG93" i="1" s="1"/>
  <c r="AH93" i="1" s="1"/>
  <c r="AI93" i="1" s="1"/>
  <c r="AJ93" i="1" s="1"/>
  <c r="AK93" i="1" s="1"/>
  <c r="AL93" i="1" s="1"/>
  <c r="AM93" i="1" s="1"/>
  <c r="AN93" i="1" s="1"/>
  <c r="AO93" i="1" s="1"/>
  <c r="AP93" i="1" s="1"/>
  <c r="AQ93" i="1" s="1"/>
  <c r="AR93" i="1" s="1"/>
  <c r="AS93" i="1" s="1"/>
  <c r="AT93" i="1" s="1"/>
  <c r="AU93" i="1" s="1"/>
  <c r="AV93" i="1" s="1"/>
  <c r="AW93" i="1" s="1"/>
  <c r="AX93" i="1" s="1"/>
  <c r="AY93" i="1" s="1"/>
  <c r="AZ93" i="1" s="1"/>
  <c r="BA93" i="1" s="1"/>
  <c r="BB93" i="1" s="1"/>
  <c r="BC93" i="1" s="1"/>
  <c r="AN450" i="1"/>
  <c r="AO450" i="1" s="1"/>
  <c r="AP450" i="1" s="1"/>
  <c r="AQ450" i="1" s="1"/>
  <c r="AR450" i="1" s="1"/>
  <c r="AS450" i="1" s="1"/>
  <c r="AT450" i="1" s="1"/>
  <c r="AU450" i="1" s="1"/>
  <c r="AV450" i="1" s="1"/>
  <c r="AW450" i="1" s="1"/>
  <c r="AX450" i="1" s="1"/>
  <c r="AY450" i="1" s="1"/>
  <c r="AZ450" i="1" s="1"/>
  <c r="BA450" i="1" s="1"/>
  <c r="BB450" i="1" s="1"/>
  <c r="BC450" i="1" s="1"/>
  <c r="AP500" i="1"/>
  <c r="AQ500" i="1" s="1"/>
  <c r="AR500" i="1" s="1"/>
  <c r="AS500" i="1" s="1"/>
  <c r="AT500" i="1" s="1"/>
  <c r="AU500" i="1" s="1"/>
  <c r="AV500" i="1" s="1"/>
  <c r="AW500" i="1" s="1"/>
  <c r="AX500" i="1" s="1"/>
  <c r="AY500" i="1" s="1"/>
  <c r="AZ500" i="1" s="1"/>
  <c r="BA500" i="1" s="1"/>
  <c r="BB500" i="1" s="1"/>
  <c r="BC500" i="1" s="1"/>
  <c r="S108" i="1"/>
  <c r="T108" i="1" s="1"/>
  <c r="U108" i="1" s="1"/>
  <c r="V108" i="1" s="1"/>
  <c r="W108" i="1" s="1"/>
  <c r="X108" i="1" s="1"/>
  <c r="Y108" i="1" s="1"/>
  <c r="Z108" i="1" s="1"/>
  <c r="AA108" i="1" s="1"/>
  <c r="AB108" i="1" s="1"/>
  <c r="AC108" i="1" s="1"/>
  <c r="AD108" i="1" s="1"/>
  <c r="AE108" i="1" s="1"/>
  <c r="AF108" i="1" s="1"/>
  <c r="AG108" i="1" s="1"/>
  <c r="AH108" i="1" s="1"/>
  <c r="AI108" i="1" s="1"/>
  <c r="AJ108" i="1" s="1"/>
  <c r="AK108" i="1" s="1"/>
  <c r="AL108" i="1" s="1"/>
  <c r="AM108" i="1" s="1"/>
  <c r="AN108" i="1" s="1"/>
  <c r="AO108" i="1" s="1"/>
  <c r="AP108" i="1" s="1"/>
  <c r="AQ108" i="1" s="1"/>
  <c r="AR108" i="1" s="1"/>
  <c r="AS108" i="1" s="1"/>
  <c r="AT108" i="1" s="1"/>
  <c r="AU108" i="1" s="1"/>
  <c r="AV108" i="1" s="1"/>
  <c r="AW108" i="1" s="1"/>
  <c r="AX108" i="1" s="1"/>
  <c r="AY108" i="1" s="1"/>
  <c r="AZ108" i="1" s="1"/>
  <c r="BA108" i="1" s="1"/>
  <c r="BB108" i="1" s="1"/>
  <c r="BC108" i="1" s="1"/>
  <c r="S82" i="1"/>
  <c r="T82" i="1" s="1"/>
  <c r="U82" i="1" s="1"/>
  <c r="V82" i="1" s="1"/>
  <c r="W82" i="1" s="1"/>
  <c r="X82" i="1" s="1"/>
  <c r="Y82" i="1" s="1"/>
  <c r="Z82" i="1" s="1"/>
  <c r="AA82" i="1" s="1"/>
  <c r="AB82" i="1" s="1"/>
  <c r="AC82" i="1" s="1"/>
  <c r="AD82" i="1" s="1"/>
  <c r="AE82" i="1" s="1"/>
  <c r="AF82" i="1" s="1"/>
  <c r="AG82" i="1" s="1"/>
  <c r="AH82" i="1" s="1"/>
  <c r="AI82" i="1" s="1"/>
  <c r="AJ82" i="1" s="1"/>
  <c r="AK82" i="1" s="1"/>
  <c r="AL82" i="1" s="1"/>
  <c r="AM82" i="1" s="1"/>
  <c r="AN82" i="1" s="1"/>
  <c r="AO82" i="1" s="1"/>
  <c r="AP82" i="1" s="1"/>
  <c r="AQ82" i="1" s="1"/>
  <c r="AR82" i="1" s="1"/>
  <c r="AS82" i="1" s="1"/>
  <c r="AT82" i="1" s="1"/>
  <c r="AU82" i="1" s="1"/>
  <c r="AV82" i="1" s="1"/>
  <c r="AW82" i="1" s="1"/>
  <c r="AX82" i="1" s="1"/>
  <c r="AY82" i="1" s="1"/>
  <c r="AZ82" i="1" s="1"/>
  <c r="BA82" i="1" s="1"/>
  <c r="BB82" i="1" s="1"/>
  <c r="BC82" i="1" s="1"/>
  <c r="S83" i="1"/>
  <c r="T83" i="1" s="1"/>
  <c r="U83" i="1" s="1"/>
  <c r="V83" i="1" s="1"/>
  <c r="W83" i="1" s="1"/>
  <c r="X83" i="1" s="1"/>
  <c r="Y83" i="1" s="1"/>
  <c r="Z83" i="1" s="1"/>
  <c r="AA83" i="1" s="1"/>
  <c r="AB83" i="1" s="1"/>
  <c r="AC83" i="1" s="1"/>
  <c r="AD83" i="1" s="1"/>
  <c r="AE83" i="1" s="1"/>
  <c r="AF83" i="1" s="1"/>
  <c r="AG83" i="1" s="1"/>
  <c r="AH83" i="1" s="1"/>
  <c r="AI83" i="1" s="1"/>
  <c r="AJ83" i="1" s="1"/>
  <c r="AK83" i="1" s="1"/>
  <c r="AL83" i="1" s="1"/>
  <c r="AM83" i="1" s="1"/>
  <c r="AN83" i="1" s="1"/>
  <c r="AO83" i="1" s="1"/>
  <c r="AP83" i="1" s="1"/>
  <c r="AQ83" i="1" s="1"/>
  <c r="AR83" i="1" s="1"/>
  <c r="AS83" i="1" s="1"/>
  <c r="AT83" i="1" s="1"/>
  <c r="AU83" i="1" s="1"/>
  <c r="AV83" i="1" s="1"/>
  <c r="AW83" i="1" s="1"/>
  <c r="AX83" i="1" s="1"/>
  <c r="AY83" i="1" s="1"/>
  <c r="AZ83" i="1" s="1"/>
  <c r="BA83" i="1" s="1"/>
  <c r="BB83" i="1" s="1"/>
  <c r="BC83" i="1" s="1"/>
  <c r="Z185" i="1"/>
  <c r="AA185" i="1" s="1"/>
  <c r="AB185" i="1" s="1"/>
  <c r="AC185" i="1" s="1"/>
  <c r="AD185" i="1" s="1"/>
  <c r="AE185" i="1" s="1"/>
  <c r="AF185" i="1" s="1"/>
  <c r="AG185" i="1" s="1"/>
  <c r="AH185" i="1" s="1"/>
  <c r="AI185" i="1" s="1"/>
  <c r="AJ185" i="1" s="1"/>
  <c r="AK185" i="1" s="1"/>
  <c r="AL185" i="1" s="1"/>
  <c r="AM185" i="1" s="1"/>
  <c r="AN185" i="1" s="1"/>
  <c r="AO185" i="1" s="1"/>
  <c r="AP185" i="1" s="1"/>
  <c r="AQ185" i="1" s="1"/>
  <c r="AR185" i="1" s="1"/>
  <c r="AS185" i="1" s="1"/>
  <c r="AT185" i="1" s="1"/>
  <c r="AU185" i="1" s="1"/>
  <c r="AV185" i="1" s="1"/>
  <c r="AW185" i="1" s="1"/>
  <c r="AX185" i="1" s="1"/>
  <c r="AY185" i="1" s="1"/>
  <c r="AZ185" i="1" s="1"/>
  <c r="BA185" i="1" s="1"/>
  <c r="BB185" i="1" s="1"/>
  <c r="BC185" i="1" s="1"/>
  <c r="Z178" i="1"/>
  <c r="AA178" i="1" s="1"/>
  <c r="AB178" i="1" s="1"/>
  <c r="AC178" i="1" s="1"/>
  <c r="AD178" i="1" s="1"/>
  <c r="AE178" i="1" s="1"/>
  <c r="AF178" i="1" s="1"/>
  <c r="AG178" i="1" s="1"/>
  <c r="AH178" i="1" s="1"/>
  <c r="AI178" i="1" s="1"/>
  <c r="AJ178" i="1" s="1"/>
  <c r="AK178" i="1" s="1"/>
  <c r="AL178" i="1" s="1"/>
  <c r="AM178" i="1" s="1"/>
  <c r="AN178" i="1" s="1"/>
  <c r="AO178" i="1" s="1"/>
  <c r="AP178" i="1" s="1"/>
  <c r="AQ178" i="1" s="1"/>
  <c r="AR178" i="1" s="1"/>
  <c r="AS178" i="1" s="1"/>
  <c r="AT178" i="1" s="1"/>
  <c r="AU178" i="1" s="1"/>
  <c r="AV178" i="1" s="1"/>
  <c r="AW178" i="1" s="1"/>
  <c r="AX178" i="1" s="1"/>
  <c r="AY178" i="1" s="1"/>
  <c r="AZ178" i="1" s="1"/>
  <c r="BA178" i="1" s="1"/>
  <c r="BB178" i="1" s="1"/>
  <c r="BC178" i="1" s="1"/>
  <c r="S103" i="1"/>
  <c r="Z200" i="1"/>
  <c r="AA200" i="1" s="1"/>
  <c r="AB200" i="1" s="1"/>
  <c r="AC200" i="1" s="1"/>
  <c r="AD200" i="1" s="1"/>
  <c r="AE200" i="1" s="1"/>
  <c r="AF200" i="1" s="1"/>
  <c r="AG200" i="1" s="1"/>
  <c r="AH200" i="1" s="1"/>
  <c r="AI200" i="1" s="1"/>
  <c r="AJ200" i="1" s="1"/>
  <c r="AK200" i="1" s="1"/>
  <c r="AL200" i="1" s="1"/>
  <c r="AM200" i="1" s="1"/>
  <c r="AN200" i="1" s="1"/>
  <c r="AO200" i="1" s="1"/>
  <c r="AP200" i="1" s="1"/>
  <c r="AQ200" i="1" s="1"/>
  <c r="AR200" i="1" s="1"/>
  <c r="AS200" i="1" s="1"/>
  <c r="AT200" i="1" s="1"/>
  <c r="AU200" i="1" s="1"/>
  <c r="AV200" i="1" s="1"/>
  <c r="AW200" i="1" s="1"/>
  <c r="AX200" i="1" s="1"/>
  <c r="AY200" i="1" s="1"/>
  <c r="AZ200" i="1" s="1"/>
  <c r="BA200" i="1" s="1"/>
  <c r="BB200" i="1" s="1"/>
  <c r="BC200" i="1" s="1"/>
  <c r="AP505" i="1"/>
  <c r="AQ505" i="1" s="1"/>
  <c r="AR505" i="1" s="1"/>
  <c r="AS505" i="1" s="1"/>
  <c r="AT505" i="1" s="1"/>
  <c r="AU505" i="1" s="1"/>
  <c r="AV505" i="1" s="1"/>
  <c r="AW505" i="1" s="1"/>
  <c r="AX505" i="1" s="1"/>
  <c r="AY505" i="1" s="1"/>
  <c r="AZ505" i="1" s="1"/>
  <c r="BA505" i="1" s="1"/>
  <c r="BB505" i="1" s="1"/>
  <c r="BC505" i="1" s="1"/>
  <c r="AN439" i="1"/>
  <c r="AO439" i="1" s="1"/>
  <c r="AP439" i="1" s="1"/>
  <c r="AQ439" i="1" s="1"/>
  <c r="AR439" i="1" s="1"/>
  <c r="AS439" i="1" s="1"/>
  <c r="AT439" i="1" s="1"/>
  <c r="AU439" i="1" s="1"/>
  <c r="AV439" i="1" s="1"/>
  <c r="AW439" i="1" s="1"/>
  <c r="AX439" i="1" s="1"/>
  <c r="AY439" i="1" s="1"/>
  <c r="AZ439" i="1" s="1"/>
  <c r="BA439" i="1" s="1"/>
  <c r="BB439" i="1" s="1"/>
  <c r="BC439" i="1" s="1"/>
  <c r="W156" i="1"/>
  <c r="S95" i="1"/>
  <c r="T95" i="1" s="1"/>
  <c r="U95" i="1" s="1"/>
  <c r="V95" i="1" s="1"/>
  <c r="W95" i="1" s="1"/>
  <c r="X95" i="1" s="1"/>
  <c r="Y95" i="1" s="1"/>
  <c r="Z95" i="1" s="1"/>
  <c r="AA95" i="1" s="1"/>
  <c r="AB95" i="1" s="1"/>
  <c r="AC95" i="1" s="1"/>
  <c r="AD95" i="1" s="1"/>
  <c r="AE95" i="1" s="1"/>
  <c r="AF95" i="1" s="1"/>
  <c r="AG95" i="1" s="1"/>
  <c r="AH95" i="1" s="1"/>
  <c r="AI95" i="1" s="1"/>
  <c r="AJ95" i="1" s="1"/>
  <c r="AK95" i="1" s="1"/>
  <c r="AL95" i="1" s="1"/>
  <c r="AM95" i="1" s="1"/>
  <c r="AN95" i="1" s="1"/>
  <c r="AO95" i="1" s="1"/>
  <c r="AP95" i="1" s="1"/>
  <c r="AQ95" i="1" s="1"/>
  <c r="AR95" i="1" s="1"/>
  <c r="AS95" i="1" s="1"/>
  <c r="AT95" i="1" s="1"/>
  <c r="AU95" i="1" s="1"/>
  <c r="AV95" i="1" s="1"/>
  <c r="AW95" i="1" s="1"/>
  <c r="AX95" i="1" s="1"/>
  <c r="AY95" i="1" s="1"/>
  <c r="AZ95" i="1" s="1"/>
  <c r="BA95" i="1" s="1"/>
  <c r="BB95" i="1" s="1"/>
  <c r="BC95" i="1" s="1"/>
  <c r="AP492" i="1"/>
  <c r="AQ492" i="1" s="1"/>
  <c r="AR492" i="1" s="1"/>
  <c r="AS492" i="1" s="1"/>
  <c r="AT492" i="1" s="1"/>
  <c r="AU492" i="1" s="1"/>
  <c r="AV492" i="1" s="1"/>
  <c r="AW492" i="1" s="1"/>
  <c r="AX492" i="1" s="1"/>
  <c r="AY492" i="1" s="1"/>
  <c r="AZ492" i="1" s="1"/>
  <c r="BA492" i="1" s="1"/>
  <c r="BB492" i="1" s="1"/>
  <c r="BC492" i="1" s="1"/>
  <c r="AM95" i="15"/>
  <c r="AP487" i="1"/>
  <c r="S110" i="1"/>
  <c r="T110" i="1" s="1"/>
  <c r="U110" i="1" s="1"/>
  <c r="V110" i="1" s="1"/>
  <c r="W110" i="1" s="1"/>
  <c r="X110" i="1" s="1"/>
  <c r="Y110" i="1" s="1"/>
  <c r="Z110" i="1" s="1"/>
  <c r="AA110" i="1" s="1"/>
  <c r="AB110" i="1" s="1"/>
  <c r="AC110" i="1" s="1"/>
  <c r="AD110" i="1" s="1"/>
  <c r="AE110" i="1" s="1"/>
  <c r="AF110" i="1" s="1"/>
  <c r="AG110" i="1" s="1"/>
  <c r="AH110" i="1" s="1"/>
  <c r="AI110" i="1" s="1"/>
  <c r="AJ110" i="1" s="1"/>
  <c r="AK110" i="1" s="1"/>
  <c r="AL110" i="1" s="1"/>
  <c r="AM110" i="1" s="1"/>
  <c r="AN110" i="1" s="1"/>
  <c r="AO110" i="1" s="1"/>
  <c r="AP110" i="1" s="1"/>
  <c r="AQ110" i="1" s="1"/>
  <c r="AR110" i="1" s="1"/>
  <c r="AS110" i="1" s="1"/>
  <c r="AT110" i="1" s="1"/>
  <c r="AU110" i="1" s="1"/>
  <c r="AV110" i="1" s="1"/>
  <c r="AW110" i="1" s="1"/>
  <c r="AX110" i="1" s="1"/>
  <c r="AY110" i="1" s="1"/>
  <c r="AZ110" i="1" s="1"/>
  <c r="BA110" i="1" s="1"/>
  <c r="BB110" i="1" s="1"/>
  <c r="BC110" i="1" s="1"/>
  <c r="AN454" i="1"/>
  <c r="AO454" i="1" s="1"/>
  <c r="AP454" i="1" s="1"/>
  <c r="AQ454" i="1" s="1"/>
  <c r="AR454" i="1" s="1"/>
  <c r="AS454" i="1" s="1"/>
  <c r="AT454" i="1" s="1"/>
  <c r="AU454" i="1" s="1"/>
  <c r="AV454" i="1" s="1"/>
  <c r="AW454" i="1" s="1"/>
  <c r="AX454" i="1" s="1"/>
  <c r="AY454" i="1" s="1"/>
  <c r="AZ454" i="1" s="1"/>
  <c r="BA454" i="1" s="1"/>
  <c r="BB454" i="1" s="1"/>
  <c r="BC454" i="1" s="1"/>
  <c r="AN423" i="1"/>
  <c r="AO423" i="1" s="1"/>
  <c r="AP423" i="1" s="1"/>
  <c r="AQ423" i="1" s="1"/>
  <c r="AR423" i="1" s="1"/>
  <c r="AS423" i="1" s="1"/>
  <c r="AT423" i="1" s="1"/>
  <c r="AU423" i="1" s="1"/>
  <c r="AV423" i="1" s="1"/>
  <c r="AW423" i="1" s="1"/>
  <c r="AX423" i="1" s="1"/>
  <c r="AY423" i="1" s="1"/>
  <c r="AZ423" i="1" s="1"/>
  <c r="BA423" i="1" s="1"/>
  <c r="BB423" i="1" s="1"/>
  <c r="BC423" i="1" s="1"/>
  <c r="AP491" i="1"/>
  <c r="AQ491" i="1" s="1"/>
  <c r="AR491" i="1" s="1"/>
  <c r="AS491" i="1" s="1"/>
  <c r="AT491" i="1" s="1"/>
  <c r="AU491" i="1" s="1"/>
  <c r="AV491" i="1" s="1"/>
  <c r="AW491" i="1" s="1"/>
  <c r="AX491" i="1" s="1"/>
  <c r="AY491" i="1" s="1"/>
  <c r="AZ491" i="1" s="1"/>
  <c r="BA491" i="1" s="1"/>
  <c r="BB491" i="1" s="1"/>
  <c r="BC491" i="1" s="1"/>
  <c r="L18" i="1"/>
  <c r="M18" i="1" s="1"/>
  <c r="N18" i="1" s="1"/>
  <c r="O18" i="1" s="1"/>
  <c r="P18" i="1" s="1"/>
  <c r="Q18" i="1" s="1"/>
  <c r="R18" i="1" s="1"/>
  <c r="S18" i="1" s="1"/>
  <c r="T18" i="1" s="1"/>
  <c r="U18" i="1" s="1"/>
  <c r="V18" i="1" s="1"/>
  <c r="W18" i="1" s="1"/>
  <c r="X18" i="1" s="1"/>
  <c r="Y18" i="1" s="1"/>
  <c r="Z18" i="1" s="1"/>
  <c r="AA18" i="1" s="1"/>
  <c r="AB18" i="1" s="1"/>
  <c r="AC18" i="1" s="1"/>
  <c r="AD18" i="1" s="1"/>
  <c r="AE18" i="1" s="1"/>
  <c r="AF18" i="1" s="1"/>
  <c r="AG18" i="1" s="1"/>
  <c r="AH18" i="1" s="1"/>
  <c r="AI18" i="1" s="1"/>
  <c r="AJ18" i="1" s="1"/>
  <c r="AK18" i="1" s="1"/>
  <c r="AL18" i="1" s="1"/>
  <c r="AM18" i="1" s="1"/>
  <c r="AN18" i="1" s="1"/>
  <c r="AO18" i="1" s="1"/>
  <c r="AP18" i="1" s="1"/>
  <c r="AQ18" i="1" s="1"/>
  <c r="AR18" i="1" s="1"/>
  <c r="AS18" i="1" s="1"/>
  <c r="AT18" i="1" s="1"/>
  <c r="AU18" i="1" s="1"/>
  <c r="AV18" i="1" s="1"/>
  <c r="AW18" i="1" s="1"/>
  <c r="AX18" i="1" s="1"/>
  <c r="AY18" i="1" s="1"/>
  <c r="AZ18" i="1" s="1"/>
  <c r="BA18" i="1" s="1"/>
  <c r="BB18" i="1" s="1"/>
  <c r="BC18" i="1" s="1"/>
  <c r="S94" i="1"/>
  <c r="T94" i="1" s="1"/>
  <c r="U94" i="1" s="1"/>
  <c r="V94" i="1" s="1"/>
  <c r="W94" i="1" s="1"/>
  <c r="X94" i="1" s="1"/>
  <c r="Y94" i="1" s="1"/>
  <c r="Z94" i="1" s="1"/>
  <c r="AA94" i="1" s="1"/>
  <c r="AB94" i="1" s="1"/>
  <c r="AC94" i="1" s="1"/>
  <c r="AD94" i="1" s="1"/>
  <c r="AE94" i="1" s="1"/>
  <c r="AF94" i="1" s="1"/>
  <c r="AG94" i="1" s="1"/>
  <c r="AH94" i="1" s="1"/>
  <c r="AI94" i="1" s="1"/>
  <c r="AJ94" i="1" s="1"/>
  <c r="AK94" i="1" s="1"/>
  <c r="AL94" i="1" s="1"/>
  <c r="AM94" i="1" s="1"/>
  <c r="AN94" i="1" s="1"/>
  <c r="AO94" i="1" s="1"/>
  <c r="AP94" i="1" s="1"/>
  <c r="AQ94" i="1" s="1"/>
  <c r="AR94" i="1" s="1"/>
  <c r="AS94" i="1" s="1"/>
  <c r="AT94" i="1" s="1"/>
  <c r="AU94" i="1" s="1"/>
  <c r="AV94" i="1" s="1"/>
  <c r="AW94" i="1" s="1"/>
  <c r="AX94" i="1" s="1"/>
  <c r="AY94" i="1" s="1"/>
  <c r="AZ94" i="1" s="1"/>
  <c r="BA94" i="1" s="1"/>
  <c r="BB94" i="1" s="1"/>
  <c r="BC94" i="1" s="1"/>
  <c r="AN421" i="1"/>
  <c r="AO421" i="1" s="1"/>
  <c r="AP421" i="1" s="1"/>
  <c r="AQ421" i="1" s="1"/>
  <c r="AR421" i="1" s="1"/>
  <c r="AS421" i="1" s="1"/>
  <c r="AT421" i="1" s="1"/>
  <c r="AU421" i="1" s="1"/>
  <c r="AV421" i="1" s="1"/>
  <c r="AW421" i="1" s="1"/>
  <c r="AX421" i="1" s="1"/>
  <c r="AY421" i="1" s="1"/>
  <c r="AZ421" i="1" s="1"/>
  <c r="BA421" i="1" s="1"/>
  <c r="BB421" i="1" s="1"/>
  <c r="BC421" i="1" s="1"/>
  <c r="AN418" i="1"/>
  <c r="AO418" i="1" s="1"/>
  <c r="AP418" i="1" s="1"/>
  <c r="AQ418" i="1" s="1"/>
  <c r="AR418" i="1" s="1"/>
  <c r="AS418" i="1" s="1"/>
  <c r="AT418" i="1" s="1"/>
  <c r="AU418" i="1" s="1"/>
  <c r="AV418" i="1" s="1"/>
  <c r="AW418" i="1" s="1"/>
  <c r="AX418" i="1" s="1"/>
  <c r="AY418" i="1" s="1"/>
  <c r="AZ418" i="1" s="1"/>
  <c r="BA418" i="1" s="1"/>
  <c r="BB418" i="1" s="1"/>
  <c r="BC418" i="1" s="1"/>
  <c r="AA81" i="15" l="1"/>
  <c r="AD243" i="1"/>
  <c r="AE243" i="1" s="1"/>
  <c r="AF243" i="1" s="1"/>
  <c r="AG243" i="1" s="1"/>
  <c r="AH243" i="1" s="1"/>
  <c r="AI243" i="1" s="1"/>
  <c r="AJ243" i="1" s="1"/>
  <c r="AK243" i="1" s="1"/>
  <c r="AL243" i="1" s="1"/>
  <c r="AM243" i="1" s="1"/>
  <c r="AN243" i="1" s="1"/>
  <c r="AO243" i="1" s="1"/>
  <c r="AP243" i="1" s="1"/>
  <c r="AQ243" i="1" s="1"/>
  <c r="AR243" i="1" s="1"/>
  <c r="AS243" i="1" s="1"/>
  <c r="AT243" i="1" s="1"/>
  <c r="AU243" i="1" s="1"/>
  <c r="AV243" i="1" s="1"/>
  <c r="AW243" i="1" s="1"/>
  <c r="AX243" i="1" s="1"/>
  <c r="AY243" i="1" s="1"/>
  <c r="AZ243" i="1" s="1"/>
  <c r="BA243" i="1" s="1"/>
  <c r="BB243" i="1" s="1"/>
  <c r="BC243" i="1" s="1"/>
  <c r="AC226" i="1"/>
  <c r="Z80" i="15"/>
  <c r="AD83" i="15"/>
  <c r="AG273" i="1"/>
  <c r="AJ325" i="1"/>
  <c r="AG17" i="15"/>
  <c r="AX115" i="15"/>
  <c r="J15" i="26" s="1"/>
  <c r="BA856" i="1"/>
  <c r="P69" i="15"/>
  <c r="S80" i="1"/>
  <c r="AE242" i="1"/>
  <c r="AW111" i="15"/>
  <c r="I3" i="26" s="1"/>
  <c r="AZ741" i="1"/>
  <c r="N36" i="1"/>
  <c r="L26" i="15" s="1"/>
  <c r="BC1024" i="1"/>
  <c r="BA118" i="15" s="1"/>
  <c r="M24" i="26" s="1"/>
  <c r="AZ118" i="15"/>
  <c r="L24" i="26" s="1"/>
  <c r="O19" i="15"/>
  <c r="R75" i="1"/>
  <c r="AL91" i="15"/>
  <c r="AO442" i="1"/>
  <c r="J8" i="1"/>
  <c r="G61" i="15"/>
  <c r="AC82" i="15"/>
  <c r="AF253" i="1"/>
  <c r="N68" i="15"/>
  <c r="Q65" i="1"/>
  <c r="AU110" i="15"/>
  <c r="AX721" i="1"/>
  <c r="AZ778" i="1"/>
  <c r="AW113" i="15"/>
  <c r="I9" i="26" s="1"/>
  <c r="AJ332" i="1"/>
  <c r="AG86" i="15"/>
  <c r="AF85" i="15"/>
  <c r="AI315" i="1"/>
  <c r="M25" i="1"/>
  <c r="J4" i="15"/>
  <c r="O49" i="1"/>
  <c r="L66" i="15"/>
  <c r="AL3" i="15"/>
  <c r="AO438" i="1"/>
  <c r="AK90" i="15"/>
  <c r="AN412" i="1"/>
  <c r="Y79" i="15"/>
  <c r="AB214" i="1"/>
  <c r="AX114" i="15"/>
  <c r="J12" i="26" s="1"/>
  <c r="BA836" i="1"/>
  <c r="M15" i="1"/>
  <c r="J63" i="15"/>
  <c r="AO99" i="15"/>
  <c r="AR528" i="1"/>
  <c r="AO100" i="15"/>
  <c r="AR541" i="1"/>
  <c r="AQ507" i="1"/>
  <c r="AN97" i="15"/>
  <c r="AR106" i="15"/>
  <c r="AU636" i="1"/>
  <c r="U75" i="15"/>
  <c r="X163" i="1"/>
  <c r="AT109" i="15"/>
  <c r="AW700" i="1"/>
  <c r="K65" i="15"/>
  <c r="N37" i="1"/>
  <c r="AV653" i="1"/>
  <c r="AS107" i="15"/>
  <c r="AG87" i="15"/>
  <c r="AJ348" i="1"/>
  <c r="AQ487" i="1"/>
  <c r="AN95" i="15"/>
  <c r="U74" i="15"/>
  <c r="X156" i="1"/>
  <c r="Q70" i="15"/>
  <c r="T103" i="1"/>
  <c r="AU628" i="1"/>
  <c r="AR105" i="15"/>
  <c r="W76" i="15"/>
  <c r="Z174" i="1"/>
  <c r="L13" i="15"/>
  <c r="O46" i="1"/>
  <c r="AQ104" i="15"/>
  <c r="AT599" i="1"/>
  <c r="AQ103" i="15"/>
  <c r="AT589" i="1"/>
  <c r="AN98" i="15"/>
  <c r="AQ513" i="1"/>
  <c r="U133" i="1"/>
  <c r="R18" i="15"/>
  <c r="S73" i="15"/>
  <c r="V148" i="1"/>
  <c r="AP101" i="15"/>
  <c r="AS560" i="1"/>
  <c r="AY117" i="15"/>
  <c r="K21" i="26" s="1"/>
  <c r="BB951" i="1"/>
  <c r="BC1077" i="1"/>
  <c r="BA119" i="15" s="1"/>
  <c r="M27" i="26" s="1"/>
  <c r="AZ119" i="15"/>
  <c r="L27" i="26" s="1"/>
  <c r="AN96" i="15"/>
  <c r="AQ494" i="1"/>
  <c r="Q64" i="1"/>
  <c r="N12" i="15"/>
  <c r="AA201" i="1"/>
  <c r="X78" i="15"/>
  <c r="AE16" i="15"/>
  <c r="AH290" i="1"/>
  <c r="R72" i="15"/>
  <c r="U135" i="1"/>
  <c r="AE84" i="15"/>
  <c r="AH293" i="1"/>
  <c r="AF245" i="1"/>
  <c r="AC10" i="15"/>
  <c r="AW112" i="15"/>
  <c r="I6" i="26" s="1"/>
  <c r="AZ771" i="1"/>
  <c r="AM92" i="15"/>
  <c r="AP447" i="1"/>
  <c r="J62" i="15"/>
  <c r="M13" i="1"/>
  <c r="J7" i="1"/>
  <c r="G21" i="15"/>
  <c r="AI89" i="15"/>
  <c r="AL385" i="1"/>
  <c r="N22" i="1"/>
  <c r="L23" i="15" s="1"/>
  <c r="G20" i="15"/>
  <c r="J6" i="1"/>
  <c r="H14" i="15"/>
  <c r="K11" i="1"/>
  <c r="AJ11" i="15"/>
  <c r="AM404" i="1"/>
  <c r="AV111" i="15"/>
  <c r="H3" i="26" s="1"/>
  <c r="F59" i="15"/>
  <c r="F15" i="15"/>
  <c r="F27" i="15" s="1"/>
  <c r="I4" i="1"/>
  <c r="X77" i="15"/>
  <c r="AA188" i="1"/>
  <c r="AE5" i="15"/>
  <c r="AH291" i="1"/>
  <c r="K12" i="1"/>
  <c r="I25" i="15" s="1"/>
  <c r="AP102" i="15"/>
  <c r="AS569" i="1"/>
  <c r="T117" i="1"/>
  <c r="Q71" i="15"/>
  <c r="N24" i="1"/>
  <c r="L24" i="15" s="1"/>
  <c r="AO455" i="1"/>
  <c r="AL93" i="15"/>
  <c r="BB917" i="1"/>
  <c r="AY116" i="15"/>
  <c r="K18" i="26" s="1"/>
  <c r="AS108" i="15"/>
  <c r="AV680" i="1"/>
  <c r="AL94" i="15"/>
  <c r="AO459" i="1"/>
  <c r="J5" i="1"/>
  <c r="G60" i="15"/>
  <c r="AH88" i="15"/>
  <c r="AK365" i="1"/>
  <c r="AG9" i="15"/>
  <c r="AJ331" i="1"/>
  <c r="J64" i="15"/>
  <c r="M29" i="1"/>
  <c r="P59" i="1"/>
  <c r="M67" i="15"/>
  <c r="AT110" i="15"/>
  <c r="AL92" i="15"/>
  <c r="I8" i="26" l="1"/>
  <c r="M29" i="26"/>
  <c r="J14" i="26"/>
  <c r="L26" i="26"/>
  <c r="H5" i="26"/>
  <c r="K23" i="26"/>
  <c r="M26" i="26"/>
  <c r="I5" i="26"/>
  <c r="K20" i="26"/>
  <c r="L29" i="26"/>
  <c r="I11" i="26"/>
  <c r="J17" i="26"/>
  <c r="AB81" i="15"/>
  <c r="AO96" i="15"/>
  <c r="AR494" i="1"/>
  <c r="AO98" i="15"/>
  <c r="AR513" i="1"/>
  <c r="V74" i="15"/>
  <c r="Y156" i="1"/>
  <c r="AH87" i="15"/>
  <c r="AK348" i="1"/>
  <c r="L65" i="15"/>
  <c r="O37" i="1"/>
  <c r="V75" i="15"/>
  <c r="Y163" i="1"/>
  <c r="AP99" i="15"/>
  <c r="AS528" i="1"/>
  <c r="Z79" i="15"/>
  <c r="AC214" i="1"/>
  <c r="AL90" i="15"/>
  <c r="AO412" i="1"/>
  <c r="AP438" i="1"/>
  <c r="AM3" i="15"/>
  <c r="AG85" i="15"/>
  <c r="AJ315" i="1"/>
  <c r="O68" i="15"/>
  <c r="R65" i="1"/>
  <c r="P19" i="15"/>
  <c r="S75" i="1"/>
  <c r="O36" i="1"/>
  <c r="M26" i="15" s="1"/>
  <c r="AY115" i="15"/>
  <c r="K15" i="26" s="1"/>
  <c r="BB856" i="1"/>
  <c r="AE83" i="15"/>
  <c r="AH273" i="1"/>
  <c r="AK331" i="1"/>
  <c r="AH9" i="15"/>
  <c r="N67" i="15"/>
  <c r="Q59" i="1"/>
  <c r="AQ102" i="15"/>
  <c r="AT569" i="1"/>
  <c r="AI291" i="1"/>
  <c r="AF5" i="15"/>
  <c r="Y77" i="15"/>
  <c r="AB188" i="1"/>
  <c r="S72" i="15"/>
  <c r="V135" i="1"/>
  <c r="AZ117" i="15"/>
  <c r="L21" i="26" s="1"/>
  <c r="BC951" i="1"/>
  <c r="BA117" i="15" s="1"/>
  <c r="M21" i="26" s="1"/>
  <c r="T73" i="15"/>
  <c r="W148" i="1"/>
  <c r="AR104" i="15"/>
  <c r="AU599" i="1"/>
  <c r="X76" i="15"/>
  <c r="AA174" i="1"/>
  <c r="AZ116" i="15"/>
  <c r="L18" i="26" s="1"/>
  <c r="BC917" i="1"/>
  <c r="BA116" i="15" s="1"/>
  <c r="M18" i="26" s="1"/>
  <c r="O24" i="1"/>
  <c r="M24" i="15" s="1"/>
  <c r="AD10" i="15"/>
  <c r="AG245" i="1"/>
  <c r="AS105" i="15"/>
  <c r="AV628" i="1"/>
  <c r="AO97" i="15"/>
  <c r="AR507" i="1"/>
  <c r="K63" i="15"/>
  <c r="N15" i="1"/>
  <c r="N25" i="1"/>
  <c r="K4" i="15"/>
  <c r="AX113" i="15"/>
  <c r="J9" i="26" s="1"/>
  <c r="BA778" i="1"/>
  <c r="H61" i="15"/>
  <c r="K8" i="1"/>
  <c r="AC81" i="15"/>
  <c r="AF242" i="1"/>
  <c r="K5" i="1"/>
  <c r="H60" i="15"/>
  <c r="AM94" i="15"/>
  <c r="AP459" i="1"/>
  <c r="L11" i="1"/>
  <c r="I14" i="15"/>
  <c r="AJ89" i="15"/>
  <c r="AM385" i="1"/>
  <c r="K62" i="15"/>
  <c r="N13" i="1"/>
  <c r="AN92" i="15"/>
  <c r="AQ447" i="1"/>
  <c r="K64" i="15"/>
  <c r="N29" i="1"/>
  <c r="AI88" i="15"/>
  <c r="AL365" i="1"/>
  <c r="Y78" i="15"/>
  <c r="AB201" i="1"/>
  <c r="AT108" i="15"/>
  <c r="AW680" i="1"/>
  <c r="G59" i="15"/>
  <c r="J4" i="1"/>
  <c r="G15" i="15"/>
  <c r="G27" i="15" s="1"/>
  <c r="AK11" i="15"/>
  <c r="AN404" i="1"/>
  <c r="H20" i="15"/>
  <c r="K6" i="1"/>
  <c r="O22" i="1"/>
  <c r="M23" i="15" s="1"/>
  <c r="AX112" i="15"/>
  <c r="J6" i="26" s="1"/>
  <c r="BA771" i="1"/>
  <c r="AF84" i="15"/>
  <c r="AI293" i="1"/>
  <c r="AI290" i="1"/>
  <c r="AF16" i="15"/>
  <c r="AQ101" i="15"/>
  <c r="AT560" i="1"/>
  <c r="AR103" i="15"/>
  <c r="AU589" i="1"/>
  <c r="M13" i="15"/>
  <c r="P46" i="1"/>
  <c r="R70" i="15"/>
  <c r="U103" i="1"/>
  <c r="AU109" i="15"/>
  <c r="AX700" i="1"/>
  <c r="AS106" i="15"/>
  <c r="AV636" i="1"/>
  <c r="AP100" i="15"/>
  <c r="AS541" i="1"/>
  <c r="AY114" i="15"/>
  <c r="K12" i="26" s="1"/>
  <c r="BB836" i="1"/>
  <c r="AV110" i="15"/>
  <c r="AY721" i="1"/>
  <c r="AD82" i="15"/>
  <c r="AG253" i="1"/>
  <c r="AM91" i="15"/>
  <c r="AP442" i="1"/>
  <c r="AX111" i="15"/>
  <c r="J3" i="26" s="1"/>
  <c r="BA741" i="1"/>
  <c r="Q69" i="15"/>
  <c r="T80" i="1"/>
  <c r="AM93" i="15"/>
  <c r="AP455" i="1"/>
  <c r="R71" i="15"/>
  <c r="U117" i="1"/>
  <c r="L12" i="1"/>
  <c r="J25" i="15" s="1"/>
  <c r="K7" i="1"/>
  <c r="H21" i="15"/>
  <c r="R64" i="1"/>
  <c r="O12" i="15"/>
  <c r="V133" i="1"/>
  <c r="S18" i="15"/>
  <c r="AO95" i="15"/>
  <c r="AR487" i="1"/>
  <c r="AT107" i="15"/>
  <c r="AW653" i="1"/>
  <c r="M66" i="15"/>
  <c r="P49" i="1"/>
  <c r="AH86" i="15"/>
  <c r="AK332" i="1"/>
  <c r="AK325" i="1"/>
  <c r="AH17" i="15"/>
  <c r="AA80" i="15"/>
  <c r="AD226" i="1"/>
  <c r="J11" i="26" l="1"/>
  <c r="J5" i="26"/>
  <c r="K14" i="26"/>
  <c r="J8" i="26"/>
  <c r="M20" i="26"/>
  <c r="M23" i="26"/>
  <c r="L20" i="26"/>
  <c r="L23" i="26"/>
  <c r="K17" i="26"/>
  <c r="W133" i="1"/>
  <c r="T18" i="15"/>
  <c r="AT106" i="15"/>
  <c r="AW636" i="1"/>
  <c r="S70" i="15"/>
  <c r="V103" i="1"/>
  <c r="AS103" i="15"/>
  <c r="AV589" i="1"/>
  <c r="AG84" i="15"/>
  <c r="AJ293" i="1"/>
  <c r="P22" i="1"/>
  <c r="N23" i="15" s="1"/>
  <c r="AL11" i="15"/>
  <c r="AO404" i="1"/>
  <c r="O25" i="1"/>
  <c r="L4" i="15"/>
  <c r="AI17" i="15"/>
  <c r="AL325" i="1"/>
  <c r="AI86" i="15"/>
  <c r="AL332" i="1"/>
  <c r="N66" i="15"/>
  <c r="Q49" i="1"/>
  <c r="AP95" i="15"/>
  <c r="AS487" i="1"/>
  <c r="M12" i="1"/>
  <c r="K25" i="15" s="1"/>
  <c r="Z78" i="15"/>
  <c r="AC201" i="1"/>
  <c r="L64" i="15"/>
  <c r="O29" i="1"/>
  <c r="L62" i="15"/>
  <c r="O13" i="1"/>
  <c r="AN94" i="15"/>
  <c r="AQ459" i="1"/>
  <c r="AD81" i="15"/>
  <c r="AG242" i="1"/>
  <c r="AY113" i="15"/>
  <c r="K9" i="26" s="1"/>
  <c r="BB778" i="1"/>
  <c r="AP97" i="15"/>
  <c r="AS507" i="1"/>
  <c r="AH245" i="1"/>
  <c r="AE10" i="15"/>
  <c r="AS104" i="15"/>
  <c r="AV599" i="1"/>
  <c r="T72" i="15"/>
  <c r="W135" i="1"/>
  <c r="O67" i="15"/>
  <c r="R59" i="1"/>
  <c r="AZ115" i="15"/>
  <c r="L15" i="26" s="1"/>
  <c r="BC856" i="1"/>
  <c r="BA115" i="15" s="1"/>
  <c r="M15" i="26" s="1"/>
  <c r="T75" i="1"/>
  <c r="Q19" i="15"/>
  <c r="P68" i="15"/>
  <c r="S65" i="1"/>
  <c r="AA79" i="15"/>
  <c r="AD214" i="1"/>
  <c r="W75" i="15"/>
  <c r="Z163" i="1"/>
  <c r="AI87" i="15"/>
  <c r="AL348" i="1"/>
  <c r="AB80" i="15"/>
  <c r="AE226" i="1"/>
  <c r="S71" i="15"/>
  <c r="V117" i="1"/>
  <c r="R69" i="15"/>
  <c r="U80" i="1"/>
  <c r="AN91" i="15"/>
  <c r="AQ442" i="1"/>
  <c r="AW110" i="15"/>
  <c r="AZ721" i="1"/>
  <c r="AZ114" i="15"/>
  <c r="L12" i="26" s="1"/>
  <c r="BC836" i="1"/>
  <c r="BA114" i="15" s="1"/>
  <c r="M12" i="26" s="1"/>
  <c r="AQ100" i="15"/>
  <c r="AT541" i="1"/>
  <c r="AV109" i="15"/>
  <c r="AY700" i="1"/>
  <c r="Q46" i="1"/>
  <c r="N13" i="15"/>
  <c r="AR101" i="15"/>
  <c r="AU560" i="1"/>
  <c r="L6" i="1"/>
  <c r="I20" i="15"/>
  <c r="AJ291" i="1"/>
  <c r="AG5" i="15"/>
  <c r="AQ438" i="1"/>
  <c r="AN3" i="15"/>
  <c r="AY112" i="15"/>
  <c r="K6" i="26" s="1"/>
  <c r="BB771" i="1"/>
  <c r="AU107" i="15"/>
  <c r="AX653" i="1"/>
  <c r="S64" i="1"/>
  <c r="P12" i="15"/>
  <c r="L7" i="1"/>
  <c r="I21" i="15"/>
  <c r="AJ290" i="1"/>
  <c r="AG16" i="15"/>
  <c r="H59" i="15"/>
  <c r="H15" i="15"/>
  <c r="H27" i="15" s="1"/>
  <c r="K4" i="1"/>
  <c r="AU108" i="15"/>
  <c r="AX680" i="1"/>
  <c r="AJ88" i="15"/>
  <c r="AM365" i="1"/>
  <c r="AO92" i="15"/>
  <c r="AR447" i="1"/>
  <c r="AK89" i="15"/>
  <c r="AN385" i="1"/>
  <c r="I61" i="15"/>
  <c r="L8" i="1"/>
  <c r="O15" i="1"/>
  <c r="L63" i="15"/>
  <c r="AT105" i="15"/>
  <c r="AW628" i="1"/>
  <c r="Y76" i="15"/>
  <c r="AB174" i="1"/>
  <c r="U73" i="15"/>
  <c r="X148" i="1"/>
  <c r="Z77" i="15"/>
  <c r="AC188" i="1"/>
  <c r="AR102" i="15"/>
  <c r="AU569" i="1"/>
  <c r="AF83" i="15"/>
  <c r="AI273" i="1"/>
  <c r="P36" i="1"/>
  <c r="N26" i="15" s="1"/>
  <c r="AH85" i="15"/>
  <c r="AK315" i="1"/>
  <c r="AM90" i="15"/>
  <c r="AP412" i="1"/>
  <c r="AQ99" i="15"/>
  <c r="AT528" i="1"/>
  <c r="M65" i="15"/>
  <c r="P37" i="1"/>
  <c r="W74" i="15"/>
  <c r="Z156" i="1"/>
  <c r="AP98" i="15"/>
  <c r="AS513" i="1"/>
  <c r="AP96" i="15"/>
  <c r="AS494" i="1"/>
  <c r="AN93" i="15"/>
  <c r="AQ455" i="1"/>
  <c r="AY111" i="15"/>
  <c r="K3" i="26" s="1"/>
  <c r="BB741" i="1"/>
  <c r="AE82" i="15"/>
  <c r="AH253" i="1"/>
  <c r="J14" i="15"/>
  <c r="M11" i="1"/>
  <c r="I60" i="15"/>
  <c r="L5" i="1"/>
  <c r="P24" i="1"/>
  <c r="N24" i="15" s="1"/>
  <c r="AI9" i="15"/>
  <c r="AL331" i="1"/>
  <c r="L17" i="26" l="1"/>
  <c r="K5" i="26"/>
  <c r="M17" i="26"/>
  <c r="M14" i="26"/>
  <c r="K11" i="26"/>
  <c r="K8" i="26"/>
  <c r="L14" i="26"/>
  <c r="AR100" i="15"/>
  <c r="AU541" i="1"/>
  <c r="AO91" i="15"/>
  <c r="AR442" i="1"/>
  <c r="T71" i="15"/>
  <c r="W117" i="1"/>
  <c r="X75" i="15"/>
  <c r="AA163" i="1"/>
  <c r="Q68" i="15"/>
  <c r="T65" i="1"/>
  <c r="P67" i="15"/>
  <c r="S59" i="1"/>
  <c r="AT104" i="15"/>
  <c r="AW599" i="1"/>
  <c r="AQ97" i="15"/>
  <c r="AT507" i="1"/>
  <c r="AE81" i="15"/>
  <c r="AH242" i="1"/>
  <c r="M62" i="15"/>
  <c r="P13" i="1"/>
  <c r="AA78" i="15"/>
  <c r="AD201" i="1"/>
  <c r="P25" i="1"/>
  <c r="M4" i="15"/>
  <c r="Q22" i="1"/>
  <c r="O23" i="15" s="1"/>
  <c r="AT103" i="15"/>
  <c r="AW589" i="1"/>
  <c r="AU106" i="15"/>
  <c r="AX636" i="1"/>
  <c r="M5" i="1"/>
  <c r="J60" i="15"/>
  <c r="AZ111" i="15"/>
  <c r="L3" i="26" s="1"/>
  <c r="BC741" i="1"/>
  <c r="BA111" i="15" s="1"/>
  <c r="M3" i="26" s="1"/>
  <c r="AQ96" i="15"/>
  <c r="AT494" i="1"/>
  <c r="X74" i="15"/>
  <c r="AA156" i="1"/>
  <c r="AR99" i="15"/>
  <c r="AU528" i="1"/>
  <c r="AI85" i="15"/>
  <c r="AL315" i="1"/>
  <c r="AG83" i="15"/>
  <c r="AJ273" i="1"/>
  <c r="AA77" i="15"/>
  <c r="AD188" i="1"/>
  <c r="Z76" i="15"/>
  <c r="AC174" i="1"/>
  <c r="AL89" i="15"/>
  <c r="AO385" i="1"/>
  <c r="AK88" i="15"/>
  <c r="AN365" i="1"/>
  <c r="I59" i="15"/>
  <c r="L4" i="1"/>
  <c r="I15" i="15"/>
  <c r="I27" i="15" s="1"/>
  <c r="AH16" i="15"/>
  <c r="AK290" i="1"/>
  <c r="Q12" i="15"/>
  <c r="T64" i="1"/>
  <c r="AR438" i="1"/>
  <c r="AO3" i="15"/>
  <c r="M6" i="1"/>
  <c r="J20" i="15"/>
  <c r="O13" i="15"/>
  <c r="R46" i="1"/>
  <c r="N12" i="1"/>
  <c r="L25" i="15" s="1"/>
  <c r="O66" i="15"/>
  <c r="R49" i="1"/>
  <c r="AJ17" i="15"/>
  <c r="AM325" i="1"/>
  <c r="AP404" i="1"/>
  <c r="AM11" i="15"/>
  <c r="AH84" i="15"/>
  <c r="AK293" i="1"/>
  <c r="U18" i="15"/>
  <c r="X133" i="1"/>
  <c r="M63" i="15"/>
  <c r="P15" i="1"/>
  <c r="AV107" i="15"/>
  <c r="AY653" i="1"/>
  <c r="AZ112" i="15"/>
  <c r="L6" i="26" s="1"/>
  <c r="BC771" i="1"/>
  <c r="BA112" i="15" s="1"/>
  <c r="M6" i="26" s="1"/>
  <c r="AS101" i="15"/>
  <c r="AV560" i="1"/>
  <c r="AW109" i="15"/>
  <c r="AZ700" i="1"/>
  <c r="AX110" i="15"/>
  <c r="BA721" i="1"/>
  <c r="S69" i="15"/>
  <c r="V80" i="1"/>
  <c r="AC80" i="15"/>
  <c r="AF226" i="1"/>
  <c r="AJ87" i="15"/>
  <c r="AM348" i="1"/>
  <c r="AB79" i="15"/>
  <c r="AE214" i="1"/>
  <c r="U72" i="15"/>
  <c r="X135" i="1"/>
  <c r="AZ113" i="15"/>
  <c r="L9" i="26" s="1"/>
  <c r="BC778" i="1"/>
  <c r="BA113" i="15" s="1"/>
  <c r="M9" i="26" s="1"/>
  <c r="AO94" i="15"/>
  <c r="AR459" i="1"/>
  <c r="M64" i="15"/>
  <c r="P29" i="1"/>
  <c r="T70" i="15"/>
  <c r="W103" i="1"/>
  <c r="AM331" i="1"/>
  <c r="AJ9" i="15"/>
  <c r="Q24" i="1"/>
  <c r="O24" i="15" s="1"/>
  <c r="N11" i="1"/>
  <c r="K14" i="15"/>
  <c r="AF82" i="15"/>
  <c r="AI253" i="1"/>
  <c r="AO93" i="15"/>
  <c r="AR455" i="1"/>
  <c r="AQ98" i="15"/>
  <c r="AT513" i="1"/>
  <c r="N65" i="15"/>
  <c r="Q37" i="1"/>
  <c r="AN90" i="15"/>
  <c r="AQ412" i="1"/>
  <c r="Q36" i="1"/>
  <c r="O26" i="15" s="1"/>
  <c r="AS102" i="15"/>
  <c r="AV569" i="1"/>
  <c r="V73" i="15"/>
  <c r="Y148" i="1"/>
  <c r="AU105" i="15"/>
  <c r="AX628" i="1"/>
  <c r="J61" i="15"/>
  <c r="M8" i="1"/>
  <c r="AP92" i="15"/>
  <c r="AS447" i="1"/>
  <c r="AV108" i="15"/>
  <c r="AY680" i="1"/>
  <c r="M7" i="1"/>
  <c r="J21" i="15"/>
  <c r="AH5" i="15"/>
  <c r="AK291" i="1"/>
  <c r="U75" i="1"/>
  <c r="R19" i="15"/>
  <c r="AI245" i="1"/>
  <c r="AF10" i="15"/>
  <c r="AQ95" i="15"/>
  <c r="AT487" i="1"/>
  <c r="AJ86" i="15"/>
  <c r="AM332" i="1"/>
  <c r="L8" i="26" l="1"/>
  <c r="M5" i="26"/>
  <c r="M8" i="26"/>
  <c r="M11" i="26"/>
  <c r="L5" i="26"/>
  <c r="L11" i="26"/>
  <c r="N7" i="1"/>
  <c r="K21" i="15"/>
  <c r="R24" i="1"/>
  <c r="P24" i="15" s="1"/>
  <c r="O12" i="1"/>
  <c r="M25" i="15" s="1"/>
  <c r="N6" i="1"/>
  <c r="K20" i="15"/>
  <c r="J59" i="15"/>
  <c r="J15" i="15"/>
  <c r="J27" i="15" s="1"/>
  <c r="M4" i="1"/>
  <c r="AM89" i="15"/>
  <c r="AP385" i="1"/>
  <c r="AB77" i="15"/>
  <c r="AE188" i="1"/>
  <c r="AJ85" i="15"/>
  <c r="AM315" i="1"/>
  <c r="Y74" i="15"/>
  <c r="AB156" i="1"/>
  <c r="AV106" i="15"/>
  <c r="AY636" i="1"/>
  <c r="N62" i="15"/>
  <c r="Q13" i="1"/>
  <c r="AR97" i="15"/>
  <c r="AU507" i="1"/>
  <c r="Q67" i="15"/>
  <c r="T59" i="1"/>
  <c r="Y75" i="15"/>
  <c r="AB163" i="1"/>
  <c r="AP91" i="15"/>
  <c r="AS442" i="1"/>
  <c r="AI5" i="15"/>
  <c r="AL291" i="1"/>
  <c r="AK86" i="15"/>
  <c r="AN332" i="1"/>
  <c r="AW108" i="15"/>
  <c r="AZ680" i="1"/>
  <c r="K61" i="15"/>
  <c r="N8" i="1"/>
  <c r="W73" i="15"/>
  <c r="Z148" i="1"/>
  <c r="O65" i="15"/>
  <c r="R37" i="1"/>
  <c r="AP93" i="15"/>
  <c r="AS455" i="1"/>
  <c r="AP94" i="15"/>
  <c r="AS459" i="1"/>
  <c r="V72" i="15"/>
  <c r="Y135" i="1"/>
  <c r="AK87" i="15"/>
  <c r="AN348" i="1"/>
  <c r="T69" i="15"/>
  <c r="W80" i="1"/>
  <c r="AX109" i="15"/>
  <c r="BA700" i="1"/>
  <c r="N63" i="15"/>
  <c r="Q15" i="1"/>
  <c r="V18" i="15"/>
  <c r="Y133" i="1"/>
  <c r="P66" i="15"/>
  <c r="S49" i="1"/>
  <c r="P13" i="15"/>
  <c r="S46" i="1"/>
  <c r="AL290" i="1"/>
  <c r="AI16" i="15"/>
  <c r="K60" i="15"/>
  <c r="N5" i="1"/>
  <c r="R22" i="1"/>
  <c r="P23" i="15" s="1"/>
  <c r="AR95" i="15"/>
  <c r="AU487" i="1"/>
  <c r="AJ245" i="1"/>
  <c r="AG10" i="15"/>
  <c r="V75" i="1"/>
  <c r="S19" i="15"/>
  <c r="R36" i="1"/>
  <c r="P26" i="15" s="1"/>
  <c r="O11" i="1"/>
  <c r="L14" i="15"/>
  <c r="AN331" i="1"/>
  <c r="AK9" i="15"/>
  <c r="AN11" i="15"/>
  <c r="AQ404" i="1"/>
  <c r="AS438" i="1"/>
  <c r="AP3" i="15"/>
  <c r="AL88" i="15"/>
  <c r="AO365" i="1"/>
  <c r="AA76" i="15"/>
  <c r="AD174" i="1"/>
  <c r="AH83" i="15"/>
  <c r="AK273" i="1"/>
  <c r="AS99" i="15"/>
  <c r="AV528" i="1"/>
  <c r="AR96" i="15"/>
  <c r="AU494" i="1"/>
  <c r="AU103" i="15"/>
  <c r="AX589" i="1"/>
  <c r="AB78" i="15"/>
  <c r="AE201" i="1"/>
  <c r="AF81" i="15"/>
  <c r="AI242" i="1"/>
  <c r="AU104" i="15"/>
  <c r="AX599" i="1"/>
  <c r="R68" i="15"/>
  <c r="U65" i="1"/>
  <c r="U71" i="15"/>
  <c r="X117" i="1"/>
  <c r="AS100" i="15"/>
  <c r="AV541" i="1"/>
  <c r="AQ92" i="15"/>
  <c r="AT447" i="1"/>
  <c r="AV105" i="15"/>
  <c r="AY628" i="1"/>
  <c r="AT102" i="15"/>
  <c r="AW569" i="1"/>
  <c r="AO90" i="15"/>
  <c r="AR412" i="1"/>
  <c r="AR98" i="15"/>
  <c r="AU513" i="1"/>
  <c r="AG82" i="15"/>
  <c r="AJ253" i="1"/>
  <c r="U70" i="15"/>
  <c r="X103" i="1"/>
  <c r="N64" i="15"/>
  <c r="Q29" i="1"/>
  <c r="AC79" i="15"/>
  <c r="AF214" i="1"/>
  <c r="AD80" i="15"/>
  <c r="AG226" i="1"/>
  <c r="AY110" i="15"/>
  <c r="BB721" i="1"/>
  <c r="AT101" i="15"/>
  <c r="AW560" i="1"/>
  <c r="AW107" i="15"/>
  <c r="AZ653" i="1"/>
  <c r="AI84" i="15"/>
  <c r="AL293" i="1"/>
  <c r="AN325" i="1"/>
  <c r="AK17" i="15"/>
  <c r="R12" i="15"/>
  <c r="U64" i="1"/>
  <c r="Q25" i="1"/>
  <c r="N4" i="15"/>
  <c r="AX107" i="15" l="1"/>
  <c r="BA653" i="1"/>
  <c r="AZ110" i="15"/>
  <c r="BC721" i="1"/>
  <c r="BA110" i="15" s="1"/>
  <c r="AD79" i="15"/>
  <c r="AG214" i="1"/>
  <c r="V70" i="15"/>
  <c r="Y103" i="1"/>
  <c r="AS98" i="15"/>
  <c r="AV513" i="1"/>
  <c r="AU102" i="15"/>
  <c r="AX569" i="1"/>
  <c r="AR92" i="15"/>
  <c r="AU447" i="1"/>
  <c r="V71" i="15"/>
  <c r="Y117" i="1"/>
  <c r="AV104" i="15"/>
  <c r="AY599" i="1"/>
  <c r="AC78" i="15"/>
  <c r="AF201" i="1"/>
  <c r="AQ3" i="15"/>
  <c r="AT438" i="1"/>
  <c r="AS95" i="15"/>
  <c r="AV487" i="1"/>
  <c r="Q13" i="15"/>
  <c r="T46" i="1"/>
  <c r="W18" i="15"/>
  <c r="Z133" i="1"/>
  <c r="AY109" i="15"/>
  <c r="BB700" i="1"/>
  <c r="AL87" i="15"/>
  <c r="AO348" i="1"/>
  <c r="AQ94" i="15"/>
  <c r="AT459" i="1"/>
  <c r="R25" i="1"/>
  <c r="O4" i="15"/>
  <c r="AO325" i="1"/>
  <c r="AL17" i="15"/>
  <c r="AS96" i="15"/>
  <c r="AV494" i="1"/>
  <c r="AI83" i="15"/>
  <c r="AL273" i="1"/>
  <c r="AM88" i="15"/>
  <c r="AP365" i="1"/>
  <c r="AR404" i="1"/>
  <c r="AO11" i="15"/>
  <c r="AO331" i="1"/>
  <c r="AL9" i="15"/>
  <c r="S36" i="1"/>
  <c r="Q26" i="15" s="1"/>
  <c r="W75" i="1"/>
  <c r="T19" i="15"/>
  <c r="S22" i="1"/>
  <c r="Q23" i="15" s="1"/>
  <c r="P65" i="15"/>
  <c r="S37" i="1"/>
  <c r="L61" i="15"/>
  <c r="O8" i="1"/>
  <c r="AL86" i="15"/>
  <c r="AO332" i="1"/>
  <c r="AQ91" i="15"/>
  <c r="AT442" i="1"/>
  <c r="R67" i="15"/>
  <c r="U59" i="1"/>
  <c r="O62" i="15"/>
  <c r="R13" i="1"/>
  <c r="Z74" i="15"/>
  <c r="AC156" i="1"/>
  <c r="AC77" i="15"/>
  <c r="AF188" i="1"/>
  <c r="K59" i="15"/>
  <c r="N4" i="1"/>
  <c r="K15" i="15"/>
  <c r="K27" i="15" s="1"/>
  <c r="O6" i="1"/>
  <c r="L20" i="15"/>
  <c r="S24" i="1"/>
  <c r="Q24" i="15" s="1"/>
  <c r="S12" i="15"/>
  <c r="V64" i="1"/>
  <c r="AJ84" i="15"/>
  <c r="AM293" i="1"/>
  <c r="AE80" i="15"/>
  <c r="AH226" i="1"/>
  <c r="O64" i="15"/>
  <c r="R29" i="1"/>
  <c r="AH82" i="15"/>
  <c r="AK253" i="1"/>
  <c r="AP90" i="15"/>
  <c r="AS412" i="1"/>
  <c r="AW105" i="15"/>
  <c r="AZ628" i="1"/>
  <c r="AT100" i="15"/>
  <c r="AW541" i="1"/>
  <c r="S68" i="15"/>
  <c r="V65" i="1"/>
  <c r="AG81" i="15"/>
  <c r="AJ242" i="1"/>
  <c r="AV103" i="15"/>
  <c r="AY589" i="1"/>
  <c r="O5" i="1"/>
  <c r="L60" i="15"/>
  <c r="Q66" i="15"/>
  <c r="T49" i="1"/>
  <c r="R15" i="1"/>
  <c r="O63" i="15"/>
  <c r="U69" i="15"/>
  <c r="X80" i="1"/>
  <c r="W72" i="15"/>
  <c r="Z135" i="1"/>
  <c r="AU101" i="15"/>
  <c r="AX560" i="1"/>
  <c r="AT99" i="15"/>
  <c r="AW528" i="1"/>
  <c r="AB76" i="15"/>
  <c r="AE174" i="1"/>
  <c r="M14" i="15"/>
  <c r="P11" i="1"/>
  <c r="AH10" i="15"/>
  <c r="AK245" i="1"/>
  <c r="AJ16" i="15"/>
  <c r="AM290" i="1"/>
  <c r="AQ93" i="15"/>
  <c r="AT455" i="1"/>
  <c r="X73" i="15"/>
  <c r="AA148" i="1"/>
  <c r="AX108" i="15"/>
  <c r="BA680" i="1"/>
  <c r="AM291" i="1"/>
  <c r="AJ5" i="15"/>
  <c r="Z75" i="15"/>
  <c r="AC163" i="1"/>
  <c r="AS97" i="15"/>
  <c r="AV507" i="1"/>
  <c r="AW106" i="15"/>
  <c r="AZ636" i="1"/>
  <c r="AK85" i="15"/>
  <c r="AN315" i="1"/>
  <c r="AN89" i="15"/>
  <c r="AQ385" i="1"/>
  <c r="P12" i="1"/>
  <c r="N25" i="15" s="1"/>
  <c r="O7" i="1"/>
  <c r="L21" i="15"/>
  <c r="AT97" i="15" l="1"/>
  <c r="AW507" i="1"/>
  <c r="AH81" i="15"/>
  <c r="AK242" i="1"/>
  <c r="AU100" i="15"/>
  <c r="AX541" i="1"/>
  <c r="AQ90" i="15"/>
  <c r="AT412" i="1"/>
  <c r="P64" i="15"/>
  <c r="S29" i="1"/>
  <c r="AK84" i="15"/>
  <c r="AN293" i="1"/>
  <c r="Q12" i="1"/>
  <c r="O25" i="15" s="1"/>
  <c r="AN291" i="1"/>
  <c r="AK5" i="15"/>
  <c r="P63" i="15"/>
  <c r="S15" i="1"/>
  <c r="P5" i="1"/>
  <c r="M60" i="15"/>
  <c r="T24" i="1"/>
  <c r="R24" i="15" s="1"/>
  <c r="L59" i="15"/>
  <c r="O4" i="1"/>
  <c r="L15" i="15"/>
  <c r="L27" i="15" s="1"/>
  <c r="AA74" i="15"/>
  <c r="AD156" i="1"/>
  <c r="S67" i="15"/>
  <c r="V59" i="1"/>
  <c r="AM86" i="15"/>
  <c r="AP332" i="1"/>
  <c r="Q65" i="15"/>
  <c r="T37" i="1"/>
  <c r="AN88" i="15"/>
  <c r="AQ365" i="1"/>
  <c r="AT96" i="15"/>
  <c r="AW494" i="1"/>
  <c r="AM87" i="15"/>
  <c r="AP348" i="1"/>
  <c r="X18" i="15"/>
  <c r="AA133" i="1"/>
  <c r="AT95" i="15"/>
  <c r="AW487" i="1"/>
  <c r="AD78" i="15"/>
  <c r="AG201" i="1"/>
  <c r="W71" i="15"/>
  <c r="Z117" i="1"/>
  <c r="AV102" i="15"/>
  <c r="AY569" i="1"/>
  <c r="W70" i="15"/>
  <c r="Z103" i="1"/>
  <c r="AO89" i="15"/>
  <c r="AR385" i="1"/>
  <c r="AX106" i="15"/>
  <c r="BA636" i="1"/>
  <c r="AA75" i="15"/>
  <c r="AD163" i="1"/>
  <c r="AY108" i="15"/>
  <c r="BB680" i="1"/>
  <c r="AR93" i="15"/>
  <c r="AU455" i="1"/>
  <c r="AL245" i="1"/>
  <c r="AI10" i="15"/>
  <c r="AC76" i="15"/>
  <c r="AF174" i="1"/>
  <c r="AV101" i="15"/>
  <c r="AY560" i="1"/>
  <c r="V69" i="15"/>
  <c r="Y80" i="1"/>
  <c r="R66" i="15"/>
  <c r="U49" i="1"/>
  <c r="AW103" i="15"/>
  <c r="AZ589" i="1"/>
  <c r="T68" i="15"/>
  <c r="W65" i="1"/>
  <c r="AX105" i="15"/>
  <c r="BA628" i="1"/>
  <c r="AI82" i="15"/>
  <c r="AL253" i="1"/>
  <c r="AF80" i="15"/>
  <c r="AI226" i="1"/>
  <c r="W64" i="1"/>
  <c r="T12" i="15"/>
  <c r="X75" i="1"/>
  <c r="U19" i="15"/>
  <c r="AP331" i="1"/>
  <c r="AM9" i="15"/>
  <c r="S25" i="1"/>
  <c r="P4" i="15"/>
  <c r="Y73" i="15"/>
  <c r="AB148" i="1"/>
  <c r="AK16" i="15"/>
  <c r="AN290" i="1"/>
  <c r="Q11" i="1"/>
  <c r="N14" i="15"/>
  <c r="AU99" i="15"/>
  <c r="AX528" i="1"/>
  <c r="X72" i="15"/>
  <c r="AA135" i="1"/>
  <c r="P7" i="1"/>
  <c r="M21" i="15"/>
  <c r="P6" i="1"/>
  <c r="M20" i="15"/>
  <c r="AD77" i="15"/>
  <c r="AG188" i="1"/>
  <c r="P62" i="15"/>
  <c r="S13" i="1"/>
  <c r="AR91" i="15"/>
  <c r="AU442" i="1"/>
  <c r="M61" i="15"/>
  <c r="P8" i="1"/>
  <c r="T22" i="1"/>
  <c r="R23" i="15" s="1"/>
  <c r="T36" i="1"/>
  <c r="R26" i="15" s="1"/>
  <c r="AJ83" i="15"/>
  <c r="AM273" i="1"/>
  <c r="AR94" i="15"/>
  <c r="AU459" i="1"/>
  <c r="AZ109" i="15"/>
  <c r="BC700" i="1"/>
  <c r="BA109" i="15" s="1"/>
  <c r="R13" i="15"/>
  <c r="U46" i="1"/>
  <c r="AR3" i="15"/>
  <c r="AU438" i="1"/>
  <c r="AW104" i="15"/>
  <c r="AZ599" i="1"/>
  <c r="AS92" i="15"/>
  <c r="AV447" i="1"/>
  <c r="AT98" i="15"/>
  <c r="AW513" i="1"/>
  <c r="AE79" i="15"/>
  <c r="AH214" i="1"/>
  <c r="AY107" i="15"/>
  <c r="BB653" i="1"/>
  <c r="AL85" i="15"/>
  <c r="AO315" i="1"/>
  <c r="AS404" i="1"/>
  <c r="AP11" i="15"/>
  <c r="AM17" i="15"/>
  <c r="AP325" i="1"/>
  <c r="Q6" i="1" l="1"/>
  <c r="N20" i="15"/>
  <c r="U22" i="1"/>
  <c r="S23" i="15" s="1"/>
  <c r="Q7" i="1"/>
  <c r="N21" i="15"/>
  <c r="T25" i="1"/>
  <c r="Q4" i="15"/>
  <c r="Y75" i="1"/>
  <c r="V19" i="15"/>
  <c r="M59" i="15"/>
  <c r="P4" i="1"/>
  <c r="M15" i="15"/>
  <c r="M27" i="15" s="1"/>
  <c r="AL84" i="15"/>
  <c r="AO293" i="1"/>
  <c r="AR90" i="15"/>
  <c r="AU412" i="1"/>
  <c r="AI81" i="15"/>
  <c r="AL242" i="1"/>
  <c r="AZ107" i="15"/>
  <c r="BC653" i="1"/>
  <c r="BA107" i="15" s="1"/>
  <c r="AU98" i="15"/>
  <c r="AX513" i="1"/>
  <c r="AX104" i="15"/>
  <c r="BA599" i="1"/>
  <c r="V46" i="1"/>
  <c r="S13" i="15"/>
  <c r="AS94" i="15"/>
  <c r="AV459" i="1"/>
  <c r="N61" i="15"/>
  <c r="Q8" i="1"/>
  <c r="Q62" i="15"/>
  <c r="T13" i="1"/>
  <c r="Y72" i="15"/>
  <c r="AB135" i="1"/>
  <c r="Z73" i="15"/>
  <c r="AC148" i="1"/>
  <c r="AJ82" i="15"/>
  <c r="AM253" i="1"/>
  <c r="U68" i="15"/>
  <c r="X65" i="1"/>
  <c r="S66" i="15"/>
  <c r="V49" i="1"/>
  <c r="AW101" i="15"/>
  <c r="AZ560" i="1"/>
  <c r="AZ108" i="15"/>
  <c r="BC680" i="1"/>
  <c r="BA108" i="15" s="1"/>
  <c r="AY106" i="15"/>
  <c r="BB636" i="1"/>
  <c r="X70" i="15"/>
  <c r="AA103" i="1"/>
  <c r="X71" i="15"/>
  <c r="AA117" i="1"/>
  <c r="AU95" i="15"/>
  <c r="AX487" i="1"/>
  <c r="AN87" i="15"/>
  <c r="AQ348" i="1"/>
  <c r="AO88" i="15"/>
  <c r="AR365" i="1"/>
  <c r="AN86" i="15"/>
  <c r="AQ332" i="1"/>
  <c r="AB74" i="15"/>
  <c r="AE156" i="1"/>
  <c r="N60" i="15"/>
  <c r="Q5" i="1"/>
  <c r="AL5" i="15"/>
  <c r="AO291" i="1"/>
  <c r="U36" i="1"/>
  <c r="S26" i="15" s="1"/>
  <c r="AQ331" i="1"/>
  <c r="AN9" i="15"/>
  <c r="X64" i="1"/>
  <c r="U12" i="15"/>
  <c r="Q63" i="15"/>
  <c r="T15" i="1"/>
  <c r="Q64" i="15"/>
  <c r="T29" i="1"/>
  <c r="AV100" i="15"/>
  <c r="AY541" i="1"/>
  <c r="AU97" i="15"/>
  <c r="AX507" i="1"/>
  <c r="AQ11" i="15"/>
  <c r="AT404" i="1"/>
  <c r="O14" i="15"/>
  <c r="R11" i="1"/>
  <c r="AM245" i="1"/>
  <c r="AJ10" i="15"/>
  <c r="AQ325" i="1"/>
  <c r="AN17" i="15"/>
  <c r="AM85" i="15"/>
  <c r="AP315" i="1"/>
  <c r="AF79" i="15"/>
  <c r="AI214" i="1"/>
  <c r="AT92" i="15"/>
  <c r="AW447" i="1"/>
  <c r="AS3" i="15"/>
  <c r="AV438" i="1"/>
  <c r="AK83" i="15"/>
  <c r="AN273" i="1"/>
  <c r="AS91" i="15"/>
  <c r="AV442" i="1"/>
  <c r="AE77" i="15"/>
  <c r="AH188" i="1"/>
  <c r="AV99" i="15"/>
  <c r="AY528" i="1"/>
  <c r="AO290" i="1"/>
  <c r="AL16" i="15"/>
  <c r="AG80" i="15"/>
  <c r="AJ226" i="1"/>
  <c r="AY105" i="15"/>
  <c r="BB628" i="1"/>
  <c r="AX103" i="15"/>
  <c r="BA589" i="1"/>
  <c r="W69" i="15"/>
  <c r="Z80" i="1"/>
  <c r="AD76" i="15"/>
  <c r="AG174" i="1"/>
  <c r="AS93" i="15"/>
  <c r="AV455" i="1"/>
  <c r="AB75" i="15"/>
  <c r="AE163" i="1"/>
  <c r="AP89" i="15"/>
  <c r="AS385" i="1"/>
  <c r="AW102" i="15"/>
  <c r="AZ569" i="1"/>
  <c r="AE78" i="15"/>
  <c r="AH201" i="1"/>
  <c r="Y18" i="15"/>
  <c r="AB133" i="1"/>
  <c r="AU96" i="15"/>
  <c r="AX494" i="1"/>
  <c r="R65" i="15"/>
  <c r="U37" i="1"/>
  <c r="T67" i="15"/>
  <c r="W59" i="1"/>
  <c r="U24" i="1"/>
  <c r="S24" i="15" s="1"/>
  <c r="R12" i="1"/>
  <c r="P25" i="15" s="1"/>
  <c r="S12" i="1" l="1"/>
  <c r="Q25" i="15" s="1"/>
  <c r="V24" i="1"/>
  <c r="T24" i="15" s="1"/>
  <c r="Y64" i="1"/>
  <c r="V12" i="15"/>
  <c r="N59" i="15"/>
  <c r="Q4" i="1"/>
  <c r="N15" i="15"/>
  <c r="N27" i="15" s="1"/>
  <c r="AR325" i="1"/>
  <c r="AO17" i="15"/>
  <c r="U67" i="15"/>
  <c r="X59" i="1"/>
  <c r="AV96" i="15"/>
  <c r="AY494" i="1"/>
  <c r="AF78" i="15"/>
  <c r="AI201" i="1"/>
  <c r="AQ89" i="15"/>
  <c r="AT385" i="1"/>
  <c r="AT93" i="15"/>
  <c r="AW455" i="1"/>
  <c r="X69" i="15"/>
  <c r="AA80" i="1"/>
  <c r="AZ105" i="15"/>
  <c r="BC628" i="1"/>
  <c r="BA105" i="15" s="1"/>
  <c r="AF77" i="15"/>
  <c r="AI188" i="1"/>
  <c r="AL83" i="15"/>
  <c r="AO273" i="1"/>
  <c r="AU92" i="15"/>
  <c r="AX447" i="1"/>
  <c r="AN85" i="15"/>
  <c r="AQ315" i="1"/>
  <c r="AU404" i="1"/>
  <c r="AR11" i="15"/>
  <c r="AW100" i="15"/>
  <c r="AZ541" i="1"/>
  <c r="R63" i="15"/>
  <c r="U15" i="1"/>
  <c r="AP291" i="1"/>
  <c r="AM5" i="15"/>
  <c r="AC74" i="15"/>
  <c r="AF156" i="1"/>
  <c r="AP88" i="15"/>
  <c r="AS365" i="1"/>
  <c r="AV95" i="15"/>
  <c r="AY487" i="1"/>
  <c r="Y70" i="15"/>
  <c r="AB103" i="1"/>
  <c r="T66" i="15"/>
  <c r="W49" i="1"/>
  <c r="AK82" i="15"/>
  <c r="AN253" i="1"/>
  <c r="Z72" i="15"/>
  <c r="AC135" i="1"/>
  <c r="O61" i="15"/>
  <c r="R8" i="1"/>
  <c r="AV98" i="15"/>
  <c r="AY513" i="1"/>
  <c r="AJ81" i="15"/>
  <c r="AM242" i="1"/>
  <c r="AM84" i="15"/>
  <c r="AP293" i="1"/>
  <c r="U25" i="1"/>
  <c r="R4" i="15"/>
  <c r="V22" i="1"/>
  <c r="T23" i="15" s="1"/>
  <c r="AN245" i="1"/>
  <c r="AK10" i="15"/>
  <c r="AP290" i="1"/>
  <c r="AM16" i="15"/>
  <c r="AO9" i="15"/>
  <c r="AR331" i="1"/>
  <c r="W46" i="1"/>
  <c r="T13" i="15"/>
  <c r="S65" i="15"/>
  <c r="V37" i="1"/>
  <c r="Z18" i="15"/>
  <c r="AC133" i="1"/>
  <c r="AX102" i="15"/>
  <c r="BA569" i="1"/>
  <c r="AC75" i="15"/>
  <c r="AF163" i="1"/>
  <c r="AE76" i="15"/>
  <c r="AH174" i="1"/>
  <c r="AY103" i="15"/>
  <c r="BB589" i="1"/>
  <c r="AH80" i="15"/>
  <c r="AK226" i="1"/>
  <c r="AW99" i="15"/>
  <c r="AZ528" i="1"/>
  <c r="AT91" i="15"/>
  <c r="AW442" i="1"/>
  <c r="AW438" i="1"/>
  <c r="AT3" i="15"/>
  <c r="AG79" i="15"/>
  <c r="AJ214" i="1"/>
  <c r="S11" i="1"/>
  <c r="P14" i="15"/>
  <c r="AV97" i="15"/>
  <c r="AY507" i="1"/>
  <c r="R64" i="15"/>
  <c r="U29" i="1"/>
  <c r="V36" i="1"/>
  <c r="T26" i="15" s="1"/>
  <c r="O60" i="15"/>
  <c r="R5" i="1"/>
  <c r="AO86" i="15"/>
  <c r="AR332" i="1"/>
  <c r="AO87" i="15"/>
  <c r="AR348" i="1"/>
  <c r="Y71" i="15"/>
  <c r="AB117" i="1"/>
  <c r="AZ106" i="15"/>
  <c r="BC636" i="1"/>
  <c r="BA106" i="15" s="1"/>
  <c r="AX101" i="15"/>
  <c r="BA560" i="1"/>
  <c r="V68" i="15"/>
  <c r="Y65" i="1"/>
  <c r="AA73" i="15"/>
  <c r="AD148" i="1"/>
  <c r="R62" i="15"/>
  <c r="U13" i="1"/>
  <c r="AT94" i="15"/>
  <c r="AW459" i="1"/>
  <c r="AY104" i="15"/>
  <c r="BB599" i="1"/>
  <c r="AS90" i="15"/>
  <c r="AV412" i="1"/>
  <c r="Z75" i="1"/>
  <c r="W19" i="15"/>
  <c r="R7" i="1"/>
  <c r="O21" i="15"/>
  <c r="O20" i="15"/>
  <c r="R6" i="1"/>
  <c r="S7" i="1" l="1"/>
  <c r="P21" i="15"/>
  <c r="AQ291" i="1"/>
  <c r="AN5" i="15"/>
  <c r="O59" i="15"/>
  <c r="O15" i="15"/>
  <c r="O27" i="15" s="1"/>
  <c r="R4" i="1"/>
  <c r="AO245" i="1"/>
  <c r="AL10" i="15"/>
  <c r="S4" i="15"/>
  <c r="V25" i="1"/>
  <c r="S6" i="1"/>
  <c r="P20" i="15"/>
  <c r="AZ104" i="15"/>
  <c r="BC599" i="1"/>
  <c r="BA104" i="15" s="1"/>
  <c r="S62" i="15"/>
  <c r="V13" i="1"/>
  <c r="W68" i="15"/>
  <c r="Z65" i="1"/>
  <c r="AP87" i="15"/>
  <c r="AS348" i="1"/>
  <c r="P60" i="15"/>
  <c r="S5" i="1"/>
  <c r="S64" i="15"/>
  <c r="V29" i="1"/>
  <c r="AX99" i="15"/>
  <c r="BA528" i="1"/>
  <c r="AZ103" i="15"/>
  <c r="BC589" i="1"/>
  <c r="BA103" i="15" s="1"/>
  <c r="AD75" i="15"/>
  <c r="AG163" i="1"/>
  <c r="AA18" i="15"/>
  <c r="AD133" i="1"/>
  <c r="W22" i="1"/>
  <c r="U23" i="15" s="1"/>
  <c r="AN84" i="15"/>
  <c r="AQ293" i="1"/>
  <c r="AW98" i="15"/>
  <c r="AZ513" i="1"/>
  <c r="AA72" i="15"/>
  <c r="AD135" i="1"/>
  <c r="U66" i="15"/>
  <c r="X49" i="1"/>
  <c r="AW95" i="15"/>
  <c r="AZ487" i="1"/>
  <c r="AD74" i="15"/>
  <c r="AG156" i="1"/>
  <c r="S63" i="15"/>
  <c r="V15" i="1"/>
  <c r="AV92" i="15"/>
  <c r="AY447" i="1"/>
  <c r="AG77" i="15"/>
  <c r="AJ188" i="1"/>
  <c r="Y69" i="15"/>
  <c r="AB80" i="1"/>
  <c r="AR89" i="15"/>
  <c r="AU385" i="1"/>
  <c r="AW96" i="15"/>
  <c r="AZ494" i="1"/>
  <c r="W24" i="1"/>
  <c r="U24" i="15" s="1"/>
  <c r="Q14" i="15"/>
  <c r="T11" i="1"/>
  <c r="AX438" i="1"/>
  <c r="AU3" i="15"/>
  <c r="X46" i="1"/>
  <c r="U13" i="15"/>
  <c r="AN16" i="15"/>
  <c r="AQ290" i="1"/>
  <c r="AS11" i="15"/>
  <c r="AV404" i="1"/>
  <c r="AP17" i="15"/>
  <c r="AS325" i="1"/>
  <c r="T12" i="1"/>
  <c r="R25" i="15" s="1"/>
  <c r="AA75" i="1"/>
  <c r="X19" i="15"/>
  <c r="AT90" i="15"/>
  <c r="AW412" i="1"/>
  <c r="AU94" i="15"/>
  <c r="AX459" i="1"/>
  <c r="AB73" i="15"/>
  <c r="AE148" i="1"/>
  <c r="AY101" i="15"/>
  <c r="BB560" i="1"/>
  <c r="Z71" i="15"/>
  <c r="AC117" i="1"/>
  <c r="AP86" i="15"/>
  <c r="AS332" i="1"/>
  <c r="W36" i="1"/>
  <c r="U26" i="15" s="1"/>
  <c r="AW97" i="15"/>
  <c r="AZ507" i="1"/>
  <c r="AH79" i="15"/>
  <c r="AK214" i="1"/>
  <c r="AU91" i="15"/>
  <c r="AX442" i="1"/>
  <c r="AI80" i="15"/>
  <c r="AL226" i="1"/>
  <c r="AF76" i="15"/>
  <c r="AI174" i="1"/>
  <c r="AY102" i="15"/>
  <c r="BB569" i="1"/>
  <c r="T65" i="15"/>
  <c r="W37" i="1"/>
  <c r="AS331" i="1"/>
  <c r="AP9" i="15"/>
  <c r="AK81" i="15"/>
  <c r="AN242" i="1"/>
  <c r="P61" i="15"/>
  <c r="S8" i="1"/>
  <c r="AL82" i="15"/>
  <c r="AO253" i="1"/>
  <c r="Z70" i="15"/>
  <c r="AC103" i="1"/>
  <c r="AQ88" i="15"/>
  <c r="AT365" i="1"/>
  <c r="AX100" i="15"/>
  <c r="BA541" i="1"/>
  <c r="AO85" i="15"/>
  <c r="AR315" i="1"/>
  <c r="AM83" i="15"/>
  <c r="AP273" i="1"/>
  <c r="AU93" i="15"/>
  <c r="AX455" i="1"/>
  <c r="AG78" i="15"/>
  <c r="AJ201" i="1"/>
  <c r="V67" i="15"/>
  <c r="Y59" i="1"/>
  <c r="W12" i="15"/>
  <c r="Z64" i="1"/>
  <c r="T6" i="1" l="1"/>
  <c r="Q20" i="15"/>
  <c r="AP245" i="1"/>
  <c r="AM10" i="15"/>
  <c r="AB75" i="1"/>
  <c r="Y19" i="15"/>
  <c r="AV3" i="15"/>
  <c r="AY438" i="1"/>
  <c r="X24" i="1"/>
  <c r="V24" i="15" s="1"/>
  <c r="AA64" i="1"/>
  <c r="X12" i="15"/>
  <c r="AH78" i="15"/>
  <c r="AK201" i="1"/>
  <c r="AN83" i="15"/>
  <c r="AQ273" i="1"/>
  <c r="AY100" i="15"/>
  <c r="BB541" i="1"/>
  <c r="AA70" i="15"/>
  <c r="AD103" i="1"/>
  <c r="Q61" i="15"/>
  <c r="T8" i="1"/>
  <c r="AZ102" i="15"/>
  <c r="BC569" i="1"/>
  <c r="BA102" i="15" s="1"/>
  <c r="AJ80" i="15"/>
  <c r="AM226" i="1"/>
  <c r="AI79" i="15"/>
  <c r="AL214" i="1"/>
  <c r="AA71" i="15"/>
  <c r="AD117" i="1"/>
  <c r="AC73" i="15"/>
  <c r="AF148" i="1"/>
  <c r="AU90" i="15"/>
  <c r="AX412" i="1"/>
  <c r="AW404" i="1"/>
  <c r="AT11" i="15"/>
  <c r="R14" i="15"/>
  <c r="U11" i="1"/>
  <c r="AX96" i="15"/>
  <c r="BA494" i="1"/>
  <c r="Z69" i="15"/>
  <c r="AC80" i="1"/>
  <c r="AW92" i="15"/>
  <c r="AZ447" i="1"/>
  <c r="AE74" i="15"/>
  <c r="AH156" i="1"/>
  <c r="V66" i="15"/>
  <c r="Y49" i="1"/>
  <c r="AX98" i="15"/>
  <c r="BA513" i="1"/>
  <c r="AE75" i="15"/>
  <c r="AH163" i="1"/>
  <c r="AY99" i="15"/>
  <c r="BB528" i="1"/>
  <c r="Q60" i="15"/>
  <c r="T5" i="1"/>
  <c r="X68" i="15"/>
  <c r="AA65" i="1"/>
  <c r="W25" i="1"/>
  <c r="T4" i="15"/>
  <c r="P59" i="15"/>
  <c r="S4" i="1"/>
  <c r="P15" i="15"/>
  <c r="P27" i="15" s="1"/>
  <c r="AR291" i="1"/>
  <c r="AO5" i="15"/>
  <c r="AT331" i="1"/>
  <c r="AQ9" i="15"/>
  <c r="U12" i="1"/>
  <c r="S25" i="15" s="1"/>
  <c r="Y46" i="1"/>
  <c r="V13" i="15"/>
  <c r="X22" i="1"/>
  <c r="V23" i="15" s="1"/>
  <c r="X36" i="1"/>
  <c r="V26" i="15" s="1"/>
  <c r="W67" i="15"/>
  <c r="Z59" i="1"/>
  <c r="AV93" i="15"/>
  <c r="AY455" i="1"/>
  <c r="AP85" i="15"/>
  <c r="AS315" i="1"/>
  <c r="AR88" i="15"/>
  <c r="AU365" i="1"/>
  <c r="AM82" i="15"/>
  <c r="AP253" i="1"/>
  <c r="AL81" i="15"/>
  <c r="AO242" i="1"/>
  <c r="U65" i="15"/>
  <c r="X37" i="1"/>
  <c r="AG76" i="15"/>
  <c r="AJ174" i="1"/>
  <c r="AV91" i="15"/>
  <c r="AY442" i="1"/>
  <c r="AX97" i="15"/>
  <c r="BA507" i="1"/>
  <c r="AQ86" i="15"/>
  <c r="AT332" i="1"/>
  <c r="AZ101" i="15"/>
  <c r="BC560" i="1"/>
  <c r="BA101" i="15" s="1"/>
  <c r="AV94" i="15"/>
  <c r="AY459" i="1"/>
  <c r="AQ17" i="15"/>
  <c r="AT325" i="1"/>
  <c r="AO16" i="15"/>
  <c r="AR290" i="1"/>
  <c r="AS89" i="15"/>
  <c r="AV385" i="1"/>
  <c r="AH77" i="15"/>
  <c r="AK188" i="1"/>
  <c r="T63" i="15"/>
  <c r="W15" i="1"/>
  <c r="AX95" i="15"/>
  <c r="BA487" i="1"/>
  <c r="AB72" i="15"/>
  <c r="AE135" i="1"/>
  <c r="AO84" i="15"/>
  <c r="AR293" i="1"/>
  <c r="AE133" i="1"/>
  <c r="AB18" i="15"/>
  <c r="T64" i="15"/>
  <c r="W29" i="1"/>
  <c r="AQ87" i="15"/>
  <c r="AT348" i="1"/>
  <c r="T62" i="15"/>
  <c r="W13" i="1"/>
  <c r="T7" i="1"/>
  <c r="Q21" i="15"/>
  <c r="U62" i="15" l="1"/>
  <c r="X13" i="1"/>
  <c r="U64" i="15"/>
  <c r="X29" i="1"/>
  <c r="AP84" i="15"/>
  <c r="AS293" i="1"/>
  <c r="AY95" i="15"/>
  <c r="BB487" i="1"/>
  <c r="AI77" i="15"/>
  <c r="AL188" i="1"/>
  <c r="AP16" i="15"/>
  <c r="AS290" i="1"/>
  <c r="AW94" i="15"/>
  <c r="AZ459" i="1"/>
  <c r="AR86" i="15"/>
  <c r="AU332" i="1"/>
  <c r="AW91" i="15"/>
  <c r="AZ442" i="1"/>
  <c r="V65" i="15"/>
  <c r="Y37" i="1"/>
  <c r="AN82" i="15"/>
  <c r="AQ253" i="1"/>
  <c r="AQ85" i="15"/>
  <c r="AT315" i="1"/>
  <c r="X67" i="15"/>
  <c r="AA59" i="1"/>
  <c r="Y22" i="1"/>
  <c r="W23" i="15" s="1"/>
  <c r="AS291" i="1"/>
  <c r="AP5" i="15"/>
  <c r="R60" i="15"/>
  <c r="U5" i="1"/>
  <c r="AF75" i="15"/>
  <c r="AI163" i="1"/>
  <c r="W66" i="15"/>
  <c r="Z49" i="1"/>
  <c r="AX92" i="15"/>
  <c r="BA447" i="1"/>
  <c r="AY96" i="15"/>
  <c r="BB494" i="1"/>
  <c r="AD73" i="15"/>
  <c r="AG148" i="1"/>
  <c r="AJ79" i="15"/>
  <c r="AM214" i="1"/>
  <c r="AB70" i="15"/>
  <c r="AE103" i="1"/>
  <c r="AO83" i="15"/>
  <c r="AR273" i="1"/>
  <c r="AZ438" i="1"/>
  <c r="AW3" i="15"/>
  <c r="AY97" i="15"/>
  <c r="BB507" i="1"/>
  <c r="AH76" i="15"/>
  <c r="AK174" i="1"/>
  <c r="AM81" i="15"/>
  <c r="AP242" i="1"/>
  <c r="AS88" i="15"/>
  <c r="AV365" i="1"/>
  <c r="AW93" i="15"/>
  <c r="AZ455" i="1"/>
  <c r="AB64" i="1"/>
  <c r="Y12" i="15"/>
  <c r="AQ245" i="1"/>
  <c r="AN10" i="15"/>
  <c r="X25" i="1"/>
  <c r="U4" i="15"/>
  <c r="AX404" i="1"/>
  <c r="AU11" i="15"/>
  <c r="U7" i="1"/>
  <c r="R21" i="15"/>
  <c r="AF133" i="1"/>
  <c r="AC18" i="15"/>
  <c r="Y36" i="1"/>
  <c r="W26" i="15" s="1"/>
  <c r="Z46" i="1"/>
  <c r="W13" i="15"/>
  <c r="AR9" i="15"/>
  <c r="AU331" i="1"/>
  <c r="Q59" i="15"/>
  <c r="T4" i="1"/>
  <c r="Q15" i="15"/>
  <c r="Q27" i="15" s="1"/>
  <c r="Y68" i="15"/>
  <c r="AB65" i="1"/>
  <c r="AZ99" i="15"/>
  <c r="BC528" i="1"/>
  <c r="BA99" i="15" s="1"/>
  <c r="AY98" i="15"/>
  <c r="BB513" i="1"/>
  <c r="AF74" i="15"/>
  <c r="AI156" i="1"/>
  <c r="AA69" i="15"/>
  <c r="AD80" i="1"/>
  <c r="S14" i="15"/>
  <c r="V11" i="1"/>
  <c r="AV90" i="15"/>
  <c r="AY412" i="1"/>
  <c r="AB71" i="15"/>
  <c r="AE117" i="1"/>
  <c r="AK80" i="15"/>
  <c r="AN226" i="1"/>
  <c r="R61" i="15"/>
  <c r="U8" i="1"/>
  <c r="AZ100" i="15"/>
  <c r="BC541" i="1"/>
  <c r="BA100" i="15" s="1"/>
  <c r="AI78" i="15"/>
  <c r="AL201" i="1"/>
  <c r="Y24" i="1"/>
  <c r="W24" i="15" s="1"/>
  <c r="AR87" i="15"/>
  <c r="AU348" i="1"/>
  <c r="AC72" i="15"/>
  <c r="AF135" i="1"/>
  <c r="U63" i="15"/>
  <c r="X15" i="1"/>
  <c r="AT89" i="15"/>
  <c r="AW385" i="1"/>
  <c r="AU325" i="1"/>
  <c r="AR17" i="15"/>
  <c r="V12" i="1"/>
  <c r="T25" i="15" s="1"/>
  <c r="AC75" i="1"/>
  <c r="Z19" i="15"/>
  <c r="R20" i="15"/>
  <c r="U6" i="1"/>
  <c r="W12" i="1" l="1"/>
  <c r="U25" i="15" s="1"/>
  <c r="AV331" i="1"/>
  <c r="AS9" i="15"/>
  <c r="AC70" i="15"/>
  <c r="AF103" i="1"/>
  <c r="AE73" i="15"/>
  <c r="AH148" i="1"/>
  <c r="AY92" i="15"/>
  <c r="BB447" i="1"/>
  <c r="AG75" i="15"/>
  <c r="AJ163" i="1"/>
  <c r="Y67" i="15"/>
  <c r="AB59" i="1"/>
  <c r="AX94" i="15"/>
  <c r="BA459" i="1"/>
  <c r="V63" i="15"/>
  <c r="Y15" i="1"/>
  <c r="AS87" i="15"/>
  <c r="AV348" i="1"/>
  <c r="AJ78" i="15"/>
  <c r="AM201" i="1"/>
  <c r="AC71" i="15"/>
  <c r="AF117" i="1"/>
  <c r="W11" i="1"/>
  <c r="T14" i="15"/>
  <c r="AG74" i="15"/>
  <c r="AJ156" i="1"/>
  <c r="V7" i="1"/>
  <c r="S21" i="15"/>
  <c r="AC64" i="1"/>
  <c r="Z12" i="15"/>
  <c r="AA19" i="15"/>
  <c r="AD75" i="1"/>
  <c r="AV325" i="1"/>
  <c r="AS17" i="15"/>
  <c r="R59" i="15"/>
  <c r="R15" i="15"/>
  <c r="R27" i="15" s="1"/>
  <c r="U4" i="1"/>
  <c r="AX93" i="15"/>
  <c r="BA455" i="1"/>
  <c r="AN81" i="15"/>
  <c r="AQ242" i="1"/>
  <c r="AZ97" i="15"/>
  <c r="BC507" i="1"/>
  <c r="BA97" i="15" s="1"/>
  <c r="AP83" i="15"/>
  <c r="AS273" i="1"/>
  <c r="AK79" i="15"/>
  <c r="AN214" i="1"/>
  <c r="AZ96" i="15"/>
  <c r="BC494" i="1"/>
  <c r="BA96" i="15" s="1"/>
  <c r="X66" i="15"/>
  <c r="AA49" i="1"/>
  <c r="S60" i="15"/>
  <c r="V5" i="1"/>
  <c r="AR85" i="15"/>
  <c r="AU315" i="1"/>
  <c r="W65" i="15"/>
  <c r="Z37" i="1"/>
  <c r="AS86" i="15"/>
  <c r="AV332" i="1"/>
  <c r="AT290" i="1"/>
  <c r="AQ16" i="15"/>
  <c r="AZ95" i="15"/>
  <c r="BC487" i="1"/>
  <c r="BA95" i="15" s="1"/>
  <c r="V64" i="15"/>
  <c r="Y29" i="1"/>
  <c r="V6" i="1"/>
  <c r="S20" i="15"/>
  <c r="AU89" i="15"/>
  <c r="AX385" i="1"/>
  <c r="AD72" i="15"/>
  <c r="AG135" i="1"/>
  <c r="Z24" i="1"/>
  <c r="X24" i="15" s="1"/>
  <c r="AL80" i="15"/>
  <c r="AO226" i="1"/>
  <c r="AW90" i="15"/>
  <c r="AZ412" i="1"/>
  <c r="AB69" i="15"/>
  <c r="AE80" i="1"/>
  <c r="AZ98" i="15"/>
  <c r="BC513" i="1"/>
  <c r="BA98" i="15" s="1"/>
  <c r="Z68" i="15"/>
  <c r="AC65" i="1"/>
  <c r="AA46" i="1"/>
  <c r="X13" i="15"/>
  <c r="AG133" i="1"/>
  <c r="AD18" i="15"/>
  <c r="AY404" i="1"/>
  <c r="AV11" i="15"/>
  <c r="AR245" i="1"/>
  <c r="AO10" i="15"/>
  <c r="Z22" i="1"/>
  <c r="X23" i="15" s="1"/>
  <c r="AT88" i="15"/>
  <c r="AW365" i="1"/>
  <c r="AI76" i="15"/>
  <c r="AL174" i="1"/>
  <c r="AO82" i="15"/>
  <c r="AR253" i="1"/>
  <c r="AX91" i="15"/>
  <c r="BA442" i="1"/>
  <c r="AJ77" i="15"/>
  <c r="AM188" i="1"/>
  <c r="AQ84" i="15"/>
  <c r="AT293" i="1"/>
  <c r="V62" i="15"/>
  <c r="Y13" i="1"/>
  <c r="S61" i="15"/>
  <c r="V8" i="1"/>
  <c r="Z36" i="1"/>
  <c r="X26" i="15" s="1"/>
  <c r="Y25" i="1"/>
  <c r="V4" i="15"/>
  <c r="AX3" i="15"/>
  <c r="BA438" i="1"/>
  <c r="AT291" i="1"/>
  <c r="AQ5" i="15"/>
  <c r="W6" i="1" l="1"/>
  <c r="T20" i="15"/>
  <c r="AH74" i="15"/>
  <c r="AK156" i="1"/>
  <c r="AD71" i="15"/>
  <c r="AG117" i="1"/>
  <c r="AT87" i="15"/>
  <c r="AW348" i="1"/>
  <c r="AY94" i="15"/>
  <c r="BB459" i="1"/>
  <c r="AH75" i="15"/>
  <c r="AK163" i="1"/>
  <c r="AF73" i="15"/>
  <c r="AI148" i="1"/>
  <c r="AP10" i="15"/>
  <c r="AS245" i="1"/>
  <c r="AH133" i="1"/>
  <c r="AE18" i="15"/>
  <c r="T61" i="15"/>
  <c r="W8" i="1"/>
  <c r="AR84" i="15"/>
  <c r="AU293" i="1"/>
  <c r="AY91" i="15"/>
  <c r="BB442" i="1"/>
  <c r="AJ76" i="15"/>
  <c r="AM174" i="1"/>
  <c r="AA22" i="1"/>
  <c r="Y23" i="15" s="1"/>
  <c r="AX90" i="15"/>
  <c r="BA412" i="1"/>
  <c r="AV89" i="15"/>
  <c r="AY385" i="1"/>
  <c r="W64" i="15"/>
  <c r="Z29" i="1"/>
  <c r="X65" i="15"/>
  <c r="AA37" i="1"/>
  <c r="T60" i="15"/>
  <c r="W5" i="1"/>
  <c r="AQ83" i="15"/>
  <c r="AT273" i="1"/>
  <c r="AO81" i="15"/>
  <c r="AR242" i="1"/>
  <c r="S59" i="15"/>
  <c r="S15" i="15"/>
  <c r="S27" i="15" s="1"/>
  <c r="V4" i="1"/>
  <c r="AT17" i="15"/>
  <c r="AW325" i="1"/>
  <c r="AA12" i="15"/>
  <c r="AD64" i="1"/>
  <c r="AT9" i="15"/>
  <c r="AW331" i="1"/>
  <c r="AA36" i="1"/>
  <c r="Y26" i="15" s="1"/>
  <c r="AU291" i="1"/>
  <c r="AR5" i="15"/>
  <c r="Z25" i="1"/>
  <c r="W4" i="15"/>
  <c r="AW11" i="15"/>
  <c r="AZ404" i="1"/>
  <c r="AB46" i="1"/>
  <c r="Y13" i="15"/>
  <c r="AA24" i="1"/>
  <c r="Y24" i="15" s="1"/>
  <c r="AU290" i="1"/>
  <c r="AR16" i="15"/>
  <c r="AB19" i="15"/>
  <c r="AE75" i="1"/>
  <c r="AK78" i="15"/>
  <c r="AN201" i="1"/>
  <c r="W63" i="15"/>
  <c r="Z15" i="1"/>
  <c r="Z67" i="15"/>
  <c r="AC59" i="1"/>
  <c r="AZ92" i="15"/>
  <c r="BC447" i="1"/>
  <c r="BA92" i="15" s="1"/>
  <c r="AD70" i="15"/>
  <c r="AG103" i="1"/>
  <c r="X12" i="1"/>
  <c r="V25" i="15" s="1"/>
  <c r="BB438" i="1"/>
  <c r="AY3" i="15"/>
  <c r="W62" i="15"/>
  <c r="Z13" i="1"/>
  <c r="AK77" i="15"/>
  <c r="AN188" i="1"/>
  <c r="AP82" i="15"/>
  <c r="AS253" i="1"/>
  <c r="AU88" i="15"/>
  <c r="AX365" i="1"/>
  <c r="AA68" i="15"/>
  <c r="AD65" i="1"/>
  <c r="AC69" i="15"/>
  <c r="AF80" i="1"/>
  <c r="AM80" i="15"/>
  <c r="AP226" i="1"/>
  <c r="AE72" i="15"/>
  <c r="AH135" i="1"/>
  <c r="AT86" i="15"/>
  <c r="AW332" i="1"/>
  <c r="AS85" i="15"/>
  <c r="AV315" i="1"/>
  <c r="Y66" i="15"/>
  <c r="AB49" i="1"/>
  <c r="AL79" i="15"/>
  <c r="AO214" i="1"/>
  <c r="AY93" i="15"/>
  <c r="BB455" i="1"/>
  <c r="W7" i="1"/>
  <c r="T21" i="15"/>
  <c r="X11" i="1"/>
  <c r="U14" i="15"/>
  <c r="Y11" i="1" l="1"/>
  <c r="V14" i="15"/>
  <c r="U60" i="15"/>
  <c r="X5" i="1"/>
  <c r="AY90" i="15"/>
  <c r="BB412" i="1"/>
  <c r="AK76" i="15"/>
  <c r="AN174" i="1"/>
  <c r="AE70" i="15"/>
  <c r="AH103" i="1"/>
  <c r="AA67" i="15"/>
  <c r="AD59" i="1"/>
  <c r="AL78" i="15"/>
  <c r="AO201" i="1"/>
  <c r="X7" i="1"/>
  <c r="U21" i="15"/>
  <c r="BC438" i="1"/>
  <c r="BA3" i="15" s="1"/>
  <c r="AZ3" i="15"/>
  <c r="AV290" i="1"/>
  <c r="AS16" i="15"/>
  <c r="Z13" i="15"/>
  <c r="AC46" i="1"/>
  <c r="AA25" i="1"/>
  <c r="X4" i="15"/>
  <c r="AR83" i="15"/>
  <c r="AU273" i="1"/>
  <c r="Y65" i="15"/>
  <c r="AB37" i="1"/>
  <c r="AW89" i="15"/>
  <c r="AZ385" i="1"/>
  <c r="AB22" i="1"/>
  <c r="Z23" i="15" s="1"/>
  <c r="AZ91" i="15"/>
  <c r="BC442" i="1"/>
  <c r="BA91" i="15" s="1"/>
  <c r="U61" i="15"/>
  <c r="X8" i="1"/>
  <c r="AT245" i="1"/>
  <c r="AQ10" i="15"/>
  <c r="AI75" i="15"/>
  <c r="AL163" i="1"/>
  <c r="AU87" i="15"/>
  <c r="AX348" i="1"/>
  <c r="AI74" i="15"/>
  <c r="AL156" i="1"/>
  <c r="Y12" i="1"/>
  <c r="W25" i="15" s="1"/>
  <c r="AB24" i="1"/>
  <c r="Z24" i="15" s="1"/>
  <c r="AP81" i="15"/>
  <c r="AS242" i="1"/>
  <c r="X64" i="15"/>
  <c r="AA29" i="1"/>
  <c r="AS84" i="15"/>
  <c r="AV293" i="1"/>
  <c r="AZ93" i="15"/>
  <c r="BC455" i="1"/>
  <c r="BA93" i="15" s="1"/>
  <c r="Z66" i="15"/>
  <c r="AC49" i="1"/>
  <c r="AU86" i="15"/>
  <c r="AX332" i="1"/>
  <c r="AN80" i="15"/>
  <c r="AQ226" i="1"/>
  <c r="AB68" i="15"/>
  <c r="AE65" i="1"/>
  <c r="AQ82" i="15"/>
  <c r="AT253" i="1"/>
  <c r="X62" i="15"/>
  <c r="AA13" i="1"/>
  <c r="X63" i="15"/>
  <c r="AA15" i="1"/>
  <c r="AC19" i="15"/>
  <c r="AF75" i="1"/>
  <c r="BA404" i="1"/>
  <c r="AX11" i="15"/>
  <c r="AX331" i="1"/>
  <c r="AU9" i="15"/>
  <c r="AX325" i="1"/>
  <c r="AU17" i="15"/>
  <c r="AS5" i="15"/>
  <c r="AV291" i="1"/>
  <c r="AG73" i="15"/>
  <c r="AJ148" i="1"/>
  <c r="AZ94" i="15"/>
  <c r="BC459" i="1"/>
  <c r="BA94" i="15" s="1"/>
  <c r="AE71" i="15"/>
  <c r="AH117" i="1"/>
  <c r="AM79" i="15"/>
  <c r="AP214" i="1"/>
  <c r="AT85" i="15"/>
  <c r="AW315" i="1"/>
  <c r="AF72" i="15"/>
  <c r="AI135" i="1"/>
  <c r="AD69" i="15"/>
  <c r="AG80" i="1"/>
  <c r="AV88" i="15"/>
  <c r="AY365" i="1"/>
  <c r="AL77" i="15"/>
  <c r="AO188" i="1"/>
  <c r="AB36" i="1"/>
  <c r="Z26" i="15" s="1"/>
  <c r="AE64" i="1"/>
  <c r="AB12" i="15"/>
  <c r="T59" i="15"/>
  <c r="W4" i="1"/>
  <c r="T15" i="15"/>
  <c r="T27" i="15" s="1"/>
  <c r="AI133" i="1"/>
  <c r="AF18" i="15"/>
  <c r="X6" i="1"/>
  <c r="U20" i="15"/>
  <c r="AY325" i="1" l="1"/>
  <c r="AV17" i="15"/>
  <c r="AY11" i="15"/>
  <c r="BB404" i="1"/>
  <c r="AU245" i="1"/>
  <c r="AR10" i="15"/>
  <c r="Y6" i="1"/>
  <c r="V20" i="15"/>
  <c r="U59" i="15"/>
  <c r="X4" i="1"/>
  <c r="U15" i="15"/>
  <c r="U27" i="15" s="1"/>
  <c r="AW88" i="15"/>
  <c r="AZ365" i="1"/>
  <c r="AG72" i="15"/>
  <c r="AJ135" i="1"/>
  <c r="AN79" i="15"/>
  <c r="AQ214" i="1"/>
  <c r="AW291" i="1"/>
  <c r="AT5" i="15"/>
  <c r="AG75" i="1"/>
  <c r="AD19" i="15"/>
  <c r="Y62" i="15"/>
  <c r="AB13" i="1"/>
  <c r="AC68" i="15"/>
  <c r="AF65" i="1"/>
  <c r="AV86" i="15"/>
  <c r="AY332" i="1"/>
  <c r="Y64" i="15"/>
  <c r="AB29" i="1"/>
  <c r="AJ74" i="15"/>
  <c r="AM156" i="1"/>
  <c r="AJ75" i="15"/>
  <c r="AM163" i="1"/>
  <c r="V61" i="15"/>
  <c r="Y8" i="1"/>
  <c r="Z65" i="15"/>
  <c r="AC37" i="1"/>
  <c r="AB67" i="15"/>
  <c r="AE59" i="1"/>
  <c r="AL76" i="15"/>
  <c r="AO174" i="1"/>
  <c r="V60" i="15"/>
  <c r="Y5" i="1"/>
  <c r="AC36" i="1"/>
  <c r="AA26" i="15" s="1"/>
  <c r="AC24" i="1"/>
  <c r="AA24" i="15" s="1"/>
  <c r="AC22" i="1"/>
  <c r="AA23" i="15" s="1"/>
  <c r="AB25" i="1"/>
  <c r="Y4" i="15"/>
  <c r="AW290" i="1"/>
  <c r="AT16" i="15"/>
  <c r="Y7" i="1"/>
  <c r="V21" i="15"/>
  <c r="AF64" i="1"/>
  <c r="AC12" i="15"/>
  <c r="AV9" i="15"/>
  <c r="AY331" i="1"/>
  <c r="AG18" i="15"/>
  <c r="AJ133" i="1"/>
  <c r="AM77" i="15"/>
  <c r="AP188" i="1"/>
  <c r="AE69" i="15"/>
  <c r="AH80" i="1"/>
  <c r="AU85" i="15"/>
  <c r="AX315" i="1"/>
  <c r="AF71" i="15"/>
  <c r="AI117" i="1"/>
  <c r="AH73" i="15"/>
  <c r="AK148" i="1"/>
  <c r="Y63" i="15"/>
  <c r="AB15" i="1"/>
  <c r="AR82" i="15"/>
  <c r="AU253" i="1"/>
  <c r="AO80" i="15"/>
  <c r="AR226" i="1"/>
  <c r="AA66" i="15"/>
  <c r="AD49" i="1"/>
  <c r="AT84" i="15"/>
  <c r="AW293" i="1"/>
  <c r="AQ81" i="15"/>
  <c r="AT242" i="1"/>
  <c r="Z12" i="1"/>
  <c r="X25" i="15" s="1"/>
  <c r="AV87" i="15"/>
  <c r="AY348" i="1"/>
  <c r="AX89" i="15"/>
  <c r="BA385" i="1"/>
  <c r="AS83" i="15"/>
  <c r="AV273" i="1"/>
  <c r="AD46" i="1"/>
  <c r="AA13" i="15"/>
  <c r="AM78" i="15"/>
  <c r="AP201" i="1"/>
  <c r="AF70" i="15"/>
  <c r="AI103" i="1"/>
  <c r="AZ90" i="15"/>
  <c r="BC412" i="1"/>
  <c r="BA90" i="15" s="1"/>
  <c r="W14" i="15"/>
  <c r="Z11" i="1"/>
  <c r="AA12" i="1" l="1"/>
  <c r="Y25" i="15" s="1"/>
  <c r="AG64" i="1"/>
  <c r="AD12" i="15"/>
  <c r="AU16" i="15"/>
  <c r="AX290" i="1"/>
  <c r="AD22" i="1"/>
  <c r="AB23" i="15" s="1"/>
  <c r="AE19" i="15"/>
  <c r="AH75" i="1"/>
  <c r="AZ11" i="15"/>
  <c r="BC404" i="1"/>
  <c r="BA11" i="15" s="1"/>
  <c r="AN78" i="15"/>
  <c r="AQ201" i="1"/>
  <c r="AT83" i="15"/>
  <c r="AW273" i="1"/>
  <c r="AW87" i="15"/>
  <c r="AZ348" i="1"/>
  <c r="AR81" i="15"/>
  <c r="AU242" i="1"/>
  <c r="AB66" i="15"/>
  <c r="AE49" i="1"/>
  <c r="AS82" i="15"/>
  <c r="AV253" i="1"/>
  <c r="AI73" i="15"/>
  <c r="AL148" i="1"/>
  <c r="AV85" i="15"/>
  <c r="AY315" i="1"/>
  <c r="AN77" i="15"/>
  <c r="AQ188" i="1"/>
  <c r="AZ331" i="1"/>
  <c r="AW9" i="15"/>
  <c r="AD24" i="1"/>
  <c r="AB24" i="15" s="1"/>
  <c r="W60" i="15"/>
  <c r="Z5" i="1"/>
  <c r="AC67" i="15"/>
  <c r="AF59" i="1"/>
  <c r="W61" i="15"/>
  <c r="Z8" i="1"/>
  <c r="AK74" i="15"/>
  <c r="AN156" i="1"/>
  <c r="AW86" i="15"/>
  <c r="AZ332" i="1"/>
  <c r="Z62" i="15"/>
  <c r="AC13" i="1"/>
  <c r="AH72" i="15"/>
  <c r="AK135" i="1"/>
  <c r="W20" i="15"/>
  <c r="Z6" i="1"/>
  <c r="AE46" i="1"/>
  <c r="AB13" i="15"/>
  <c r="Z7" i="1"/>
  <c r="W21" i="15"/>
  <c r="AC25" i="1"/>
  <c r="Z4" i="15"/>
  <c r="AX291" i="1"/>
  <c r="AU5" i="15"/>
  <c r="V59" i="15"/>
  <c r="Y4" i="1"/>
  <c r="V15" i="15"/>
  <c r="V27" i="15" s="1"/>
  <c r="X14" i="15"/>
  <c r="AA11" i="1"/>
  <c r="AG70" i="15"/>
  <c r="AJ103" i="1"/>
  <c r="AY89" i="15"/>
  <c r="BB385" i="1"/>
  <c r="AU84" i="15"/>
  <c r="AX293" i="1"/>
  <c r="AP80" i="15"/>
  <c r="AS226" i="1"/>
  <c r="Z63" i="15"/>
  <c r="AC15" i="1"/>
  <c r="AG71" i="15"/>
  <c r="AJ117" i="1"/>
  <c r="AF69" i="15"/>
  <c r="AI80" i="1"/>
  <c r="AH18" i="15"/>
  <c r="AK133" i="1"/>
  <c r="AD36" i="1"/>
  <c r="AB26" i="15" s="1"/>
  <c r="AM76" i="15"/>
  <c r="AP174" i="1"/>
  <c r="AA65" i="15"/>
  <c r="AD37" i="1"/>
  <c r="AK75" i="15"/>
  <c r="AN163" i="1"/>
  <c r="Z64" i="15"/>
  <c r="AC29" i="1"/>
  <c r="AD68" i="15"/>
  <c r="AG65" i="1"/>
  <c r="AO79" i="15"/>
  <c r="AR214" i="1"/>
  <c r="AX88" i="15"/>
  <c r="BA365" i="1"/>
  <c r="AV245" i="1"/>
  <c r="AS10" i="15"/>
  <c r="AZ325" i="1"/>
  <c r="AW17" i="15"/>
  <c r="AW245" i="1" l="1"/>
  <c r="AT10" i="15"/>
  <c r="AE36" i="1"/>
  <c r="AC26" i="15" s="1"/>
  <c r="AW85" i="15"/>
  <c r="AZ315" i="1"/>
  <c r="AT82" i="15"/>
  <c r="AW253" i="1"/>
  <c r="AS81" i="15"/>
  <c r="AV242" i="1"/>
  <c r="AU83" i="15"/>
  <c r="AX273" i="1"/>
  <c r="AY88" i="15"/>
  <c r="BB365" i="1"/>
  <c r="AE68" i="15"/>
  <c r="AH65" i="1"/>
  <c r="AL75" i="15"/>
  <c r="AO163" i="1"/>
  <c r="AN76" i="15"/>
  <c r="AQ174" i="1"/>
  <c r="AL133" i="1"/>
  <c r="AI18" i="15"/>
  <c r="AH71" i="15"/>
  <c r="AK117" i="1"/>
  <c r="AQ80" i="15"/>
  <c r="AT226" i="1"/>
  <c r="AZ89" i="15"/>
  <c r="BC385" i="1"/>
  <c r="BA89" i="15" s="1"/>
  <c r="AB11" i="1"/>
  <c r="Y14" i="15"/>
  <c r="AD25" i="1"/>
  <c r="AA4" i="15"/>
  <c r="AF46" i="1"/>
  <c r="AC13" i="15"/>
  <c r="BA331" i="1"/>
  <c r="AX9" i="15"/>
  <c r="AE22" i="1"/>
  <c r="AC23" i="15" s="1"/>
  <c r="AH64" i="1"/>
  <c r="AE12" i="15"/>
  <c r="W59" i="15"/>
  <c r="Z4" i="1"/>
  <c r="W15" i="15"/>
  <c r="W27" i="15" s="1"/>
  <c r="AI72" i="15"/>
  <c r="AL135" i="1"/>
  <c r="AX86" i="15"/>
  <c r="BA332" i="1"/>
  <c r="X61" i="15"/>
  <c r="AA8" i="1"/>
  <c r="X60" i="15"/>
  <c r="AA5" i="1"/>
  <c r="BA325" i="1"/>
  <c r="AX17" i="15"/>
  <c r="AA6" i="1"/>
  <c r="X20" i="15"/>
  <c r="AA62" i="15"/>
  <c r="AD13" i="1"/>
  <c r="AL74" i="15"/>
  <c r="AO156" i="1"/>
  <c r="AD67" i="15"/>
  <c r="AG59" i="1"/>
  <c r="AE24" i="1"/>
  <c r="AC24" i="15" s="1"/>
  <c r="AO77" i="15"/>
  <c r="AR188" i="1"/>
  <c r="AJ73" i="15"/>
  <c r="AM148" i="1"/>
  <c r="AC66" i="15"/>
  <c r="AF49" i="1"/>
  <c r="AX87" i="15"/>
  <c r="BA348" i="1"/>
  <c r="AO78" i="15"/>
  <c r="AR201" i="1"/>
  <c r="AI75" i="1"/>
  <c r="AF19" i="15"/>
  <c r="AV16" i="15"/>
  <c r="AY290" i="1"/>
  <c r="AP79" i="15"/>
  <c r="AS214" i="1"/>
  <c r="AA64" i="15"/>
  <c r="AD29" i="1"/>
  <c r="AB65" i="15"/>
  <c r="AE37" i="1"/>
  <c r="AG69" i="15"/>
  <c r="AJ80" i="1"/>
  <c r="AD15" i="1"/>
  <c r="AA63" i="15"/>
  <c r="AV84" i="15"/>
  <c r="AY293" i="1"/>
  <c r="AH70" i="15"/>
  <c r="AK103" i="1"/>
  <c r="AY291" i="1"/>
  <c r="AV5" i="15"/>
  <c r="AA7" i="1"/>
  <c r="X21" i="15"/>
  <c r="AB12" i="1"/>
  <c r="Z25" i="15" s="1"/>
  <c r="AI70" i="15" l="1"/>
  <c r="AL103" i="1"/>
  <c r="AC65" i="15"/>
  <c r="AF37" i="1"/>
  <c r="AQ79" i="15"/>
  <c r="AT214" i="1"/>
  <c r="AY87" i="15"/>
  <c r="BB348" i="1"/>
  <c r="AK73" i="15"/>
  <c r="AN148" i="1"/>
  <c r="AF24" i="1"/>
  <c r="AD24" i="15" s="1"/>
  <c r="AM74" i="15"/>
  <c r="AP156" i="1"/>
  <c r="Y60" i="15"/>
  <c r="AB5" i="1"/>
  <c r="AY86" i="15"/>
  <c r="BB332" i="1"/>
  <c r="AI64" i="1"/>
  <c r="AF12" i="15"/>
  <c r="AY9" i="15"/>
  <c r="BB331" i="1"/>
  <c r="AE25" i="1"/>
  <c r="AB4" i="15"/>
  <c r="AF36" i="1"/>
  <c r="AD26" i="15" s="1"/>
  <c r="AC12" i="1"/>
  <c r="AA25" i="15" s="1"/>
  <c r="AZ291" i="1"/>
  <c r="AW5" i="15"/>
  <c r="BB325" i="1"/>
  <c r="AY17" i="15"/>
  <c r="AB63" i="15"/>
  <c r="AE15" i="1"/>
  <c r="AJ75" i="1"/>
  <c r="AG19" i="15"/>
  <c r="AB6" i="1"/>
  <c r="Y20" i="15"/>
  <c r="X59" i="15"/>
  <c r="AA4" i="1"/>
  <c r="X15" i="15"/>
  <c r="X27" i="15" s="1"/>
  <c r="AR80" i="15"/>
  <c r="AU226" i="1"/>
  <c r="AM75" i="15"/>
  <c r="AP163" i="1"/>
  <c r="AZ88" i="15"/>
  <c r="BC365" i="1"/>
  <c r="BA88" i="15" s="1"/>
  <c r="AT81" i="15"/>
  <c r="AW242" i="1"/>
  <c r="AX85" i="15"/>
  <c r="BA315" i="1"/>
  <c r="AI71" i="15"/>
  <c r="AL117" i="1"/>
  <c r="AO76" i="15"/>
  <c r="AR174" i="1"/>
  <c r="AF68" i="15"/>
  <c r="AI65" i="1"/>
  <c r="AV83" i="15"/>
  <c r="AY273" i="1"/>
  <c r="AU82" i="15"/>
  <c r="AX253" i="1"/>
  <c r="AB7" i="1"/>
  <c r="Y21" i="15"/>
  <c r="AW84" i="15"/>
  <c r="AZ293" i="1"/>
  <c r="AH69" i="15"/>
  <c r="AK80" i="1"/>
  <c r="AB64" i="15"/>
  <c r="AE29" i="1"/>
  <c r="AW16" i="15"/>
  <c r="AZ290" i="1"/>
  <c r="AP78" i="15"/>
  <c r="AS201" i="1"/>
  <c r="AD66" i="15"/>
  <c r="AG49" i="1"/>
  <c r="AP77" i="15"/>
  <c r="AS188" i="1"/>
  <c r="AE67" i="15"/>
  <c r="AH59" i="1"/>
  <c r="AB62" i="15"/>
  <c r="AE13" i="1"/>
  <c r="Y61" i="15"/>
  <c r="AB8" i="1"/>
  <c r="AJ72" i="15"/>
  <c r="AM135" i="1"/>
  <c r="AF22" i="1"/>
  <c r="AD23" i="15" s="1"/>
  <c r="AG46" i="1"/>
  <c r="AD13" i="15"/>
  <c r="Z14" i="15"/>
  <c r="AC11" i="1"/>
  <c r="AM133" i="1"/>
  <c r="AJ18" i="15"/>
  <c r="AX245" i="1"/>
  <c r="AU10" i="15"/>
  <c r="Y59" i="15" l="1"/>
  <c r="AB4" i="1"/>
  <c r="Y15" i="15"/>
  <c r="Y27" i="15" s="1"/>
  <c r="Z60" i="15"/>
  <c r="AC5" i="1"/>
  <c r="AZ87" i="15"/>
  <c r="BC348" i="1"/>
  <c r="BA87" i="15" s="1"/>
  <c r="AD65" i="15"/>
  <c r="AG37" i="1"/>
  <c r="AD11" i="1"/>
  <c r="AA14" i="15"/>
  <c r="AW83" i="15"/>
  <c r="AZ273" i="1"/>
  <c r="AP76" i="15"/>
  <c r="AS174" i="1"/>
  <c r="AY85" i="15"/>
  <c r="BB315" i="1"/>
  <c r="AK75" i="1"/>
  <c r="AH19" i="15"/>
  <c r="AZ17" i="15"/>
  <c r="BC325" i="1"/>
  <c r="BA17" i="15" s="1"/>
  <c r="AD12" i="1"/>
  <c r="AB25" i="15" s="1"/>
  <c r="AF25" i="1"/>
  <c r="AC4" i="15"/>
  <c r="AJ64" i="1"/>
  <c r="AG12" i="15"/>
  <c r="AG22" i="1"/>
  <c r="AE23" i="15" s="1"/>
  <c r="AC7" i="1"/>
  <c r="Z21" i="15"/>
  <c r="AC63" i="15"/>
  <c r="AF15" i="1"/>
  <c r="BC331" i="1"/>
  <c r="BA9" i="15" s="1"/>
  <c r="AZ9" i="15"/>
  <c r="AZ86" i="15"/>
  <c r="BC332" i="1"/>
  <c r="BA86" i="15" s="1"/>
  <c r="AN74" i="15"/>
  <c r="AQ156" i="1"/>
  <c r="AL73" i="15"/>
  <c r="AO148" i="1"/>
  <c r="AR79" i="15"/>
  <c r="AU214" i="1"/>
  <c r="AJ70" i="15"/>
  <c r="AM103" i="1"/>
  <c r="AK18" i="15"/>
  <c r="AN133" i="1"/>
  <c r="AH46" i="1"/>
  <c r="AE13" i="15"/>
  <c r="Z61" i="15"/>
  <c r="AC8" i="1"/>
  <c r="AF67" i="15"/>
  <c r="AI59" i="1"/>
  <c r="AE66" i="15"/>
  <c r="AH49" i="1"/>
  <c r="BA290" i="1"/>
  <c r="AX16" i="15"/>
  <c r="AI69" i="15"/>
  <c r="AL80" i="1"/>
  <c r="AS80" i="15"/>
  <c r="AV226" i="1"/>
  <c r="AG24" i="1"/>
  <c r="AE24" i="15" s="1"/>
  <c r="AY245" i="1"/>
  <c r="AV10" i="15"/>
  <c r="AK72" i="15"/>
  <c r="AN135" i="1"/>
  <c r="AC62" i="15"/>
  <c r="AF13" i="1"/>
  <c r="AQ77" i="15"/>
  <c r="AT188" i="1"/>
  <c r="AQ78" i="15"/>
  <c r="AT201" i="1"/>
  <c r="AC64" i="15"/>
  <c r="AF29" i="1"/>
  <c r="AX84" i="15"/>
  <c r="BA293" i="1"/>
  <c r="AV82" i="15"/>
  <c r="AY253" i="1"/>
  <c r="AG68" i="15"/>
  <c r="AJ65" i="1"/>
  <c r="AJ71" i="15"/>
  <c r="AM117" i="1"/>
  <c r="AU81" i="15"/>
  <c r="AX242" i="1"/>
  <c r="AN75" i="15"/>
  <c r="AQ163" i="1"/>
  <c r="AC6" i="1"/>
  <c r="Z20" i="15"/>
  <c r="BA291" i="1"/>
  <c r="AX5" i="15"/>
  <c r="AG36" i="1"/>
  <c r="AE26" i="15" s="1"/>
  <c r="AH36" i="1" l="1"/>
  <c r="AF26" i="15" s="1"/>
  <c r="AD6" i="1"/>
  <c r="AA20" i="15"/>
  <c r="AY16" i="15"/>
  <c r="BB290" i="1"/>
  <c r="AG25" i="1"/>
  <c r="AD4" i="15"/>
  <c r="AO75" i="15"/>
  <c r="AR163" i="1"/>
  <c r="AK71" i="15"/>
  <c r="AN117" i="1"/>
  <c r="AW82" i="15"/>
  <c r="AZ253" i="1"/>
  <c r="AD64" i="15"/>
  <c r="AG29" i="1"/>
  <c r="AR77" i="15"/>
  <c r="AU188" i="1"/>
  <c r="AL72" i="15"/>
  <c r="AO135" i="1"/>
  <c r="AJ69" i="15"/>
  <c r="AM80" i="1"/>
  <c r="AF66" i="15"/>
  <c r="AI49" i="1"/>
  <c r="AA61" i="15"/>
  <c r="AD8" i="1"/>
  <c r="AL18" i="15"/>
  <c r="AO133" i="1"/>
  <c r="AS79" i="15"/>
  <c r="AV214" i="1"/>
  <c r="AO74" i="15"/>
  <c r="AR156" i="1"/>
  <c r="AQ76" i="15"/>
  <c r="AT174" i="1"/>
  <c r="AZ245" i="1"/>
  <c r="AW10" i="15"/>
  <c r="AY5" i="15"/>
  <c r="BB291" i="1"/>
  <c r="AH24" i="1"/>
  <c r="AF24" i="15" s="1"/>
  <c r="AD7" i="1"/>
  <c r="AA21" i="15"/>
  <c r="AH12" i="15"/>
  <c r="AK64" i="1"/>
  <c r="AE12" i="1"/>
  <c r="AC25" i="15" s="1"/>
  <c r="AL75" i="1"/>
  <c r="AI19" i="15"/>
  <c r="AE11" i="1"/>
  <c r="AB14" i="15"/>
  <c r="Z59" i="15"/>
  <c r="Z15" i="15"/>
  <c r="Z27" i="15" s="1"/>
  <c r="AC4" i="1"/>
  <c r="AF13" i="15"/>
  <c r="AI46" i="1"/>
  <c r="AV81" i="15"/>
  <c r="AY242" i="1"/>
  <c r="AH68" i="15"/>
  <c r="AK65" i="1"/>
  <c r="AY84" i="15"/>
  <c r="BB293" i="1"/>
  <c r="AR78" i="15"/>
  <c r="AU201" i="1"/>
  <c r="AD62" i="15"/>
  <c r="AG13" i="1"/>
  <c r="AT80" i="15"/>
  <c r="AW226" i="1"/>
  <c r="AG67" i="15"/>
  <c r="AJ59" i="1"/>
  <c r="AK70" i="15"/>
  <c r="AN103" i="1"/>
  <c r="AM73" i="15"/>
  <c r="AP148" i="1"/>
  <c r="AD63" i="15"/>
  <c r="AG15" i="1"/>
  <c r="AH22" i="1"/>
  <c r="AF23" i="15" s="1"/>
  <c r="AZ85" i="15"/>
  <c r="BC315" i="1"/>
  <c r="BA85" i="15" s="1"/>
  <c r="AX83" i="15"/>
  <c r="BA273" i="1"/>
  <c r="AE65" i="15"/>
  <c r="AH37" i="1"/>
  <c r="AA60" i="15"/>
  <c r="AD5" i="1"/>
  <c r="AI22" i="1" l="1"/>
  <c r="AG23" i="15" s="1"/>
  <c r="AP133" i="1"/>
  <c r="AM18" i="15"/>
  <c r="AG66" i="15"/>
  <c r="AJ49" i="1"/>
  <c r="AE64" i="15"/>
  <c r="AH29" i="1"/>
  <c r="AL71" i="15"/>
  <c r="AO117" i="1"/>
  <c r="AF65" i="15"/>
  <c r="AI37" i="1"/>
  <c r="AE63" i="15"/>
  <c r="AH15" i="1"/>
  <c r="AL70" i="15"/>
  <c r="AO103" i="1"/>
  <c r="AU80" i="15"/>
  <c r="AX226" i="1"/>
  <c r="AS78" i="15"/>
  <c r="AV201" i="1"/>
  <c r="AI68" i="15"/>
  <c r="AL65" i="1"/>
  <c r="AG13" i="15"/>
  <c r="AJ46" i="1"/>
  <c r="AM75" i="1"/>
  <c r="AJ19" i="15"/>
  <c r="AI24" i="1"/>
  <c r="AG24" i="15" s="1"/>
  <c r="BA245" i="1"/>
  <c r="AX10" i="15"/>
  <c r="AE4" i="15"/>
  <c r="AH25" i="1"/>
  <c r="AE6" i="1"/>
  <c r="AB20" i="15"/>
  <c r="AP74" i="15"/>
  <c r="AS156" i="1"/>
  <c r="AM72" i="15"/>
  <c r="AP135" i="1"/>
  <c r="BC291" i="1"/>
  <c r="BA5" i="15" s="1"/>
  <c r="AZ5" i="15"/>
  <c r="AR76" i="15"/>
  <c r="AU174" i="1"/>
  <c r="AT79" i="15"/>
  <c r="AW214" i="1"/>
  <c r="AB61" i="15"/>
  <c r="AE8" i="1"/>
  <c r="AK69" i="15"/>
  <c r="AN80" i="1"/>
  <c r="AS77" i="15"/>
  <c r="AV188" i="1"/>
  <c r="AX82" i="15"/>
  <c r="BA253" i="1"/>
  <c r="AP75" i="15"/>
  <c r="AS163" i="1"/>
  <c r="BC290" i="1"/>
  <c r="BA16" i="15" s="1"/>
  <c r="AZ16" i="15"/>
  <c r="AI12" i="15"/>
  <c r="AL64" i="1"/>
  <c r="AB60" i="15"/>
  <c r="AE5" i="1"/>
  <c r="AY83" i="15"/>
  <c r="BB273" i="1"/>
  <c r="AN73" i="15"/>
  <c r="AQ148" i="1"/>
  <c r="AH67" i="15"/>
  <c r="AK59" i="1"/>
  <c r="AE62" i="15"/>
  <c r="AH13" i="1"/>
  <c r="AZ84" i="15"/>
  <c r="BC293" i="1"/>
  <c r="BA84" i="15" s="1"/>
  <c r="AW81" i="15"/>
  <c r="AZ242" i="1"/>
  <c r="AA59" i="15"/>
  <c r="AD4" i="1"/>
  <c r="AA15" i="15"/>
  <c r="AA27" i="15" s="1"/>
  <c r="AF11" i="1"/>
  <c r="AC14" i="15"/>
  <c r="AF12" i="1"/>
  <c r="AD25" i="15" s="1"/>
  <c r="AB21" i="15"/>
  <c r="AE7" i="1"/>
  <c r="AI36" i="1"/>
  <c r="AG26" i="15" s="1"/>
  <c r="AJ24" i="1" l="1"/>
  <c r="AH24" i="15" s="1"/>
  <c r="AC21" i="15"/>
  <c r="AF7" i="1"/>
  <c r="AF6" i="1"/>
  <c r="AC20" i="15"/>
  <c r="BB245" i="1"/>
  <c r="AY10" i="15"/>
  <c r="AN75" i="1"/>
  <c r="AK19" i="15"/>
  <c r="AG11" i="1"/>
  <c r="AD14" i="15"/>
  <c r="AX81" i="15"/>
  <c r="BA242" i="1"/>
  <c r="AF62" i="15"/>
  <c r="AI13" i="1"/>
  <c r="AO73" i="15"/>
  <c r="AR148" i="1"/>
  <c r="AC60" i="15"/>
  <c r="AF5" i="1"/>
  <c r="AY82" i="15"/>
  <c r="BB253" i="1"/>
  <c r="AL69" i="15"/>
  <c r="AO80" i="1"/>
  <c r="AU79" i="15"/>
  <c r="AX214" i="1"/>
  <c r="AQ74" i="15"/>
  <c r="AT156" i="1"/>
  <c r="AI25" i="1"/>
  <c r="AF4" i="15"/>
  <c r="AK46" i="1"/>
  <c r="AH13" i="15"/>
  <c r="AT78" i="15"/>
  <c r="AW201" i="1"/>
  <c r="AM70" i="15"/>
  <c r="AP103" i="1"/>
  <c r="AG65" i="15"/>
  <c r="AJ37" i="1"/>
  <c r="AF64" i="15"/>
  <c r="AI29" i="1"/>
  <c r="AQ133" i="1"/>
  <c r="AN18" i="15"/>
  <c r="AJ36" i="1"/>
  <c r="AH26" i="15" s="1"/>
  <c r="AG12" i="1"/>
  <c r="AE25" i="15" s="1"/>
  <c r="AB59" i="15"/>
  <c r="AE4" i="1"/>
  <c r="AB15" i="15"/>
  <c r="AB27" i="15" s="1"/>
  <c r="AI67" i="15"/>
  <c r="AL59" i="1"/>
  <c r="AZ83" i="15"/>
  <c r="BC273" i="1"/>
  <c r="BA83" i="15" s="1"/>
  <c r="AJ12" i="15"/>
  <c r="AM64" i="1"/>
  <c r="AQ75" i="15"/>
  <c r="AT163" i="1"/>
  <c r="AT77" i="15"/>
  <c r="AW188" i="1"/>
  <c r="AC61" i="15"/>
  <c r="AF8" i="1"/>
  <c r="AS76" i="15"/>
  <c r="AV174" i="1"/>
  <c r="AN72" i="15"/>
  <c r="AQ135" i="1"/>
  <c r="AJ68" i="15"/>
  <c r="AM65" i="1"/>
  <c r="AV80" i="15"/>
  <c r="AY226" i="1"/>
  <c r="AF63" i="15"/>
  <c r="AI15" i="1"/>
  <c r="AM71" i="15"/>
  <c r="AP117" i="1"/>
  <c r="AH66" i="15"/>
  <c r="AK49" i="1"/>
  <c r="AJ22" i="1"/>
  <c r="AH23" i="15" s="1"/>
  <c r="AC59" i="15" l="1"/>
  <c r="AF4" i="1"/>
  <c r="AC15" i="15"/>
  <c r="AC27" i="15" s="1"/>
  <c r="AR74" i="15"/>
  <c r="AU156" i="1"/>
  <c r="AM69" i="15"/>
  <c r="AP80" i="1"/>
  <c r="AD60" i="15"/>
  <c r="AG5" i="1"/>
  <c r="AG62" i="15"/>
  <c r="AJ13" i="1"/>
  <c r="AG7" i="1"/>
  <c r="AD21" i="15"/>
  <c r="AI66" i="15"/>
  <c r="AL49" i="1"/>
  <c r="AJ15" i="1"/>
  <c r="AG63" i="15"/>
  <c r="AK68" i="15"/>
  <c r="AN65" i="1"/>
  <c r="AT76" i="15"/>
  <c r="AW174" i="1"/>
  <c r="AU77" i="15"/>
  <c r="AX188" i="1"/>
  <c r="AN64" i="1"/>
  <c r="AK12" i="15"/>
  <c r="AJ67" i="15"/>
  <c r="AM59" i="1"/>
  <c r="AK36" i="1"/>
  <c r="AI26" i="15" s="1"/>
  <c r="AL46" i="1"/>
  <c r="AI13" i="15"/>
  <c r="AE14" i="15"/>
  <c r="AH11" i="1"/>
  <c r="BC245" i="1"/>
  <c r="BA10" i="15" s="1"/>
  <c r="AZ10" i="15"/>
  <c r="AH65" i="15"/>
  <c r="AK37" i="1"/>
  <c r="AU78" i="15"/>
  <c r="AX201" i="1"/>
  <c r="AV79" i="15"/>
  <c r="AY214" i="1"/>
  <c r="AZ82" i="15"/>
  <c r="BC253" i="1"/>
  <c r="BA82" i="15" s="1"/>
  <c r="AP73" i="15"/>
  <c r="AS148" i="1"/>
  <c r="AY81" i="15"/>
  <c r="BB242" i="1"/>
  <c r="AG64" i="15"/>
  <c r="AJ29" i="1"/>
  <c r="AN70" i="15"/>
  <c r="AQ103" i="1"/>
  <c r="AK22" i="1"/>
  <c r="AI23" i="15" s="1"/>
  <c r="AN71" i="15"/>
  <c r="AQ117" i="1"/>
  <c r="AW80" i="15"/>
  <c r="AZ226" i="1"/>
  <c r="AO72" i="15"/>
  <c r="AR135" i="1"/>
  <c r="AD61" i="15"/>
  <c r="AG8" i="1"/>
  <c r="AR75" i="15"/>
  <c r="AU163" i="1"/>
  <c r="AH12" i="1"/>
  <c r="AF25" i="15" s="1"/>
  <c r="AR133" i="1"/>
  <c r="AO18" i="15"/>
  <c r="AJ25" i="1"/>
  <c r="AG4" i="15"/>
  <c r="AO75" i="1"/>
  <c r="AL19" i="15"/>
  <c r="AG6" i="1"/>
  <c r="AD20" i="15"/>
  <c r="AK24" i="1"/>
  <c r="AI24" i="15" s="1"/>
  <c r="AU76" i="15" l="1"/>
  <c r="AX174" i="1"/>
  <c r="AH6" i="1"/>
  <c r="AE20" i="15"/>
  <c r="AH4" i="15"/>
  <c r="AK25" i="1"/>
  <c r="AL12" i="15"/>
  <c r="AO64" i="1"/>
  <c r="AH63" i="15"/>
  <c r="AK15" i="1"/>
  <c r="AH7" i="1"/>
  <c r="AE21" i="15"/>
  <c r="AS75" i="15"/>
  <c r="AV163" i="1"/>
  <c r="AP72" i="15"/>
  <c r="AS135" i="1"/>
  <c r="AO71" i="15"/>
  <c r="AR117" i="1"/>
  <c r="AO70" i="15"/>
  <c r="AR103" i="1"/>
  <c r="AZ81" i="15"/>
  <c r="BC242" i="1"/>
  <c r="BA81" i="15" s="1"/>
  <c r="AV78" i="15"/>
  <c r="AY201" i="1"/>
  <c r="AK67" i="15"/>
  <c r="AN59" i="1"/>
  <c r="AV77" i="15"/>
  <c r="AY188" i="1"/>
  <c r="AL68" i="15"/>
  <c r="AO65" i="1"/>
  <c r="AJ66" i="15"/>
  <c r="AM49" i="1"/>
  <c r="AH62" i="15"/>
  <c r="AK13" i="1"/>
  <c r="AN69" i="15"/>
  <c r="AQ80" i="1"/>
  <c r="AE60" i="15"/>
  <c r="AH5" i="1"/>
  <c r="AS74" i="15"/>
  <c r="AV156" i="1"/>
  <c r="AL24" i="1"/>
  <c r="AJ24" i="15" s="1"/>
  <c r="AP75" i="1"/>
  <c r="AM19" i="15"/>
  <c r="AS133" i="1"/>
  <c r="AP18" i="15"/>
  <c r="AM46" i="1"/>
  <c r="AJ13" i="15"/>
  <c r="AD59" i="15"/>
  <c r="AD15" i="15"/>
  <c r="AD27" i="15" s="1"/>
  <c r="AG4" i="1"/>
  <c r="AI12" i="1"/>
  <c r="AG25" i="15" s="1"/>
  <c r="AE61" i="15"/>
  <c r="AH8" i="1"/>
  <c r="AX80" i="15"/>
  <c r="BA226" i="1"/>
  <c r="AL22" i="1"/>
  <c r="AJ23" i="15" s="1"/>
  <c r="AH64" i="15"/>
  <c r="AK29" i="1"/>
  <c r="AQ73" i="15"/>
  <c r="AT148" i="1"/>
  <c r="AW79" i="15"/>
  <c r="AZ214" i="1"/>
  <c r="AI65" i="15"/>
  <c r="AL37" i="1"/>
  <c r="AI11" i="1"/>
  <c r="AF14" i="15"/>
  <c r="AL36" i="1"/>
  <c r="AJ26" i="15" s="1"/>
  <c r="AI62" i="15" l="1"/>
  <c r="AL13" i="1"/>
  <c r="AL67" i="15"/>
  <c r="AO59" i="1"/>
  <c r="AJ11" i="1"/>
  <c r="AG14" i="15"/>
  <c r="AJ12" i="1"/>
  <c r="AH25" i="15" s="1"/>
  <c r="AT74" i="15"/>
  <c r="AW156" i="1"/>
  <c r="AO69" i="15"/>
  <c r="AR80" i="1"/>
  <c r="AK66" i="15"/>
  <c r="AN49" i="1"/>
  <c r="AW77" i="15"/>
  <c r="AZ188" i="1"/>
  <c r="AW78" i="15"/>
  <c r="AZ201" i="1"/>
  <c r="AP70" i="15"/>
  <c r="AS103" i="1"/>
  <c r="AQ72" i="15"/>
  <c r="AT135" i="1"/>
  <c r="AP64" i="1"/>
  <c r="AM12" i="15"/>
  <c r="AF60" i="15"/>
  <c r="AI5" i="1"/>
  <c r="AM68" i="15"/>
  <c r="AP65" i="1"/>
  <c r="AX79" i="15"/>
  <c r="BA214" i="1"/>
  <c r="AI64" i="15"/>
  <c r="AL29" i="1"/>
  <c r="AY80" i="15"/>
  <c r="BB226" i="1"/>
  <c r="AJ65" i="15"/>
  <c r="AM37" i="1"/>
  <c r="AR73" i="15"/>
  <c r="AU148" i="1"/>
  <c r="AM22" i="1"/>
  <c r="AK23" i="15" s="1"/>
  <c r="AF61" i="15"/>
  <c r="AI8" i="1"/>
  <c r="AE59" i="15"/>
  <c r="AH4" i="1"/>
  <c r="AE15" i="15"/>
  <c r="AE27" i="15" s="1"/>
  <c r="AN46" i="1"/>
  <c r="AK13" i="15"/>
  <c r="AQ75" i="1"/>
  <c r="AN19" i="15"/>
  <c r="AI7" i="1"/>
  <c r="AF21" i="15"/>
  <c r="AI6" i="1"/>
  <c r="AF20" i="15"/>
  <c r="AM36" i="1"/>
  <c r="AK26" i="15" s="1"/>
  <c r="AP71" i="15"/>
  <c r="AS117" i="1"/>
  <c r="AT75" i="15"/>
  <c r="AW163" i="1"/>
  <c r="AI63" i="15"/>
  <c r="AL15" i="1"/>
  <c r="AL25" i="1"/>
  <c r="AI4" i="15"/>
  <c r="AV76" i="15"/>
  <c r="AY174" i="1"/>
  <c r="AQ18" i="15"/>
  <c r="AT133" i="1"/>
  <c r="AM24" i="1"/>
  <c r="AK24" i="15" s="1"/>
  <c r="AJ6" i="1" l="1"/>
  <c r="AG20" i="15"/>
  <c r="AR75" i="1"/>
  <c r="AO19" i="15"/>
  <c r="AF59" i="15"/>
  <c r="AF15" i="15"/>
  <c r="AF27" i="15" s="1"/>
  <c r="AI4" i="1"/>
  <c r="AQ70" i="15"/>
  <c r="AT103" i="1"/>
  <c r="AX77" i="15"/>
  <c r="BA188" i="1"/>
  <c r="AP69" i="15"/>
  <c r="AS80" i="1"/>
  <c r="AQ64" i="1"/>
  <c r="AN12" i="15"/>
  <c r="AK12" i="1"/>
  <c r="AI25" i="15" s="1"/>
  <c r="AK65" i="15"/>
  <c r="AN37" i="1"/>
  <c r="AJ64" i="15"/>
  <c r="AM29" i="1"/>
  <c r="AN68" i="15"/>
  <c r="AQ65" i="1"/>
  <c r="AM67" i="15"/>
  <c r="AP59" i="1"/>
  <c r="AR18" i="15"/>
  <c r="AU133" i="1"/>
  <c r="AU75" i="15"/>
  <c r="AX163" i="1"/>
  <c r="AN22" i="1"/>
  <c r="AL23" i="15" s="1"/>
  <c r="AJ4" i="15"/>
  <c r="AM25" i="1"/>
  <c r="AN36" i="1"/>
  <c r="AL26" i="15" s="1"/>
  <c r="AJ7" i="1"/>
  <c r="AG21" i="15"/>
  <c r="AL13" i="15"/>
  <c r="AO46" i="1"/>
  <c r="AG61" i="15"/>
  <c r="AJ8" i="1"/>
  <c r="AS73" i="15"/>
  <c r="AV148" i="1"/>
  <c r="AZ80" i="15"/>
  <c r="BC226" i="1"/>
  <c r="BA80" i="15" s="1"/>
  <c r="AY79" i="15"/>
  <c r="BB214" i="1"/>
  <c r="AG60" i="15"/>
  <c r="AJ5" i="1"/>
  <c r="AR72" i="15"/>
  <c r="AU135" i="1"/>
  <c r="AX78" i="15"/>
  <c r="BA201" i="1"/>
  <c r="AL66" i="15"/>
  <c r="AO49" i="1"/>
  <c r="AU74" i="15"/>
  <c r="AX156" i="1"/>
  <c r="AJ62" i="15"/>
  <c r="AM13" i="1"/>
  <c r="AN24" i="1"/>
  <c r="AL24" i="15" s="1"/>
  <c r="AW76" i="15"/>
  <c r="AZ174" i="1"/>
  <c r="AJ63" i="15"/>
  <c r="AM15" i="1"/>
  <c r="AQ71" i="15"/>
  <c r="AT117" i="1"/>
  <c r="AH14" i="15"/>
  <c r="AK11" i="1"/>
  <c r="AK7" i="1" l="1"/>
  <c r="AH21" i="15"/>
  <c r="AL12" i="1"/>
  <c r="AJ25" i="15" s="1"/>
  <c r="AO22" i="1"/>
  <c r="AM23" i="15" s="1"/>
  <c r="AR64" i="1"/>
  <c r="AO12" i="15"/>
  <c r="AO24" i="1"/>
  <c r="AM24" i="15" s="1"/>
  <c r="AR71" i="15"/>
  <c r="AU117" i="1"/>
  <c r="AX76" i="15"/>
  <c r="BA174" i="1"/>
  <c r="AK62" i="15"/>
  <c r="AN13" i="1"/>
  <c r="AM66" i="15"/>
  <c r="AP49" i="1"/>
  <c r="AS72" i="15"/>
  <c r="AV135" i="1"/>
  <c r="AZ79" i="15"/>
  <c r="BC214" i="1"/>
  <c r="BA79" i="15" s="1"/>
  <c r="AT73" i="15"/>
  <c r="AW148" i="1"/>
  <c r="AP46" i="1"/>
  <c r="AM13" i="15"/>
  <c r="AO36" i="1"/>
  <c r="AM26" i="15" s="1"/>
  <c r="AV133" i="1"/>
  <c r="AS18" i="15"/>
  <c r="AO68" i="15"/>
  <c r="AR65" i="1"/>
  <c r="AL65" i="15"/>
  <c r="AO37" i="1"/>
  <c r="AY77" i="15"/>
  <c r="BB188" i="1"/>
  <c r="AG59" i="15"/>
  <c r="AJ4" i="1"/>
  <c r="AG15" i="15"/>
  <c r="AG27" i="15" s="1"/>
  <c r="AS75" i="1"/>
  <c r="AP19" i="15"/>
  <c r="AL11" i="1"/>
  <c r="AI14" i="15"/>
  <c r="AN15" i="1"/>
  <c r="AK63" i="15"/>
  <c r="AV74" i="15"/>
  <c r="AY156" i="1"/>
  <c r="AY78" i="15"/>
  <c r="BB201" i="1"/>
  <c r="AH60" i="15"/>
  <c r="AK5" i="1"/>
  <c r="AH61" i="15"/>
  <c r="AK8" i="1"/>
  <c r="AN25" i="1"/>
  <c r="AK4" i="15"/>
  <c r="AV75" i="15"/>
  <c r="AY163" i="1"/>
  <c r="AN67" i="15"/>
  <c r="AQ59" i="1"/>
  <c r="AK64" i="15"/>
  <c r="AN29" i="1"/>
  <c r="AQ69" i="15"/>
  <c r="AT80" i="1"/>
  <c r="AR70" i="15"/>
  <c r="AU103" i="1"/>
  <c r="AK6" i="1"/>
  <c r="AH20" i="15"/>
  <c r="AW74" i="15" l="1"/>
  <c r="AZ156" i="1"/>
  <c r="AP36" i="1"/>
  <c r="AN26" i="15" s="1"/>
  <c r="AS64" i="1"/>
  <c r="AP12" i="15"/>
  <c r="AN66" i="15"/>
  <c r="AQ49" i="1"/>
  <c r="AY76" i="15"/>
  <c r="BB174" i="1"/>
  <c r="AS70" i="15"/>
  <c r="AV103" i="1"/>
  <c r="AL64" i="15"/>
  <c r="AO29" i="1"/>
  <c r="AW75" i="15"/>
  <c r="AZ163" i="1"/>
  <c r="AI61" i="15"/>
  <c r="AL8" i="1"/>
  <c r="AZ78" i="15"/>
  <c r="BC201" i="1"/>
  <c r="BA78" i="15" s="1"/>
  <c r="AL63" i="15"/>
  <c r="AO15" i="1"/>
  <c r="AT75" i="1"/>
  <c r="AQ19" i="15"/>
  <c r="AZ77" i="15"/>
  <c r="BC188" i="1"/>
  <c r="BA77" i="15" s="1"/>
  <c r="AP68" i="15"/>
  <c r="AS65" i="1"/>
  <c r="AU73" i="15"/>
  <c r="AX148" i="1"/>
  <c r="AT72" i="15"/>
  <c r="AW135" i="1"/>
  <c r="AL62" i="15"/>
  <c r="AO13" i="1"/>
  <c r="AS71" i="15"/>
  <c r="AV117" i="1"/>
  <c r="AM12" i="1"/>
  <c r="AK25" i="15" s="1"/>
  <c r="AR69" i="15"/>
  <c r="AU80" i="1"/>
  <c r="AO67" i="15"/>
  <c r="AR59" i="1"/>
  <c r="AI60" i="15"/>
  <c r="AL5" i="1"/>
  <c r="AL6" i="1"/>
  <c r="AI20" i="15"/>
  <c r="AO25" i="1"/>
  <c r="AL4" i="15"/>
  <c r="AM11" i="1"/>
  <c r="AJ14" i="15"/>
  <c r="AH59" i="15"/>
  <c r="AK4" i="1"/>
  <c r="AH15" i="15"/>
  <c r="AH27" i="15" s="1"/>
  <c r="AM65" i="15"/>
  <c r="AP37" i="1"/>
  <c r="AW133" i="1"/>
  <c r="AT18" i="15"/>
  <c r="AN13" i="15"/>
  <c r="AQ46" i="1"/>
  <c r="AP24" i="1"/>
  <c r="AN24" i="15" s="1"/>
  <c r="AP22" i="1"/>
  <c r="AN23" i="15" s="1"/>
  <c r="AL7" i="1"/>
  <c r="AI21" i="15"/>
  <c r="AQ22" i="1" l="1"/>
  <c r="AO23" i="15" s="1"/>
  <c r="AP67" i="15"/>
  <c r="AS59" i="1"/>
  <c r="AM63" i="15"/>
  <c r="AP15" i="1"/>
  <c r="AJ61" i="15"/>
  <c r="AM8" i="1"/>
  <c r="AM64" i="15"/>
  <c r="AP29" i="1"/>
  <c r="AZ76" i="15"/>
  <c r="BC174" i="1"/>
  <c r="BA76" i="15" s="1"/>
  <c r="AN12" i="1"/>
  <c r="AL25" i="15" s="1"/>
  <c r="AM7" i="1"/>
  <c r="AJ21" i="15"/>
  <c r="AQ24" i="1"/>
  <c r="AO24" i="15" s="1"/>
  <c r="AU18" i="15"/>
  <c r="AX133" i="1"/>
  <c r="AI59" i="15"/>
  <c r="AL4" i="1"/>
  <c r="AI15" i="15"/>
  <c r="AI27" i="15" s="1"/>
  <c r="AJ60" i="15"/>
  <c r="AM5" i="1"/>
  <c r="AS69" i="15"/>
  <c r="AV80" i="1"/>
  <c r="AT71" i="15"/>
  <c r="AW117" i="1"/>
  <c r="AU72" i="15"/>
  <c r="AX135" i="1"/>
  <c r="AQ68" i="15"/>
  <c r="AT65" i="1"/>
  <c r="AX75" i="15"/>
  <c r="BA163" i="1"/>
  <c r="AT70" i="15"/>
  <c r="AW103" i="1"/>
  <c r="AO66" i="15"/>
  <c r="AR49" i="1"/>
  <c r="AR46" i="1"/>
  <c r="AO13" i="15"/>
  <c r="AN65" i="15"/>
  <c r="AQ37" i="1"/>
  <c r="AP25" i="1"/>
  <c r="AM4" i="15"/>
  <c r="AU75" i="1"/>
  <c r="AR19" i="15"/>
  <c r="AQ36" i="1"/>
  <c r="AO26" i="15" s="1"/>
  <c r="AM62" i="15"/>
  <c r="AP13" i="1"/>
  <c r="AV73" i="15"/>
  <c r="AY148" i="1"/>
  <c r="AX74" i="15"/>
  <c r="BA156" i="1"/>
  <c r="AK14" i="15"/>
  <c r="AN11" i="1"/>
  <c r="AJ20" i="15"/>
  <c r="AM6" i="1"/>
  <c r="AQ12" i="15"/>
  <c r="AT64" i="1"/>
  <c r="AR36" i="1" l="1"/>
  <c r="AP26" i="15" s="1"/>
  <c r="AY133" i="1"/>
  <c r="AV18" i="15"/>
  <c r="AK61" i="15"/>
  <c r="AN8" i="1"/>
  <c r="AQ67" i="15"/>
  <c r="AT59" i="1"/>
  <c r="AQ25" i="1"/>
  <c r="AN4" i="15"/>
  <c r="AS46" i="1"/>
  <c r="AP13" i="15"/>
  <c r="AN6" i="1"/>
  <c r="AK20" i="15"/>
  <c r="AY74" i="15"/>
  <c r="BB156" i="1"/>
  <c r="AN62" i="15"/>
  <c r="AQ13" i="1"/>
  <c r="AO65" i="15"/>
  <c r="AR37" i="1"/>
  <c r="AP66" i="15"/>
  <c r="AS49" i="1"/>
  <c r="AY75" i="15"/>
  <c r="BB163" i="1"/>
  <c r="AV72" i="15"/>
  <c r="AY135" i="1"/>
  <c r="AT69" i="15"/>
  <c r="AW80" i="1"/>
  <c r="AK21" i="15"/>
  <c r="AN7" i="1"/>
  <c r="AJ59" i="15"/>
  <c r="AJ15" i="15"/>
  <c r="AJ27" i="15" s="1"/>
  <c r="AM4" i="1"/>
  <c r="AO12" i="1"/>
  <c r="AM25" i="15" s="1"/>
  <c r="AN64" i="15"/>
  <c r="AQ29" i="1"/>
  <c r="AN63" i="15"/>
  <c r="AQ15" i="1"/>
  <c r="AV75" i="1"/>
  <c r="AS19" i="15"/>
  <c r="AU64" i="1"/>
  <c r="AR12" i="15"/>
  <c r="AO11" i="1"/>
  <c r="AL14" i="15"/>
  <c r="AW73" i="15"/>
  <c r="AZ148" i="1"/>
  <c r="AU70" i="15"/>
  <c r="AX103" i="1"/>
  <c r="AR68" i="15"/>
  <c r="AU65" i="1"/>
  <c r="AU71" i="15"/>
  <c r="AX117" i="1"/>
  <c r="AK60" i="15"/>
  <c r="AN5" i="1"/>
  <c r="AR24" i="1"/>
  <c r="AP24" i="15" s="1"/>
  <c r="AR22" i="1"/>
  <c r="AP23" i="15" s="1"/>
  <c r="AL60" i="15" l="1"/>
  <c r="AO5" i="1"/>
  <c r="AS24" i="1"/>
  <c r="AQ24" i="15" s="1"/>
  <c r="AP11" i="1"/>
  <c r="AM14" i="15"/>
  <c r="AT19" i="15"/>
  <c r="AW75" i="1"/>
  <c r="AU69" i="15"/>
  <c r="AX80" i="1"/>
  <c r="AZ75" i="15"/>
  <c r="BC163" i="1"/>
  <c r="BA75" i="15" s="1"/>
  <c r="AP65" i="15"/>
  <c r="AS37" i="1"/>
  <c r="AZ74" i="15"/>
  <c r="BC156" i="1"/>
  <c r="BA74" i="15" s="1"/>
  <c r="AR67" i="15"/>
  <c r="AU59" i="1"/>
  <c r="AO63" i="15"/>
  <c r="AR15" i="1"/>
  <c r="AT46" i="1"/>
  <c r="AQ13" i="15"/>
  <c r="AZ133" i="1"/>
  <c r="AW18" i="15"/>
  <c r="AS68" i="15"/>
  <c r="AV65" i="1"/>
  <c r="AX73" i="15"/>
  <c r="BA148" i="1"/>
  <c r="AS22" i="1"/>
  <c r="AQ23" i="15" s="1"/>
  <c r="AS12" i="15"/>
  <c r="AV64" i="1"/>
  <c r="AP12" i="1"/>
  <c r="AN25" i="15" s="1"/>
  <c r="AO7" i="1"/>
  <c r="AL21" i="15"/>
  <c r="AW72" i="15"/>
  <c r="AZ135" i="1"/>
  <c r="AQ66" i="15"/>
  <c r="AT49" i="1"/>
  <c r="AO62" i="15"/>
  <c r="AR13" i="1"/>
  <c r="AL61" i="15"/>
  <c r="AO8" i="1"/>
  <c r="AS36" i="1"/>
  <c r="AQ26" i="15" s="1"/>
  <c r="AV71" i="15"/>
  <c r="AY117" i="1"/>
  <c r="AV70" i="15"/>
  <c r="AY103" i="1"/>
  <c r="AO64" i="15"/>
  <c r="AR29" i="1"/>
  <c r="AK59" i="15"/>
  <c r="AN4" i="1"/>
  <c r="AK15" i="15"/>
  <c r="AK27" i="15" s="1"/>
  <c r="AL20" i="15"/>
  <c r="AO6" i="1"/>
  <c r="AR25" i="1"/>
  <c r="AO4" i="15"/>
  <c r="AP64" i="15" l="1"/>
  <c r="AS29" i="1"/>
  <c r="AW71" i="15"/>
  <c r="AZ117" i="1"/>
  <c r="AM61" i="15"/>
  <c r="AP8" i="1"/>
  <c r="AR66" i="15"/>
  <c r="AU49" i="1"/>
  <c r="AT12" i="15"/>
  <c r="AW64" i="1"/>
  <c r="AY73" i="15"/>
  <c r="BB148" i="1"/>
  <c r="AS15" i="1"/>
  <c r="AP63" i="15"/>
  <c r="AX75" i="1"/>
  <c r="AU19" i="15"/>
  <c r="BA133" i="1"/>
  <c r="AX18" i="15"/>
  <c r="AT24" i="1"/>
  <c r="AR24" i="15" s="1"/>
  <c r="AP7" i="1"/>
  <c r="AM21" i="15"/>
  <c r="AP4" i="15"/>
  <c r="AS25" i="1"/>
  <c r="AL59" i="15"/>
  <c r="AO4" i="1"/>
  <c r="AL15" i="15"/>
  <c r="AL27" i="15" s="1"/>
  <c r="AW70" i="15"/>
  <c r="AZ103" i="1"/>
  <c r="AP62" i="15"/>
  <c r="AS13" i="1"/>
  <c r="AX72" i="15"/>
  <c r="BA135" i="1"/>
  <c r="AT68" i="15"/>
  <c r="AW65" i="1"/>
  <c r="AS67" i="15"/>
  <c r="AV59" i="1"/>
  <c r="AQ65" i="15"/>
  <c r="AT37" i="1"/>
  <c r="AV69" i="15"/>
  <c r="AY80" i="1"/>
  <c r="AM60" i="15"/>
  <c r="AP5" i="1"/>
  <c r="AP6" i="1"/>
  <c r="AM20" i="15"/>
  <c r="AT36" i="1"/>
  <c r="AR26" i="15" s="1"/>
  <c r="AQ12" i="1"/>
  <c r="AO25" i="15" s="1"/>
  <c r="AT22" i="1"/>
  <c r="AR23" i="15" s="1"/>
  <c r="AR13" i="15"/>
  <c r="AU46" i="1"/>
  <c r="AN14" i="15"/>
  <c r="AQ11" i="1"/>
  <c r="AR12" i="1" l="1"/>
  <c r="AP25" i="15" s="1"/>
  <c r="AQ6" i="1"/>
  <c r="AN20" i="15"/>
  <c r="AT25" i="1"/>
  <c r="AQ4" i="15"/>
  <c r="AZ73" i="15"/>
  <c r="BC148" i="1"/>
  <c r="BA73" i="15" s="1"/>
  <c r="AS66" i="15"/>
  <c r="AV49" i="1"/>
  <c r="AX71" i="15"/>
  <c r="BA117" i="1"/>
  <c r="AO14" i="15"/>
  <c r="AR11" i="1"/>
  <c r="AU36" i="1"/>
  <c r="AS26" i="15" s="1"/>
  <c r="AN60" i="15"/>
  <c r="AQ5" i="1"/>
  <c r="AR65" i="15"/>
  <c r="AU37" i="1"/>
  <c r="AU68" i="15"/>
  <c r="AX65" i="1"/>
  <c r="AQ62" i="15"/>
  <c r="AT13" i="1"/>
  <c r="AU24" i="1"/>
  <c r="AS24" i="15" s="1"/>
  <c r="AV19" i="15"/>
  <c r="AY75" i="1"/>
  <c r="AU22" i="1"/>
  <c r="AS23" i="15" s="1"/>
  <c r="AM59" i="15"/>
  <c r="AM15" i="15"/>
  <c r="AM27" i="15" s="1"/>
  <c r="AP4" i="1"/>
  <c r="AU12" i="15"/>
  <c r="AX64" i="1"/>
  <c r="AN61" i="15"/>
  <c r="AQ8" i="1"/>
  <c r="AQ64" i="15"/>
  <c r="AT29" i="1"/>
  <c r="AV46" i="1"/>
  <c r="AS13" i="15"/>
  <c r="AW69" i="15"/>
  <c r="AZ80" i="1"/>
  <c r="AT67" i="15"/>
  <c r="AW59" i="1"/>
  <c r="AY72" i="15"/>
  <c r="BB135" i="1"/>
  <c r="AX70" i="15"/>
  <c r="BA103" i="1"/>
  <c r="AQ7" i="1"/>
  <c r="AN21" i="15"/>
  <c r="BB133" i="1"/>
  <c r="AY18" i="15"/>
  <c r="AQ63" i="15"/>
  <c r="AT15" i="1"/>
  <c r="AY70" i="15" l="1"/>
  <c r="BB103" i="1"/>
  <c r="AU67" i="15"/>
  <c r="AX59" i="1"/>
  <c r="AW46" i="1"/>
  <c r="AT13" i="15"/>
  <c r="AZ75" i="1"/>
  <c r="AW19" i="15"/>
  <c r="AR62" i="15"/>
  <c r="AU13" i="1"/>
  <c r="AS65" i="15"/>
  <c r="AV37" i="1"/>
  <c r="AY71" i="15"/>
  <c r="BB117" i="1"/>
  <c r="AO61" i="15"/>
  <c r="AR8" i="1"/>
  <c r="AN59" i="15"/>
  <c r="AQ4" i="1"/>
  <c r="AN15" i="15"/>
  <c r="AN27" i="15" s="1"/>
  <c r="AZ18" i="15"/>
  <c r="BC133" i="1"/>
  <c r="BA18" i="15" s="1"/>
  <c r="AR63" i="15"/>
  <c r="AU15" i="1"/>
  <c r="AZ72" i="15"/>
  <c r="BC135" i="1"/>
  <c r="BA72" i="15" s="1"/>
  <c r="AX69" i="15"/>
  <c r="BA80" i="1"/>
  <c r="AR64" i="15"/>
  <c r="AU29" i="1"/>
  <c r="AY64" i="1"/>
  <c r="AV12" i="15"/>
  <c r="AV36" i="1"/>
  <c r="AT26" i="15" s="1"/>
  <c r="AR6" i="1"/>
  <c r="AO20" i="15"/>
  <c r="AR7" i="1"/>
  <c r="AO21" i="15"/>
  <c r="AV22" i="1"/>
  <c r="AT23" i="15" s="1"/>
  <c r="AV68" i="15"/>
  <c r="AY65" i="1"/>
  <c r="AR5" i="1"/>
  <c r="AO60" i="15"/>
  <c r="AP14" i="15"/>
  <c r="AS11" i="1"/>
  <c r="AT66" i="15"/>
  <c r="AW49" i="1"/>
  <c r="AV24" i="1"/>
  <c r="AT24" i="15" s="1"/>
  <c r="AU25" i="1"/>
  <c r="AR4" i="15"/>
  <c r="AS12" i="1"/>
  <c r="AQ25" i="15" s="1"/>
  <c r="AT11" i="1" l="1"/>
  <c r="AQ14" i="15"/>
  <c r="AW68" i="15"/>
  <c r="AZ65" i="1"/>
  <c r="AS7" i="1"/>
  <c r="AP21" i="15"/>
  <c r="AW36" i="1"/>
  <c r="AU26" i="15" s="1"/>
  <c r="AP61" i="15"/>
  <c r="AS8" i="1"/>
  <c r="AT65" i="15"/>
  <c r="AW37" i="1"/>
  <c r="AV67" i="15"/>
  <c r="AY59" i="1"/>
  <c r="AT12" i="1"/>
  <c r="AR25" i="15" s="1"/>
  <c r="BA75" i="1"/>
  <c r="AX19" i="15"/>
  <c r="AW24" i="1"/>
  <c r="AU24" i="15" s="1"/>
  <c r="AU66" i="15"/>
  <c r="AX49" i="1"/>
  <c r="AY69" i="15"/>
  <c r="BB80" i="1"/>
  <c r="AS63" i="15"/>
  <c r="AV15" i="1"/>
  <c r="AS4" i="15"/>
  <c r="AV25" i="1"/>
  <c r="AP60" i="15"/>
  <c r="AS5" i="1"/>
  <c r="AW22" i="1"/>
  <c r="AU23" i="15" s="1"/>
  <c r="AS6" i="1"/>
  <c r="AP20" i="15"/>
  <c r="AW12" i="15"/>
  <c r="AZ64" i="1"/>
  <c r="AO59" i="15"/>
  <c r="AR4" i="1"/>
  <c r="AO15" i="15"/>
  <c r="AO27" i="15" s="1"/>
  <c r="AZ71" i="15"/>
  <c r="BC117" i="1"/>
  <c r="BA71" i="15" s="1"/>
  <c r="AS62" i="15"/>
  <c r="AV13" i="1"/>
  <c r="AZ70" i="15"/>
  <c r="BC103" i="1"/>
  <c r="BA70" i="15" s="1"/>
  <c r="AS64" i="15"/>
  <c r="AV29" i="1"/>
  <c r="AX46" i="1"/>
  <c r="AU13" i="15"/>
  <c r="AY46" i="1" l="1"/>
  <c r="AV13" i="15"/>
  <c r="BA64" i="1"/>
  <c r="AX12" i="15"/>
  <c r="AX22" i="1"/>
  <c r="AV23" i="15" s="1"/>
  <c r="AT4" i="15"/>
  <c r="AW25" i="1"/>
  <c r="AZ69" i="15"/>
  <c r="BC80" i="1"/>
  <c r="BA69" i="15" s="1"/>
  <c r="AX24" i="1"/>
  <c r="AV24" i="15" s="1"/>
  <c r="AU65" i="15"/>
  <c r="AX37" i="1"/>
  <c r="AX68" i="15"/>
  <c r="BA65" i="1"/>
  <c r="AU12" i="1"/>
  <c r="AS25" i="15" s="1"/>
  <c r="AX36" i="1"/>
  <c r="AV26" i="15" s="1"/>
  <c r="AT62" i="15"/>
  <c r="AW13" i="1"/>
  <c r="AP59" i="15"/>
  <c r="AS4" i="1"/>
  <c r="AP15" i="15"/>
  <c r="AP27" i="15" s="1"/>
  <c r="AQ60" i="15"/>
  <c r="AT5" i="1"/>
  <c r="AT63" i="15"/>
  <c r="AW15" i="1"/>
  <c r="AV66" i="15"/>
  <c r="AY49" i="1"/>
  <c r="AW67" i="15"/>
  <c r="AZ59" i="1"/>
  <c r="AQ61" i="15"/>
  <c r="AT8" i="1"/>
  <c r="AT64" i="15"/>
  <c r="AW29" i="1"/>
  <c r="AT6" i="1"/>
  <c r="AQ20" i="15"/>
  <c r="BB75" i="1"/>
  <c r="AY19" i="15"/>
  <c r="AT7" i="1"/>
  <c r="AQ21" i="15"/>
  <c r="AU11" i="1"/>
  <c r="AR14" i="15"/>
  <c r="AU7" i="1" l="1"/>
  <c r="AR21" i="15"/>
  <c r="AQ59" i="15"/>
  <c r="AT4" i="1"/>
  <c r="AQ15" i="15"/>
  <c r="AQ27" i="15" s="1"/>
  <c r="AY68" i="15"/>
  <c r="BB65" i="1"/>
  <c r="AX25" i="1"/>
  <c r="AU4" i="15"/>
  <c r="AS14" i="15"/>
  <c r="AV11" i="1"/>
  <c r="AZ19" i="15"/>
  <c r="BC75" i="1"/>
  <c r="BA19" i="15" s="1"/>
  <c r="AR61" i="15"/>
  <c r="AU8" i="1"/>
  <c r="AW66" i="15"/>
  <c r="AZ49" i="1"/>
  <c r="AR60" i="15"/>
  <c r="AU5" i="1"/>
  <c r="AY36" i="1"/>
  <c r="AW26" i="15" s="1"/>
  <c r="AY24" i="1"/>
  <c r="AW24" i="15" s="1"/>
  <c r="BB64" i="1"/>
  <c r="AY12" i="15"/>
  <c r="AU6" i="1"/>
  <c r="AR20" i="15"/>
  <c r="AU62" i="15"/>
  <c r="AX13" i="1"/>
  <c r="AV65" i="15"/>
  <c r="AY37" i="1"/>
  <c r="AU64" i="15"/>
  <c r="AX29" i="1"/>
  <c r="AX67" i="15"/>
  <c r="BA59" i="1"/>
  <c r="AU63" i="15"/>
  <c r="AX15" i="1"/>
  <c r="AV12" i="1"/>
  <c r="AT25" i="15" s="1"/>
  <c r="AY22" i="1"/>
  <c r="AW23" i="15" s="1"/>
  <c r="AZ46" i="1"/>
  <c r="AW13" i="15"/>
  <c r="BA46" i="1" l="1"/>
  <c r="AX13" i="15"/>
  <c r="AW12" i="1"/>
  <c r="AU25" i="15" s="1"/>
  <c r="AZ22" i="1"/>
  <c r="AX23" i="15" s="1"/>
  <c r="AZ12" i="15"/>
  <c r="BC64" i="1"/>
  <c r="BA12" i="15" s="1"/>
  <c r="AY25" i="1"/>
  <c r="AV4" i="15"/>
  <c r="AR59" i="15"/>
  <c r="AR15" i="15"/>
  <c r="AR27" i="15" s="1"/>
  <c r="AU4" i="1"/>
  <c r="AY67" i="15"/>
  <c r="BB59" i="1"/>
  <c r="AW65" i="15"/>
  <c r="AZ37" i="1"/>
  <c r="AS60" i="15"/>
  <c r="AV5" i="1"/>
  <c r="AS61" i="15"/>
  <c r="AV8" i="1"/>
  <c r="AW11" i="1"/>
  <c r="AT14" i="15"/>
  <c r="AZ68" i="15"/>
  <c r="BC65" i="1"/>
  <c r="BA68" i="15" s="1"/>
  <c r="AS20" i="15"/>
  <c r="AV6" i="1"/>
  <c r="AZ24" i="1"/>
  <c r="AX24" i="15" s="1"/>
  <c r="AV63" i="15"/>
  <c r="AY15" i="1"/>
  <c r="AV64" i="15"/>
  <c r="AY29" i="1"/>
  <c r="AV62" i="15"/>
  <c r="AY13" i="1"/>
  <c r="AZ36" i="1"/>
  <c r="AX26" i="15" s="1"/>
  <c r="AX66" i="15"/>
  <c r="BA49" i="1"/>
  <c r="AV7" i="1"/>
  <c r="AS21" i="15"/>
  <c r="AT21" i="15" l="1"/>
  <c r="AW7" i="1"/>
  <c r="BA36" i="1"/>
  <c r="AY26" i="15" s="1"/>
  <c r="BA24" i="1"/>
  <c r="AY24" i="15" s="1"/>
  <c r="AY66" i="15"/>
  <c r="BB49" i="1"/>
  <c r="AW62" i="15"/>
  <c r="AZ13" i="1"/>
  <c r="AW63" i="15"/>
  <c r="AZ15" i="1"/>
  <c r="AW6" i="1"/>
  <c r="AT20" i="15"/>
  <c r="AT60" i="15"/>
  <c r="AW5" i="1"/>
  <c r="AZ67" i="15"/>
  <c r="BC59" i="1"/>
  <c r="BA67" i="15" s="1"/>
  <c r="AX12" i="1"/>
  <c r="AV25" i="15" s="1"/>
  <c r="AX11" i="1"/>
  <c r="AU14" i="15"/>
  <c r="AW64" i="15"/>
  <c r="AZ29" i="1"/>
  <c r="AT61" i="15"/>
  <c r="AW8" i="1"/>
  <c r="AX65" i="15"/>
  <c r="BA37" i="1"/>
  <c r="AS59" i="15"/>
  <c r="AV4" i="1"/>
  <c r="AS15" i="15"/>
  <c r="AS27" i="15" s="1"/>
  <c r="AZ25" i="1"/>
  <c r="AW4" i="15"/>
  <c r="BA22" i="1"/>
  <c r="AY23" i="15" s="1"/>
  <c r="AY13" i="15"/>
  <c r="BB46" i="1"/>
  <c r="AY12" i="1" l="1"/>
  <c r="AW25" i="15" s="1"/>
  <c r="AX62" i="15"/>
  <c r="BA13" i="1"/>
  <c r="BC46" i="1"/>
  <c r="BA13" i="15" s="1"/>
  <c r="AZ13" i="15"/>
  <c r="AX6" i="1"/>
  <c r="AU20" i="15"/>
  <c r="BB24" i="1"/>
  <c r="AZ24" i="15" s="1"/>
  <c r="BB36" i="1"/>
  <c r="AZ26" i="15" s="1"/>
  <c r="BB22" i="1"/>
  <c r="AZ23" i="15" s="1"/>
  <c r="AT59" i="15"/>
  <c r="AW4" i="1"/>
  <c r="AT15" i="15"/>
  <c r="AT27" i="15" s="1"/>
  <c r="AU61" i="15"/>
  <c r="AX8" i="1"/>
  <c r="AY11" i="1"/>
  <c r="AV14" i="15"/>
  <c r="BA25" i="1"/>
  <c r="AX4" i="15"/>
  <c r="AY65" i="15"/>
  <c r="BB37" i="1"/>
  <c r="AX64" i="15"/>
  <c r="BA29" i="1"/>
  <c r="AX5" i="1"/>
  <c r="AU60" i="15"/>
  <c r="AX63" i="15"/>
  <c r="BA15" i="1"/>
  <c r="AZ66" i="15"/>
  <c r="BC49" i="1"/>
  <c r="BA66" i="15" s="1"/>
  <c r="AX7" i="1"/>
  <c r="AU21" i="15"/>
  <c r="AV60" i="15" l="1"/>
  <c r="AY5" i="1"/>
  <c r="AZ11" i="1"/>
  <c r="AW14" i="15"/>
  <c r="AU59" i="15"/>
  <c r="AX4" i="1"/>
  <c r="AU15" i="15"/>
  <c r="AU27" i="15" s="1"/>
  <c r="AY62" i="15"/>
  <c r="BB13" i="1"/>
  <c r="AY63" i="15"/>
  <c r="BB15" i="1"/>
  <c r="AY64" i="15"/>
  <c r="BB29" i="1"/>
  <c r="AV61" i="15"/>
  <c r="AY8" i="1"/>
  <c r="BC36" i="1"/>
  <c r="BA26" i="15" s="1"/>
  <c r="AY6" i="1"/>
  <c r="AV20" i="15"/>
  <c r="AY7" i="1"/>
  <c r="AV21" i="15"/>
  <c r="AY4" i="15"/>
  <c r="BB25" i="1"/>
  <c r="AZ12" i="1"/>
  <c r="AX25" i="15" s="1"/>
  <c r="AZ65" i="15"/>
  <c r="BC37" i="1"/>
  <c r="BA65" i="15" s="1"/>
  <c r="BC22" i="1"/>
  <c r="BA23" i="15" s="1"/>
  <c r="BC24" i="1"/>
  <c r="BA24" i="15" s="1"/>
  <c r="BA12" i="1" l="1"/>
  <c r="AY25" i="15" s="1"/>
  <c r="AZ7" i="1"/>
  <c r="AW21" i="15"/>
  <c r="BC25" i="1"/>
  <c r="BA4" i="15" s="1"/>
  <c r="AZ4" i="15"/>
  <c r="AW61" i="15"/>
  <c r="AZ8" i="1"/>
  <c r="AZ63" i="15"/>
  <c r="BC15" i="1"/>
  <c r="AX14" i="15"/>
  <c r="BA11" i="1"/>
  <c r="AZ6" i="1"/>
  <c r="AW20" i="15"/>
  <c r="AV59" i="15"/>
  <c r="AV15" i="15"/>
  <c r="AV27" i="15" s="1"/>
  <c r="AY4" i="1"/>
  <c r="AW60" i="15"/>
  <c r="AZ5" i="1"/>
  <c r="AZ64" i="15"/>
  <c r="BC29" i="1"/>
  <c r="BA64" i="15" s="1"/>
  <c r="AZ62" i="15"/>
  <c r="BC13" i="1"/>
  <c r="BA62" i="15" s="1"/>
  <c r="BA63" i="15" l="1"/>
  <c r="BB11" i="1"/>
  <c r="AY14" i="15"/>
  <c r="AX61" i="15"/>
  <c r="BA8" i="1"/>
  <c r="AX60" i="15"/>
  <c r="BA5" i="1"/>
  <c r="AX21" i="15"/>
  <c r="BA7" i="1"/>
  <c r="AW59" i="15"/>
  <c r="AZ4" i="1"/>
  <c r="AW15" i="15"/>
  <c r="AW27" i="15" s="1"/>
  <c r="AX20" i="15"/>
  <c r="BA6" i="1"/>
  <c r="BB12" i="1"/>
  <c r="AZ25" i="15" s="1"/>
  <c r="BB7" i="1" l="1"/>
  <c r="AY21" i="15"/>
  <c r="AY61" i="15"/>
  <c r="BB8" i="1"/>
  <c r="BC12" i="1"/>
  <c r="BA25" i="15" s="1"/>
  <c r="AX59" i="15"/>
  <c r="BA4" i="1"/>
  <c r="AX15" i="15"/>
  <c r="AX27" i="15" s="1"/>
  <c r="AY60" i="15"/>
  <c r="BB5" i="1"/>
  <c r="BB6" i="1"/>
  <c r="AY20" i="15"/>
  <c r="BC11" i="1"/>
  <c r="BA14" i="15" s="1"/>
  <c r="AZ14" i="15"/>
  <c r="BC6" i="1" l="1"/>
  <c r="BA20" i="15" s="1"/>
  <c r="AZ20" i="15"/>
  <c r="AY59" i="15"/>
  <c r="BB4" i="1"/>
  <c r="AY15" i="15"/>
  <c r="AY27" i="15" s="1"/>
  <c r="AZ61" i="15"/>
  <c r="BC8" i="1"/>
  <c r="BA61" i="15" s="1"/>
  <c r="AZ60" i="15"/>
  <c r="BC5" i="1"/>
  <c r="BC7" i="1"/>
  <c r="BA21" i="15" s="1"/>
  <c r="AZ21" i="15"/>
  <c r="BA60" i="15" l="1"/>
  <c r="AZ59" i="15"/>
  <c r="BC4" i="1"/>
  <c r="AZ15" i="15"/>
  <c r="AZ27" i="15" s="1"/>
  <c r="BA15" i="15" l="1"/>
  <c r="BA27" i="15" s="1"/>
  <c r="BA59" i="15"/>
</calcChain>
</file>

<file path=xl/comments1.xml><?xml version="1.0" encoding="utf-8"?>
<comments xmlns="http://schemas.openxmlformats.org/spreadsheetml/2006/main">
  <authors>
    <author>Harriet Price</author>
  </authors>
  <commentList>
    <comment ref="D5" authorId="0">
      <text>
        <r>
          <rPr>
            <b/>
            <sz val="9"/>
            <color indexed="81"/>
            <rFont val="Tahoma"/>
            <family val="2"/>
          </rPr>
          <t>Harriet Price:</t>
        </r>
        <r>
          <rPr>
            <sz val="9"/>
            <color indexed="81"/>
            <rFont val="Tahoma"/>
            <family val="2"/>
          </rPr>
          <t xml:space="preserve">
excluding debt interest</t>
        </r>
      </text>
    </comment>
    <comment ref="F9" authorId="0">
      <text>
        <r>
          <rPr>
            <b/>
            <sz val="9"/>
            <color indexed="81"/>
            <rFont val="Tahoma"/>
            <family val="2"/>
          </rPr>
          <t>Harriet Price:</t>
        </r>
        <r>
          <rPr>
            <sz val="9"/>
            <color indexed="81"/>
            <rFont val="Tahoma"/>
            <family val="2"/>
          </rPr>
          <t xml:space="preserve">
Includes impact of forestalling</t>
        </r>
      </text>
    </comment>
  </commentList>
</comments>
</file>

<file path=xl/sharedStrings.xml><?xml version="1.0" encoding="utf-8"?>
<sst xmlns="http://schemas.openxmlformats.org/spreadsheetml/2006/main" count="7737" uniqueCount="1619">
  <si>
    <t>Child Tax Credit: Taper the family element immediately after the child element from 2012-13</t>
  </si>
  <si>
    <t>Child Tax Credit: Remove the baby element from 2011-12</t>
  </si>
  <si>
    <t>Working Tax Credit: Remove the 50 plus element from 2012-13</t>
  </si>
  <si>
    <t>Child Tax Credit: Reverse the supplement for children aged one and two from 2012-13</t>
  </si>
  <si>
    <t>Reduce the income disregard from £25,000 to £10,000 for 2 years from 2011-12 then to £5,000 in 2013-14</t>
  </si>
  <si>
    <t>Introduce an income disregard of £2,500 for falls in income from 2012-13</t>
  </si>
  <si>
    <t>New claims and changes of circumstances: Reduce backdating  from 3 months to 1 month from 2012-13</t>
  </si>
  <si>
    <t>Child Tax Credit: increase the child element of the by £150 in 2011-12 and £60 in 2012-13 above indexation</t>
  </si>
  <si>
    <t>Child benefit: Freeze for 3 years from 2011-12</t>
  </si>
  <si>
    <t>Basic State Pension: introduce triple guarantee from 2011-12</t>
  </si>
  <si>
    <t>Pension Credit Minimum Income guarantee: matching basic State Pension cash increase in 2011-12</t>
  </si>
  <si>
    <t>Contributory Employment and Support Allowance: time limit for those in the Work Related Activity Group to one year</t>
  </si>
  <si>
    <t>Housing Benefit: increase age limit for shared room rate from 25 to 35</t>
  </si>
  <si>
    <t>Total household benefit payments capped on the basis of average take-home pay for working households</t>
  </si>
  <si>
    <t>Disability Living Allowance: remove mobility components for claimants in residential care</t>
  </si>
  <si>
    <t>Savings Credit: freeze maximum award for four years from 2011-12</t>
  </si>
  <si>
    <t>Support for Mortgage Interest: extend temporary changes to waiting period and capital limit until January 2012</t>
  </si>
  <si>
    <t>Cold Weather Payments: increase rate permanently to £25 from November 2010</t>
  </si>
  <si>
    <t>Council Tax Benefit: 10% reduction in expenditure and localisation</t>
  </si>
  <si>
    <t>Child Benefit: remove from families with a higher rate taxpayer from January 2013</t>
  </si>
  <si>
    <t>Working Tax Credit: freeze in the basic and 30 hour elements for three years from 2011-12</t>
  </si>
  <si>
    <t>Working Tax Credit: reduce payable costs through childcare element from 80% to 70% restoring 2006 rate</t>
  </si>
  <si>
    <t>Child Tax Credit: increase the child element by £30 in 2011 and £50 in 2012</t>
  </si>
  <si>
    <t>Working Tax Credit: increase working hours requirement for couples with children to 24 hours</t>
  </si>
  <si>
    <t>Child and Working Tax Credits: use real time information</t>
  </si>
  <si>
    <t>Public sector pensions: increase in employment contribution rates</t>
  </si>
  <si>
    <t>Renewable Heat Incentives: efficiency savings</t>
  </si>
  <si>
    <t>Carbon Reduction Commitment: no recycling of revenues</t>
  </si>
  <si>
    <t>HM Treasury: reduction in metal cost for coinage</t>
  </si>
  <si>
    <t>Equitable life payments</t>
  </si>
  <si>
    <t>Capitalisation: support for local authority restructuring</t>
  </si>
  <si>
    <t>Public Works Loan Board: interest rate increase</t>
  </si>
  <si>
    <t>TfL Metronet: replace borrowing with central government grant</t>
  </si>
  <si>
    <t>Right to Buy: surrender full receipts to Exchequer receipts</t>
  </si>
  <si>
    <t>Housing Revenue Account System: reform</t>
  </si>
  <si>
    <t>Northern Ireland Reinvestment and Reform Initiative</t>
  </si>
  <si>
    <t>R&amp;D tax credit: increase SME rate to 200% in 2011-12, and to 225% from 2012-13</t>
  </si>
  <si>
    <t>Science facilities: additional investment</t>
  </si>
  <si>
    <t>PSGI in CDEL</t>
  </si>
  <si>
    <t>Support for Mortgage Interest: one-year extension from January 2012</t>
  </si>
  <si>
    <t>First Buy: support for first-time buyers</t>
  </si>
  <si>
    <t>Work experience: 80,000 additional placements</t>
  </si>
  <si>
    <t>PSCE in RDEL</t>
  </si>
  <si>
    <t>University Technical Colleges: additional investment</t>
  </si>
  <si>
    <t>Apprenticeships: 50,000 additional places</t>
  </si>
  <si>
    <t>Gift Aid: small donations scheme</t>
  </si>
  <si>
    <t>Housing Benefit: not introducing reductions for long term jobseekers</t>
  </si>
  <si>
    <t>Disability Living Allowance: mobility components for claimants in residential care</t>
  </si>
  <si>
    <t>Local Housing Allowance: transitional protection for existing claimants</t>
  </si>
  <si>
    <t>Employment and Support Allowance Youth: abolish National Insurance concession</t>
  </si>
  <si>
    <t>Benefit fraud: sanctions and debt recovery</t>
  </si>
  <si>
    <t>Coinage: delay implementation of reduction in metal cost</t>
  </si>
  <si>
    <t>Housing benefit changes</t>
  </si>
  <si>
    <t>JSA training</t>
  </si>
  <si>
    <t>Small Business Rate Relief: extend holiday</t>
  </si>
  <si>
    <t>Business Rate: Deferral of payments</t>
  </si>
  <si>
    <t>Child Tax Credit: remove over indexation</t>
  </si>
  <si>
    <t>Working Tax Credit: freeze</t>
  </si>
  <si>
    <t>Public sector pay restraint</t>
  </si>
  <si>
    <t>Official Development Assistance: adjusting to meet 0.7% GNI target</t>
  </si>
  <si>
    <t>Youth Contract</t>
  </si>
  <si>
    <t>Early years childcare</t>
  </si>
  <si>
    <t>Rail fares</t>
  </si>
  <si>
    <t>Carbon price floor: energy intensive industries</t>
  </si>
  <si>
    <t>Science</t>
  </si>
  <si>
    <t>Pension Credit: changes</t>
  </si>
  <si>
    <t>New funding for infrastructure</t>
  </si>
  <si>
    <t>Reserve reprofiling</t>
  </si>
  <si>
    <t>Spending Review 2010</t>
  </si>
  <si>
    <t>Child Benefit: threshold at £50,000 and taper to £60,000</t>
  </si>
  <si>
    <t>R&amp;D tax credits: above the line</t>
  </si>
  <si>
    <t>Video games and animation: tax relief</t>
  </si>
  <si>
    <t>Working Tax Credits extend exemptions for Carers Allowance</t>
  </si>
  <si>
    <t>DWP fraud and error initiatives</t>
  </si>
  <si>
    <t>Local authorities: Tax Increment Financing</t>
  </si>
  <si>
    <t>Aerodynamics centre</t>
  </si>
  <si>
    <t>Science capital investment fund for universities</t>
  </si>
  <si>
    <t>Public work loan boards</t>
  </si>
  <si>
    <t>Smaller cities broadbands</t>
  </si>
  <si>
    <t>Right to Buy: paying down housing debt</t>
  </si>
  <si>
    <t>Life assurance premium relief</t>
  </si>
  <si>
    <t>Welfare Reform Bill: amendments</t>
  </si>
  <si>
    <t>Support for free advice services</t>
  </si>
  <si>
    <t>Total Spending measures</t>
  </si>
  <si>
    <t>Summary of spending measures by Fiscal events</t>
  </si>
  <si>
    <t>PBR 2007</t>
  </si>
  <si>
    <t>Budget 2008</t>
  </si>
  <si>
    <t>PBR 2008</t>
  </si>
  <si>
    <t>Budget 2009</t>
  </si>
  <si>
    <t>Budget 2010</t>
  </si>
  <si>
    <t>CGT</t>
  </si>
  <si>
    <t>VED</t>
  </si>
  <si>
    <t>Stamp duty</t>
  </si>
  <si>
    <t>Budget 2011</t>
  </si>
  <si>
    <t>2015-16</t>
  </si>
  <si>
    <t>Unification of rates at 15 per cent</t>
  </si>
  <si>
    <t>Increases in rate of duty on light oil</t>
  </si>
  <si>
    <t>Stock relief: deferral of recovery changes</t>
  </si>
  <si>
    <t>Capital allowances: leasing</t>
  </si>
  <si>
    <t>Increase in rate</t>
  </si>
  <si>
    <t>Advance petroleum revenue tax</t>
  </si>
  <si>
    <t>Increase in threshold for benefits in kind</t>
  </si>
  <si>
    <t>Raising stamp duties thresholds</t>
  </si>
  <si>
    <t>Increase in rate of duty on light oil</t>
  </si>
  <si>
    <t>Increase in effective rate of rebatable oil duty</t>
  </si>
  <si>
    <t>Increase in rates of duty</t>
  </si>
  <si>
    <t>New system of stock relief</t>
  </si>
  <si>
    <t>Special tax on banking deposits</t>
  </si>
  <si>
    <t>Increase in single allowance</t>
  </si>
  <si>
    <t>Raise stamp thresholds</t>
  </si>
  <si>
    <t>Gas levy</t>
  </si>
  <si>
    <t>Reduction in small companies rate and increase in limits</t>
  </si>
  <si>
    <t>Reduction in surcharge</t>
  </si>
  <si>
    <t>National insurance surcharge</t>
  </si>
  <si>
    <t>Income tax allowances and thresholds</t>
  </si>
  <si>
    <t>CT rates, stock relief and CA</t>
  </si>
  <si>
    <t>Other IT and direct taxes</t>
  </si>
  <si>
    <t>Excise duties</t>
  </si>
  <si>
    <t>VAT: withdrawal of postponed accounting for imports</t>
  </si>
  <si>
    <t xml:space="preserve"> Income tax allowances and thresholds</t>
  </si>
  <si>
    <t>Other excise duties</t>
  </si>
  <si>
    <t>NICs changes</t>
  </si>
  <si>
    <t>SDLT avoidance</t>
  </si>
  <si>
    <t>Debt instrument anti-avoidance</t>
  </si>
  <si>
    <t>Life assurance anti-avoidance</t>
  </si>
  <si>
    <t>VAT - business cars</t>
  </si>
  <si>
    <t>VAT - second hand goods</t>
  </si>
  <si>
    <t>VAT - fuel &amp; power</t>
  </si>
  <si>
    <t>VAT - land and property</t>
  </si>
  <si>
    <t>VAT - land and property anti-avoidance</t>
  </si>
  <si>
    <t>VAT - share issues anti-avoidance</t>
  </si>
  <si>
    <t>Leaded petrol</t>
  </si>
  <si>
    <t>Unleaded petrol</t>
  </si>
  <si>
    <t>Diesel</t>
  </si>
  <si>
    <t>Gas &amp; fuel oils</t>
  </si>
  <si>
    <t>VED increase</t>
  </si>
  <si>
    <t>Reduce employer NICs</t>
  </si>
  <si>
    <t>Reduce basic IT rate</t>
  </si>
  <si>
    <t>Increase PA</t>
  </si>
  <si>
    <t>Tax on savings cut to 20p</t>
  </si>
  <si>
    <t>Raise IHT threshold</t>
  </si>
  <si>
    <t>Cut small CT rate</t>
  </si>
  <si>
    <t>Introduce landfill tax</t>
  </si>
  <si>
    <t>Landfill tax</t>
  </si>
  <si>
    <t>Reduce NICs rate</t>
  </si>
  <si>
    <t>VAT payments on account</t>
  </si>
  <si>
    <t>Alcohol duties</t>
  </si>
  <si>
    <t>Betting</t>
  </si>
  <si>
    <t>Reduce IT rate to 23%</t>
  </si>
  <si>
    <t>Reduce small companies CT rate</t>
  </si>
  <si>
    <t>Relief for profit related pay</t>
  </si>
  <si>
    <t>CA long life assets</t>
  </si>
  <si>
    <t>Finance leasing</t>
  </si>
  <si>
    <t>Relief for drilling</t>
  </si>
  <si>
    <t>IPT to 17.5%</t>
  </si>
  <si>
    <t>Other measures</t>
  </si>
  <si>
    <t>Main IPT rate to 4%</t>
  </si>
  <si>
    <t>Increase APD rates</t>
  </si>
  <si>
    <t>Mortgage interest relief</t>
  </si>
  <si>
    <t>Stamp duty - increase rate above £250k</t>
  </si>
  <si>
    <t>Reduce main CT rate to 31%</t>
  </si>
  <si>
    <t>Reduce small companies CT rate to 21%</t>
  </si>
  <si>
    <t>Abolish payable tax credits for pension schemes</t>
  </si>
  <si>
    <t>Abolish foreign dividends income</t>
  </si>
  <si>
    <t>Capital allowances for SMEs</t>
  </si>
  <si>
    <t>Limit loss carry back</t>
  </si>
  <si>
    <t>Windfall tax</t>
  </si>
  <si>
    <t>Reduce VAT on fuel</t>
  </si>
  <si>
    <t>End income tax relief on medical insurance</t>
  </si>
  <si>
    <t>CT avoidance</t>
  </si>
  <si>
    <t>Increase road fuel escalator to 6%</t>
  </si>
  <si>
    <t>Cigarette duties</t>
  </si>
  <si>
    <t>WFTC</t>
  </si>
  <si>
    <t>NICS - abolish entry rate</t>
  </si>
  <si>
    <t>CT: 1% cut in main rate</t>
  </si>
  <si>
    <t>CT: 1% cut in SCR</t>
  </si>
  <si>
    <t>Abolish quarterly accounting for gilts</t>
  </si>
  <si>
    <t>Cut married couples allowance</t>
  </si>
  <si>
    <t>Stamp duty: increase rate over £250k</t>
  </si>
  <si>
    <t>Bring forward road fuel escalator</t>
  </si>
  <si>
    <t>Company car fuel scales increased</t>
  </si>
  <si>
    <t>Abolish foreign earnings deduction</t>
  </si>
  <si>
    <t>Counter capital gain buying</t>
  </si>
  <si>
    <t>Reform of policy holder taxation</t>
  </si>
  <si>
    <t>Community charge reduced by £140</t>
  </si>
  <si>
    <t>Extension of first year capital allowances for SMEs at 40 per cent, for one year</t>
  </si>
  <si>
    <t>IPT avoidance</t>
  </si>
  <si>
    <t>ILG avoidance</t>
  </si>
  <si>
    <t>CCL: reduction of relief</t>
  </si>
  <si>
    <t>CGT: increase in entrepreneurs relief</t>
  </si>
  <si>
    <t>SDLT: properties over £1m from 2011-12</t>
  </si>
  <si>
    <t>IHT: freeze threshold</t>
  </si>
  <si>
    <t>Liechtenstein disclosure facility</t>
  </si>
  <si>
    <t>VAT: place of supply of energy products</t>
  </si>
  <si>
    <t>Additional revenue from updated bank payroll costing</t>
  </si>
  <si>
    <t>VAT: correcting anomalies</t>
  </si>
  <si>
    <t>VAT: closing loopholes</t>
  </si>
  <si>
    <t>SDLT: temporary relief for FIBS</t>
  </si>
  <si>
    <t>VAT: low value consignment relief</t>
  </si>
  <si>
    <t>CGT: freeze annual exempt amount</t>
  </si>
  <si>
    <t>VED: enhancing environmental incentives</t>
  </si>
  <si>
    <t>Budget 1993 #2</t>
  </si>
  <si>
    <t>VED: HGVs</t>
  </si>
  <si>
    <t>Increase in PA in 09/10 &amp; 10/11</t>
  </si>
  <si>
    <t>VAT rate reduction</t>
  </si>
  <si>
    <t>Tobacco duties</t>
  </si>
  <si>
    <t>Budget 1970</t>
  </si>
  <si>
    <t>Budget 1971</t>
  </si>
  <si>
    <t>Budget 1972</t>
  </si>
  <si>
    <t>Budget 1973</t>
  </si>
  <si>
    <t>Budget 1974</t>
  </si>
  <si>
    <t>Budget 1975</t>
  </si>
  <si>
    <t>Budget 1976</t>
  </si>
  <si>
    <t>Budget 1977</t>
  </si>
  <si>
    <t>Budget 1978</t>
  </si>
  <si>
    <t>1978-79</t>
  </si>
  <si>
    <t>1977-78</t>
  </si>
  <si>
    <t>1976-77</t>
  </si>
  <si>
    <t>1975-76</t>
  </si>
  <si>
    <t>1974-75</t>
  </si>
  <si>
    <t>1973-74</t>
  </si>
  <si>
    <t>1972-73</t>
  </si>
  <si>
    <t>1971-72</t>
  </si>
  <si>
    <t>1970-71</t>
  </si>
  <si>
    <t>2016-17</t>
  </si>
  <si>
    <t>Autumn 2011</t>
  </si>
  <si>
    <t>R&amp;D tax credit</t>
  </si>
  <si>
    <t>Income tax</t>
  </si>
  <si>
    <t>NICs</t>
  </si>
  <si>
    <t>Tobacco</t>
  </si>
  <si>
    <t>APD</t>
  </si>
  <si>
    <t>IPT</t>
  </si>
  <si>
    <t>Total measures</t>
  </si>
  <si>
    <t>Budget 2010 #2</t>
  </si>
  <si>
    <t>Forward extrapolation factors</t>
  </si>
  <si>
    <t>Tax group</t>
  </si>
  <si>
    <t>Increase of allowance</t>
  </si>
  <si>
    <t>Increase of child allowances</t>
  </si>
  <si>
    <t>Reduction corporation tax rate</t>
  </si>
  <si>
    <t>Purchase tax: reduction in rates</t>
  </si>
  <si>
    <t>Value added tax alterations in coverage</t>
  </si>
  <si>
    <t>Increases in allowance</t>
  </si>
  <si>
    <t>Increase in child allowances</t>
  </si>
  <si>
    <t>Increase of basic and higher rates</t>
  </si>
  <si>
    <t>Rate of tax of 52 percent</t>
  </si>
  <si>
    <t>Additional payments with ACT</t>
  </si>
  <si>
    <t>Doubling of main rates of duty</t>
  </si>
  <si>
    <t>Stamp duties</t>
  </si>
  <si>
    <t>Alterations in coverage</t>
  </si>
  <si>
    <t>Tobacco duty</t>
  </si>
  <si>
    <t>Alterations in rates of beer duty</t>
  </si>
  <si>
    <t>Alcohol Duty</t>
  </si>
  <si>
    <t>Elderly allowance</t>
  </si>
  <si>
    <t>CT relief for increase in stocks</t>
  </si>
  <si>
    <t>VAT 25% on petrol</t>
  </si>
  <si>
    <t>Increased in married allowance</t>
  </si>
  <si>
    <t>Increase in higher rate</t>
  </si>
  <si>
    <t>Alcohol duty</t>
  </si>
  <si>
    <t>Increase in spirit duty</t>
  </si>
  <si>
    <t>VED rates</t>
  </si>
  <si>
    <t>Increase in age allowance</t>
  </si>
  <si>
    <t>Change in allowance in year of marriage</t>
  </si>
  <si>
    <t>Change in method of giving life insurance relief</t>
  </si>
  <si>
    <t>Change in method of giving stock relief</t>
  </si>
  <si>
    <t>Reduction of higher rate</t>
  </si>
  <si>
    <t>Increase in rate of road fuel duty</t>
  </si>
  <si>
    <t>Conversion of tobacco duties</t>
  </si>
  <si>
    <t>Income Tax</t>
  </si>
  <si>
    <t>IHT</t>
  </si>
  <si>
    <t>Aggregates levy</t>
  </si>
  <si>
    <t>All-employee share plan</t>
  </si>
  <si>
    <t>Corporate venturing scheme</t>
  </si>
  <si>
    <t>CGT reform</t>
  </si>
  <si>
    <t>Abolition of withholding tax</t>
  </si>
  <si>
    <t>Enterprise management incentives</t>
  </si>
  <si>
    <t>40% FYAs for SMEs</t>
  </si>
  <si>
    <t>100% FYAs for ICT for SMEs</t>
  </si>
  <si>
    <t>CT group rules</t>
  </si>
  <si>
    <t>CT double taxation</t>
  </si>
  <si>
    <t>Reducer employer NIC</t>
  </si>
  <si>
    <t>Increase CTC</t>
  </si>
  <si>
    <t>Increase WFTC</t>
  </si>
  <si>
    <t>Extend WFTC</t>
  </si>
  <si>
    <t>CGT anti-avoidance</t>
  </si>
  <si>
    <t>Tax head</t>
  </si>
  <si>
    <t>Insurance reserves</t>
  </si>
  <si>
    <t>Rent factoring</t>
  </si>
  <si>
    <t>CFCs</t>
  </si>
  <si>
    <t>APD reform</t>
  </si>
  <si>
    <t>Stamp duty rates: 3% and 4%</t>
  </si>
  <si>
    <t>ISA limits</t>
  </si>
  <si>
    <t>Tobacco duty increase</t>
  </si>
  <si>
    <t>Construction industry scheme</t>
  </si>
  <si>
    <t>Foreign Income Dividend</t>
  </si>
  <si>
    <t>EIS</t>
  </si>
  <si>
    <t>VAT threshold increased</t>
  </si>
  <si>
    <t>Increase in Bus. Rate reduced</t>
  </si>
  <si>
    <t>Capital loss index abolished</t>
  </si>
  <si>
    <t>Other avoidance measures</t>
  </si>
  <si>
    <t>Insurance premium tax</t>
  </si>
  <si>
    <t>Air Passenger duty</t>
  </si>
  <si>
    <t>Lower rate band increase</t>
  </si>
  <si>
    <t>Extend TESSAs</t>
  </si>
  <si>
    <t>VCTs</t>
  </si>
  <si>
    <t>PAYE quarterly payments</t>
  </si>
  <si>
    <t>Budget 2012</t>
  </si>
  <si>
    <t>One year nominal freeze for all fuel duties</t>
  </si>
  <si>
    <t>Stamp duty: exemption for property within disadvantaged communities</t>
  </si>
  <si>
    <t>Unapproved share options</t>
  </si>
  <si>
    <t>General betting duty reform</t>
  </si>
  <si>
    <t>Over index aged income allowances</t>
  </si>
  <si>
    <t>Abolition of withholding tax on intra-UK corporate interest</t>
  </si>
  <si>
    <t>Alcohol: freeze duties</t>
  </si>
  <si>
    <t>Reduction of 1p in basic rate</t>
  </si>
  <si>
    <t>Changes to allowance and thresholds</t>
  </si>
  <si>
    <t>Changes to tax treatment of visiting sportsman</t>
  </si>
  <si>
    <t>Rules for pension funds surpluses</t>
  </si>
  <si>
    <t>Reduction in rate of ACT</t>
  </si>
  <si>
    <t>Abolition of lifetime charge s</t>
  </si>
  <si>
    <t>Reduction in SDRT rate to 0.5%</t>
  </si>
  <si>
    <t>Other changes</t>
  </si>
  <si>
    <t>Increase in petrol rates</t>
  </si>
  <si>
    <t>Increase in rate of derv</t>
  </si>
  <si>
    <t>Increase rates of tobacco products</t>
  </si>
  <si>
    <t>Reduction of 2p in basic rate</t>
  </si>
  <si>
    <t>Changes to future higher rate thresholds</t>
  </si>
  <si>
    <t>Profit-related pay</t>
  </si>
  <si>
    <t>Taxation of indexed gains at normal CT rates</t>
  </si>
  <si>
    <t>Non-allowance of double deduction on dual-resident companies</t>
  </si>
  <si>
    <t>Changes to IHT rates and bands</t>
  </si>
  <si>
    <t>No change in Beer duty</t>
  </si>
  <si>
    <t>No change in Petrol</t>
  </si>
  <si>
    <t>No change in Derv</t>
  </si>
  <si>
    <t>No change in tobacco rates</t>
  </si>
  <si>
    <t>Basic rate &amp; Allowances</t>
  </si>
  <si>
    <t>Abolition of higher rates of income tax above 40p</t>
  </si>
  <si>
    <t>Abolition tax relief on refurbishments to homes</t>
  </si>
  <si>
    <t>Car benefits scale raised</t>
  </si>
  <si>
    <t>Rebasing company CGT</t>
  </si>
  <si>
    <t>Charging gains of individuals</t>
  </si>
  <si>
    <t>Reduction in CT rates &amp; ACT</t>
  </si>
  <si>
    <t>Increase in IHT threshold and 40% flat rate</t>
  </si>
  <si>
    <t>Stamp duties: abolition of capital duty</t>
  </si>
  <si>
    <t>Duty changes to petrol</t>
  </si>
  <si>
    <t>No change in VED on cars, light vans and main lorry rates</t>
  </si>
  <si>
    <t>1/3 increase in car benefit scales</t>
  </si>
  <si>
    <t>Change to schedule E</t>
  </si>
  <si>
    <t>Life assurance companies</t>
  </si>
  <si>
    <t>Abolition of life assurance policy duty</t>
  </si>
  <si>
    <t>Revised tax regime for construction, buildings and land</t>
  </si>
  <si>
    <t>No change in 4 star petrol</t>
  </si>
  <si>
    <t>No change in derv</t>
  </si>
  <si>
    <t>No change in spirits</t>
  </si>
  <si>
    <t>No change in wine duty</t>
  </si>
  <si>
    <t>IT basic rate limit frozen</t>
  </si>
  <si>
    <t>Car benefit scales</t>
  </si>
  <si>
    <t>Tobacco duty rise</t>
  </si>
  <si>
    <t>Petrol &amp; oil duties rise</t>
  </si>
  <si>
    <t>VED freeze</t>
  </si>
  <si>
    <t>TESSAs</t>
  </si>
  <si>
    <t>Composite rate tax abolished</t>
  </si>
  <si>
    <t>Stamp duties on shares abolished</t>
  </si>
  <si>
    <t>Total tax measures</t>
  </si>
  <si>
    <t>Summary of tax measures by Fiscal events</t>
  </si>
  <si>
    <t>Summary of tax measures by head</t>
  </si>
  <si>
    <t>CT relief for sovereign debt</t>
  </si>
  <si>
    <t>VAT bad debt relief</t>
  </si>
  <si>
    <t>VAT registration rules reform</t>
  </si>
  <si>
    <t>Other tax changes</t>
  </si>
  <si>
    <t>CT main rate reduction</t>
  </si>
  <si>
    <t>CT loss carry back</t>
  </si>
  <si>
    <t>Employer NICs on company cars</t>
  </si>
  <si>
    <t>IT allowances change</t>
  </si>
  <si>
    <t>IT basic rate limit raised</t>
  </si>
  <si>
    <t>Mortgage interest rate relief</t>
  </si>
  <si>
    <t>Relief for profit-related pay</t>
  </si>
  <si>
    <t>Quarterly PAYE for small business</t>
  </si>
  <si>
    <t>VAT rate increase to 17.5%</t>
  </si>
  <si>
    <t>20p rate</t>
  </si>
  <si>
    <t>Basic rate &amp; allowances</t>
  </si>
  <si>
    <t>Car benefit scale raised</t>
  </si>
  <si>
    <t>Business rates reduced</t>
  </si>
  <si>
    <t>Business rates</t>
  </si>
  <si>
    <t>Treatment of taxis, hire cars</t>
  </si>
  <si>
    <t>Car tax reduced</t>
  </si>
  <si>
    <t>Leaded petrol duty</t>
  </si>
  <si>
    <t>Married couples allowance</t>
  </si>
  <si>
    <t>20p band widened</t>
  </si>
  <si>
    <t>Company cars</t>
  </si>
  <si>
    <t>Land &amp; Property threshold</t>
  </si>
  <si>
    <t>ACT reduced</t>
  </si>
  <si>
    <t>Petrol revenue tax</t>
  </si>
  <si>
    <t>Avoidance measures</t>
  </si>
  <si>
    <t>VAT on domestic fuel</t>
  </si>
  <si>
    <t>Reform of VAT penalties</t>
  </si>
  <si>
    <t>VAT relief on bad debt</t>
  </si>
  <si>
    <t>Fuel duty</t>
  </si>
  <si>
    <t>Class 1  NIC</t>
  </si>
  <si>
    <t>Class 4 NIC</t>
  </si>
  <si>
    <t>Incapacity Benefit tax</t>
  </si>
  <si>
    <t>Employers NI rate cut</t>
  </si>
  <si>
    <t>Increase in beer duty</t>
  </si>
  <si>
    <t>Increase in wine duty</t>
  </si>
  <si>
    <t>Change in treatment of fringe benefits</t>
  </si>
  <si>
    <t>Increase in married allowance (conditional)</t>
  </si>
  <si>
    <t>Increase in higher rate thresholds (conditional)</t>
  </si>
  <si>
    <t>Increase in rates of beer duty</t>
  </si>
  <si>
    <t>Extension of basic rate band</t>
  </si>
  <si>
    <t>Changes in higher rate bands</t>
  </si>
  <si>
    <t>Increase in effective rate of duty on rebatable oil</t>
  </si>
  <si>
    <t>Increase in tobacco products duty</t>
  </si>
  <si>
    <t>Introduction of lower rate</t>
  </si>
  <si>
    <t>Exemption and lower rate band</t>
  </si>
  <si>
    <t>Relief for profit sharing</t>
  </si>
  <si>
    <t>Increase in investment income surcharge thresholds</t>
  </si>
  <si>
    <t>Increase in rate and reduction of uplift</t>
  </si>
  <si>
    <t>Increase in rate of duty on heavy oil for use in road vehicles</t>
  </si>
  <si>
    <t>Increase in effective rate on rebatable oil duty</t>
  </si>
  <si>
    <t>Abolition of lower rate band</t>
  </si>
  <si>
    <t>Changes in further higher rate thresholds</t>
  </si>
  <si>
    <t>Further relief for profit sharing schemes</t>
  </si>
  <si>
    <t>Reduction in relief on life assurance premiums</t>
  </si>
  <si>
    <t>Changes in retirement annuity relief</t>
  </si>
  <si>
    <t>Exempt slice for individuals</t>
  </si>
  <si>
    <t>Increase in rates of tobacco products duty</t>
  </si>
  <si>
    <t>Prevention of avoidance through market value rule</t>
  </si>
  <si>
    <t>Supplementary petroleum duty and petroleum revenue tax</t>
  </si>
  <si>
    <t>Changes to PRT reliefs</t>
  </si>
  <si>
    <t>Increase of tobacco duty</t>
  </si>
  <si>
    <t>Increase of spirits duty</t>
  </si>
  <si>
    <t>Increase of beer duty</t>
  </si>
  <si>
    <t xml:space="preserve">Increase basic rate </t>
  </si>
  <si>
    <t>Increase in further higher rate thresholds</t>
  </si>
  <si>
    <t>Increase in investment income threshold</t>
  </si>
  <si>
    <t>Indexation of capital gains</t>
  </si>
  <si>
    <t>Abolition of SPD increase in PRT</t>
  </si>
  <si>
    <t>Increase in thresholds for individuals</t>
  </si>
  <si>
    <t>Increase in thresholds and changes in bands</t>
  </si>
  <si>
    <t>Zero rating of certain building alterations</t>
  </si>
  <si>
    <t>Increase in duty on heavy oil</t>
  </si>
  <si>
    <t>Increase in basic rate</t>
  </si>
  <si>
    <t>Increase in mortgage interest relief</t>
  </si>
  <si>
    <t>Extended the business start-up scheme</t>
  </si>
  <si>
    <t>Phasing out of advance petroleum revenue tax</t>
  </si>
  <si>
    <t>Increases in rates of duty on light oil</t>
  </si>
  <si>
    <t>Increases in rates of tobacco duty</t>
  </si>
  <si>
    <t>Relocation relief</t>
  </si>
  <si>
    <t>Profit related pay</t>
  </si>
  <si>
    <t>Tax relief for residential conversions</t>
  </si>
  <si>
    <t>Tax relief for cleaning contaminated sites</t>
  </si>
  <si>
    <t>Over-indexation of starting rate band</t>
  </si>
  <si>
    <t>Remove crown's preferential right to recover unpaid taxes</t>
  </si>
  <si>
    <t>Special arrangements in NI</t>
  </si>
  <si>
    <t>Additional class 4 for self-employed</t>
  </si>
  <si>
    <t>Reduce small companies rate to 19% and starting rate to 0</t>
  </si>
  <si>
    <t>Abolition of stamp duty on goodwill</t>
  </si>
  <si>
    <t>Exemption for gains on substantial shareholdings</t>
  </si>
  <si>
    <t>Withholding tax for exempt bodies</t>
  </si>
  <si>
    <t>Changes to construction industry scheme</t>
  </si>
  <si>
    <t>Reform of intellectual property taxation</t>
  </si>
  <si>
    <t>New rules on loan relationships, derivatives contracts and forex</t>
  </si>
  <si>
    <t>Over-indexation of age related allowances</t>
  </si>
  <si>
    <t>Stamp duty avoidance</t>
  </si>
  <si>
    <t>Film tax relief</t>
  </si>
  <si>
    <t>Taxation of foreign company UK branches</t>
  </si>
  <si>
    <t>Oils fraud strategy</t>
  </si>
  <si>
    <t>Over-index threshold to 250k</t>
  </si>
  <si>
    <t>Enhance capital allowances for green technologies</t>
  </si>
  <si>
    <t>Freeze fuel duties</t>
  </si>
  <si>
    <t>Derivatives contracts: amendments to close loopholes</t>
  </si>
  <si>
    <t>Share schemes - statutory CT deduction</t>
  </si>
  <si>
    <t>Abolition of north sea royalty</t>
  </si>
  <si>
    <t>Replacement of landfill tax credit scheme</t>
  </si>
  <si>
    <t>Abuse of employee benefit trusts</t>
  </si>
  <si>
    <t>Increase main employee NICs rate by 0.5% from 2011-12</t>
  </si>
  <si>
    <t>VAT payment on account</t>
  </si>
  <si>
    <t>PAYE &amp; NI  avoidance</t>
  </si>
  <si>
    <t>Abolish ACT &amp; introduce QIPs</t>
  </si>
  <si>
    <t>Reform of self-employment rates</t>
  </si>
  <si>
    <t>Corporation tax: decrease main rate to 21% from 2014-15</t>
  </si>
  <si>
    <t>Annual investment allowance: 2 year temporary increase to £250,000</t>
  </si>
  <si>
    <t>Business rates: empty property relief</t>
  </si>
  <si>
    <t>Business rates: small business relief extension</t>
  </si>
  <si>
    <t>Cash basis for small businesses</t>
  </si>
  <si>
    <t>North Sea oil and gas</t>
  </si>
  <si>
    <t>Capital gains tax relief: employee shareholder status</t>
  </si>
  <si>
    <t>Personal allowance: increase by £235 to £9,440 in 2013-14, with equal gains to higher rate taxpayers</t>
  </si>
  <si>
    <t>Fuel duty: cancel January 2013 increase deferred from 2012 and delay futureincreases to September</t>
  </si>
  <si>
    <t>Working age discretionary benefits and tax credits: increase by 1% for three years from 2013-14</t>
  </si>
  <si>
    <t>Child Benefit: increase by 1% for  two years from 2014-15</t>
  </si>
  <si>
    <t>Higher rate threshold: index by 1% for two years from 2014-15</t>
  </si>
  <si>
    <t>Inheritance tax: increase nil rate threshold by 1% in 2015-16 </t>
  </si>
  <si>
    <t>Capital gains tax: increase annual exempt amount by 1% for two years from 2014-15</t>
  </si>
  <si>
    <t>Tax Credits: error and fraud</t>
  </si>
  <si>
    <t>Tax Credits: recovering debt</t>
  </si>
  <si>
    <t>Tax repatriation from Switzerland</t>
  </si>
  <si>
    <t>HMRC: anti avoidance</t>
  </si>
  <si>
    <t>Pensions: restrict tax relief</t>
  </si>
  <si>
    <t>Bank Levy</t>
  </si>
  <si>
    <t>VAT: amendment</t>
  </si>
  <si>
    <t>Carbon reduction commitment</t>
  </si>
  <si>
    <t>Amendments to cap on income tax reliefs </t>
  </si>
  <si>
    <t>Autumn 2012</t>
  </si>
  <si>
    <t>2017-18</t>
  </si>
  <si>
    <t>Carbon Reduction Commitment: exclude schools</t>
  </si>
  <si>
    <t>Government response to OTS review of share schemes</t>
  </si>
  <si>
    <t>Carbon price floor: Northern Ireland exemption</t>
  </si>
  <si>
    <t>Annual charge and SDLT 15% rate: reliefs for commercial businesses</t>
  </si>
  <si>
    <t>Capital Gains Tax on disposals of high value residential property: extension to UK non-natural persons</t>
  </si>
  <si>
    <t>Universal Credit: exempt from income tax</t>
  </si>
  <si>
    <t>Debt Cap: tightening of rules</t>
  </si>
  <si>
    <t>Building Societies: capital instruments</t>
  </si>
  <si>
    <t>Employee shareholder status: CGT changes</t>
  </si>
  <si>
    <t>Enterprise Managemnt Incentive: qualification for CGT entrepreneurs' relief</t>
  </si>
  <si>
    <t>Lorry road user levy and offsetting VED reduction</t>
  </si>
  <si>
    <t>Income tax: transfer of assets abroad</t>
  </si>
  <si>
    <t>Cap on reliefs: exemption for EIS share loss relief and overlap relief</t>
  </si>
  <si>
    <t>Carbon price floor: non rate changes</t>
  </si>
  <si>
    <t>Disincorporation relief</t>
  </si>
  <si>
    <t>Vehicle excise Duty: PIP disability exemption</t>
  </si>
  <si>
    <t>Contracting out NICs: public sector employers</t>
  </si>
  <si>
    <t>Contracting out NICs: public sector employees</t>
  </si>
  <si>
    <t>Contracting out NICs: private sector employers</t>
  </si>
  <si>
    <t>Contracting out NICs: private sector employees</t>
  </si>
  <si>
    <t>Inheritance tax: threshold freeze for 3 years from 2015-16</t>
  </si>
  <si>
    <t>National Insurance: £2,000 Employment Allowance</t>
  </si>
  <si>
    <t>Corporation tax: reduce main rate to 20% from 2015-16</t>
  </si>
  <si>
    <t>Right to Buy changes</t>
  </si>
  <si>
    <t>Stamp duty: abolish schedule 19 charge</t>
  </si>
  <si>
    <t>Abolishing stamp duty on AIM and other junior shares</t>
  </si>
  <si>
    <t>Seed Enterprise Investment Scheme: extend CGT holiday to 2013-14</t>
  </si>
  <si>
    <t>Employee shareholder status: income tax</t>
  </si>
  <si>
    <t>Tax relief: health interventions</t>
  </si>
  <si>
    <t>Bank Levy (offset CT changes)</t>
  </si>
  <si>
    <t>Personal allowance: increase by an additional £560 to £10,000 in 2014-15</t>
  </si>
  <si>
    <t>Spending head</t>
  </si>
  <si>
    <t>Capital spending package</t>
  </si>
  <si>
    <t>High end television: tax relief</t>
  </si>
  <si>
    <t>Housing Benefit: increase Local Housing Allowance by 1% for two years from 2014-15 with provision for high rent areas</t>
  </si>
  <si>
    <t>Universal credit: finalise disregards and increase by 1% for two years from 2014-15</t>
  </si>
  <si>
    <t>Support for Mortgage Interest: extension</t>
  </si>
  <si>
    <t>New enterprise allowance: day one access</t>
  </si>
  <si>
    <t>Gift Aid small donation scheme: amendments</t>
  </si>
  <si>
    <t>Locally-financed current expenditure</t>
  </si>
  <si>
    <t>Tax credits</t>
  </si>
  <si>
    <t>Social security benefits</t>
  </si>
  <si>
    <t>Net public service pension payments</t>
  </si>
  <si>
    <t>Other PSCE items in departmental AME</t>
  </si>
  <si>
    <t>Other departmental expenditure (capital)</t>
  </si>
  <si>
    <t>LA other capital income</t>
  </si>
  <si>
    <t>Public corporations capital expenditure</t>
  </si>
  <si>
    <t>National Accounting Adjustment measures (current)</t>
  </si>
  <si>
    <t>National Accounting Adjustment (capital)</t>
  </si>
  <si>
    <t>Spending total adjustment, of which DCMS reprofiling</t>
  </si>
  <si>
    <t xml:space="preserve">Pension Credit pass through </t>
  </si>
  <si>
    <t>Single-tier: impact of reform on state pension and pensioners benefits</t>
  </si>
  <si>
    <t>R&amp;D Tax Credits: increase Above the Line credit to 10%</t>
  </si>
  <si>
    <t>Health interventions</t>
  </si>
  <si>
    <t>Equitable life</t>
  </si>
  <si>
    <t>Fiscal event</t>
  </si>
  <si>
    <t>Pensions tax relief: individual protection</t>
  </si>
  <si>
    <t>Fuel Duty: cancel September 2013 increase</t>
  </si>
  <si>
    <t>Alcohol: 1p off pint of beer and abolish escalator in 2014-15</t>
  </si>
  <si>
    <t>Tax repatriation from Jersey, Guernsey, and Isle of Man</t>
  </si>
  <si>
    <t xml:space="preserve">Offshore employment intermediaries </t>
  </si>
  <si>
    <t>Partnerships</t>
  </si>
  <si>
    <t>Corporation Tax: losses</t>
  </si>
  <si>
    <t>Loans from close companies to participators</t>
  </si>
  <si>
    <t>IHT: limiting deduction of liabilities</t>
  </si>
  <si>
    <t>General Anti-Abuse Rule: non revenue protection</t>
  </si>
  <si>
    <t>Stamp Duty Land Tax: subsales</t>
  </si>
  <si>
    <t>Debt: improving coding out</t>
  </si>
  <si>
    <t>Avoidance schemes: enhanced information powers</t>
  </si>
  <si>
    <t>Penalties in avoidance cases</t>
  </si>
  <si>
    <t>Capital allowances: Ultra Low Emission Vehicles</t>
  </si>
  <si>
    <t>Company car tax: ULEVs</t>
  </si>
  <si>
    <t>VED: freeze rates for HGVs in 2013-14</t>
  </si>
  <si>
    <t>Aggregates levy: freeze in 2013-14</t>
  </si>
  <si>
    <t>Capital allowances: energy and water efficient technologies</t>
  </si>
  <si>
    <t>Capital allowances: energy saving plant &amp; machinery in Northern Ireland</t>
  </si>
  <si>
    <t>Budget 2013</t>
  </si>
  <si>
    <t>Avoidance on sales of freehold buildings</t>
  </si>
  <si>
    <t>Collected VAT measures</t>
  </si>
  <si>
    <t>Improvements to R&amp;D tax credit</t>
  </si>
  <si>
    <t>Anti-avoidance: equity remuneration</t>
  </si>
  <si>
    <t>Anti-avoidance measures</t>
  </si>
  <si>
    <t>Landfill tax: £3 increases</t>
  </si>
  <si>
    <t>Company car tax: emissions level for minimum charge</t>
  </si>
  <si>
    <t>Changes to VED</t>
  </si>
  <si>
    <t>Capital allowances: increases in thresholds defining SMEs</t>
  </si>
  <si>
    <t>Foreign earnings deduction for seafarers</t>
  </si>
  <si>
    <t>Reform of construction industry scheme</t>
  </si>
  <si>
    <t>Modernising taxation of trusts</t>
  </si>
  <si>
    <t>Tackling alcohol fraud</t>
  </si>
  <si>
    <t>Venture capital schemes: improvements</t>
  </si>
  <si>
    <t>Capital allowances: 1 year increase for small enterprises</t>
  </si>
  <si>
    <t>Local authority business growth incentives</t>
  </si>
  <si>
    <t>Finance leasing: close loopholes</t>
  </si>
  <si>
    <t>Red diesel: supporting the UK oils fraud strategy</t>
  </si>
  <si>
    <t>Distributed profits: minimum rate</t>
  </si>
  <si>
    <t>Recycling of landfill tax revenues</t>
  </si>
  <si>
    <t>Enforcement and compliance</t>
  </si>
  <si>
    <t>Modernising the taxation of leasing</t>
  </si>
  <si>
    <t>Remuneration based avoidance</t>
  </si>
  <si>
    <t>Reform of film tax reliefs</t>
  </si>
  <si>
    <t>Life insurance companies avoidance</t>
  </si>
  <si>
    <t>Abuse of CFC regime</t>
  </si>
  <si>
    <t>Abuse of double tax relief</t>
  </si>
  <si>
    <t>Loans and financial instruments avoidance</t>
  </si>
  <si>
    <t>Company car tax: reform of diesel supplement</t>
  </si>
  <si>
    <t>Fuel duties: freeze rates</t>
  </si>
  <si>
    <t>Rebated oils: narrowing of differential</t>
  </si>
  <si>
    <t>Film tax reform</t>
  </si>
  <si>
    <t>Financial products avoidance</t>
  </si>
  <si>
    <t>Intangible assets closing loo0pholes</t>
  </si>
  <si>
    <t>Counteracting avoidance through arbitrage</t>
  </si>
  <si>
    <t>Red diesel: supporting oils fraud strategy</t>
  </si>
  <si>
    <t>Modernising north sea corporation tax</t>
  </si>
  <si>
    <t>Direct taxes compliance package</t>
  </si>
  <si>
    <t>Tackling tax motivated incorporation</t>
  </si>
  <si>
    <t>Other CT avoidance measures</t>
  </si>
  <si>
    <t>Tobacco smuggling</t>
  </si>
  <si>
    <t>Preventing income tax avoidance from transfer of assets abroad</t>
  </si>
  <si>
    <t>North sea: increase in supplementary charge and FYA elections</t>
  </si>
  <si>
    <t>Fuel duties: rates freeze</t>
  </si>
  <si>
    <t>Real estate investment trusts</t>
  </si>
  <si>
    <t>Avoidance using employment related securities</t>
  </si>
  <si>
    <t>Changes to oil valuation for tax purposes</t>
  </si>
  <si>
    <t>Changes to group relief in CT</t>
  </si>
  <si>
    <t>Removal of income tax exemption for loaned computers</t>
  </si>
  <si>
    <t>Aligning IHT treatment of trusts</t>
  </si>
  <si>
    <t>Increasing landfill tax credit scheme</t>
  </si>
  <si>
    <t>Life assurance companies closing avoidance opportunities</t>
  </si>
  <si>
    <t>Tackling managed service companies</t>
  </si>
  <si>
    <t>Construction industry scheme deduction rates</t>
  </si>
  <si>
    <t>Countering CT avoidance</t>
  </si>
  <si>
    <t>Life assurance companies: valuation rules</t>
  </si>
  <si>
    <t>Countering CGT avoidance</t>
  </si>
  <si>
    <t>Main rate of CT reduced to 28%</t>
  </si>
  <si>
    <t>General plant and machinery capital allowances at 20%</t>
  </si>
  <si>
    <t>Long life plant and machinery capital allowances at 10%</t>
  </si>
  <si>
    <t>Integral fixtures capital allowance at 10%</t>
  </si>
  <si>
    <t>Industrial buildings allowance: phased abolition</t>
  </si>
  <si>
    <t>Small companies rate of CT phased to 22%</t>
  </si>
  <si>
    <t>One year extensions of 50% FYA for SMEs</t>
  </si>
  <si>
    <t>New annual investment allowance at £50k</t>
  </si>
  <si>
    <t>Payable enhanced capital allowances</t>
  </si>
  <si>
    <t>Removing starting rate of IT on non-savings income</t>
  </si>
  <si>
    <t>Increase age allowances</t>
  </si>
  <si>
    <t>Phased alignment of higher thresholds</t>
  </si>
  <si>
    <t>Raising higher rate threshold and UEL</t>
  </si>
  <si>
    <t>Basic rate of IT reduced to 20p</t>
  </si>
  <si>
    <t>Sale and repurchase agreements: tax treatment</t>
  </si>
  <si>
    <t>Life insurance companies: financing arrangements</t>
  </si>
  <si>
    <t>Loss-buying</t>
  </si>
  <si>
    <t>Gaming duties</t>
  </si>
  <si>
    <t>Rationalisation of empty property relief</t>
  </si>
  <si>
    <t>Avoidance by partners using sideways loss relief</t>
  </si>
  <si>
    <t>Countering avoidance by financial traders</t>
  </si>
  <si>
    <t>Implementing state second pension white paper reforms</t>
  </si>
  <si>
    <t>Modernisation of residence and income taxation</t>
  </si>
  <si>
    <t>Transferable IHT allowance for married couples and civil partners</t>
  </si>
  <si>
    <t>Removal of NICs exemption</t>
  </si>
  <si>
    <t>Tackling income shifting</t>
  </si>
  <si>
    <t>Aviation duty</t>
  </si>
  <si>
    <t>Fuel benefit charge: revalorisation since 2003</t>
  </si>
  <si>
    <t>Alcohol duties rates increase</t>
  </si>
  <si>
    <t>Road fuel duties</t>
  </si>
  <si>
    <t>Reduced rate for off-road bio fuel use</t>
  </si>
  <si>
    <t>Company car tax thresholds</t>
  </si>
  <si>
    <t>Capital allowances: business cars</t>
  </si>
  <si>
    <t>Disguising interest</t>
  </si>
  <si>
    <t>North sea: abuse of management expenses rules</t>
  </si>
  <si>
    <t>Double taxation treaties</t>
  </si>
  <si>
    <t>Life insurance taxation of interest</t>
  </si>
  <si>
    <t>Sideways loss relief</t>
  </si>
  <si>
    <t>Unauthorised unit trusts: payments on account</t>
  </si>
  <si>
    <t>Class 3 NICs pensions bill amendment</t>
  </si>
  <si>
    <t>Tobacco rates increase</t>
  </si>
  <si>
    <t>Indexation of PA and basic rate limit</t>
  </si>
  <si>
    <t>Freeze basic rate limit in 2011-12</t>
  </si>
  <si>
    <t>Restrict PA for high incomes</t>
  </si>
  <si>
    <t>Additional higher income tax rate of 45%</t>
  </si>
  <si>
    <t>Align NICs primary threshold with PA</t>
  </si>
  <si>
    <t>Increase additional employee NICs rate by 0.5% from 2011-12</t>
  </si>
  <si>
    <t>Increase main self-employed rate of NICs by 0.5%</t>
  </si>
  <si>
    <t>Increase additional self-employed NICs rate by 0.5%</t>
  </si>
  <si>
    <t>Foreign profits</t>
  </si>
  <si>
    <t>Loss carry back temporary extensions</t>
  </si>
  <si>
    <t>Defer increase in small companies rate of CT</t>
  </si>
  <si>
    <t>Rates on empty property: temporary exemption</t>
  </si>
  <si>
    <t>Backdated business rates bulls</t>
  </si>
  <si>
    <t>Income shifting: defer action</t>
  </si>
  <si>
    <t>Freeze pension lifetime allowance</t>
  </si>
  <si>
    <t>Business rate: deferral of payments</t>
  </si>
  <si>
    <t>Loss carry back: further extension</t>
  </si>
  <si>
    <t>Landfill tax reform and rates</t>
  </si>
  <si>
    <t>Company car tax rates</t>
  </si>
  <si>
    <t>Fuel duty increases</t>
  </si>
  <si>
    <t>Income tax: full withdrawal of PA above £100k</t>
  </si>
  <si>
    <t>Increase additional rate to 50% from £150k</t>
  </si>
  <si>
    <t>Restrict pensions tax relief</t>
  </si>
  <si>
    <t>Tobacco 2% increase in specific duty</t>
  </si>
  <si>
    <t>Gambling participation fees: removal of VAT</t>
  </si>
  <si>
    <t>Bingo duty: increase rate to 22%</t>
  </si>
  <si>
    <t>Amusement machine and casino card duties</t>
  </si>
  <si>
    <t>Corporate intangible assets regime: countering abuse</t>
  </si>
  <si>
    <t>Manufactured overseas dividends: avoidance</t>
  </si>
  <si>
    <t>Double tax relief: avoidance</t>
  </si>
  <si>
    <t>Living accommodation benefit charge: avoidance</t>
  </si>
  <si>
    <t>Publishing names of serious defaulters</t>
  </si>
  <si>
    <t>Accountability of senior accounting officers</t>
  </si>
  <si>
    <t>Review of powers: debt management</t>
  </si>
  <si>
    <t>Pensions tax: anti-forestalling</t>
  </si>
  <si>
    <t>Digital Britain: landline duty</t>
  </si>
  <si>
    <t>Freeze higher rate threshold in 2012-13</t>
  </si>
  <si>
    <t>Increase NICs primary threshold by £570 in 2011-12</t>
  </si>
  <si>
    <t>Increase employer NICs rate by 0.5% from 2011-12</t>
  </si>
  <si>
    <t>Increase main employee and self-employed NICs rate from 2011-12</t>
  </si>
  <si>
    <t>Increase additional employee and self-employed NICs rate from 201-12</t>
  </si>
  <si>
    <t>Pensions tax: updated income definition</t>
  </si>
  <si>
    <t>Freeze IHT threshold</t>
  </si>
  <si>
    <t>Bank payroll tax</t>
  </si>
  <si>
    <t>Salary sacrifice: workplace canteens</t>
  </si>
  <si>
    <t>Pensions auto-enrolment: slower introduction</t>
  </si>
  <si>
    <t>Small companies rate OF CT: defer increase to 2011</t>
  </si>
  <si>
    <t>Fuel benefit charge: increase multiplier</t>
  </si>
  <si>
    <t>Company car tax: extend bands</t>
  </si>
  <si>
    <t>Tax relief for travel expenses</t>
  </si>
  <si>
    <t>Annual investment allowance: increase to £100k</t>
  </si>
  <si>
    <t>Temporary increase in relief for small business</t>
  </si>
  <si>
    <t>Tax relief for video games industry</t>
  </si>
  <si>
    <t>Fuel duty: phase increase</t>
  </si>
  <si>
    <t>Cider duty: increase in rates</t>
  </si>
  <si>
    <t>Tobacco duty: increase in rates</t>
  </si>
  <si>
    <t>Double tax relief : avoidance</t>
  </si>
  <si>
    <t>Transactions in securities</t>
  </si>
  <si>
    <t>Enhanced disclosure regime</t>
  </si>
  <si>
    <t>Partnerships: avoidance of SDLT</t>
  </si>
  <si>
    <t>Mixed use assets: VAT treatment</t>
  </si>
  <si>
    <t>Charity and trusts tax reliefs: amendments</t>
  </si>
  <si>
    <t>Video games tax relief: not introduce</t>
  </si>
  <si>
    <t>Landline duty: not introduce</t>
  </si>
  <si>
    <t>Cider duty: reverse increase</t>
  </si>
  <si>
    <t>Business rates: one-year extension of relief for small business from October 2011</t>
  </si>
  <si>
    <t>Disguised remuneration: avoidance</t>
  </si>
  <si>
    <t>Currency for tax calculations: avoidance</t>
  </si>
  <si>
    <t>Leasing double allowances: avoidance</t>
  </si>
  <si>
    <t>Bank levy</t>
  </si>
  <si>
    <t>Income tax: cap on unlimited tax reliefs</t>
  </si>
  <si>
    <t>Company car tax</t>
  </si>
  <si>
    <t>Capital allowances: company cars</t>
  </si>
  <si>
    <t>Capital allowances: avoidance</t>
  </si>
  <si>
    <t>Debt buybacks: avoidance</t>
  </si>
  <si>
    <t>Capital allowances: fixtures mandatory pooling</t>
  </si>
  <si>
    <t>Summary of measures by tax head</t>
  </si>
  <si>
    <t>Decrease in rate of ACT of the amount of the dividend</t>
  </si>
  <si>
    <t>Increases in VED</t>
  </si>
  <si>
    <t>Increase in allowances</t>
  </si>
  <si>
    <t>Reduction in basic rate</t>
  </si>
  <si>
    <t xml:space="preserve">Changes in higher rate thresholds </t>
  </si>
  <si>
    <t>Capital Allowances: leased cars</t>
  </si>
  <si>
    <t>North sea taxes</t>
  </si>
  <si>
    <t>Action on offshore trusts</t>
  </si>
  <si>
    <t>CFC tightening</t>
  </si>
  <si>
    <t>Transfer pricing</t>
  </si>
  <si>
    <t>Limiting foreign tax relief</t>
  </si>
  <si>
    <t>New 10% rate from April 99</t>
  </si>
  <si>
    <t>Basic rate reduced to 22% from April 2000</t>
  </si>
  <si>
    <t>Alignment of threshold</t>
  </si>
  <si>
    <t>Increases to UEL</t>
  </si>
  <si>
    <t>Reduction in employer contribution rate by 0.5% points</t>
  </si>
  <si>
    <t>Abolition of married couples allowance</t>
  </si>
  <si>
    <t>Introduction of children's tax credit</t>
  </si>
  <si>
    <t>Increases in WFTC and disabled persons tax credit</t>
  </si>
  <si>
    <t>Abolition of mortgage interest relief</t>
  </si>
  <si>
    <t>Countering avoidance in provision of personal services</t>
  </si>
  <si>
    <t>Extend employer NICs to BIKs</t>
  </si>
  <si>
    <t>CGT on sales of companies</t>
  </si>
  <si>
    <t>Enlarging VAT exemption on financing</t>
  </si>
  <si>
    <t>CCL</t>
  </si>
  <si>
    <t>Increase minor oils duties</t>
  </si>
  <si>
    <t>Company car tax mileage allowance deduction</t>
  </si>
  <si>
    <t>Landfill tax escalator</t>
  </si>
  <si>
    <t>Graduated VED - reduce charge for small cars</t>
  </si>
  <si>
    <t>Tobacco escalator</t>
  </si>
  <si>
    <t>Stamp duty: 2.5% and 3.5% rates</t>
  </si>
  <si>
    <t>Increase IPT to 5%</t>
  </si>
  <si>
    <t>VED graduation</t>
  </si>
  <si>
    <t>VED threshold</t>
  </si>
  <si>
    <t>VED revalorisation</t>
  </si>
  <si>
    <t>On-shore CT</t>
  </si>
  <si>
    <t>Other tax</t>
  </si>
  <si>
    <t>Cut avoidance</t>
  </si>
  <si>
    <t>R&amp;D tax credit increase to 175%</t>
  </si>
  <si>
    <t>VAT: countering MTIC</t>
  </si>
  <si>
    <t>FYA 1 year increase to 40%</t>
  </si>
  <si>
    <t>Forex and corporate debt</t>
  </si>
  <si>
    <t>CGT simplification</t>
  </si>
  <si>
    <t>VAT measures</t>
  </si>
  <si>
    <t>Climate change levy</t>
  </si>
  <si>
    <t>100% FYA for ICT</t>
  </si>
  <si>
    <t>CCL freeze rates</t>
  </si>
  <si>
    <t>Fuel duties measures</t>
  </si>
  <si>
    <t>Net yield selective employment tax</t>
  </si>
  <si>
    <t>Increase in married and single allowances</t>
  </si>
  <si>
    <t>Increases in allowances for expenditure on plant &amp; machinery</t>
  </si>
  <si>
    <t>Exemption increase to surviving spouse</t>
  </si>
  <si>
    <t>Restriction of group relief</t>
  </si>
  <si>
    <t>Withdrawal of relief for certain interest payments</t>
  </si>
  <si>
    <t>Change of certain capital gains as income</t>
  </si>
  <si>
    <t>Alterations in rates of tobacco duty</t>
  </si>
  <si>
    <t>Increase in tobacco duty</t>
  </si>
  <si>
    <t>Changes in duty on light oils</t>
  </si>
  <si>
    <t>Harmonisation of payment dates for CT</t>
  </si>
  <si>
    <t>New rules on deduction of input tax by partly exempt traders</t>
  </si>
  <si>
    <t>Abolition tax relief on new non-charitable covenants</t>
  </si>
  <si>
    <t>Reduction in unleaded duty</t>
  </si>
  <si>
    <t>Age related personal allowance increase</t>
  </si>
  <si>
    <t>Groups anti-avoidance</t>
  </si>
  <si>
    <t>Insurance equalisation reserves - tax relief</t>
  </si>
  <si>
    <t>Increase petrol-diesel differential</t>
  </si>
  <si>
    <t>CT: new 10 per cent rate for the smallest companies from April 2000</t>
  </si>
  <si>
    <t>Abolition of Vocational Training Relief</t>
  </si>
  <si>
    <t>Increasing personal allowances for older people</t>
  </si>
  <si>
    <t>Stamp duty anti-avoidance</t>
  </si>
  <si>
    <t>VAT flat rate scheme for small businesses</t>
  </si>
  <si>
    <t>Freeze in personal allowances for IT &amp; NICS</t>
  </si>
  <si>
    <t>Additional class 1 primary contribution for employees</t>
  </si>
  <si>
    <t>Additional class 2 secondary contribution for employers</t>
  </si>
  <si>
    <t>R&amp;D tax credit at 25% for large companies</t>
  </si>
  <si>
    <t>10% supplementary charge and 100% FYA</t>
  </si>
  <si>
    <t>VAT: increase main rate to 20% from 4 January 2011</t>
  </si>
  <si>
    <t>Insurance Premium Tax: increase standard rate to 6% and higher rate to 20% from January 2011</t>
  </si>
  <si>
    <t>Corporation Tax: decrease to 27% in 2011-12, 26% in 2012-13, 25% in 2013-14 and 24% from 2014-15</t>
  </si>
  <si>
    <t>Small Profits Rate cut to 20% from 2011-12</t>
  </si>
  <si>
    <t>Capital allowances: reduce main capital allowance to 18%, and long life capital allowance to 8% from 1 April 2012</t>
  </si>
  <si>
    <t>Annual Investment Allowance to £25,000 from 2012-13</t>
  </si>
  <si>
    <t>Bank Levy: introduced from January 2011</t>
  </si>
  <si>
    <t>Business rate: backdated bills in 2011-12</t>
  </si>
  <si>
    <t>Employers NICs: relief for new businesses in targeted regions</t>
  </si>
  <si>
    <t>Employer NICs: increase threshold in 2011-12</t>
  </si>
  <si>
    <t>Personal allowance: increase by £1000 in 2011-12, with adjustments to basic rate limit and upper earnings limit</t>
  </si>
  <si>
    <t>Basic rate limit: freeze in 2013-14</t>
  </si>
  <si>
    <t>Capital Gains Tax: increase rate for higher rate taxpayers to 28%</t>
  </si>
  <si>
    <t>Council Tax: reduction to receipts due to a one year freeze in 2011-12</t>
  </si>
  <si>
    <t>Furnished holiday lettings: reverse plans to repeal existing rules</t>
  </si>
  <si>
    <t>Manged payment plans: not introduce</t>
  </si>
  <si>
    <t>Corporation tax: decrease main rate to 26% in 2011-12, 25% in 2012-13, 24% in 2013-14 and 23% from 2014-15</t>
  </si>
  <si>
    <t>Corporation tax: interim improvements to Controlled Foreign Company rules</t>
  </si>
  <si>
    <t>Corporation tax: taxation of foreign branches reform</t>
  </si>
  <si>
    <t>Coporation tax: corporate capital gains simplification</t>
  </si>
  <si>
    <t>Corporation tax: full reform to Controlled Foreign Company rules</t>
  </si>
  <si>
    <t>Bank levy: increase first year effective rate to 0.075% and rate to 0.078% from January 2012</t>
  </si>
  <si>
    <t>Enterprise Investment Scheme and Venture Capital Trusts: reform</t>
  </si>
  <si>
    <t>Capital allowances: extension of short life assets limit</t>
  </si>
  <si>
    <t>Capital allowances: extension of business premises renovation allowance</t>
  </si>
  <si>
    <t>Business rates: Enterprise Zones</t>
  </si>
  <si>
    <t>Capital gains tax: increase Entrepreneurs' relief lifetime limit to £10 million</t>
  </si>
  <si>
    <t>Stamp Duty Land Tax: bulk purchasing</t>
  </si>
  <si>
    <t>Personal allowance: increase by £630 in 2012-13, with adjustment to basic rate limit and no change to higher rate threshold</t>
  </si>
  <si>
    <t>NICs: implement Government Actuary's 'best estimate' approach on contracted-out rebates from 2012-13</t>
  </si>
  <si>
    <t>Non-domicile taxation: reform</t>
  </si>
  <si>
    <t>Fuel duty: rural rebate</t>
  </si>
  <si>
    <t>Vehicle excise duty: freeze rates for Heavy Goods Vehicles in 2011-12</t>
  </si>
  <si>
    <t>Approved Milleage Allowance Payments: increase allowances from 2011-12</t>
  </si>
  <si>
    <t>Carbon price floor: introduce from 2013-14 with £30 per tonne of CO2 target</t>
  </si>
  <si>
    <t>Climate Change Agreement: reform</t>
  </si>
  <si>
    <t>Climate Change levy exemption: supplies of gas in Northern Ireland</t>
  </si>
  <si>
    <t>Company Car Tax: adjustment to rates for 2013-14</t>
  </si>
  <si>
    <t>Air Passenger Duty: defer RPI increase in 2011-12 to 2012-13</t>
  </si>
  <si>
    <t>Aggregates Levy: postpone the increase until 2012-13</t>
  </si>
  <si>
    <t>VAT: decrease low value consignment relief threshold to £15 from November  2011</t>
  </si>
  <si>
    <t>Sale of lessor companies: Avoidance</t>
  </si>
  <si>
    <t>Stamp Duy Land Tax: Avoidance</t>
  </si>
  <si>
    <t>VAT: supply splitting using printed matter</t>
  </si>
  <si>
    <t>VAT: fraud on imported road vehicles</t>
  </si>
  <si>
    <t>Protection Life Insurance</t>
  </si>
  <si>
    <t>Qualifying Time Deposit accounts: change to tax treatment</t>
  </si>
  <si>
    <t>PAYE: holding security</t>
  </si>
  <si>
    <t>Inheritance tax: reduce rate to 36% for estates with charitable donations of more than 10% from 2012-13</t>
  </si>
  <si>
    <t xml:space="preserve">Manufactured Overseas Dividends </t>
  </si>
  <si>
    <t>APD: Northern Ireland</t>
  </si>
  <si>
    <t>Fuel duty: delay January 2012 increase to August and cancel August 2012 increase</t>
  </si>
  <si>
    <t>Asset-backed pension contributions: tax</t>
  </si>
  <si>
    <t>APD: business Jets</t>
  </si>
  <si>
    <t>CCL: increase electricity relief to 90%</t>
  </si>
  <si>
    <t>Seed Enterprise Investment Scheme: scheme and 2012 CGT holiday</t>
  </si>
  <si>
    <t>VAT cost sharing exemption</t>
  </si>
  <si>
    <t>Capital Allowances: Enterprise Zones</t>
  </si>
  <si>
    <t>Gifts of pre-eminent Objects</t>
  </si>
  <si>
    <t>Personal Allowance increase by £1,100 and pass on a quarter of the gains to HRT</t>
  </si>
  <si>
    <t>Income tax: reduce additional rate to 45p in 2013-14</t>
  </si>
  <si>
    <t>Stamp Duty Land Tax: avoidance on residential property and associated CGT changes</t>
  </si>
  <si>
    <t>Stamp Duty Land Tax: 7% on residential properties over £2million</t>
  </si>
  <si>
    <t>Corporation tax: decrease main rate to 24% in 2012-13, 23% in 2013-14, 22% from 2014-15</t>
  </si>
  <si>
    <t>North Sea oil and gas: decommisioning</t>
  </si>
  <si>
    <t>North Sea oild and gas: securing new fields and other measures</t>
  </si>
  <si>
    <t>Capital allowance: enterprize zones (Yorkshire and Humber, Scotland, London and Wales)</t>
  </si>
  <si>
    <t>Enterprise Management Incentive</t>
  </si>
  <si>
    <t>Climate change levy: levy exemption certificates removal</t>
  </si>
  <si>
    <t>Carbon price floor: combined heat and power relief and other changes</t>
  </si>
  <si>
    <t>Aggregates levy: freeze</t>
  </si>
  <si>
    <t>Landfill communities fund: freeze</t>
  </si>
  <si>
    <t>Fuel Benefit Charge</t>
  </si>
  <si>
    <t>Tobacco duty: RPI +5% from 21 March 2012</t>
  </si>
  <si>
    <t>Gambling: place of consumption</t>
  </si>
  <si>
    <t>Vehicle Excise Duty: freeze rates for Heavy Goods Vehicles in 2012-13</t>
  </si>
  <si>
    <t>Age related allowances: freeze amount and restrict to existing recipients from 6 April 2013</t>
  </si>
  <si>
    <t>Settlor-interested trust: avoidance</t>
  </si>
  <si>
    <t>IHT: spouse relief</t>
  </si>
  <si>
    <t>Corporation tax: confirmation of announced Controlled Foreign Company rules</t>
  </si>
  <si>
    <t>Capital allowances: feed in tariffs and renewable heat incentive</t>
  </si>
  <si>
    <t>Transfer of assets</t>
  </si>
  <si>
    <t>Insurance tax: Solvency II</t>
  </si>
  <si>
    <t>Insurance tax: stop-loss and quota share</t>
  </si>
  <si>
    <t>Insurance tax: Claims Equalisation Reserves</t>
  </si>
  <si>
    <t>Machine games duty</t>
  </si>
  <si>
    <t>Forestalling impact of additional rate reductino and cap on unlimited tax reliefs</t>
  </si>
  <si>
    <t>Employee ownership: additional support</t>
  </si>
  <si>
    <t>CFCs: avoidance of U tax on profits from extended warranties and removal of Ireland from excluded list</t>
  </si>
  <si>
    <t>APD rates freeze</t>
  </si>
  <si>
    <t>Recycled revenues for landfill tax increases</t>
  </si>
  <si>
    <t>APD freeze rates</t>
  </si>
  <si>
    <t>VED: freeze rates</t>
  </si>
  <si>
    <t>CGT options avoidance</t>
  </si>
  <si>
    <t>VAT: abuse of input tax rules</t>
  </si>
  <si>
    <t>SDLT</t>
  </si>
  <si>
    <t>SDLT: increase threshold to £120k</t>
  </si>
  <si>
    <t>CGT avoidance</t>
  </si>
  <si>
    <t>SDLT: avoidance</t>
  </si>
  <si>
    <t>IHT threshold increase</t>
  </si>
  <si>
    <t>Aggregates levy freeze</t>
  </si>
  <si>
    <t>VAT: increased threshold for cash and annual accounting schemes</t>
  </si>
  <si>
    <t>50% FYA for SMEs</t>
  </si>
  <si>
    <t>CGT: preventing abuse of capital redemption policies</t>
  </si>
  <si>
    <t>income tax</t>
  </si>
  <si>
    <t>SDLT: increase of threshold</t>
  </si>
  <si>
    <t>CFCs: repeal of public quotation redemption</t>
  </si>
  <si>
    <t>APD rates</t>
  </si>
  <si>
    <t>SDLT: ending commercial disadvantaged areas relief</t>
  </si>
  <si>
    <t>ISA: extensions of higher investment limits</t>
  </si>
  <si>
    <t>VAT: countering MTIC fraud</t>
  </si>
  <si>
    <t>SDLT: ending relief of initial transfers into unit trusts</t>
  </si>
  <si>
    <t>NICS quinquennial review of contracted out rebates</t>
  </si>
  <si>
    <t>SME R&amp;D tax credit increase to 175%</t>
  </si>
  <si>
    <t>CGT reform: 18% single rate</t>
  </si>
  <si>
    <t>CT: treatment of unclaimed assets</t>
  </si>
  <si>
    <t>PA and basic rate limit changes</t>
  </si>
  <si>
    <t>SDLT holiday for residential homes</t>
  </si>
  <si>
    <t>Increase employer NICs by 0.5%</t>
  </si>
  <si>
    <t>Neg</t>
  </si>
  <si>
    <t>1980-81</t>
  </si>
  <si>
    <t>1999-00</t>
  </si>
  <si>
    <t>1990-91</t>
  </si>
  <si>
    <t>1991-92</t>
  </si>
  <si>
    <t>1992-93</t>
  </si>
  <si>
    <t>1993-94</t>
  </si>
  <si>
    <t>1994-95</t>
  </si>
  <si>
    <t>1995-96</t>
  </si>
  <si>
    <t>1996-97</t>
  </si>
  <si>
    <t>1997-98</t>
  </si>
  <si>
    <t>1998-99</t>
  </si>
  <si>
    <t>2000-01</t>
  </si>
  <si>
    <t>2001-02</t>
  </si>
  <si>
    <t>2002-03</t>
  </si>
  <si>
    <t>2003-04</t>
  </si>
  <si>
    <t>2004-05</t>
  </si>
  <si>
    <t>2005-06</t>
  </si>
  <si>
    <t>2006-07</t>
  </si>
  <si>
    <t>2007-08</t>
  </si>
  <si>
    <t>2008-09</t>
  </si>
  <si>
    <t>2009-10</t>
  </si>
  <si>
    <t>2010-11</t>
  </si>
  <si>
    <t>2011-12</t>
  </si>
  <si>
    <t>2012-13</t>
  </si>
  <si>
    <t>2013-14</t>
  </si>
  <si>
    <t>2014-15</t>
  </si>
  <si>
    <t>1979-80</t>
  </si>
  <si>
    <t>1981-82</t>
  </si>
  <si>
    <t>1982-83</t>
  </si>
  <si>
    <t>1983-84</t>
  </si>
  <si>
    <t>1984-85</t>
  </si>
  <si>
    <t>1985-86</t>
  </si>
  <si>
    <t>1986-87</t>
  </si>
  <si>
    <t>1987-88</t>
  </si>
  <si>
    <t>1988-89</t>
  </si>
  <si>
    <t>1989-90</t>
  </si>
  <si>
    <t>VAT</t>
  </si>
  <si>
    <t>Capital taxes</t>
  </si>
  <si>
    <t>Fuel duties</t>
  </si>
  <si>
    <t>Measure description</t>
  </si>
  <si>
    <t>Budget/PBR</t>
  </si>
  <si>
    <t>PBR 2009</t>
  </si>
  <si>
    <t>Total</t>
  </si>
  <si>
    <t>Budget 1979</t>
  </si>
  <si>
    <t>Budget 1980</t>
  </si>
  <si>
    <t>Budget 1981</t>
  </si>
  <si>
    <t>Budget 1982</t>
  </si>
  <si>
    <t>Budget 1983</t>
  </si>
  <si>
    <t>Budget 1984</t>
  </si>
  <si>
    <t>Budget 1985</t>
  </si>
  <si>
    <t>Budget 1986</t>
  </si>
  <si>
    <t>Budget 1987</t>
  </si>
  <si>
    <t>Budget 1988</t>
  </si>
  <si>
    <t>Budget 1989</t>
  </si>
  <si>
    <t>Budget 1990</t>
  </si>
  <si>
    <t>Budget 1991</t>
  </si>
  <si>
    <t>Budget 1992</t>
  </si>
  <si>
    <t>Budget 1993</t>
  </si>
  <si>
    <t>Budget 1994</t>
  </si>
  <si>
    <t>Budget 1995</t>
  </si>
  <si>
    <t>Budget 1996</t>
  </si>
  <si>
    <t>Budget 1997</t>
  </si>
  <si>
    <t>Budget 1998</t>
  </si>
  <si>
    <t>Budget 1999</t>
  </si>
  <si>
    <t>Budget 2000</t>
  </si>
  <si>
    <t>PBR 2000</t>
  </si>
  <si>
    <t>Budget 2001</t>
  </si>
  <si>
    <t>PBR 2001</t>
  </si>
  <si>
    <t>Budget 2002</t>
  </si>
  <si>
    <t>PBR 2002</t>
  </si>
  <si>
    <t>Budget 2003</t>
  </si>
  <si>
    <t>PBR 2003</t>
  </si>
  <si>
    <t>Budget 2004</t>
  </si>
  <si>
    <t>PBR 2004</t>
  </si>
  <si>
    <t>Budget 2005</t>
  </si>
  <si>
    <t>PBR 2005</t>
  </si>
  <si>
    <t>Budget 2006</t>
  </si>
  <si>
    <t>PBR 2006</t>
  </si>
  <si>
    <t>Budget 2007</t>
  </si>
  <si>
    <t>Benefits, tax credits and public service pensions: switch to CPI indexation from 2011-12</t>
  </si>
  <si>
    <t>Disability Living Allowance: reform gateway from 2013-14</t>
  </si>
  <si>
    <t>Lone parent benefits: extend conditionality to those with children aged 5 and above from October 2011</t>
  </si>
  <si>
    <t>Health in Pregnancy Grant: Abolish</t>
  </si>
  <si>
    <t>Sure Start Maternity Grant: apply to first child only from 2011-12</t>
  </si>
  <si>
    <t>Support for Mortgage Interest: set payments at the average mortgage rate from October 2010</t>
  </si>
  <si>
    <t>Savings gateway: not introduce in July 2010</t>
  </si>
  <si>
    <t>Local Housing Allowance: set at the 30th percentile of local rents from 2011-12</t>
  </si>
  <si>
    <t>Deductions for non-dependents: reverse previous freezes and maintaining link with prices from 2011-12</t>
  </si>
  <si>
    <t>Social sector: limit working age entitlements to refelct size of family from 2013-14</t>
  </si>
  <si>
    <t>Switch to CPI indexation for Local Housing Allowance from 2013-14</t>
  </si>
  <si>
    <t>Reduce awards to 90% after 12 months for claimants of Jobseekers Allowance</t>
  </si>
  <si>
    <t>Additional bedroom for carers from 2011-12</t>
  </si>
  <si>
    <t>Local Housing Allowance: caps on maximum rates for each property size, with 4-bed limit from 2011-12</t>
  </si>
  <si>
    <t xml:space="preserve">Additional discretionary housing payments </t>
  </si>
  <si>
    <t>Reduce the tax credits second income threshold to £40,000 in 2011-12</t>
  </si>
  <si>
    <t>First and second withdrawal rates: increase to 41% in 2011-12</t>
  </si>
  <si>
    <t>2018-19</t>
  </si>
  <si>
    <t>Autumn 2013</t>
  </si>
  <si>
    <t>Income Tax: transferable marriage allowance</t>
  </si>
  <si>
    <t>Free School Meals: extension</t>
  </si>
  <si>
    <t>Help to work: support for long-term unemployed</t>
  </si>
  <si>
    <t>Help to work: benefit savings</t>
  </si>
  <si>
    <t>Spending total adjustment</t>
  </si>
  <si>
    <t>Special Reserve</t>
  </si>
  <si>
    <t>Rail fares at RPI for 2014</t>
  </si>
  <si>
    <t>Higher Education: abolish the cap on student numbers</t>
  </si>
  <si>
    <t>Higher Education: additional funding for STEM subjects</t>
  </si>
  <si>
    <t>Further Education: additional higher apprenticeships</t>
  </si>
  <si>
    <t>New Enterprise Allowance: extension</t>
  </si>
  <si>
    <t>Corporation tax: film tax relief</t>
  </si>
  <si>
    <t>Science: support for quantum technologies</t>
  </si>
  <si>
    <t>Housing Revenue Account: additional flexibility</t>
  </si>
  <si>
    <t xml:space="preserve">Right to Buy </t>
  </si>
  <si>
    <t>Energy prices: support for vulnerable households</t>
  </si>
  <si>
    <t>Energy efficiency: grants for households</t>
  </si>
  <si>
    <t>Energy efficiency: grants for landlords</t>
  </si>
  <si>
    <t xml:space="preserve">Energy efficiency: public sector </t>
  </si>
  <si>
    <t>Fuel Duty: cancel 2014 increase</t>
  </si>
  <si>
    <t>VED: direct debit</t>
  </si>
  <si>
    <t>Employer NICs: abolish for under 21s basic rate earnings</t>
  </si>
  <si>
    <t>Business Rates: small business relief extension</t>
  </si>
  <si>
    <t>Business Rates: relaxing single property criteria</t>
  </si>
  <si>
    <t>Business Rates: cap increase at 2% in 2014-15</t>
  </si>
  <si>
    <t>Business Rates: £1000 discount for two years for shops, pubs and restaurants up to £50,000 rateable value</t>
  </si>
  <si>
    <t>Business Rates: reoccupation relief for retail premises</t>
  </si>
  <si>
    <t>Bank Levy: base and rate</t>
  </si>
  <si>
    <t>Employee Ownership: further support</t>
  </si>
  <si>
    <t>OTS Review: simplification of employee share schemes</t>
  </si>
  <si>
    <t>Fuel Duty: support for cleaner fuels</t>
  </si>
  <si>
    <t>Climate Change Levy: data centres</t>
  </si>
  <si>
    <t>Corporation tax: new pad allowance for shale gas</t>
  </si>
  <si>
    <t>Accelerated payments in follower cases</t>
  </si>
  <si>
    <t>Onshore employment intermediaries</t>
  </si>
  <si>
    <t>Dual Contracts</t>
  </si>
  <si>
    <t>Compensating Adjustments</t>
  </si>
  <si>
    <t>Venture Capital Trusts: share buy-backs</t>
  </si>
  <si>
    <t>Avoidance schemes using derivatives</t>
  </si>
  <si>
    <t>Oil and gas: offshore chartering</t>
  </si>
  <si>
    <t>Partnerships: confirming extension to Alternative Investment Funds</t>
  </si>
  <si>
    <t>Automatic Exchange of Information agreements with Overseas Territories</t>
  </si>
  <si>
    <t>Double taxation relief: closing loopholes</t>
  </si>
  <si>
    <t>CGT: amending final exemption period for private residences</t>
  </si>
  <si>
    <t>CGT: application to non-residents</t>
  </si>
  <si>
    <t>Corporation tax: change of ownership rules</t>
  </si>
  <si>
    <t>Alcohol fraud wholesaler registration</t>
  </si>
  <si>
    <t>HMRC: extending online services</t>
  </si>
  <si>
    <t>Overseas life certificates: extension</t>
  </si>
  <si>
    <t>DWP fraud: sharing RTI data</t>
  </si>
  <si>
    <t xml:space="preserve">Local authority capital receipts flexibility </t>
  </si>
  <si>
    <t>Pension credit passthrough</t>
  </si>
  <si>
    <t>Winter Fuel Payments: overseas eligibility</t>
  </si>
  <si>
    <t>Freezing work allowances (disregards) in Universal Credit</t>
  </si>
  <si>
    <t>Tax credits:  annual entitlement</t>
  </si>
  <si>
    <t>Tax credits: improving collection and administration</t>
  </si>
  <si>
    <t>Tax debt: improved collection</t>
  </si>
  <si>
    <t>Final impact of Spending Round measures</t>
  </si>
  <si>
    <t>Alcohol price floor</t>
  </si>
  <si>
    <t>Childcare additional funding</t>
  </si>
  <si>
    <t>Social Care funding reform: introduce Dilnot cap from 2016-17</t>
  </si>
  <si>
    <t>Capital Spending: maintain 2014-15 level</t>
  </si>
  <si>
    <t>Affordable housing</t>
  </si>
  <si>
    <t>Industrial Strategy</t>
  </si>
  <si>
    <t>Growth vouchers</t>
  </si>
  <si>
    <t>Spending total adjustment: changes in current DEL</t>
  </si>
  <si>
    <t>Reduction in departmental spending in 2013-14 and 2014-15</t>
  </si>
  <si>
    <t>Official Development Assistance: adjusting to meet 0.7 per cent GNI target</t>
  </si>
  <si>
    <t>Council tax: freeze</t>
  </si>
  <si>
    <t>Fiscal consolidation in 2017-18</t>
  </si>
  <si>
    <t>4G spectrum sale</t>
  </si>
  <si>
    <t>Funding from underspends in 2012-13 through reduced reserve </t>
  </si>
  <si>
    <t>HMRC investment</t>
  </si>
  <si>
    <t>Grand Total</t>
  </si>
  <si>
    <t>Data</t>
  </si>
  <si>
    <t xml:space="preserve"> 2012-13</t>
  </si>
  <si>
    <t xml:space="preserve"> 2013-14</t>
  </si>
  <si>
    <t xml:space="preserve"> 2014-15</t>
  </si>
  <si>
    <t xml:space="preserve"> 2015-16</t>
  </si>
  <si>
    <t xml:space="preserve"> 2016-17</t>
  </si>
  <si>
    <t xml:space="preserve"> 2017-18</t>
  </si>
  <si>
    <t>Receipts</t>
  </si>
  <si>
    <t>AME (current)</t>
  </si>
  <si>
    <t>AME (capital)</t>
  </si>
  <si>
    <t>DEL (current)</t>
  </si>
  <si>
    <t>DEL (capital)</t>
  </si>
  <si>
    <t>June Budget 2010</t>
  </si>
  <si>
    <t>Autumn 2010</t>
  </si>
  <si>
    <t>Budget/Autumn</t>
  </si>
  <si>
    <t>Tax/Spend</t>
  </si>
  <si>
    <t>LIVE</t>
  </si>
  <si>
    <t>Tax</t>
  </si>
  <si>
    <t>Spend</t>
  </si>
  <si>
    <t>Live</t>
  </si>
  <si>
    <t>Source</t>
  </si>
  <si>
    <t>HMT Scorecard</t>
  </si>
  <si>
    <t>Total policy decisions</t>
  </si>
  <si>
    <t>Total fiscal impact (incl forestalling)</t>
  </si>
  <si>
    <t xml:space="preserve"> 2010-11</t>
  </si>
  <si>
    <t xml:space="preserve"> 2011-12</t>
  </si>
  <si>
    <t xml:space="preserve"> 2018-19</t>
  </si>
  <si>
    <t>Forestalling</t>
  </si>
  <si>
    <t>Budget/PBR tax measures database</t>
  </si>
  <si>
    <t>Direct taxes: switch to default indexation assumption to CPI from 2012-13 - IHT</t>
  </si>
  <si>
    <t>Direct taxes: switch to default indexation assumption to CPI from 2012-13 - Lower Earning Limit</t>
  </si>
  <si>
    <t>Direct taxes: switch to default indexation assumption to CPI from 2012-13 - Primary Threshold</t>
  </si>
  <si>
    <t>Direct taxes: switch to default indexation assumption to CPI from 2012-13 - NICs Lower profits limit</t>
  </si>
  <si>
    <t>Direct taxes: switch to default indexation assumption to CPI from 2012-13 - Small Earnings Exception</t>
  </si>
  <si>
    <t>Direct taxes: switch to default indexation assumption to CPI from 2012-13 - Class 3 voluntary rate NICs</t>
  </si>
  <si>
    <t>Direct taxes: switch to default indexation assumption to CPI from 2012-13 - CGT Main and Trustees Annual Exempt Amounts</t>
  </si>
  <si>
    <t>Direct taxes: switch to default indexation assumption to CPI from 2012-13 - Class 2 NICs</t>
  </si>
  <si>
    <t>Direct taxes: switch to default indexation assumption to CPI from 2012-13 - ISA Limits</t>
  </si>
  <si>
    <t>Budget/PBR/Autumn Statement measures database</t>
  </si>
  <si>
    <t>Direct taxes: over-index employer NICs threshold, age related allowances and other allowances</t>
  </si>
  <si>
    <t>Tobacco duty: increase from hand rolled from 2011-12</t>
  </si>
  <si>
    <t>Tobacco duty: rebalance for cigarettes</t>
  </si>
  <si>
    <t>Fuel duty: 1ppl reduction in April 2011</t>
  </si>
  <si>
    <t>Fuel duty: removal of previously announced above-RPI increases and delay of RPI increases</t>
  </si>
  <si>
    <t>North Sea: increase supplementary charge from 20% to 32%</t>
  </si>
  <si>
    <t>North Sea: restriction on decommissioning relief from 2011-12</t>
  </si>
  <si>
    <t>Summary of Fiscal events by tax head (select from drop down list below)</t>
  </si>
  <si>
    <t>Summary of fiscal events by spending heads (select from drop down list below)</t>
  </si>
  <si>
    <r>
      <t xml:space="preserve">Summary of Fiscal events by tax head </t>
    </r>
    <r>
      <rPr>
        <u/>
        <sz val="10"/>
        <rFont val="Futura Bk BT"/>
        <family val="2"/>
      </rPr>
      <t>(select from drop down list below)</t>
    </r>
  </si>
  <si>
    <t>Direct taxes: switch to default indexation assumption to CPI from 2012-13</t>
  </si>
  <si>
    <t>Fuel duty: 1ppl reduction in April 2011, removal of previously announced above-RPI increases and delay of RPI increases</t>
  </si>
  <si>
    <t>North Sea: increase supplementary charge from 20% to 32% and restriction on decommissioning relief from 2011-12</t>
  </si>
  <si>
    <t>Tobacco duty: rebalance for cigarettes and increase from hand rolled from 2011-12</t>
  </si>
  <si>
    <t>Pensions: delay of auto-enrolment</t>
  </si>
  <si>
    <t>Stamp Duty Land Tax: area based reliefs</t>
  </si>
  <si>
    <t>Armed forces: housing, council tax relief and Families Welfare Grant</t>
  </si>
  <si>
    <t>Offsets to implied DELs from 2015-16 onwards, because TME and PSGI are constrained by the Government's spending growth assumptions</t>
  </si>
  <si>
    <t>Tax credits second income threshold: reduce to £40,000 in 2011-12</t>
  </si>
  <si>
    <t xml:space="preserve">Child Trust Funds: phased abolition of Government contributions from 2010-11 </t>
  </si>
  <si>
    <t>Business Rates: Enterprise Zones</t>
  </si>
  <si>
    <t>Business Rates: Small Business Rate Relief (one year extension)</t>
  </si>
  <si>
    <t>Local authority capitalisation</t>
  </si>
  <si>
    <t>Public Service Pensions: revaluation</t>
  </si>
  <si>
    <t>Spending adjustment: extending Autumn Statement savings</t>
  </si>
  <si>
    <t>Consumer advice for pensions</t>
  </si>
  <si>
    <t>R&amp;D tax credits: increase payable element for SMEs</t>
  </si>
  <si>
    <t>Alan Turing Institute for Big Data</t>
  </si>
  <si>
    <t>Centres for doctoral training</t>
  </si>
  <si>
    <t>Catapult centres: cell therapy and graphene</t>
  </si>
  <si>
    <t>Apprenticeship Grant for Employers programme: extension</t>
  </si>
  <si>
    <t>Degree level and masters level apprenticeships</t>
  </si>
  <si>
    <t>Cambridge City Deal</t>
  </si>
  <si>
    <t>Right to Buy</t>
  </si>
  <si>
    <t>Oil and gas: changes to offshore chartering and Wood Review implementation</t>
  </si>
  <si>
    <t xml:space="preserve">Flooding: maintenance and defences </t>
  </si>
  <si>
    <t>Potholes: challenge fund</t>
  </si>
  <si>
    <t>Regional Air Connectivity Fund: support for new routes</t>
  </si>
  <si>
    <t>Early Years Pupil Premium</t>
  </si>
  <si>
    <t xml:space="preserve">Support for Mortgage Interest: 12-month extension </t>
  </si>
  <si>
    <t>Restrictions on migrants' access to benefits</t>
  </si>
  <si>
    <t>Employment and Support Allowance: waiting days</t>
  </si>
  <si>
    <t>Tax Credits debt: increasing recovery rate</t>
  </si>
  <si>
    <t>Theatre productions: tax credit</t>
  </si>
  <si>
    <t>Cathedrals grant repair scheme</t>
  </si>
  <si>
    <t xml:space="preserve">Direct recovery of debts </t>
  </si>
  <si>
    <t>Debt interest</t>
  </si>
  <si>
    <t>Budget 2014</t>
  </si>
  <si>
    <t>Personal allowance: increase  to £10,500 in 2015-16 with equal gains to higher rate taxpayers</t>
  </si>
  <si>
    <t>Transferable marriage allowance: increase to £1,050 and set at 10% of personal allowance</t>
  </si>
  <si>
    <t>Pensions: reduce withdrawal tax rate from 55% to marginal income tax rate</t>
  </si>
  <si>
    <t>Savings tax: abolish the 10% rate and extend 0% band to £5,000</t>
  </si>
  <si>
    <t>ISAs: equalise stocks and shares and cash ISA limits and increase to £15,000</t>
  </si>
  <si>
    <t xml:space="preserve">ISAs: including peer-to-peer lending and retail bonds </t>
  </si>
  <si>
    <t>NS&amp;I bonds for people aged 65 and over</t>
  </si>
  <si>
    <t>Voluntary National Insurance Contributions</t>
  </si>
  <si>
    <t>Annual Investment Allowance: double to £500,000 until December 2015</t>
  </si>
  <si>
    <t>Seed Enterprise Investment Scheme and CGT relief: make permanent</t>
  </si>
  <si>
    <t>Social Investment Tax Relief</t>
  </si>
  <si>
    <t>Business rates for Enterprise Zones</t>
  </si>
  <si>
    <t>Carbon Price Floor: limit disparity between UK and EU to £18 from 2016-17</t>
  </si>
  <si>
    <t>Combined Heat and Power: relief for onsite generation</t>
  </si>
  <si>
    <t>Climate Change Levy: metallurgical and mineralogical exemption</t>
  </si>
  <si>
    <t>Alcohol duty: 1p off pint of beer and freeze cider duty</t>
  </si>
  <si>
    <t>Alcohol duty: freeze spirits duty and abolish wine escalator</t>
  </si>
  <si>
    <t>Tobacco duty: continue 2% escalator from 2015-16</t>
  </si>
  <si>
    <t xml:space="preserve">Bingo duty: reducing rate to 10% </t>
  </si>
  <si>
    <t>Machine games duty: increasing the rate on B2 machines to 25%</t>
  </si>
  <si>
    <t>Air Passenger Duty: abolish bands C and D</t>
  </si>
  <si>
    <t>Company Car Tax: continuing to increase by 2ppt in 2017-18 and 2018-19</t>
  </si>
  <si>
    <t>Motoring tax: changes to VED and capital allowances</t>
  </si>
  <si>
    <t>Aggregates Levy: freeze in 2014-15</t>
  </si>
  <si>
    <t>Landfill tax and Landfill Communities Fund: uprate and reform</t>
  </si>
  <si>
    <t>Tax-free Childcare: increase cap from £6,000 to £10,000</t>
  </si>
  <si>
    <t>Cultural gifts scheme: extension</t>
  </si>
  <si>
    <t>Accelerated payments: extension to disclosed tax avoidance schemes and the GAAR</t>
  </si>
  <si>
    <t>Avoidance schemes using the transfer of corporate profits</t>
  </si>
  <si>
    <t>Enveloped dwellings: new bands between £500,000 and £2 million</t>
  </si>
  <si>
    <t>Venture capital schemes: restrictions on use</t>
  </si>
  <si>
    <t>Select fiscal event</t>
  </si>
  <si>
    <t>Budget 2010 #2 Tax</t>
  </si>
  <si>
    <t>Budget 2010 #2 Spend</t>
  </si>
  <si>
    <t>Autumn 2010 Tax</t>
  </si>
  <si>
    <t>Autumn 2010 Spend</t>
  </si>
  <si>
    <t>Budget 2011 Tax</t>
  </si>
  <si>
    <t>Budget 2011 Spend</t>
  </si>
  <si>
    <t>Autumn 2011 Tax</t>
  </si>
  <si>
    <t>Autumn 2011 Spend</t>
  </si>
  <si>
    <t>Budget 2012 Tax</t>
  </si>
  <si>
    <t>Budget 2012 Spend</t>
  </si>
  <si>
    <t>Autumn 2012 Tax</t>
  </si>
  <si>
    <t>Autumn 2012 Spend</t>
  </si>
  <si>
    <t>Summary of measures by fiscal event</t>
  </si>
  <si>
    <t>Total tax and spend policy measures by fiscal event</t>
  </si>
  <si>
    <t>Budget 2013 Tax</t>
  </si>
  <si>
    <t>Budget 2013 Spend</t>
  </si>
  <si>
    <t>Autumn 2013 Tax</t>
  </si>
  <si>
    <t>Autumn 2013 Spend</t>
  </si>
  <si>
    <t>Budget 2014 Tax</t>
  </si>
  <si>
    <t>Budget 2014 Spend</t>
  </si>
  <si>
    <t>Offsets to implied DELs in 2015-16, because TME and PSGI are constrained by the Government's spending growth assumptions</t>
  </si>
  <si>
    <t xml:space="preserve">Offsets to implied DELs from 2015-16 onwards, because TME and PSGI are constrained by the Government's spending growth </t>
  </si>
  <si>
    <t>Offsets to implied DELs from 2016-17 onwards, because TME and PSGI are constrained by the Government's spending growth assumptions</t>
  </si>
  <si>
    <t>Offsets to implied DELs from 2016-17 onwards, because TME and PSGI are constrained by the Government's spending growth assumptions, plus the spending measures which affect PSCE and PSNB.</t>
  </si>
  <si>
    <t>North Sea oil and gas: securing new fields and other measures</t>
  </si>
  <si>
    <t>Enterprise Allowance: Extension</t>
  </si>
  <si>
    <t>checks</t>
  </si>
  <si>
    <t>Budget 2010 #2 Borrowing</t>
  </si>
  <si>
    <t>Autumn 2010 Borrowing</t>
  </si>
  <si>
    <t>Budget 2011 Borrowing</t>
  </si>
  <si>
    <t>Autumn 2011 Borrowing</t>
  </si>
  <si>
    <t>Budget 2012 Borrowing</t>
  </si>
  <si>
    <t>Autumn 2012 Borrowing</t>
  </si>
  <si>
    <t>Budget 2013 Borrowing</t>
  </si>
  <si>
    <t>Autumn 2013 Borrowing</t>
  </si>
  <si>
    <t>Budget 2014 Borrowing</t>
  </si>
  <si>
    <t>Savings in 2010-11 and changes to implied DELs from 2011-12 onwards to achieve Government overall spending plans</t>
  </si>
  <si>
    <t>RDEL</t>
  </si>
  <si>
    <t>CDEL</t>
  </si>
  <si>
    <t>Changes to DELs in spending review 2010 and changes to implied DELs in 2015/16 to achieve the Government overall spending growth assumption</t>
  </si>
  <si>
    <t>Summary of spending measures by head since June Budget 2010</t>
  </si>
  <si>
    <t>RDEL (June Budget 2010 and Autumn 2010)</t>
  </si>
  <si>
    <t>CDEL (June Budget 2010 and Autumn 2010)</t>
  </si>
  <si>
    <t>Future RDEL commitments</t>
  </si>
  <si>
    <t>Policy measures database</t>
  </si>
  <si>
    <t>Notes</t>
  </si>
  <si>
    <t>Budget 2011: Local authority capitalisation. This policy nets to 0 in all years but effects locally-financed current expenditure and PSGI in CDEL in the OBR's forecast.</t>
  </si>
  <si>
    <t>For the tax measures from 1970 to the March Budget 2010, the database only includes the total savings or costs of each policy measure as listed in the Treasury's published table of policy measures. From the June Budget 2010 onwards, the database includes a greater degree of dis-aggregation, showing the effects of each measure on individual tax and spending categories if a measure affected more than one area of tax or spending (as is often the case). The total effects are consistent with the total savings or costs listed in the Treasury's published table of policy measures.</t>
  </si>
  <si>
    <t>Autumn 2013: Freezing work allowances (disregards) in Universal Credit. This policy nets to 0 in all years but affects social security and implied PSCE in RDEL in the OBR's forecast.</t>
  </si>
  <si>
    <t>The names for the policy measures are listed as recorded in the Treasury's published tables of policy measures for each Budget and Autumn Statement (or Pre-Budget Report).</t>
  </si>
  <si>
    <t>This database assumes that the initial policy costings were accurate. However there are significant uncertainties around many policy costings, and their accuracy is often very difficult to assess ex-post. In some instances, the Treasury publish updated policy costings at later fiscal events. These have not been included here: this database only shows the initial policy costs.</t>
  </si>
  <si>
    <t>Income tax is recorded gross of personal tax credits, and on-shore corporation tax is gross of reduced liability company tax credits.</t>
  </si>
  <si>
    <t>For Budget 1991, we have included the change to the community charge to prevent the Budget appearing to tighten fiscal policy by much more than was in fact the case.</t>
  </si>
  <si>
    <t>From the June Budget 2010 onwards, this database includes the following additional policy measures that were identified in the OBR forecast as policy measures, but which were not included in the Treasury's scorecard:</t>
  </si>
  <si>
    <t>http://cdn.budgetresponsibility.org.uk/27814-BriefingPaperNo_6.pdf</t>
  </si>
  <si>
    <t>Spending and tax categories reflect the categories used at the time of each forecast and so may not be consistent over fiscal events. An example of this is the category for RDEL (Resource Departmental Expenditure Limits) which changed to PSCE in RDEL from the March 2011 Budget forecast onwards.</t>
  </si>
  <si>
    <t xml:space="preserve">All the figures in this database are in £ million. The figures for the published measures are rounded to the nearest £5 million. Where the costings have been extrapolated, then the results are shown to the nearest £1 million. All the worksheets use the Treasury scorecard convention that a positive figure means an improvement (reduction) in borrowing. </t>
  </si>
  <si>
    <t xml:space="preserve"> In the years before 2010, some Budget tables only showed policy costings for the next two years. Since June 2010, when the OBR began certifying policy costings, the policy costings have extended to five years. </t>
  </si>
  <si>
    <t>Between 1970 and 2010, generally only those measures that were costed in excess of plus or minus £50 million in at least one year have been included, but aggregating the recorded measures and checking the sum against the total of Budget tax measures indicates that this is not material to the results. The increase in prices over the period means that more measures exceed the threshold. In some cases, smaller measures were grouped together. From the June Budget 2010, all tax measures are included.</t>
  </si>
  <si>
    <t>Autumn 2014</t>
  </si>
  <si>
    <t>Employer NICs: abolish for apprentices under 25</t>
  </si>
  <si>
    <t>Business Rates: increase retail discount to £1,500 in 2015-16</t>
  </si>
  <si>
    <t>Business Rates: cap increase at 2% in 2015-16</t>
  </si>
  <si>
    <t>2019-20</t>
  </si>
  <si>
    <t>Business Rates: cap increase at 2% in 2015-17</t>
  </si>
  <si>
    <t>Business Rates: increase retail discount to £1,500 in 2015-17</t>
  </si>
  <si>
    <t>Business Rates: transitional relief</t>
  </si>
  <si>
    <t>Employment Allowance: extend to carers</t>
  </si>
  <si>
    <t>Entrepreneurs' Relief: reinvested gains</t>
  </si>
  <si>
    <t>Social investment tax relief</t>
  </si>
  <si>
    <t>Peer-to-peer lenders: bad debt relief</t>
  </si>
  <si>
    <t>Oil and gas: 2% cut to Supplementary Charge</t>
  </si>
  <si>
    <t>Corporation tax: flood defence relief</t>
  </si>
  <si>
    <t>VAT: support for search &amp; rescue and hospices</t>
  </si>
  <si>
    <t>Diverted profits tax</t>
  </si>
  <si>
    <t>Corporation tax: hybrids</t>
  </si>
  <si>
    <t>Corporation tax: country-by-country reporting</t>
  </si>
  <si>
    <t>Corporation tax: accounting treatment of credit losses</t>
  </si>
  <si>
    <t>Corporation tax: bank losses restriction</t>
  </si>
  <si>
    <t>Non-domiciles: increase remittance basis charge</t>
  </si>
  <si>
    <t>Self-incorporation: intangible assets</t>
  </si>
  <si>
    <t>Investment managers' disguised fee income</t>
  </si>
  <si>
    <t>Stamp duty on shares: schemes of arrangement</t>
  </si>
  <si>
    <t>Special purpose share schemes</t>
  </si>
  <si>
    <t>Income tax: miscellaneous losses</t>
  </si>
  <si>
    <t>Income tax: salary sacrifice and expenses, including umbrella companies</t>
  </si>
  <si>
    <t>Office of Tax Simplification: review of expenses</t>
  </si>
  <si>
    <t>DOTAS regime changes</t>
  </si>
  <si>
    <t>HMRC: operational measures</t>
  </si>
  <si>
    <t>Corporation tax: accelerated payments and group relief</t>
  </si>
  <si>
    <t>Pensions flexibility: decisions since Budget 2014</t>
  </si>
  <si>
    <t>Pensions flexibility: decisions since Budget 2015</t>
  </si>
  <si>
    <t>Peer-to-peer lenders: withholding tax regime</t>
  </si>
  <si>
    <t>Total fiscal impact of welfare measures</t>
  </si>
  <si>
    <t>Foreign Exchange fines</t>
  </si>
  <si>
    <t>R&amp;D tax relief: increase large firms and SME credit</t>
  </si>
  <si>
    <t>R&amp;D tax relief: changes to qualifying expenditure</t>
  </si>
  <si>
    <t>Company tax credits</t>
  </si>
  <si>
    <t>High value manufacturing catapult</t>
  </si>
  <si>
    <t>R&amp;D: innovation funding</t>
  </si>
  <si>
    <t>Higher education: postgraduate loans</t>
  </si>
  <si>
    <t>Supporting first-time exporters</t>
  </si>
  <si>
    <t>Oil and gas: support for investment</t>
  </si>
  <si>
    <t>Household energy efficiency incentives</t>
  </si>
  <si>
    <t>Support for off-gas-grid households</t>
  </si>
  <si>
    <t>Schools and children</t>
  </si>
  <si>
    <t>Culture and sport</t>
  </si>
  <si>
    <t>Listed places of worship: support for repairs</t>
  </si>
  <si>
    <t>Counter-terrorism funding</t>
  </si>
  <si>
    <t>Rail fares cap for 2015</t>
  </si>
  <si>
    <t>Glasgow City Deal</t>
  </si>
  <si>
    <t>Migrant access to benefits</t>
  </si>
  <si>
    <t>Pool Reinsurance Limited: increased fee</t>
  </si>
  <si>
    <t>Public service pensions: next steps in revaluation</t>
  </si>
  <si>
    <t>NHS: fund to upgrade GP services</t>
  </si>
  <si>
    <t>Mental health and dementia</t>
  </si>
  <si>
    <t>Autumn 2014 Tax</t>
  </si>
  <si>
    <t>Autumn 2014 Spend</t>
  </si>
  <si>
    <t>Autumn 2014 Borrowing</t>
  </si>
  <si>
    <t>Offsets to implied DELs from 2016-17 onwards, because TME and PSGI are constrained by the Government's spending growth assumptions, plus the spending measures which affect PSCE.</t>
  </si>
  <si>
    <t>Personal Allowance: increase to £10,600 in 2015-16 with full gains to higher rate taxpayers</t>
  </si>
  <si>
    <t>ISAs: transfer to surviving spouses</t>
  </si>
  <si>
    <t>Air Passenger Duty: exempting children</t>
  </si>
  <si>
    <t>Stamp duty land tax reform: new marginal rate system</t>
  </si>
  <si>
    <t>Enveloped dwellings: increase charge for properties over £2m</t>
  </si>
  <si>
    <t>Budget 2015</t>
  </si>
  <si>
    <t>Offsets to implied DELs from 2016-17 onwards, because TME and PSGI are constrained by the Government's spending growth assumptions.</t>
  </si>
  <si>
    <t>Budget 2015 Tax</t>
  </si>
  <si>
    <t>Budget 2015 Spend</t>
  </si>
  <si>
    <t>Budget 2015 Borrowing</t>
  </si>
  <si>
    <t xml:space="preserve">Savings tax: allowance and ISA flexibility </t>
  </si>
  <si>
    <t>Help to Buy: ISA</t>
  </si>
  <si>
    <t>NS&amp;I bonds for people aged 65 and over: extension</t>
  </si>
  <si>
    <t>Pensions guidance: extending availability</t>
  </si>
  <si>
    <t>Pensions: lifetime allowance to £1m from 2016-17, and index with inflation from 2018-21</t>
  </si>
  <si>
    <t>Oil and gas: support for seismic surveys</t>
  </si>
  <si>
    <t>Energy intensive industries: bring forward compensation for Feed-in Tariffs</t>
  </si>
  <si>
    <t>Exports and investment: UKTI China and trade missions</t>
  </si>
  <si>
    <t>Regional growth</t>
  </si>
  <si>
    <t>Creative industries: extend support</t>
  </si>
  <si>
    <t>Support for technological innovation</t>
  </si>
  <si>
    <t>Telecommunications</t>
  </si>
  <si>
    <t>Financial transactions adjustment</t>
  </si>
  <si>
    <t>Evasion: Common Reporting Standard</t>
  </si>
  <si>
    <t>Total fiscal impact of welfare cap measures</t>
  </si>
  <si>
    <t>Mental health</t>
  </si>
  <si>
    <t>Health innovation</t>
  </si>
  <si>
    <t>Counter-terrorism and security</t>
  </si>
  <si>
    <t>Free school meals: small schools</t>
  </si>
  <si>
    <t>Guarantees income</t>
  </si>
  <si>
    <t>Personal Allowance: increase to £10,800 in 2016-17 and to £11,000 in 2017-18 with full gains to higher rate taxpayers</t>
  </si>
  <si>
    <t>Annuities: secondary market</t>
  </si>
  <si>
    <t>Pensions: lifetime allowance to £1m from 2016-17, and index with inflation from 2018-19</t>
  </si>
  <si>
    <t>Fuel Duty: cancel September 2015 RPI increase</t>
  </si>
  <si>
    <t>Alcohol Duty: 1p off a pint of beer and 2% off cider duty</t>
  </si>
  <si>
    <t>Alcohol Duty: reduce spirits duty by 2%, and freeze wine duty</t>
  </si>
  <si>
    <t>Oil and gas: investment allowance and 10% cut to Supplementary Charge</t>
  </si>
  <si>
    <t>Oil and gas: 15% cut to Petroleum Revenue Tax</t>
  </si>
  <si>
    <t>Venture capital schemes: qualifying criteria</t>
  </si>
  <si>
    <t>Enterprise Zones</t>
  </si>
  <si>
    <t>Bank Levy: increase to 0.21%</t>
  </si>
  <si>
    <t>Corporation Tax: bank compensation payments</t>
  </si>
  <si>
    <t>Employment intermediaries: travel and subsistence (umbrella companies)</t>
  </si>
  <si>
    <t>VAT: foreign branches</t>
  </si>
  <si>
    <t>Corporation Tax: contrived loss arrangements</t>
  </si>
  <si>
    <t>Capital Gains Tax: contrived ownership arrangements</t>
  </si>
  <si>
    <t>Tobacco: enforcement</t>
  </si>
  <si>
    <t>Accelerated Payments: extension</t>
  </si>
  <si>
    <t>Company car taxation: 3 ppt increase in 2019-20</t>
  </si>
  <si>
    <t>Heavy Goods Vehicles: freeze VED and the Road User Levy</t>
  </si>
  <si>
    <t>Aggregates Levy: freeze in 2015-16</t>
  </si>
  <si>
    <t>Income Tax: extending farmers' profits averaging period to 5 years</t>
  </si>
  <si>
    <t xml:space="preserve">Stamp Duty Land Tax: property funds </t>
  </si>
  <si>
    <t>Welfare inside cap</t>
  </si>
  <si>
    <t>Welfare outside cap</t>
  </si>
  <si>
    <t>Gift aid small donations scheme limit: increase to £8,000</t>
  </si>
  <si>
    <t>Waste crime funding for the Environment Agency</t>
  </si>
  <si>
    <t>Landfill communities fund: reduce size</t>
  </si>
  <si>
    <t>This database contains the savings or costs of policy measures included in the Treasury's published tables of policy measures - the Treasury's 'scorecard' - from successive Budgets and Autumn Statements (or Pre-Budget Reports). The database includes tax measures from 1970 onwards, and spending measures from the June Budget 2010 onwards. It is designed to allow the user to search for a particular fiscal event, policy or type of measure using the filters in row 3.</t>
  </si>
  <si>
    <t xml:space="preserve">The spending measures from June Budget 2010 figures exclude debt interest. </t>
  </si>
  <si>
    <t>2020-21</t>
  </si>
  <si>
    <t>Budget 2015 #2</t>
  </si>
  <si>
    <t>Personal allowance: increase to £11,000 in 2016-17, with equal gains to higher rate taxpayers</t>
  </si>
  <si>
    <t>Higher Rate Threshold: increase to £43,000 in 2016-17</t>
  </si>
  <si>
    <t>Inheritance Tax: £1m couples allowance through new main residence nil-rate band by 2021</t>
  </si>
  <si>
    <t>Pensions tax relief: restrict for income over £150,000 from 2016-17</t>
  </si>
  <si>
    <t>Rent-a-room relief: increase to £7,500</t>
  </si>
  <si>
    <t>Childcare: 30 hour entitlement for working parents of 3 and 4 year olds</t>
  </si>
  <si>
    <t>Tax Free Childcare: updated rollout</t>
  </si>
  <si>
    <t xml:space="preserve">Adoption reform </t>
  </si>
  <si>
    <t>Corporation Tax: reduce to 19% from 2017-18, and 18% from 2020-21</t>
  </si>
  <si>
    <t>Annual Investment Allowance: set at new permanent level of £200,000</t>
  </si>
  <si>
    <t xml:space="preserve">Banks: 8% Corporation Tax surcharge and reduce Bank Levy </t>
  </si>
  <si>
    <t>Corporation Tax: bringing forward payments for large groups</t>
  </si>
  <si>
    <t>Employment Allowance: increase by £1,000 from 2016-17</t>
  </si>
  <si>
    <t>Oil and gas: expand investment allowance</t>
  </si>
  <si>
    <t>Regional transport</t>
  </si>
  <si>
    <t>Dividends tax: abolish credit, introduce allowance, and increase effective rates by 7.5pp</t>
  </si>
  <si>
    <t>Landlords: restrict finance relief to basic rate, phase from 2017</t>
  </si>
  <si>
    <t>Landlords: wear and tear allowance</t>
  </si>
  <si>
    <t>Insurance Premium Tax: increase by 3.5pp to 9.5%</t>
  </si>
  <si>
    <t>Non-domiciles: abolish permanent status</t>
  </si>
  <si>
    <t>Non-domiciles: IHT on residential property</t>
  </si>
  <si>
    <t>Climate Change Levy: end exemption</t>
  </si>
  <si>
    <t>Intangible assets: remove relief for new claims</t>
  </si>
  <si>
    <t>Employment Allowance: withdraw from single person companies</t>
  </si>
  <si>
    <t>Tax Motivated Incorporation: reduction due to dividend tax reform</t>
  </si>
  <si>
    <t>Capital Gains Tax: avoidance by private equity and hedge funds</t>
  </si>
  <si>
    <t>Controlled Foreign Companies: loss restriction</t>
  </si>
  <si>
    <t>Corporation Tax: stock manipulation</t>
  </si>
  <si>
    <t xml:space="preserve">VAT: overseas insurance </t>
  </si>
  <si>
    <t>Large Business: enhanced compliance</t>
  </si>
  <si>
    <t>Specialist Personal Tax: enhanced compliance</t>
  </si>
  <si>
    <t>Wealthy: enhancing compliance</t>
  </si>
  <si>
    <t>Tackling illicit tobacco and alcohol</t>
  </si>
  <si>
    <t>Hidden economy</t>
  </si>
  <si>
    <t>Local compliance</t>
  </si>
  <si>
    <t>Vehicle excise duty: reform for new cars purchased from 2017</t>
  </si>
  <si>
    <t>Reduce social sector rents by 1% each year for 4 years from 2016-17</t>
  </si>
  <si>
    <t>Pay to stay: higher income social housing tenants to pay market rents</t>
  </si>
  <si>
    <t>Bank surcharge</t>
  </si>
  <si>
    <t>BBC current expenditure</t>
  </si>
  <si>
    <t>Uprating: freeze working-age benefits, tax credits and Local Housing Allowances for 4 years from 2016-17</t>
  </si>
  <si>
    <t>Benefit cap: reduce to £20,000, and £23,000 in London</t>
  </si>
  <si>
    <t>Limit child element of tax credits and UC to 2 children for new claims</t>
  </si>
  <si>
    <t>Remove family element in tax credits and UC, and the family premium in Housing Benefit, for new claims</t>
  </si>
  <si>
    <t>Increase tax credits taper rate to 48%</t>
  </si>
  <si>
    <t>Reduce income disregards in tax credits and work allowances in UC</t>
  </si>
  <si>
    <t>Reduce income rise disregard in tax credits</t>
  </si>
  <si>
    <t>UC waiting days: revised schedule</t>
  </si>
  <si>
    <t>End automatic entitlement for out-of-work 18-21 year olds</t>
  </si>
  <si>
    <t>Limit backdating awards to 4 weeks</t>
  </si>
  <si>
    <t>Support for Mortgage Interest: change from welfare payment to a loan; maintain capital limit at £200,000</t>
  </si>
  <si>
    <t>Employment and Support Allowance: align Work-Related Activity Group rate with JSA</t>
  </si>
  <si>
    <t>Fraud, error and debt: tax credits changes</t>
  </si>
  <si>
    <t>HMRC funding</t>
  </si>
  <si>
    <t>Discretionary Housing Payments</t>
  </si>
  <si>
    <t>Other welfare funding</t>
  </si>
  <si>
    <t>TV Licence: BBC funding for over-75s</t>
  </si>
  <si>
    <t>Efficiency and reform</t>
  </si>
  <si>
    <t>Equitable Life: doubling payments to Pension Credit recipients</t>
  </si>
  <si>
    <t>Royal Mail share scheme</t>
  </si>
  <si>
    <t>Budget 2015 #2 Tax</t>
  </si>
  <si>
    <t>Budget 2015 #2 Spend</t>
  </si>
  <si>
    <t>Budget 2015 #2 Borrowing</t>
  </si>
  <si>
    <t>Apprenticeship levy</t>
  </si>
  <si>
    <t>Autumn 2015</t>
  </si>
  <si>
    <t>Apprenticeship Levy (funding employer apprenticeship scheme)</t>
  </si>
  <si>
    <t>Stamp Duty Land Tax: higher rates on additional properties</t>
  </si>
  <si>
    <t>Stamp Duty Land Tax: bringing forward payments</t>
  </si>
  <si>
    <t>Capital Gains Tax: reduce payment window for residential property</t>
  </si>
  <si>
    <t>Landfill Communities Fund: reform</t>
  </si>
  <si>
    <t>Flood Re: levy and premiums income</t>
  </si>
  <si>
    <t>Company Car Tax: retain the diesel supplement until 2021</t>
  </si>
  <si>
    <t>Insurance Premium Tax: reform to motor insurance claims rules</t>
  </si>
  <si>
    <t>Stamp Duty Reserve Tax: options abuse</t>
  </si>
  <si>
    <t>Capital allowances and leasing: reducing avoidance</t>
  </si>
  <si>
    <t>Corporation Tax: disposals of intangible fixed assets to related parties</t>
  </si>
  <si>
    <t>Company distributions: preventing avoidance</t>
  </si>
  <si>
    <t>General Anti-Abuse Rule: penalties</t>
  </si>
  <si>
    <t>Making Tax Digital: reducing errors through record keeping</t>
  </si>
  <si>
    <t>Corporation Tax: special rate on restitution payments</t>
  </si>
  <si>
    <t>Childcare: revised eligibility criteria</t>
  </si>
  <si>
    <t>Pensions automatic enrolment: align with start of tax year</t>
  </si>
  <si>
    <t>Temporary accommodation: impact of new funding mechanism</t>
  </si>
  <si>
    <t>Renewable Heat Incentive: capping costs and improving value for money</t>
  </si>
  <si>
    <t>Fraud, error and debt: DWP and HMRC changes</t>
  </si>
  <si>
    <t>Tax credits: maintain taper and income threshold</t>
  </si>
  <si>
    <t>Universal Credit: updated delivery schedule</t>
  </si>
  <si>
    <t>Universal Credit: uprate Minimum Income Floor with National Living Wage</t>
  </si>
  <si>
    <t>Housing Benefit: limit social sector rates to the equivalent private sector rate</t>
  </si>
  <si>
    <t>Housing Benefit and Pension Credit: limit temporary absence</t>
  </si>
  <si>
    <t>Pension Credit Savings Credit: freeze</t>
  </si>
  <si>
    <t>Social care reforms: updated implementation date</t>
  </si>
  <si>
    <t>Autumn 2015 Tax</t>
  </si>
  <si>
    <t>Autumn 2015 Spend</t>
  </si>
  <si>
    <t>Autumn 2015 Borrowing</t>
  </si>
  <si>
    <t>UC parent conditionality from when youngest child turns</t>
  </si>
  <si>
    <t>In-year savings</t>
  </si>
  <si>
    <r>
      <t xml:space="preserve">Further background on how the OBR deals with policy costings is contained in the OBR briefing paper No.6 </t>
    </r>
    <r>
      <rPr>
        <i/>
        <sz val="11"/>
        <rFont val="Calibri"/>
        <family val="2"/>
      </rPr>
      <t>Policy costings and our forecast</t>
    </r>
    <r>
      <rPr>
        <sz val="11"/>
        <rFont val="Calibri"/>
        <family val="2"/>
      </rPr>
      <t>, which is available on our website:</t>
    </r>
  </si>
  <si>
    <r>
      <t xml:space="preserve">In Autumn 2014 we changed the categorisation of </t>
    </r>
    <r>
      <rPr>
        <i/>
        <sz val="11"/>
        <rFont val="Calibri"/>
        <family val="2"/>
      </rPr>
      <t>social security</t>
    </r>
    <r>
      <rPr>
        <sz val="11"/>
        <rFont val="Calibri"/>
        <family val="2"/>
      </rPr>
      <t xml:space="preserve"> and </t>
    </r>
    <r>
      <rPr>
        <i/>
        <sz val="11"/>
        <rFont val="Calibri"/>
        <family val="2"/>
      </rPr>
      <t>tax credits</t>
    </r>
    <r>
      <rPr>
        <sz val="11"/>
        <rFont val="Calibri"/>
        <family val="2"/>
      </rPr>
      <t xml:space="preserve">. Social security and personal tax credits (in AME spending) and the personal tax credits that were previously included as negative tax became classified as </t>
    </r>
    <r>
      <rPr>
        <i/>
        <sz val="11"/>
        <rFont val="Calibri"/>
        <family val="2"/>
      </rPr>
      <t>welfare (in AME spending)</t>
    </r>
    <r>
      <rPr>
        <sz val="11"/>
        <rFont val="Calibri"/>
        <family val="2"/>
      </rPr>
      <t xml:space="preserve">. Company tax credits which were previously included within </t>
    </r>
    <r>
      <rPr>
        <i/>
        <sz val="11"/>
        <rFont val="Calibri"/>
        <family val="2"/>
      </rPr>
      <t xml:space="preserve">tax credits in AME spending became </t>
    </r>
    <r>
      <rPr>
        <sz val="11"/>
        <rFont val="Calibri"/>
        <family val="2"/>
      </rPr>
      <t>classified separately, as</t>
    </r>
    <r>
      <rPr>
        <i/>
        <sz val="11"/>
        <rFont val="Calibri"/>
        <family val="2"/>
      </rPr>
      <t xml:space="preserve"> company tax credits</t>
    </r>
    <r>
      <rPr>
        <sz val="11"/>
        <rFont val="Calibri"/>
        <family val="2"/>
      </rPr>
      <t>.</t>
    </r>
  </si>
  <si>
    <r>
      <t xml:space="preserve">Budget 2012 total borrowing includes the impact of forestalling related to the reduction of the additional rate of income tax from 50p to 45p. Further details were given in Box 4.2 of the March 2012 </t>
    </r>
    <r>
      <rPr>
        <i/>
        <sz val="11"/>
        <rFont val="Calibri"/>
        <family val="2"/>
      </rPr>
      <t>Economic and fiscal outlook</t>
    </r>
    <r>
      <rPr>
        <sz val="11"/>
        <rFont val="Calibri"/>
        <family val="2"/>
      </rPr>
      <t>.</t>
    </r>
  </si>
  <si>
    <t>From the Summer Budget 2015 onwards, this database includes the Government's changes to RDEL and CDEL, for all the years covered by the forecast, and treats these changes as policy changes, regardless of whether they were included on the Treasury's scorecard, or not. This produces a step change in the spending measures covered by this database, from the Summer Budget 2015 onwards.  See notes 12 and 13 below for further details. In certain instances, this database also includes further changes that the OBR treated as policy changes, and these policy changes are listed in note 17 below.</t>
  </si>
  <si>
    <t xml:space="preserve">Since Budget 2013, we have published a supplementary fiscal table that shows our own breakdown of the scorecard (and any other changes that we have identified as policy changes). This supplementary fiscal table shows the effects of each measure on individual tax and spending categories. This policy measures database takes that breakdown of the scorecard all the way back to June Budget 2010. </t>
  </si>
  <si>
    <t xml:space="preserve">For the future years where DELs have not yet been set in a Spending Review, the spending measures from June Budget 2010 onwards on the Treasury's scorecard do not necessarily include the Treasury’s changes to total DELs (for the Summer Budget 2015 and the Autumn Statement 2015) or the changes to implied DELs as a result of changes to the Treasury's spending growth assumptions (for the June Budget 2010 through to the March Budget 2015). These changes to DELs were always included in our forecasts, and discussed fully in Chapter 4 of the relevant Economic and fiscal outlook (EFO), which also discussed the Treasury's spending growth assumption, from June Budget 2010 to March Budget 2015. In contrast, the Institute for Fiscal Studies (IFS) have always identified all such changes – whether on the scorecard or not – as policy measures (see Box 1.2 of ‘The IFS Green Budget (February 2015) for further details). </t>
  </si>
  <si>
    <t>This database has a step change in the spending measures included for DELs, from the Summer Budget 2015 onwards. For the period from the June Budget 2010 to the March Budget 2015, the database only includes the spending measures for implied DELs that were included on the Treasury’s scorecard (although all the changes to implied DELs were set out in the relevant EFO, as explained above). But for the period from the Summer Budget 2015 onwards, the database includes all the Government's changes to RDEL and CDEL, for all the years covered by the forecast, and treats these changes as policy changes, regardless of whether they were included on the Treasury's scorecard, or not.</t>
  </si>
  <si>
    <t>For the future years where DELs have not yet been set in a Spending Review, some Treasury scorecards have typically also not shown the effects of spending measures on AME, where those are neutralised by offsetting changes to implied DELs. However our forecasts have always included the AME impacts and the offsetting DEL consequences for these future years, and these underlying breakdowns are included in this database.</t>
  </si>
  <si>
    <t>Questions about the management of public spending or departmental expenditure should be directed to the Treasury at:  ceu.enquiries@hm-treasury.gov.uk</t>
  </si>
  <si>
    <t>The OBR intends to update this database after each future fiscal event. We would welcome any feedback on the detail or format of this database to feedback@obr.gsi.gov.uk</t>
  </si>
  <si>
    <r>
      <t xml:space="preserve">For some fiscal events from June Budget 2010 onwards, the future RDEL commitments that are shown in green in this database are specific RDEL commitments that were shown on the Treasury scorecard but which did not add to Total Managed Expenditure, which was determined by the Treasury's spending growth assumptions. For these entries shown in </t>
    </r>
    <r>
      <rPr>
        <b/>
        <sz val="11"/>
        <color rgb="FF008000"/>
        <rFont val="Calibri"/>
        <family val="2"/>
      </rPr>
      <t>green</t>
    </r>
    <r>
      <rPr>
        <sz val="11"/>
        <rFont val="Calibri"/>
        <family val="2"/>
      </rPr>
      <t xml:space="preserve">, the database also includes the total change to total implied RDEL spending (shown in black) that already includes these commitments. </t>
    </r>
  </si>
  <si>
    <r>
      <t>The full lists of measures are shown in the "</t>
    </r>
    <r>
      <rPr>
        <b/>
        <sz val="11"/>
        <rFont val="Calibri"/>
        <family val="2"/>
      </rPr>
      <t>ALL MEASURES</t>
    </r>
    <r>
      <rPr>
        <sz val="11"/>
        <rFont val="Calibri"/>
        <family val="2"/>
      </rPr>
      <t>" worksheets. Summaries of the total effects by both fiscal event and the main tax or spending categories are shown in the tax and spending "</t>
    </r>
    <r>
      <rPr>
        <b/>
        <sz val="11"/>
        <rFont val="Calibri"/>
        <family val="2"/>
      </rPr>
      <t>MEASURES SUMMARY</t>
    </r>
    <r>
      <rPr>
        <sz val="11"/>
        <rFont val="Calibri"/>
        <family val="2"/>
      </rPr>
      <t>" worksheets. The final worksheet '</t>
    </r>
    <r>
      <rPr>
        <b/>
        <sz val="11"/>
        <rFont val="Calibri"/>
        <family val="2"/>
      </rPr>
      <t>BORROWING: MEASURES SUMMARY</t>
    </r>
    <r>
      <rPr>
        <sz val="11"/>
        <rFont val="Calibri"/>
        <family val="2"/>
      </rPr>
      <t>' brings together the total effects of the tax and spending measures and shows the total effect on borrowing for each fiscal event.</t>
    </r>
  </si>
  <si>
    <t>Budget 2016</t>
  </si>
  <si>
    <t>Personal Allowance: increase to £11,500 in April 2017</t>
  </si>
  <si>
    <t>Higher Rate Threshold: increase to £45,000 in April 2017</t>
  </si>
  <si>
    <t>Lifetime ISA and raise ISA limit to £20,000</t>
  </si>
  <si>
    <t>Financial Advice Markets Review: increase tax relief on employer provided pension advice</t>
  </si>
  <si>
    <t>Soft drinks levy</t>
  </si>
  <si>
    <t>Soft Drinks Industry Levy</t>
  </si>
  <si>
    <t xml:space="preserve">Business Rates: permanently double the Small Business Rate Relief and extend thresholds </t>
  </si>
  <si>
    <t>Business Rates: increase threshold for higher multiplier to £51,000</t>
  </si>
  <si>
    <t>Business Rates: switch from RPI in April 2020</t>
  </si>
  <si>
    <t>Corporation Tax: reduce to 17% in April 2020</t>
  </si>
  <si>
    <t>Corporation Tax: restrict relief for interest</t>
  </si>
  <si>
    <t>Corporation Tax: withholding tax on royalties</t>
  </si>
  <si>
    <t>Corporation Tax: extend scope of hybrid mismatch rules</t>
  </si>
  <si>
    <t>Corporation Tax: reform loss relief</t>
  </si>
  <si>
    <t>Corporation Tax: further restrict use of banks' pre-2015 losses</t>
  </si>
  <si>
    <t>Corporation Tax: implement agreed patent box nexus approach</t>
  </si>
  <si>
    <t>Corporation Tax: extend first year allowance and lower emission thresholds for business cars</t>
  </si>
  <si>
    <t>Corporation Tax: defer bringing forward payment for large groups for two years</t>
  </si>
  <si>
    <t>Stamp Duty Land Tax for non-residential property: reform freehold and leasehold premium regime to slice and increase leasehold rate over £5m</t>
  </si>
  <si>
    <t>Savings: remove withholding tax obligations</t>
  </si>
  <si>
    <t>Capital Gains Tax: reduce basic rate to 10% and main rate to 20% excluding residential property and carried interest</t>
  </si>
  <si>
    <t>Entrepreneurs Relief: extend to long-term investors in unlisted shares</t>
  </si>
  <si>
    <t>Capital Gains Tax: lifetime limit under Employee Shareholder Status</t>
  </si>
  <si>
    <t>Capital Gains Tax: extend reliefs</t>
  </si>
  <si>
    <t>Self Employed: abolish Class 2 NICs</t>
  </si>
  <si>
    <t>Sharing Economy: £1,000 allowance for both trading and property income</t>
  </si>
  <si>
    <t>Oil and Gas: abolish Petroleum Revenue Tax and reduce Supplementary Charge to 10%</t>
  </si>
  <si>
    <t>Business Energy: abolish Carbon Reduction Commitment and offsetting increase to Climate Change Levy</t>
  </si>
  <si>
    <t>2020-22</t>
  </si>
  <si>
    <t>Carbon Price Support Rate: cap at £18/tCO2 in April 2019 and uprate in April 2020</t>
  </si>
  <si>
    <t>Corporation Tax: update technologies with access to enhanced capital allowances</t>
  </si>
  <si>
    <t>Disguised remuneration: tackling historic and new schemes</t>
  </si>
  <si>
    <t xml:space="preserve">Off-payroll working: transfer liability to public sector employers </t>
  </si>
  <si>
    <t>Loans to participators: align rates with dividend higher rate</t>
  </si>
  <si>
    <t>Removing employer tax advantage of different forms of remuneration: pay-offs over £30,000</t>
  </si>
  <si>
    <t>Offshore Property Developers: tackle avoidance and evasion</t>
  </si>
  <si>
    <t>Stamp Duty Land Tax on additional properties: exemptions</t>
  </si>
  <si>
    <t>Corporation Tax: removing the renewals allowance</t>
  </si>
  <si>
    <t>Value Added Tax: tackling overseas trader evasion</t>
  </si>
  <si>
    <t>Value Added Tax: extend reverse charge to electronic communications services</t>
  </si>
  <si>
    <t xml:space="preserve">Gambling Duties: reform treatment of freeplays </t>
  </si>
  <si>
    <t>Asset Managers: reform treatment of performance awards</t>
  </si>
  <si>
    <t>Border Force: Illicit Tobacco Strategy</t>
  </si>
  <si>
    <t>Landfill Tax: tackling waste crime</t>
  </si>
  <si>
    <t>Tax Free Childcare and Employer Supported Childcare: updated roll-out and grandfathering</t>
  </si>
  <si>
    <t>Fuel Duty: freeze in April 2016</t>
  </si>
  <si>
    <t>Alcohol Duty: freeze for beer, spirits and cider</t>
  </si>
  <si>
    <t>Heavy Goods Vehicles: freeze VED and Road User Levy</t>
  </si>
  <si>
    <t>Hand-rolling Tobacco: increase by RPI+5%</t>
  </si>
  <si>
    <t>Aggregates Levy: freeze rates</t>
  </si>
  <si>
    <t>Package Recycling Target: reform</t>
  </si>
  <si>
    <t>Flood Defence and Resilience: additional investment</t>
  </si>
  <si>
    <t>Insurance Premium Tax: increase by 0.5%</t>
  </si>
  <si>
    <t>Enterprise Zones: extend enhanced capital allowances</t>
  </si>
  <si>
    <t>Help to Save</t>
  </si>
  <si>
    <t>Right to Buy: pilots</t>
  </si>
  <si>
    <t>Personal Independence Payments: aids and appliances</t>
  </si>
  <si>
    <t>Pay to Stay: introduce taper and make voluntary for housing associations</t>
  </si>
  <si>
    <t>Social Rent downrating: one year deferral for supported housing</t>
  </si>
  <si>
    <t>Resource spending adjustment</t>
  </si>
  <si>
    <t>Capital spending: accelerate investment plans</t>
  </si>
  <si>
    <t>Public Service Pensions: update to discount rate</t>
  </si>
  <si>
    <t>Net Public Service Pension payments</t>
  </si>
  <si>
    <t>Education: doubling the school sports premium</t>
  </si>
  <si>
    <t>Education: longer school day and breakfast clubs</t>
  </si>
  <si>
    <t>Education: full academisation and accelerate transition to National Funding Formula</t>
  </si>
  <si>
    <t>Education: Northern Powerhouse</t>
  </si>
  <si>
    <t>Student Loans: postgraduate loans for part-time and distance learning</t>
  </si>
  <si>
    <t>North Sea Seismic Survey</t>
  </si>
  <si>
    <t>DWP and HMRC operational and policy measures</t>
  </si>
  <si>
    <t>City Deals</t>
  </si>
  <si>
    <t>Smart Motorways: M62</t>
  </si>
  <si>
    <t>Office for National Statistics: Bean Review</t>
  </si>
  <si>
    <t>Cathedral Repairs Fund</t>
  </si>
  <si>
    <t>Additional Cultural Investment</t>
  </si>
  <si>
    <t>Other local growth measures</t>
  </si>
  <si>
    <t>Local Government Assets: receipts flexibility</t>
  </si>
  <si>
    <t>Education: Mentoring for disadvantaged pupils</t>
  </si>
  <si>
    <t>Benefit Cap: exemption for recipients of carers and guardians allowance</t>
  </si>
  <si>
    <t>Local Housing Allowance: implement for new tenancies from April 2017</t>
  </si>
  <si>
    <r>
      <t xml:space="preserve">The data consistent with the published figures is shown in black. The costings have been extrapolated for the whole data period using the growth rate of nominal GDP (shown in </t>
    </r>
    <r>
      <rPr>
        <b/>
        <sz val="11"/>
        <color theme="8"/>
        <rFont val="Calibri"/>
        <family val="2"/>
      </rPr>
      <t>blue</t>
    </r>
    <r>
      <rPr>
        <sz val="11"/>
        <rFont val="Calibri"/>
        <family val="2"/>
      </rPr>
      <t xml:space="preserve">). This is a standard assumption which we consider to be neutral, but the application to individual costings will necessarily be uncertain. For instance in paragraphs 4.27 and 4.28 of our March 2014 </t>
    </r>
    <r>
      <rPr>
        <i/>
        <sz val="11"/>
        <rFont val="Calibri"/>
        <family val="2"/>
      </rPr>
      <t>Economic and fiscal outlook (EFO)</t>
    </r>
    <r>
      <rPr>
        <sz val="11"/>
        <rFont val="Calibri"/>
        <family val="2"/>
      </rPr>
      <t xml:space="preserve">, we showed that a number of measures had markedly different implications for revenue beyond the five-year scorecard period than within it. The data for nominal GDP growth are consistent with the ONS Quarterly National Accounts for 2015Q4 (ONS code: BKTL). The forecast for nominal GDP from 2015-16 onwards is from the OBR's March 2016 </t>
    </r>
    <r>
      <rPr>
        <i/>
        <sz val="11"/>
        <rFont val="Calibri"/>
        <family val="2"/>
      </rPr>
      <t>EFO</t>
    </r>
    <r>
      <rPr>
        <sz val="11"/>
        <rFont val="Calibri"/>
        <family val="2"/>
      </rPr>
      <t>.</t>
    </r>
  </si>
  <si>
    <t>Budget 2016 Tax</t>
  </si>
  <si>
    <t>Budget 2016 Spend</t>
  </si>
  <si>
    <t>Budget 2016 Borrowing</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</si>
</sst>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43" formatCode="_-* #,##0.00_-;\-* #,##0.00_-;_-* &quot;-&quot;??_-;_-@_-"/>
    <numFmt numFmtId="164" formatCode="\+#,##0;\-#,##0;0"/>
    <numFmt numFmtId="165" formatCode="_-* #,##0_-;\-* #,##0_-;_-* &quot;-&quot;??_-;_-@_-"/>
    <numFmt numFmtId="166" formatCode="0.0000"/>
  </numFmts>
  <fonts count="85">
    <font>
      <sz val="10"/>
      <name val="Arial"/>
    </font>
    <font>
      <sz val="12"/>
      <color theme="1"/>
      <name val="Arial"/>
      <family val="2"/>
    </font>
    <font>
      <sz val="10"/>
      <name val="Arial"/>
      <family val="2"/>
    </font>
    <font>
      <sz val="8"/>
      <name val="Arial"/>
      <family val="2"/>
    </font>
    <font>
      <sz val="10"/>
      <name val="Arial"/>
      <family val="2"/>
    </font>
    <font>
      <u/>
      <sz val="10"/>
      <color indexed="12"/>
      <name val="Arial"/>
      <family val="2"/>
    </font>
    <font>
      <b/>
      <sz val="10"/>
      <name val="Arial"/>
      <family val="2"/>
    </font>
    <font>
      <sz val="11"/>
      <color indexed="8"/>
      <name val="Calibri"/>
      <family val="2"/>
    </font>
    <font>
      <sz val="11"/>
      <color indexed="9"/>
      <name val="Calibri"/>
      <family val="2"/>
    </font>
    <font>
      <sz val="11"/>
      <color indexed="20"/>
      <name val="Calibri"/>
      <family val="2"/>
    </font>
    <font>
      <b/>
      <sz val="11"/>
      <color indexed="28"/>
      <name val="Calibri"/>
      <family val="2"/>
    </font>
    <font>
      <b/>
      <sz val="11"/>
      <color indexed="9"/>
      <name val="Calibri"/>
      <family val="2"/>
    </font>
    <font>
      <i/>
      <sz val="11"/>
      <color indexed="23"/>
      <name val="Calibri"/>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sz val="11"/>
      <color indexed="62"/>
      <name val="Calibri"/>
      <family val="2"/>
    </font>
    <font>
      <sz val="11"/>
      <color indexed="28"/>
      <name val="Calibri"/>
      <family val="2"/>
    </font>
    <font>
      <sz val="11"/>
      <color indexed="60"/>
      <name val="Calibri"/>
      <family val="2"/>
    </font>
    <font>
      <b/>
      <sz val="11"/>
      <color indexed="63"/>
      <name val="Calibri"/>
      <family val="2"/>
    </font>
    <font>
      <b/>
      <sz val="18"/>
      <color indexed="62"/>
      <name val="Cambria"/>
      <family val="2"/>
    </font>
    <font>
      <b/>
      <sz val="11"/>
      <color indexed="8"/>
      <name val="Calibri"/>
      <family val="2"/>
    </font>
    <font>
      <sz val="11"/>
      <color indexed="10"/>
      <name val="Calibri"/>
      <family val="2"/>
    </font>
    <font>
      <sz val="14"/>
      <name val="Arial MT"/>
    </font>
    <font>
      <b/>
      <sz val="10"/>
      <name val="Futura Bk BT"/>
      <family val="2"/>
    </font>
    <font>
      <sz val="10"/>
      <name val="Futura Bk BT"/>
      <family val="2"/>
    </font>
    <font>
      <b/>
      <u/>
      <sz val="12"/>
      <name val="Futura Bk BT"/>
      <family val="2"/>
    </font>
    <font>
      <b/>
      <sz val="14"/>
      <name val="Futura Bk BT"/>
      <family val="2"/>
    </font>
    <font>
      <sz val="10"/>
      <name val="Futura Bk BT"/>
      <family val="2"/>
    </font>
    <font>
      <sz val="14"/>
      <name val="Futura Bk BT"/>
      <family val="2"/>
    </font>
    <font>
      <sz val="10"/>
      <name val="Futura Bk BT"/>
      <family val="2"/>
    </font>
    <font>
      <u/>
      <sz val="10"/>
      <name val="Futura Bk BT"/>
      <family val="2"/>
    </font>
    <font>
      <u/>
      <sz val="12"/>
      <name val="Futura Bk BT"/>
      <family val="2"/>
    </font>
    <font>
      <sz val="9"/>
      <color indexed="81"/>
      <name val="Tahoma"/>
      <family val="2"/>
    </font>
    <font>
      <b/>
      <sz val="9"/>
      <color indexed="81"/>
      <name val="Tahoma"/>
      <family val="2"/>
    </font>
    <font>
      <sz val="10"/>
      <name val="Arial"/>
      <family val="2"/>
    </font>
    <font>
      <sz val="12"/>
      <color theme="1"/>
      <name val="Arial"/>
      <family val="2"/>
    </font>
    <font>
      <sz val="10"/>
      <color theme="8"/>
      <name val="Futura Bk BT"/>
      <family val="2"/>
    </font>
    <font>
      <sz val="10"/>
      <color rgb="FF808080"/>
      <name val="Futura Bk BT"/>
      <family val="2"/>
    </font>
    <font>
      <b/>
      <sz val="10"/>
      <color rgb="FF808080"/>
      <name val="Futura Bk BT"/>
      <family val="2"/>
    </font>
    <font>
      <b/>
      <sz val="10"/>
      <color theme="0"/>
      <name val="Futura Bk BT"/>
      <family val="2"/>
    </font>
    <font>
      <sz val="12"/>
      <color theme="0"/>
      <name val="Futura Bk BT"/>
      <family val="2"/>
    </font>
    <font>
      <sz val="10"/>
      <color theme="1"/>
      <name val="Futura Bk BT"/>
      <family val="2"/>
    </font>
    <font>
      <sz val="10"/>
      <name val="Futura Bk BT"/>
      <family val="2"/>
      <scheme val="minor"/>
    </font>
    <font>
      <sz val="10"/>
      <color theme="1"/>
      <name val="Futura Bk BT"/>
      <family val="2"/>
      <scheme val="minor"/>
    </font>
    <font>
      <sz val="10"/>
      <color theme="0"/>
      <name val="Futura Bk BT"/>
      <family val="2"/>
      <scheme val="minor"/>
    </font>
    <font>
      <sz val="10"/>
      <color theme="0"/>
      <name val="Arial"/>
      <family val="2"/>
    </font>
    <font>
      <sz val="10"/>
      <color rgb="FFFF0000"/>
      <name val="Arial"/>
      <family val="2"/>
    </font>
    <font>
      <sz val="10"/>
      <name val="Calibri"/>
      <family val="2"/>
    </font>
    <font>
      <sz val="12"/>
      <name val="Calibri"/>
      <family val="2"/>
    </font>
    <font>
      <b/>
      <u/>
      <sz val="10"/>
      <name val="Calibri"/>
      <family val="2"/>
    </font>
    <font>
      <b/>
      <sz val="10"/>
      <name val="Calibri"/>
      <family val="2"/>
    </font>
    <font>
      <sz val="10"/>
      <color theme="0"/>
      <name val="Calibri"/>
      <family val="2"/>
    </font>
    <font>
      <sz val="8"/>
      <color theme="0"/>
      <name val="Calibri"/>
      <family val="2"/>
    </font>
    <font>
      <b/>
      <sz val="10"/>
      <color theme="0"/>
      <name val="Calibri"/>
      <family val="2"/>
    </font>
    <font>
      <sz val="10"/>
      <color theme="8"/>
      <name val="Calibri"/>
      <family val="2"/>
    </font>
    <font>
      <sz val="10"/>
      <color rgb="FF008000"/>
      <name val="Calibri"/>
      <family val="2"/>
    </font>
    <font>
      <sz val="10"/>
      <color rgb="FFFF0000"/>
      <name val="Calibri"/>
      <family val="2"/>
    </font>
    <font>
      <sz val="10"/>
      <color theme="9"/>
      <name val="Calibri"/>
      <family val="2"/>
    </font>
    <font>
      <sz val="10"/>
      <color theme="2" tint="-0.499984740745262"/>
      <name val="Calibri"/>
      <family val="2"/>
    </font>
    <font>
      <sz val="20"/>
      <name val="Calibri"/>
      <family val="2"/>
    </font>
    <font>
      <sz val="10"/>
      <color rgb="FF002060"/>
      <name val="Calibri"/>
      <family val="2"/>
    </font>
    <font>
      <sz val="10"/>
      <color rgb="FF0033CC"/>
      <name val="Calibri"/>
      <family val="2"/>
    </font>
    <font>
      <sz val="10"/>
      <color rgb="FF00B050"/>
      <name val="Calibri"/>
      <family val="2"/>
    </font>
    <font>
      <sz val="10"/>
      <color theme="1"/>
      <name val="Calibri"/>
      <family val="2"/>
    </font>
    <font>
      <b/>
      <sz val="14"/>
      <name val="Calibri"/>
      <family val="2"/>
    </font>
    <font>
      <sz val="10"/>
      <color indexed="55"/>
      <name val="Calibri"/>
      <family val="2"/>
    </font>
    <font>
      <sz val="12"/>
      <color theme="1"/>
      <name val="Calibri"/>
      <family val="2"/>
    </font>
    <font>
      <sz val="11"/>
      <name val="Calibri"/>
      <family val="2"/>
    </font>
    <font>
      <sz val="10"/>
      <color indexed="10"/>
      <name val="Calibri"/>
      <family val="2"/>
    </font>
    <font>
      <sz val="10"/>
      <color indexed="12"/>
      <name val="Calibri"/>
      <family val="2"/>
    </font>
    <font>
      <sz val="10"/>
      <color rgb="FF808080"/>
      <name val="Calibri"/>
      <family val="2"/>
    </font>
    <font>
      <sz val="12"/>
      <color theme="0"/>
      <name val="Calibri"/>
      <family val="2"/>
    </font>
    <font>
      <sz val="12"/>
      <color rgb="FFFF0000"/>
      <name val="Calibri"/>
      <family val="2"/>
    </font>
    <font>
      <b/>
      <sz val="11"/>
      <name val="Calibri"/>
      <family val="2"/>
    </font>
    <font>
      <sz val="11"/>
      <color theme="1"/>
      <name val="Calibri"/>
      <family val="2"/>
    </font>
    <font>
      <i/>
      <sz val="11"/>
      <name val="Calibri"/>
      <family val="2"/>
    </font>
    <font>
      <u/>
      <sz val="11"/>
      <color indexed="12"/>
      <name val="Calibri"/>
      <family val="2"/>
    </font>
    <font>
      <b/>
      <sz val="10"/>
      <name val="Futura Bk BT"/>
      <family val="2"/>
      <scheme val="minor"/>
    </font>
    <font>
      <b/>
      <sz val="11"/>
      <color theme="8"/>
      <name val="Calibri"/>
      <family val="2"/>
    </font>
    <font>
      <sz val="22"/>
      <color theme="8"/>
      <name val="Calibri"/>
      <family val="2"/>
    </font>
    <font>
      <sz val="14"/>
      <color theme="8"/>
      <name val="Calibri"/>
      <family val="2"/>
    </font>
    <font>
      <sz val="18"/>
      <color theme="8"/>
      <name val="Calibri"/>
      <family val="2"/>
    </font>
    <font>
      <b/>
      <sz val="11"/>
      <color rgb="FF008000"/>
      <name val="Calibri"/>
      <family val="2"/>
    </font>
  </fonts>
  <fills count="30">
    <fill>
      <patternFill patternType="none"/>
    </fill>
    <fill>
      <patternFill patternType="gray125"/>
    </fill>
    <fill>
      <patternFill patternType="solid">
        <fgColor indexed="9"/>
      </patternFill>
    </fill>
    <fill>
      <patternFill patternType="solid">
        <fgColor indexed="47"/>
      </patternFill>
    </fill>
    <fill>
      <patternFill patternType="solid">
        <fgColor indexed="43"/>
      </patternFill>
    </fill>
    <fill>
      <patternFill patternType="solid">
        <fgColor indexed="41"/>
      </patternFill>
    </fill>
    <fill>
      <patternFill patternType="solid">
        <fgColor indexed="22"/>
      </patternFill>
    </fill>
    <fill>
      <patternFill patternType="solid">
        <fgColor indexed="44"/>
      </patternFill>
    </fill>
    <fill>
      <patternFill patternType="solid">
        <fgColor indexed="49"/>
      </patternFill>
    </fill>
    <fill>
      <patternFill patternType="solid">
        <fgColor indexed="10"/>
      </patternFill>
    </fill>
    <fill>
      <patternFill patternType="solid">
        <fgColor indexed="57"/>
      </patternFill>
    </fill>
    <fill>
      <patternFill patternType="solid">
        <fgColor indexed="54"/>
      </patternFill>
    </fill>
    <fill>
      <patternFill patternType="solid">
        <fgColor indexed="28"/>
      </patternFill>
    </fill>
    <fill>
      <patternFill patternType="solid">
        <fgColor indexed="45"/>
      </patternFill>
    </fill>
    <fill>
      <patternFill patternType="solid">
        <fgColor indexed="55"/>
      </patternFill>
    </fill>
    <fill>
      <patternFill patternType="solid">
        <fgColor indexed="30"/>
      </patternFill>
    </fill>
    <fill>
      <patternFill patternType="gray125">
        <fgColor indexed="8"/>
      </patternFill>
    </fill>
    <fill>
      <patternFill patternType="solid">
        <fgColor indexed="9"/>
        <bgColor indexed="64"/>
      </patternFill>
    </fill>
    <fill>
      <patternFill patternType="solid">
        <fgColor indexed="44"/>
        <bgColor indexed="64"/>
      </patternFill>
    </fill>
    <fill>
      <patternFill patternType="solid">
        <fgColor indexed="22"/>
        <bgColor indexed="64"/>
      </patternFill>
    </fill>
    <fill>
      <patternFill patternType="solid">
        <fgColor theme="0"/>
        <bgColor indexed="64"/>
      </patternFill>
    </fill>
    <fill>
      <patternFill patternType="solid">
        <fgColor theme="4"/>
        <bgColor indexed="64"/>
      </patternFill>
    </fill>
    <fill>
      <patternFill patternType="solid">
        <fgColor theme="3"/>
        <bgColor indexed="64"/>
      </patternFill>
    </fill>
    <fill>
      <patternFill patternType="solid">
        <fgColor rgb="FF92D050"/>
        <bgColor indexed="64"/>
      </patternFill>
    </fill>
    <fill>
      <patternFill patternType="solid">
        <fgColor rgb="FFFFFF99"/>
        <bgColor indexed="64"/>
      </patternFill>
    </fill>
    <fill>
      <patternFill patternType="solid">
        <fgColor rgb="FF00B0F0"/>
        <bgColor indexed="64"/>
      </patternFill>
    </fill>
    <fill>
      <patternFill patternType="solid">
        <fgColor rgb="FF0070C0"/>
        <bgColor indexed="64"/>
      </patternFill>
    </fill>
    <fill>
      <patternFill patternType="solid">
        <fgColor theme="2"/>
        <bgColor indexed="64"/>
      </patternFill>
    </fill>
    <fill>
      <patternFill patternType="solid">
        <fgColor theme="9"/>
        <bgColor indexed="64"/>
      </patternFill>
    </fill>
    <fill>
      <patternFill patternType="solid">
        <fgColor rgb="FF99CCFF"/>
        <bgColor indexed="64"/>
      </patternFill>
    </fill>
  </fills>
  <borders count="38">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49"/>
      </bottom>
      <diagonal/>
    </border>
    <border>
      <left/>
      <right/>
      <top/>
      <bottom style="thick">
        <color indexed="22"/>
      </bottom>
      <diagonal/>
    </border>
    <border>
      <left/>
      <right/>
      <top/>
      <bottom style="medium">
        <color indexed="49"/>
      </bottom>
      <diagonal/>
    </border>
    <border>
      <left/>
      <right/>
      <top/>
      <bottom style="double">
        <color indexed="28"/>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double">
        <color indexed="8"/>
      </left>
      <right style="thin">
        <color indexed="8"/>
      </right>
      <top/>
      <bottom/>
      <diagonal/>
    </border>
    <border>
      <left/>
      <right/>
      <top style="thin">
        <color indexed="49"/>
      </top>
      <bottom style="double">
        <color indexed="49"/>
      </bottom>
      <diagonal/>
    </border>
    <border>
      <left/>
      <right/>
      <top style="thin">
        <color indexed="64"/>
      </top>
      <bottom style="thin">
        <color indexed="64"/>
      </bottom>
      <diagonal/>
    </border>
    <border>
      <left style="medium">
        <color indexed="23"/>
      </left>
      <right/>
      <top/>
      <bottom/>
      <diagonal/>
    </border>
    <border>
      <left/>
      <right/>
      <top/>
      <bottom style="thin">
        <color indexed="64"/>
      </bottom>
      <diagonal/>
    </border>
    <border>
      <left/>
      <right/>
      <top/>
      <bottom style="hair">
        <color theme="8"/>
      </bottom>
      <diagonal/>
    </border>
    <border>
      <left style="medium">
        <color theme="8"/>
      </left>
      <right style="medium">
        <color theme="0"/>
      </right>
      <top style="medium">
        <color theme="0"/>
      </top>
      <bottom style="medium">
        <color theme="0"/>
      </bottom>
      <diagonal/>
    </border>
    <border>
      <left style="medium">
        <color theme="8"/>
      </left>
      <right style="medium">
        <color theme="0"/>
      </right>
      <top style="medium">
        <color theme="0"/>
      </top>
      <bottom/>
      <diagonal/>
    </border>
    <border>
      <left/>
      <right style="thin">
        <color theme="0"/>
      </right>
      <top/>
      <bottom style="thin">
        <color theme="0"/>
      </bottom>
      <diagonal/>
    </border>
    <border>
      <left style="thin">
        <color theme="0"/>
      </left>
      <right style="thin">
        <color theme="0"/>
      </right>
      <top/>
      <bottom style="thin">
        <color theme="0"/>
      </bottom>
      <diagonal/>
    </border>
    <border>
      <left style="thin">
        <color theme="0"/>
      </left>
      <right/>
      <top/>
      <bottom style="thin">
        <color theme="0"/>
      </bottom>
      <diagonal/>
    </border>
    <border>
      <left/>
      <right style="thin">
        <color theme="0"/>
      </right>
      <top style="thin">
        <color theme="0"/>
      </top>
      <bottom style="thin">
        <color theme="0"/>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right style="thin">
        <color theme="0"/>
      </right>
      <top style="thin">
        <color theme="0"/>
      </top>
      <bottom/>
      <diagonal/>
    </border>
    <border>
      <left style="thin">
        <color theme="0"/>
      </left>
      <right style="thin">
        <color theme="0"/>
      </right>
      <top style="thin">
        <color theme="0"/>
      </top>
      <bottom/>
      <diagonal/>
    </border>
    <border>
      <left style="thin">
        <color theme="0"/>
      </left>
      <right/>
      <top style="thin">
        <color theme="0"/>
      </top>
      <bottom/>
      <diagonal/>
    </border>
    <border>
      <left/>
      <right/>
      <top/>
      <bottom style="thin">
        <color theme="0"/>
      </bottom>
      <diagonal/>
    </border>
    <border>
      <left/>
      <right/>
      <top style="thin">
        <color theme="0"/>
      </top>
      <bottom style="thin">
        <color theme="0"/>
      </bottom>
      <diagonal/>
    </border>
    <border>
      <left/>
      <right/>
      <top style="thin">
        <color theme="0"/>
      </top>
      <bottom/>
      <diagonal/>
    </border>
    <border>
      <left/>
      <right/>
      <top/>
      <bottom style="thin">
        <color theme="1"/>
      </bottom>
      <diagonal/>
    </border>
    <border>
      <left style="medium">
        <color theme="0"/>
      </left>
      <right style="medium">
        <color theme="0"/>
      </right>
      <top style="medium">
        <color theme="0"/>
      </top>
      <bottom style="medium">
        <color theme="0"/>
      </bottom>
      <diagonal/>
    </border>
    <border>
      <left style="thin">
        <color theme="0"/>
      </left>
      <right style="thin">
        <color theme="0"/>
      </right>
      <top/>
      <bottom style="thin">
        <color theme="1"/>
      </bottom>
      <diagonal/>
    </border>
    <border>
      <left style="thin">
        <color theme="0"/>
      </left>
      <right style="thin">
        <color theme="0"/>
      </right>
      <top/>
      <bottom style="hair">
        <color theme="8"/>
      </bottom>
      <diagonal/>
    </border>
    <border>
      <left style="medium">
        <color indexed="18"/>
      </left>
      <right/>
      <top style="thin">
        <color theme="0"/>
      </top>
      <bottom style="thin">
        <color theme="0"/>
      </bottom>
      <diagonal/>
    </border>
    <border>
      <left/>
      <right/>
      <top style="thin">
        <color auto="1"/>
      </top>
      <bottom style="thin">
        <color auto="1"/>
      </bottom>
      <diagonal/>
    </border>
    <border>
      <left style="medium">
        <color indexed="18"/>
      </left>
      <right/>
      <top style="thin">
        <color theme="0"/>
      </top>
      <bottom/>
      <diagonal/>
    </border>
    <border>
      <left style="medium">
        <color theme="8"/>
      </left>
      <right/>
      <top style="medium">
        <color theme="0"/>
      </top>
      <bottom style="medium">
        <color theme="0"/>
      </bottom>
      <diagonal/>
    </border>
    <border>
      <left style="medium">
        <color theme="8"/>
      </left>
      <right/>
      <top style="medium">
        <color theme="0"/>
      </top>
      <bottom/>
      <diagonal/>
    </border>
  </borders>
  <cellStyleXfs count="101">
    <xf numFmtId="0" fontId="0" fillId="0" borderId="0"/>
    <xf numFmtId="0" fontId="2" fillId="0" borderId="0"/>
    <xf numFmtId="0" fontId="7" fillId="2" borderId="0" applyNumberFormat="0" applyBorder="0" applyAlignment="0" applyProtection="0"/>
    <xf numFmtId="0" fontId="7" fillId="2"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10" fillId="2" borderId="1" applyNumberFormat="0" applyAlignment="0" applyProtection="0"/>
    <xf numFmtId="0" fontId="10" fillId="2" borderId="1" applyNumberFormat="0" applyAlignment="0" applyProtection="0"/>
    <xf numFmtId="0" fontId="11" fillId="14" borderId="2" applyNumberFormat="0" applyAlignment="0" applyProtection="0"/>
    <xf numFmtId="0" fontId="11" fillId="14" borderId="2" applyNumberFormat="0" applyAlignment="0" applyProtection="0"/>
    <xf numFmtId="43" fontId="2" fillId="0" borderId="0" applyFont="0" applyFill="0" applyBorder="0" applyAlignment="0" applyProtection="0"/>
    <xf numFmtId="43" fontId="36" fillId="0" borderId="0" applyFon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4" fillId="0" borderId="3" applyNumberFormat="0" applyFill="0" applyAlignment="0" applyProtection="0"/>
    <xf numFmtId="0" fontId="14" fillId="0" borderId="3" applyNumberFormat="0" applyFill="0" applyAlignment="0" applyProtection="0"/>
    <xf numFmtId="0" fontId="15" fillId="0" borderId="4" applyNumberFormat="0" applyFill="0" applyAlignment="0" applyProtection="0"/>
    <xf numFmtId="0" fontId="15" fillId="0" borderId="4" applyNumberFormat="0" applyFill="0" applyAlignment="0" applyProtection="0"/>
    <xf numFmtId="0" fontId="16" fillId="0" borderId="5" applyNumberFormat="0" applyFill="0" applyAlignment="0" applyProtection="0"/>
    <xf numFmtId="0" fontId="16" fillId="0" borderId="5" applyNumberFormat="0" applyFill="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5" fillId="0" borderId="0" applyNumberFormat="0" applyFill="0" applyBorder="0" applyAlignment="0" applyProtection="0">
      <alignment vertical="top"/>
      <protection locked="0"/>
    </xf>
    <xf numFmtId="0" fontId="17" fillId="3" borderId="1" applyNumberFormat="0" applyAlignment="0" applyProtection="0"/>
    <xf numFmtId="0" fontId="17" fillId="3" borderId="1" applyNumberFormat="0" applyAlignment="0" applyProtection="0"/>
    <xf numFmtId="0" fontId="18" fillId="0" borderId="6" applyNumberFormat="0" applyFill="0" applyAlignment="0" applyProtection="0"/>
    <xf numFmtId="0" fontId="18" fillId="0" borderId="6" applyNumberFormat="0" applyFill="0" applyAlignment="0" applyProtection="0"/>
    <xf numFmtId="0" fontId="19" fillId="4" borderId="0" applyNumberFormat="0" applyBorder="0" applyAlignment="0" applyProtection="0"/>
    <xf numFmtId="0" fontId="19" fillId="4" borderId="0" applyNumberFormat="0" applyBorder="0" applyAlignment="0" applyProtection="0"/>
    <xf numFmtId="0" fontId="7" fillId="0" borderId="0"/>
    <xf numFmtId="0" fontId="7" fillId="0" borderId="0"/>
    <xf numFmtId="0" fontId="37" fillId="0" borderId="0"/>
    <xf numFmtId="0" fontId="4" fillId="0" borderId="0"/>
    <xf numFmtId="0" fontId="36" fillId="0" borderId="0"/>
    <xf numFmtId="0" fontId="7" fillId="0" borderId="0"/>
    <xf numFmtId="0" fontId="7" fillId="0" borderId="0"/>
    <xf numFmtId="0" fontId="2" fillId="4" borderId="7" applyNumberFormat="0" applyFont="0" applyAlignment="0" applyProtection="0"/>
    <xf numFmtId="0" fontId="36" fillId="4" borderId="7" applyNumberFormat="0" applyFont="0" applyAlignment="0" applyProtection="0"/>
    <xf numFmtId="0" fontId="20" fillId="2" borderId="8" applyNumberFormat="0" applyAlignment="0" applyProtection="0"/>
    <xf numFmtId="0" fontId="20" fillId="2" borderId="8" applyNumberFormat="0" applyAlignment="0" applyProtection="0"/>
    <xf numFmtId="9" fontId="2" fillId="0" borderId="0" applyFont="0" applyFill="0" applyBorder="0" applyAlignment="0" applyProtection="0"/>
    <xf numFmtId="9" fontId="36" fillId="0" borderId="0" applyFont="0" applyFill="0" applyBorder="0" applyAlignment="0" applyProtection="0"/>
    <xf numFmtId="0" fontId="4" fillId="0" borderId="0"/>
    <xf numFmtId="0" fontId="24" fillId="16" borderId="9"/>
    <xf numFmtId="0" fontId="21" fillId="0" borderId="0" applyNumberFormat="0" applyFill="0" applyBorder="0" applyAlignment="0" applyProtection="0"/>
    <xf numFmtId="0" fontId="21" fillId="0" borderId="0" applyNumberFormat="0" applyFill="0" applyBorder="0" applyAlignment="0" applyProtection="0"/>
    <xf numFmtId="0" fontId="22" fillId="0" borderId="10" applyNumberFormat="0" applyFill="0" applyAlignment="0" applyProtection="0"/>
    <xf numFmtId="0" fontId="22" fillId="0" borderId="10" applyNumberFormat="0" applyFill="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 fillId="0" borderId="0"/>
    <xf numFmtId="0" fontId="2" fillId="0" borderId="0"/>
    <xf numFmtId="0" fontId="1" fillId="0" borderId="0"/>
  </cellStyleXfs>
  <cellXfs count="435">
    <xf numFmtId="0" fontId="0" fillId="0" borderId="0" xfId="0"/>
    <xf numFmtId="0" fontId="0" fillId="17" borderId="0" xfId="0" applyFill="1"/>
    <xf numFmtId="0" fontId="0" fillId="17" borderId="0" xfId="0" applyFill="1" applyBorder="1"/>
    <xf numFmtId="0" fontId="26" fillId="17" borderId="0" xfId="0" applyFont="1" applyFill="1"/>
    <xf numFmtId="0" fontId="26" fillId="17" borderId="0" xfId="0" applyFont="1" applyFill="1" applyAlignment="1">
      <alignment horizontal="left"/>
    </xf>
    <xf numFmtId="0" fontId="0" fillId="17" borderId="11" xfId="0" applyFill="1" applyBorder="1"/>
    <xf numFmtId="0" fontId="6" fillId="17" borderId="11" xfId="0" applyFont="1" applyFill="1" applyBorder="1"/>
    <xf numFmtId="0" fontId="27" fillId="17" borderId="0" xfId="0" applyFont="1" applyFill="1"/>
    <xf numFmtId="0" fontId="26" fillId="17" borderId="0" xfId="0" applyFont="1" applyFill="1" applyBorder="1"/>
    <xf numFmtId="0" fontId="29" fillId="17" borderId="0" xfId="0" applyFont="1" applyFill="1" applyBorder="1" applyAlignment="1">
      <alignment horizontal="left" vertical="center" wrapText="1"/>
    </xf>
    <xf numFmtId="0" fontId="25" fillId="17" borderId="0" xfId="0" applyFont="1" applyFill="1" applyBorder="1" applyAlignment="1">
      <alignment horizontal="right" vertical="top" wrapText="1"/>
    </xf>
    <xf numFmtId="0" fontId="26" fillId="17" borderId="0" xfId="0" applyFont="1" applyFill="1" applyBorder="1" applyAlignment="1">
      <alignment horizontal="left" vertical="top" wrapText="1"/>
    </xf>
    <xf numFmtId="3" fontId="29" fillId="17" borderId="0" xfId="0" applyNumberFormat="1" applyFont="1" applyFill="1" applyBorder="1" applyAlignment="1">
      <alignment horizontal="right" vertical="top" wrapText="1"/>
    </xf>
    <xf numFmtId="3" fontId="29" fillId="17" borderId="0" xfId="0" applyNumberFormat="1" applyFont="1" applyFill="1" applyBorder="1" applyAlignment="1">
      <alignment horizontal="right"/>
    </xf>
    <xf numFmtId="0" fontId="25" fillId="17" borderId="11" xfId="0" applyFont="1" applyFill="1" applyBorder="1" applyAlignment="1">
      <alignment horizontal="left" vertical="center" wrapText="1"/>
    </xf>
    <xf numFmtId="0" fontId="26" fillId="17" borderId="0" xfId="0" applyFont="1" applyFill="1" applyBorder="1" applyAlignment="1">
      <alignment horizontal="left" vertical="center" wrapText="1"/>
    </xf>
    <xf numFmtId="0" fontId="26" fillId="17" borderId="0" xfId="0" applyFont="1" applyFill="1" applyAlignment="1">
      <alignment vertical="center"/>
    </xf>
    <xf numFmtId="3" fontId="26" fillId="17" borderId="0" xfId="0" applyNumberFormat="1" applyFont="1" applyFill="1" applyBorder="1" applyAlignment="1">
      <alignment horizontal="right" vertical="center"/>
    </xf>
    <xf numFmtId="0" fontId="26" fillId="20" borderId="0" xfId="0" applyFont="1" applyFill="1" applyAlignment="1">
      <alignment vertical="center"/>
    </xf>
    <xf numFmtId="0" fontId="26" fillId="17" borderId="0" xfId="0" applyFont="1" applyFill="1" applyAlignment="1">
      <alignment vertical="center" wrapText="1"/>
    </xf>
    <xf numFmtId="0" fontId="26" fillId="20" borderId="0" xfId="0" applyFont="1" applyFill="1" applyBorder="1" applyAlignment="1">
      <alignment vertical="center" wrapText="1"/>
    </xf>
    <xf numFmtId="0" fontId="26" fillId="20" borderId="0" xfId="0" applyFont="1" applyFill="1" applyBorder="1" applyAlignment="1">
      <alignment horizontal="left" vertical="center" wrapText="1"/>
    </xf>
    <xf numFmtId="0" fontId="26" fillId="20" borderId="0" xfId="0" applyFont="1" applyFill="1" applyBorder="1" applyAlignment="1">
      <alignment horizontal="right" vertical="center"/>
    </xf>
    <xf numFmtId="164" fontId="26" fillId="17" borderId="0" xfId="0" applyNumberFormat="1" applyFont="1" applyFill="1" applyBorder="1" applyAlignment="1">
      <alignment horizontal="right" vertical="center"/>
    </xf>
    <xf numFmtId="164" fontId="26" fillId="20" borderId="0" xfId="0" applyNumberFormat="1" applyFont="1" applyFill="1" applyBorder="1" applyAlignment="1">
      <alignment horizontal="right" vertical="center"/>
    </xf>
    <xf numFmtId="0" fontId="26" fillId="21" borderId="0" xfId="0" applyFont="1" applyFill="1" applyBorder="1" applyAlignment="1">
      <alignment horizontal="left" vertical="center" wrapText="1"/>
    </xf>
    <xf numFmtId="164" fontId="26" fillId="21" borderId="0" xfId="0" applyNumberFormat="1" applyFont="1" applyFill="1" applyBorder="1" applyAlignment="1">
      <alignment horizontal="right" vertical="center"/>
    </xf>
    <xf numFmtId="0" fontId="26" fillId="22" borderId="0" xfId="0" applyFont="1" applyFill="1" applyBorder="1" applyAlignment="1">
      <alignment vertical="center" wrapText="1"/>
    </xf>
    <xf numFmtId="0" fontId="26" fillId="22" borderId="0" xfId="0" applyFont="1" applyFill="1" applyBorder="1" applyAlignment="1">
      <alignment horizontal="left" vertical="center" wrapText="1"/>
    </xf>
    <xf numFmtId="0" fontId="26" fillId="22" borderId="0" xfId="0" applyFont="1" applyFill="1" applyBorder="1" applyAlignment="1">
      <alignment horizontal="right" vertical="center"/>
    </xf>
    <xf numFmtId="164" fontId="26" fillId="22" borderId="0" xfId="0" applyNumberFormat="1" applyFont="1" applyFill="1" applyBorder="1" applyAlignment="1">
      <alignment horizontal="right" vertical="center"/>
    </xf>
    <xf numFmtId="0" fontId="0" fillId="20" borderId="0" xfId="0" applyFill="1"/>
    <xf numFmtId="3" fontId="26" fillId="21" borderId="0" xfId="0" applyNumberFormat="1" applyFont="1" applyFill="1" applyBorder="1" applyAlignment="1">
      <alignment horizontal="right" vertical="center"/>
    </xf>
    <xf numFmtId="0" fontId="26" fillId="17" borderId="0" xfId="0" applyFont="1" applyFill="1" applyAlignment="1">
      <alignment horizontal="left" vertical="center" wrapText="1"/>
    </xf>
    <xf numFmtId="3" fontId="26" fillId="20" borderId="0" xfId="0" applyNumberFormat="1" applyFont="1" applyFill="1" applyBorder="1" applyAlignment="1">
      <alignment horizontal="right" vertical="center"/>
    </xf>
    <xf numFmtId="0" fontId="25" fillId="18" borderId="11" xfId="0" applyFont="1" applyFill="1" applyBorder="1" applyAlignment="1">
      <alignment horizontal="left" vertical="center" wrapText="1"/>
    </xf>
    <xf numFmtId="0" fontId="25" fillId="18" borderId="11" xfId="0" applyFont="1" applyFill="1" applyBorder="1" applyAlignment="1">
      <alignment horizontal="right" vertical="center" wrapText="1"/>
    </xf>
    <xf numFmtId="0" fontId="0" fillId="18" borderId="11" xfId="0" applyFill="1" applyBorder="1" applyAlignment="1">
      <alignment vertical="center"/>
    </xf>
    <xf numFmtId="164" fontId="38" fillId="21" borderId="0" xfId="0" applyNumberFormat="1" applyFont="1" applyFill="1" applyBorder="1" applyAlignment="1">
      <alignment horizontal="right" vertical="center"/>
    </xf>
    <xf numFmtId="164" fontId="38" fillId="17" borderId="0" xfId="0" applyNumberFormat="1" applyFont="1" applyFill="1" applyBorder="1" applyAlignment="1">
      <alignment horizontal="right" vertical="center"/>
    </xf>
    <xf numFmtId="164" fontId="38" fillId="20" borderId="0" xfId="0" applyNumberFormat="1" applyFont="1" applyFill="1" applyBorder="1" applyAlignment="1">
      <alignment horizontal="right" vertical="center"/>
    </xf>
    <xf numFmtId="0" fontId="26" fillId="18" borderId="11" xfId="0" applyFont="1" applyFill="1" applyBorder="1" applyAlignment="1">
      <alignment vertical="center"/>
    </xf>
    <xf numFmtId="0" fontId="26" fillId="20" borderId="0" xfId="0" applyFont="1" applyFill="1" applyAlignment="1">
      <alignment vertical="center" wrapText="1"/>
    </xf>
    <xf numFmtId="0" fontId="6" fillId="18" borderId="11" xfId="0" applyFont="1" applyFill="1" applyBorder="1" applyAlignment="1">
      <alignment vertical="center"/>
    </xf>
    <xf numFmtId="164" fontId="29" fillId="17" borderId="0" xfId="0" applyNumberFormat="1" applyFont="1" applyFill="1" applyBorder="1" applyAlignment="1">
      <alignment horizontal="right" vertical="top" wrapText="1"/>
    </xf>
    <xf numFmtId="164" fontId="29" fillId="20" borderId="0" xfId="0" applyNumberFormat="1" applyFont="1" applyFill="1" applyBorder="1" applyAlignment="1">
      <alignment horizontal="right" vertical="top" wrapText="1"/>
    </xf>
    <xf numFmtId="164" fontId="29" fillId="17" borderId="11" xfId="0" applyNumberFormat="1" applyFont="1" applyFill="1" applyBorder="1" applyAlignment="1">
      <alignment horizontal="right" vertical="top" wrapText="1"/>
    </xf>
    <xf numFmtId="164" fontId="29" fillId="17" borderId="0" xfId="0" applyNumberFormat="1" applyFont="1" applyFill="1" applyBorder="1" applyAlignment="1">
      <alignment horizontal="right"/>
    </xf>
    <xf numFmtId="164" fontId="29" fillId="17" borderId="11" xfId="0" applyNumberFormat="1" applyFont="1" applyFill="1" applyBorder="1" applyAlignment="1">
      <alignment horizontal="right"/>
    </xf>
    <xf numFmtId="0" fontId="26" fillId="20" borderId="0" xfId="0" applyFont="1" applyFill="1"/>
    <xf numFmtId="0" fontId="30" fillId="20" borderId="0" xfId="0" applyFont="1" applyFill="1" applyAlignment="1">
      <alignment vertical="center"/>
    </xf>
    <xf numFmtId="0" fontId="26" fillId="0" borderId="0" xfId="0" applyFont="1"/>
    <xf numFmtId="0" fontId="26" fillId="23" borderId="0" xfId="0" applyFont="1" applyFill="1"/>
    <xf numFmtId="164" fontId="26" fillId="0" borderId="0" xfId="0" applyNumberFormat="1" applyFont="1"/>
    <xf numFmtId="0" fontId="26" fillId="0" borderId="0" xfId="1" applyFont="1" applyBorder="1"/>
    <xf numFmtId="164" fontId="26" fillId="0" borderId="0" xfId="1" applyNumberFormat="1" applyFont="1" applyBorder="1"/>
    <xf numFmtId="0" fontId="26" fillId="0" borderId="0" xfId="0" pivotButton="1" applyFont="1"/>
    <xf numFmtId="1" fontId="26" fillId="0" borderId="0" xfId="0" applyNumberFormat="1" applyFont="1"/>
    <xf numFmtId="0" fontId="26" fillId="0" borderId="0" xfId="0" applyFont="1" applyAlignment="1">
      <alignment horizontal="right"/>
    </xf>
    <xf numFmtId="164" fontId="38" fillId="22" borderId="0" xfId="0" applyNumberFormat="1" applyFont="1" applyFill="1" applyBorder="1" applyAlignment="1">
      <alignment horizontal="right" vertical="center"/>
    </xf>
    <xf numFmtId="0" fontId="39" fillId="20" borderId="0" xfId="0" applyFont="1" applyFill="1" applyBorder="1" applyAlignment="1">
      <alignment horizontal="left" vertical="center" wrapText="1"/>
    </xf>
    <xf numFmtId="0" fontId="39" fillId="20" borderId="0" xfId="0" applyFont="1" applyFill="1" applyBorder="1" applyAlignment="1">
      <alignment vertical="center" wrapText="1"/>
    </xf>
    <xf numFmtId="0" fontId="39" fillId="20" borderId="0" xfId="0" applyFont="1" applyFill="1" applyBorder="1" applyAlignment="1">
      <alignment horizontal="right" vertical="center"/>
    </xf>
    <xf numFmtId="164" fontId="39" fillId="20" borderId="0" xfId="0" applyNumberFormat="1" applyFont="1" applyFill="1" applyBorder="1" applyAlignment="1">
      <alignment horizontal="right" vertical="center"/>
    </xf>
    <xf numFmtId="0" fontId="39" fillId="20" borderId="0" xfId="0" applyFont="1" applyFill="1" applyAlignment="1">
      <alignment vertical="center"/>
    </xf>
    <xf numFmtId="0" fontId="39" fillId="17" borderId="0" xfId="0" applyFont="1" applyFill="1" applyBorder="1" applyAlignment="1">
      <alignment vertical="center"/>
    </xf>
    <xf numFmtId="0" fontId="39" fillId="17" borderId="0" xfId="0" applyFont="1" applyFill="1" applyBorder="1" applyAlignment="1">
      <alignment vertical="center" wrapText="1"/>
    </xf>
    <xf numFmtId="0" fontId="40" fillId="17" borderId="0" xfId="0" applyFont="1" applyFill="1" applyBorder="1"/>
    <xf numFmtId="0" fontId="39" fillId="17" borderId="0" xfId="0" applyFont="1" applyFill="1" applyBorder="1"/>
    <xf numFmtId="0" fontId="39" fillId="20" borderId="0" xfId="0" applyFont="1" applyFill="1" applyBorder="1"/>
    <xf numFmtId="2" fontId="39" fillId="17" borderId="0" xfId="0" applyNumberFormat="1" applyFont="1" applyFill="1" applyBorder="1" applyAlignment="1">
      <alignment horizontal="right"/>
    </xf>
    <xf numFmtId="2" fontId="39" fillId="20" borderId="0" xfId="0" applyNumberFormat="1" applyFont="1" applyFill="1" applyBorder="1"/>
    <xf numFmtId="0" fontId="39" fillId="17" borderId="12" xfId="0" applyFont="1" applyFill="1" applyBorder="1" applyAlignment="1">
      <alignment vertical="center"/>
    </xf>
    <xf numFmtId="2" fontId="39" fillId="17" borderId="0" xfId="0" applyNumberFormat="1" applyFont="1" applyFill="1"/>
    <xf numFmtId="2" fontId="39" fillId="17" borderId="0" xfId="0" applyNumberFormat="1" applyFont="1" applyFill="1" applyAlignment="1">
      <alignment horizontal="right"/>
    </xf>
    <xf numFmtId="2" fontId="39" fillId="20" borderId="0" xfId="0" applyNumberFormat="1" applyFont="1" applyFill="1"/>
    <xf numFmtId="0" fontId="39" fillId="20" borderId="0" xfId="0" applyFont="1" applyFill="1"/>
    <xf numFmtId="0" fontId="39" fillId="17" borderId="0" xfId="0" applyFont="1" applyFill="1"/>
    <xf numFmtId="0" fontId="39" fillId="17" borderId="0" xfId="0" applyFont="1" applyFill="1" applyAlignment="1">
      <alignment vertical="center"/>
    </xf>
    <xf numFmtId="0" fontId="39" fillId="17" borderId="0" xfId="0" applyFont="1" applyFill="1" applyAlignment="1">
      <alignment vertical="center" wrapText="1"/>
    </xf>
    <xf numFmtId="0" fontId="39" fillId="17" borderId="0" xfId="0" applyFont="1" applyFill="1" applyAlignment="1">
      <alignment horizontal="left"/>
    </xf>
    <xf numFmtId="0" fontId="30" fillId="24" borderId="0" xfId="0" applyFont="1" applyFill="1" applyBorder="1" applyAlignment="1">
      <alignment horizontal="left" vertical="center" wrapText="1"/>
    </xf>
    <xf numFmtId="0" fontId="30" fillId="24" borderId="0" xfId="0" applyFont="1" applyFill="1" applyBorder="1" applyAlignment="1">
      <alignment horizontal="left" vertical="center"/>
    </xf>
    <xf numFmtId="3" fontId="26" fillId="22" borderId="0" xfId="0" applyNumberFormat="1" applyFont="1" applyFill="1" applyBorder="1" applyAlignment="1">
      <alignment horizontal="right" vertical="center"/>
    </xf>
    <xf numFmtId="0" fontId="26" fillId="22" borderId="0" xfId="0" applyFont="1" applyFill="1" applyAlignment="1">
      <alignment vertical="center"/>
    </xf>
    <xf numFmtId="0" fontId="31" fillId="22" borderId="0" xfId="0" applyFont="1" applyFill="1" applyBorder="1" applyAlignment="1">
      <alignment vertical="center" wrapText="1"/>
    </xf>
    <xf numFmtId="0" fontId="31" fillId="22" borderId="0" xfId="0" applyFont="1" applyFill="1" applyBorder="1" applyAlignment="1">
      <alignment horizontal="left" vertical="center" wrapText="1"/>
    </xf>
    <xf numFmtId="3" fontId="31" fillId="22" borderId="0" xfId="0" applyNumberFormat="1" applyFont="1" applyFill="1" applyBorder="1" applyAlignment="1">
      <alignment horizontal="right" vertical="center"/>
    </xf>
    <xf numFmtId="164" fontId="31" fillId="22" borderId="0" xfId="0" applyNumberFormat="1" applyFont="1" applyFill="1" applyBorder="1" applyAlignment="1">
      <alignment horizontal="right" vertical="center"/>
    </xf>
    <xf numFmtId="0" fontId="26" fillId="25" borderId="0" xfId="0" applyFont="1" applyFill="1" applyBorder="1" applyAlignment="1">
      <alignment horizontal="left" vertical="center" wrapText="1"/>
    </xf>
    <xf numFmtId="0" fontId="26" fillId="25" borderId="0" xfId="0" applyFont="1" applyFill="1" applyBorder="1" applyAlignment="1">
      <alignment vertical="center" wrapText="1"/>
    </xf>
    <xf numFmtId="3" fontId="26" fillId="25" borderId="0" xfId="0" applyNumberFormat="1" applyFont="1" applyFill="1" applyBorder="1" applyAlignment="1">
      <alignment horizontal="right" vertical="center"/>
    </xf>
    <xf numFmtId="164" fontId="26" fillId="25" borderId="0" xfId="0" applyNumberFormat="1" applyFont="1" applyFill="1" applyBorder="1" applyAlignment="1">
      <alignment horizontal="right" vertical="center"/>
    </xf>
    <xf numFmtId="0" fontId="31" fillId="25" borderId="0" xfId="0" applyFont="1" applyFill="1" applyBorder="1" applyAlignment="1">
      <alignment vertical="center" wrapText="1"/>
    </xf>
    <xf numFmtId="0" fontId="31" fillId="25" borderId="0" xfId="0" applyFont="1" applyFill="1" applyBorder="1" applyAlignment="1">
      <alignment horizontal="left" vertical="center" wrapText="1"/>
    </xf>
    <xf numFmtId="3" fontId="31" fillId="25" borderId="0" xfId="0" applyNumberFormat="1" applyFont="1" applyFill="1" applyBorder="1" applyAlignment="1">
      <alignment horizontal="right" vertical="center"/>
    </xf>
    <xf numFmtId="164" fontId="31" fillId="25" borderId="0" xfId="0" applyNumberFormat="1" applyFont="1" applyFill="1" applyBorder="1" applyAlignment="1">
      <alignment horizontal="right" vertical="center"/>
    </xf>
    <xf numFmtId="0" fontId="26" fillId="26" borderId="0" xfId="0" applyFont="1" applyFill="1" applyBorder="1" applyAlignment="1">
      <alignment horizontal="left" vertical="center" wrapText="1"/>
    </xf>
    <xf numFmtId="0" fontId="26" fillId="26" borderId="0" xfId="0" applyFont="1" applyFill="1" applyBorder="1" applyAlignment="1">
      <alignment vertical="center" wrapText="1"/>
    </xf>
    <xf numFmtId="3" fontId="26" fillId="26" borderId="0" xfId="0" applyNumberFormat="1" applyFont="1" applyFill="1" applyBorder="1" applyAlignment="1">
      <alignment horizontal="right" vertical="center"/>
    </xf>
    <xf numFmtId="164" fontId="26" fillId="26" borderId="0" xfId="0" applyNumberFormat="1" applyFont="1" applyFill="1" applyBorder="1" applyAlignment="1">
      <alignment horizontal="right" vertical="center"/>
    </xf>
    <xf numFmtId="164" fontId="38" fillId="25" borderId="0" xfId="0" applyNumberFormat="1" applyFont="1" applyFill="1" applyBorder="1" applyAlignment="1">
      <alignment horizontal="right" vertical="center"/>
    </xf>
    <xf numFmtId="164" fontId="26" fillId="20" borderId="0" xfId="0" applyNumberFormat="1" applyFont="1" applyFill="1"/>
    <xf numFmtId="164" fontId="26" fillId="20" borderId="0" xfId="0" applyNumberFormat="1" applyFont="1" applyFill="1" applyBorder="1"/>
    <xf numFmtId="164" fontId="26" fillId="17" borderId="0" xfId="0" applyNumberFormat="1" applyFont="1" applyFill="1" applyAlignment="1">
      <alignment horizontal="left"/>
    </xf>
    <xf numFmtId="164" fontId="30" fillId="24" borderId="0" xfId="0" applyNumberFormat="1" applyFont="1" applyFill="1" applyBorder="1" applyAlignment="1">
      <alignment horizontal="left" vertical="center" wrapText="1"/>
    </xf>
    <xf numFmtId="164" fontId="39" fillId="17" borderId="0" xfId="0" applyNumberFormat="1" applyFont="1" applyFill="1" applyBorder="1"/>
    <xf numFmtId="164" fontId="39" fillId="17" borderId="0" xfId="0" applyNumberFormat="1" applyFont="1" applyFill="1" applyBorder="1" applyAlignment="1">
      <alignment horizontal="right"/>
    </xf>
    <xf numFmtId="164" fontId="38" fillId="26" borderId="0" xfId="0" applyNumberFormat="1" applyFont="1" applyFill="1" applyBorder="1" applyAlignment="1">
      <alignment horizontal="right" vertical="center"/>
    </xf>
    <xf numFmtId="0" fontId="0" fillId="20" borderId="0" xfId="0" applyFill="1" applyBorder="1"/>
    <xf numFmtId="0" fontId="4" fillId="20" borderId="0" xfId="0" applyFont="1" applyFill="1" applyBorder="1"/>
    <xf numFmtId="3" fontId="0" fillId="20" borderId="0" xfId="0" applyNumberFormat="1" applyFill="1" applyBorder="1"/>
    <xf numFmtId="0" fontId="33" fillId="17" borderId="0" xfId="0" applyFont="1" applyFill="1"/>
    <xf numFmtId="0" fontId="25" fillId="17" borderId="0" xfId="0" applyFont="1" applyFill="1"/>
    <xf numFmtId="0" fontId="25" fillId="18" borderId="11" xfId="0" applyFont="1" applyFill="1" applyBorder="1" applyAlignment="1">
      <alignment vertical="center"/>
    </xf>
    <xf numFmtId="1" fontId="0" fillId="0" borderId="0" xfId="0" applyNumberFormat="1"/>
    <xf numFmtId="1" fontId="0" fillId="23" borderId="0" xfId="0" applyNumberFormat="1" applyFill="1"/>
    <xf numFmtId="0" fontId="41" fillId="27" borderId="0" xfId="0" applyFont="1" applyFill="1" applyBorder="1" applyAlignment="1">
      <alignment vertical="center"/>
    </xf>
    <xf numFmtId="0" fontId="25" fillId="17" borderId="0" xfId="0" applyFont="1" applyFill="1" applyAlignment="1">
      <alignment vertical="center"/>
    </xf>
    <xf numFmtId="0" fontId="4" fillId="0" borderId="0" xfId="0" applyFont="1"/>
    <xf numFmtId="0" fontId="42" fillId="20" borderId="0" xfId="0" applyFont="1" applyFill="1"/>
    <xf numFmtId="0" fontId="45" fillId="20" borderId="0" xfId="0" applyFont="1" applyFill="1" applyAlignment="1">
      <alignment vertical="center"/>
    </xf>
    <xf numFmtId="0" fontId="46" fillId="20" borderId="0" xfId="0" applyFont="1" applyFill="1"/>
    <xf numFmtId="0" fontId="46" fillId="17" borderId="0" xfId="0" applyFont="1" applyFill="1" applyAlignment="1">
      <alignment vertical="center" wrapText="1"/>
    </xf>
    <xf numFmtId="0" fontId="46" fillId="17" borderId="0" xfId="0" applyFont="1" applyFill="1" applyAlignment="1">
      <alignment horizontal="left"/>
    </xf>
    <xf numFmtId="0" fontId="46" fillId="17" borderId="0" xfId="0" applyFont="1" applyFill="1" applyAlignment="1">
      <alignment vertical="center"/>
    </xf>
    <xf numFmtId="0" fontId="26" fillId="0" borderId="21" xfId="0" applyFont="1" applyFill="1" applyBorder="1"/>
    <xf numFmtId="0" fontId="47" fillId="20" borderId="0" xfId="0" applyFont="1" applyFill="1"/>
    <xf numFmtId="0" fontId="26" fillId="0" borderId="24" xfId="0" applyFont="1" applyFill="1" applyBorder="1"/>
    <xf numFmtId="164" fontId="43" fillId="0" borderId="21" xfId="0" applyNumberFormat="1" applyFont="1" applyFill="1" applyBorder="1" applyAlignment="1">
      <alignment horizontal="right" vertical="center"/>
    </xf>
    <xf numFmtId="0" fontId="43" fillId="0" borderId="21" xfId="0" applyFont="1" applyFill="1" applyBorder="1" applyAlignment="1">
      <alignment vertical="center" wrapText="1"/>
    </xf>
    <xf numFmtId="164" fontId="43" fillId="0" borderId="21" xfId="0" applyNumberFormat="1" applyFont="1" applyFill="1" applyBorder="1" applyAlignment="1">
      <alignment horizontal="left" vertical="center" wrapText="1"/>
    </xf>
    <xf numFmtId="0" fontId="43" fillId="0" borderId="21" xfId="0" applyFont="1" applyFill="1" applyBorder="1" applyAlignment="1">
      <alignment horizontal="right" vertical="center"/>
    </xf>
    <xf numFmtId="0" fontId="48" fillId="20" borderId="0" xfId="0" applyFont="1" applyFill="1"/>
    <xf numFmtId="0" fontId="2" fillId="20" borderId="0" xfId="0" applyFont="1" applyFill="1"/>
    <xf numFmtId="0" fontId="44" fillId="17" borderId="0" xfId="0" applyFont="1" applyFill="1" applyAlignment="1">
      <alignment vertical="center"/>
    </xf>
    <xf numFmtId="2" fontId="44" fillId="20" borderId="0" xfId="0" applyNumberFormat="1" applyFont="1" applyFill="1" applyBorder="1" applyAlignment="1">
      <alignment horizontal="left" vertical="center" wrapText="1"/>
    </xf>
    <xf numFmtId="0" fontId="44" fillId="20" borderId="0" xfId="0" applyFont="1" applyFill="1" applyBorder="1" applyAlignment="1">
      <alignment horizontal="left" vertical="center" wrapText="1"/>
    </xf>
    <xf numFmtId="0" fontId="44" fillId="20" borderId="0" xfId="0" applyFont="1" applyFill="1" applyBorder="1" applyAlignment="1">
      <alignment horizontal="right" vertical="center"/>
    </xf>
    <xf numFmtId="164" fontId="44" fillId="20" borderId="0" xfId="0" applyNumberFormat="1" applyFont="1" applyFill="1" applyBorder="1" applyAlignment="1">
      <alignment horizontal="right" vertical="center"/>
    </xf>
    <xf numFmtId="0" fontId="44" fillId="17" borderId="0" xfId="0" applyFont="1" applyFill="1" applyBorder="1" applyAlignment="1">
      <alignment vertical="center" wrapText="1"/>
    </xf>
    <xf numFmtId="0" fontId="0" fillId="20" borderId="0" xfId="0" applyFill="1" applyAlignment="1">
      <alignment wrapText="1"/>
    </xf>
    <xf numFmtId="0" fontId="49" fillId="17" borderId="0" xfId="0" applyFont="1" applyFill="1"/>
    <xf numFmtId="0" fontId="50" fillId="20" borderId="0" xfId="0" applyFont="1" applyFill="1" applyAlignment="1">
      <alignment vertical="center"/>
    </xf>
    <xf numFmtId="0" fontId="51" fillId="17" borderId="0" xfId="0" applyFont="1" applyFill="1"/>
    <xf numFmtId="0" fontId="49" fillId="0" borderId="0" xfId="0" applyFont="1"/>
    <xf numFmtId="0" fontId="49" fillId="20" borderId="0" xfId="0" applyFont="1" applyFill="1" applyBorder="1" applyAlignment="1">
      <alignment vertical="center"/>
    </xf>
    <xf numFmtId="0" fontId="49" fillId="18" borderId="11" xfId="0" applyFont="1" applyFill="1" applyBorder="1" applyAlignment="1">
      <alignment horizontal="left" vertical="center" wrapText="1"/>
    </xf>
    <xf numFmtId="0" fontId="49" fillId="18" borderId="11" xfId="0" applyFont="1" applyFill="1" applyBorder="1" applyAlignment="1">
      <alignment horizontal="right" vertical="center" wrapText="1"/>
    </xf>
    <xf numFmtId="0" fontId="49" fillId="18" borderId="11" xfId="0" applyFont="1" applyFill="1" applyBorder="1" applyAlignment="1">
      <alignment horizontal="right" vertical="center"/>
    </xf>
    <xf numFmtId="0" fontId="49" fillId="18" borderId="11" xfId="0" applyFont="1" applyFill="1" applyBorder="1" applyAlignment="1">
      <alignment vertical="center"/>
    </xf>
    <xf numFmtId="0" fontId="49" fillId="20" borderId="0" xfId="0" applyFont="1" applyFill="1" applyBorder="1" applyAlignment="1">
      <alignment horizontal="left" vertical="center" wrapText="1"/>
    </xf>
    <xf numFmtId="164" fontId="49" fillId="20" borderId="0" xfId="0" applyNumberFormat="1" applyFont="1" applyFill="1" applyBorder="1"/>
    <xf numFmtId="0" fontId="49" fillId="20" borderId="0" xfId="0" applyFont="1" applyFill="1" applyBorder="1"/>
    <xf numFmtId="0" fontId="49" fillId="17" borderId="0" xfId="0" applyFont="1" applyFill="1" applyBorder="1" applyAlignment="1">
      <alignment horizontal="left" vertical="center" wrapText="1"/>
    </xf>
    <xf numFmtId="0" fontId="49" fillId="17" borderId="0" xfId="0" applyFont="1" applyFill="1" applyBorder="1"/>
    <xf numFmtId="0" fontId="49" fillId="17" borderId="11" xfId="0" applyFont="1" applyFill="1" applyBorder="1"/>
    <xf numFmtId="164" fontId="49" fillId="20" borderId="11" xfId="0" applyNumberFormat="1" applyFont="1" applyFill="1" applyBorder="1"/>
    <xf numFmtId="0" fontId="52" fillId="20" borderId="0" xfId="0" applyFont="1" applyFill="1" applyBorder="1"/>
    <xf numFmtId="3" fontId="49" fillId="17" borderId="0" xfId="0" applyNumberFormat="1" applyFont="1" applyFill="1" applyBorder="1"/>
    <xf numFmtId="164" fontId="49" fillId="17" borderId="0" xfId="0" applyNumberFormat="1" applyFont="1" applyFill="1" applyBorder="1" applyAlignment="1">
      <alignment horizontal="right" vertical="top" wrapText="1"/>
    </xf>
    <xf numFmtId="164" fontId="49" fillId="0" borderId="21" xfId="0" applyNumberFormat="1" applyFont="1" applyFill="1" applyBorder="1" applyAlignment="1">
      <alignment horizontal="right" vertical="top" wrapText="1"/>
    </xf>
    <xf numFmtId="164" fontId="49" fillId="17" borderId="21" xfId="0" applyNumberFormat="1" applyFont="1" applyFill="1" applyBorder="1" applyAlignment="1">
      <alignment horizontal="right" vertical="top" wrapText="1"/>
    </xf>
    <xf numFmtId="0" fontId="49" fillId="0" borderId="21" xfId="0" applyFont="1" applyFill="1" applyBorder="1"/>
    <xf numFmtId="164" fontId="49" fillId="0" borderId="21" xfId="0" applyNumberFormat="1" applyFont="1" applyFill="1" applyBorder="1"/>
    <xf numFmtId="0" fontId="53" fillId="20" borderId="0" xfId="0" applyFont="1" applyFill="1" applyBorder="1" applyAlignment="1">
      <alignment vertical="center"/>
    </xf>
    <xf numFmtId="0" fontId="54" fillId="27" borderId="0" xfId="0" applyFont="1" applyFill="1" applyBorder="1" applyAlignment="1">
      <alignment horizontal="left" vertical="center" wrapText="1"/>
    </xf>
    <xf numFmtId="0" fontId="55" fillId="27" borderId="0" xfId="0" applyFont="1" applyFill="1" applyBorder="1" applyAlignment="1">
      <alignment horizontal="right" vertical="center" wrapText="1"/>
    </xf>
    <xf numFmtId="0" fontId="55" fillId="27" borderId="0" xfId="0" applyFont="1" applyFill="1" applyBorder="1" applyAlignment="1">
      <alignment horizontal="right" vertical="center"/>
    </xf>
    <xf numFmtId="0" fontId="53" fillId="27" borderId="0" xfId="0" applyFont="1" applyFill="1" applyBorder="1" applyAlignment="1">
      <alignment vertical="center"/>
    </xf>
    <xf numFmtId="0" fontId="49" fillId="17" borderId="0" xfId="0" applyFont="1" applyFill="1" applyBorder="1" applyAlignment="1">
      <alignment horizontal="left" vertical="top" wrapText="1"/>
    </xf>
    <xf numFmtId="164" fontId="56" fillId="17" borderId="0" xfId="0" applyNumberFormat="1" applyFont="1" applyFill="1" applyBorder="1" applyAlignment="1">
      <alignment horizontal="right" vertical="top" wrapText="1"/>
    </xf>
    <xf numFmtId="164" fontId="49" fillId="20" borderId="0" xfId="0" applyNumberFormat="1" applyFont="1" applyFill="1" applyBorder="1" applyAlignment="1">
      <alignment horizontal="right" vertical="top" wrapText="1"/>
    </xf>
    <xf numFmtId="0" fontId="49" fillId="20" borderId="0" xfId="0" applyFont="1" applyFill="1"/>
    <xf numFmtId="164" fontId="57" fillId="20" borderId="0" xfId="0" applyNumberFormat="1" applyFont="1" applyFill="1"/>
    <xf numFmtId="164" fontId="49" fillId="20" borderId="0" xfId="0" applyNumberFormat="1" applyFont="1" applyFill="1"/>
    <xf numFmtId="0" fontId="57" fillId="20" borderId="0" xfId="0" applyFont="1" applyFill="1"/>
    <xf numFmtId="164" fontId="57" fillId="0" borderId="21" xfId="0" applyNumberFormat="1" applyFont="1" applyFill="1" applyBorder="1"/>
    <xf numFmtId="0" fontId="57" fillId="0" borderId="21" xfId="0" applyFont="1" applyFill="1" applyBorder="1"/>
    <xf numFmtId="0" fontId="58" fillId="20" borderId="0" xfId="0" applyFont="1" applyFill="1"/>
    <xf numFmtId="0" fontId="59" fillId="17" borderId="0" xfId="0" applyFont="1" applyFill="1"/>
    <xf numFmtId="2" fontId="53" fillId="20" borderId="0" xfId="0" applyNumberFormat="1" applyFont="1" applyFill="1" applyBorder="1" applyAlignment="1">
      <alignment horizontal="right" vertical="top" wrapText="1"/>
    </xf>
    <xf numFmtId="0" fontId="59" fillId="20" borderId="0" xfId="0" applyFont="1" applyFill="1"/>
    <xf numFmtId="0" fontId="53" fillId="17" borderId="0" xfId="0" applyFont="1" applyFill="1"/>
    <xf numFmtId="0" fontId="58" fillId="17" borderId="0" xfId="0" applyFont="1" applyFill="1"/>
    <xf numFmtId="0" fontId="49" fillId="17" borderId="14" xfId="0" applyFont="1" applyFill="1" applyBorder="1" applyAlignment="1">
      <alignment horizontal="left" vertical="top" wrapText="1"/>
    </xf>
    <xf numFmtId="164" fontId="49" fillId="17" borderId="14" xfId="0" applyNumberFormat="1" applyFont="1" applyFill="1" applyBorder="1" applyAlignment="1">
      <alignment horizontal="right" vertical="top" wrapText="1"/>
    </xf>
    <xf numFmtId="164" fontId="56" fillId="17" borderId="14" xfId="0" applyNumberFormat="1" applyFont="1" applyFill="1" applyBorder="1" applyAlignment="1">
      <alignment horizontal="right" vertical="top" wrapText="1"/>
    </xf>
    <xf numFmtId="0" fontId="49" fillId="17" borderId="14" xfId="0" applyFont="1" applyFill="1" applyBorder="1"/>
    <xf numFmtId="0" fontId="49" fillId="17" borderId="13" xfId="0" applyFont="1" applyFill="1" applyBorder="1" applyAlignment="1">
      <alignment horizontal="left" vertical="top" wrapText="1"/>
    </xf>
    <xf numFmtId="164" fontId="49" fillId="17" borderId="13" xfId="0" applyNumberFormat="1" applyFont="1" applyFill="1" applyBorder="1" applyAlignment="1">
      <alignment horizontal="right" vertical="top" wrapText="1"/>
    </xf>
    <xf numFmtId="164" fontId="56" fillId="17" borderId="13" xfId="0" applyNumberFormat="1" applyFont="1" applyFill="1" applyBorder="1" applyAlignment="1">
      <alignment horizontal="right" vertical="top" wrapText="1"/>
    </xf>
    <xf numFmtId="0" fontId="49" fillId="17" borderId="13" xfId="0" applyFont="1" applyFill="1" applyBorder="1"/>
    <xf numFmtId="164" fontId="49" fillId="20" borderId="14" xfId="0" applyNumberFormat="1" applyFont="1" applyFill="1" applyBorder="1"/>
    <xf numFmtId="164" fontId="56" fillId="20" borderId="14" xfId="0" applyNumberFormat="1" applyFont="1" applyFill="1" applyBorder="1"/>
    <xf numFmtId="164" fontId="49" fillId="20" borderId="13" xfId="0" applyNumberFormat="1" applyFont="1" applyFill="1" applyBorder="1"/>
    <xf numFmtId="0" fontId="52" fillId="20" borderId="13" xfId="0" applyFont="1" applyFill="1" applyBorder="1"/>
    <xf numFmtId="0" fontId="49" fillId="20" borderId="13" xfId="0" applyFont="1" applyFill="1" applyBorder="1"/>
    <xf numFmtId="3" fontId="49" fillId="20" borderId="13" xfId="0" applyNumberFormat="1" applyFont="1" applyFill="1" applyBorder="1"/>
    <xf numFmtId="0" fontId="60" fillId="17" borderId="0" xfId="0" applyFont="1" applyFill="1" applyBorder="1"/>
    <xf numFmtId="2" fontId="60" fillId="17" borderId="14" xfId="0" applyNumberFormat="1" applyFont="1" applyFill="1" applyBorder="1" applyAlignment="1">
      <alignment horizontal="right" vertical="top" wrapText="1"/>
    </xf>
    <xf numFmtId="164" fontId="49" fillId="0" borderId="32" xfId="0" applyNumberFormat="1" applyFont="1" applyFill="1" applyBorder="1" applyAlignment="1">
      <alignment horizontal="right" vertical="top" wrapText="1"/>
    </xf>
    <xf numFmtId="0" fontId="60" fillId="17" borderId="14" xfId="0" applyFont="1" applyFill="1" applyBorder="1"/>
    <xf numFmtId="0" fontId="49" fillId="17" borderId="29" xfId="0" applyFont="1" applyFill="1" applyBorder="1"/>
    <xf numFmtId="164" fontId="49" fillId="17" borderId="29" xfId="0" applyNumberFormat="1" applyFont="1" applyFill="1" applyBorder="1"/>
    <xf numFmtId="164" fontId="49" fillId="0" borderId="31" xfId="0" applyNumberFormat="1" applyFont="1" applyFill="1" applyBorder="1"/>
    <xf numFmtId="0" fontId="60" fillId="17" borderId="29" xfId="0" applyFont="1" applyFill="1" applyBorder="1"/>
    <xf numFmtId="0" fontId="60" fillId="17" borderId="0" xfId="0" applyFont="1" applyFill="1"/>
    <xf numFmtId="0" fontId="61" fillId="17" borderId="0" xfId="0" applyFont="1" applyFill="1"/>
    <xf numFmtId="0" fontId="49" fillId="17" borderId="0" xfId="0" applyFont="1" applyFill="1" applyAlignment="1">
      <alignment horizontal="left"/>
    </xf>
    <xf numFmtId="0" fontId="49" fillId="17" borderId="0" xfId="0" applyFont="1" applyFill="1" applyAlignment="1">
      <alignment vertical="center"/>
    </xf>
    <xf numFmtId="0" fontId="49" fillId="17" borderId="0" xfId="0" applyFont="1" applyFill="1" applyAlignment="1">
      <alignment vertical="center" wrapText="1"/>
    </xf>
    <xf numFmtId="0" fontId="49" fillId="17" borderId="0" xfId="0" applyFont="1" applyFill="1" applyAlignment="1">
      <alignment horizontal="left" vertical="center" wrapText="1"/>
    </xf>
    <xf numFmtId="0" fontId="50" fillId="20" borderId="0" xfId="0" applyFont="1" applyFill="1" applyAlignment="1">
      <alignment horizontal="center" vertical="top"/>
    </xf>
    <xf numFmtId="0" fontId="50" fillId="29" borderId="0" xfId="0" applyFont="1" applyFill="1" applyBorder="1" applyAlignment="1">
      <alignment horizontal="left" vertical="top" wrapText="1"/>
    </xf>
    <xf numFmtId="0" fontId="50" fillId="29" borderId="0" xfId="0" applyFont="1" applyFill="1" applyBorder="1" applyAlignment="1">
      <alignment horizontal="left" vertical="top"/>
    </xf>
    <xf numFmtId="0" fontId="49" fillId="22" borderId="0" xfId="0" applyFont="1" applyFill="1" applyBorder="1" applyAlignment="1">
      <alignment horizontal="left" vertical="center" wrapText="1"/>
    </xf>
    <xf numFmtId="0" fontId="49" fillId="21" borderId="0" xfId="0" applyFont="1" applyFill="1" applyBorder="1" applyAlignment="1">
      <alignment vertical="center" wrapText="1"/>
    </xf>
    <xf numFmtId="0" fontId="49" fillId="21" borderId="0" xfId="0" applyFont="1" applyFill="1" applyBorder="1" applyAlignment="1">
      <alignment horizontal="left" vertical="center"/>
    </xf>
    <xf numFmtId="0" fontId="49" fillId="21" borderId="0" xfId="0" applyFont="1" applyFill="1" applyBorder="1" applyAlignment="1">
      <alignment horizontal="right" vertical="center"/>
    </xf>
    <xf numFmtId="164" fontId="49" fillId="21" borderId="0" xfId="0" applyNumberFormat="1" applyFont="1" applyFill="1" applyBorder="1" applyAlignment="1">
      <alignment horizontal="right" vertical="center"/>
    </xf>
    <xf numFmtId="164" fontId="56" fillId="22" borderId="0" xfId="0" applyNumberFormat="1" applyFont="1" applyFill="1" applyBorder="1" applyAlignment="1">
      <alignment horizontal="right" vertical="center"/>
    </xf>
    <xf numFmtId="0" fontId="49" fillId="22" borderId="0" xfId="0" applyFont="1" applyFill="1" applyBorder="1" applyAlignment="1">
      <alignment horizontal="left" vertical="center"/>
    </xf>
    <xf numFmtId="0" fontId="49" fillId="22" borderId="0" xfId="0" applyFont="1" applyFill="1" applyBorder="1" applyAlignment="1">
      <alignment horizontal="right" vertical="center"/>
    </xf>
    <xf numFmtId="164" fontId="49" fillId="22" borderId="0" xfId="0" applyNumberFormat="1" applyFont="1" applyFill="1" applyBorder="1" applyAlignment="1">
      <alignment horizontal="right" vertical="center"/>
    </xf>
    <xf numFmtId="0" fontId="49" fillId="20" borderId="0" xfId="0" applyFont="1" applyFill="1" applyAlignment="1">
      <alignment vertical="center"/>
    </xf>
    <xf numFmtId="3" fontId="49" fillId="22" borderId="0" xfId="0" applyNumberFormat="1" applyFont="1" applyFill="1" applyBorder="1" applyAlignment="1">
      <alignment horizontal="right" vertical="center"/>
    </xf>
    <xf numFmtId="3" fontId="49" fillId="21" borderId="0" xfId="0" applyNumberFormat="1" applyFont="1" applyFill="1" applyBorder="1" applyAlignment="1">
      <alignment horizontal="right" vertical="center"/>
    </xf>
    <xf numFmtId="0" fontId="49" fillId="21" borderId="0" xfId="0" applyFont="1" applyFill="1" applyBorder="1" applyAlignment="1">
      <alignment horizontal="left" vertical="center" wrapText="1"/>
    </xf>
    <xf numFmtId="164" fontId="56" fillId="21" borderId="0" xfId="0" applyNumberFormat="1" applyFont="1" applyFill="1" applyBorder="1" applyAlignment="1">
      <alignment horizontal="right" vertical="center"/>
    </xf>
    <xf numFmtId="0" fontId="49" fillId="20" borderId="0" xfId="0" applyFont="1" applyFill="1" applyBorder="1" applyAlignment="1">
      <alignment horizontal="left" vertical="center"/>
    </xf>
    <xf numFmtId="3" fontId="49" fillId="20" borderId="0" xfId="0" applyNumberFormat="1" applyFont="1" applyFill="1" applyBorder="1" applyAlignment="1">
      <alignment horizontal="right" vertical="center"/>
    </xf>
    <xf numFmtId="164" fontId="49" fillId="20" borderId="0" xfId="0" applyNumberFormat="1" applyFont="1" applyFill="1" applyBorder="1" applyAlignment="1">
      <alignment horizontal="right" vertical="center"/>
    </xf>
    <xf numFmtId="164" fontId="56" fillId="20" borderId="0" xfId="0" applyNumberFormat="1" applyFont="1" applyFill="1" applyBorder="1" applyAlignment="1">
      <alignment horizontal="right" vertical="center"/>
    </xf>
    <xf numFmtId="0" fontId="49" fillId="20" borderId="0" xfId="0" applyFont="1" applyFill="1" applyBorder="1" applyAlignment="1">
      <alignment vertical="center" wrapText="1"/>
    </xf>
    <xf numFmtId="0" fontId="49" fillId="22" borderId="0" xfId="0" applyFont="1" applyFill="1" applyBorder="1" applyAlignment="1">
      <alignment vertical="center" wrapText="1"/>
    </xf>
    <xf numFmtId="3" fontId="62" fillId="20" borderId="0" xfId="0" applyNumberFormat="1" applyFont="1" applyFill="1" applyBorder="1" applyAlignment="1">
      <alignment horizontal="right" vertical="center"/>
    </xf>
    <xf numFmtId="3" fontId="62" fillId="22" borderId="0" xfId="0" applyNumberFormat="1" applyFont="1" applyFill="1" applyBorder="1" applyAlignment="1">
      <alignment horizontal="right" vertical="center"/>
    </xf>
    <xf numFmtId="164" fontId="62" fillId="22" borderId="0" xfId="0" applyNumberFormat="1" applyFont="1" applyFill="1" applyBorder="1" applyAlignment="1">
      <alignment horizontal="right" vertical="center"/>
    </xf>
    <xf numFmtId="164" fontId="63" fillId="20" borderId="0" xfId="0" applyNumberFormat="1" applyFont="1" applyFill="1" applyBorder="1" applyAlignment="1">
      <alignment horizontal="right" vertical="center"/>
    </xf>
    <xf numFmtId="164" fontId="62" fillId="20" borderId="0" xfId="0" applyNumberFormat="1" applyFont="1" applyFill="1" applyBorder="1" applyAlignment="1">
      <alignment horizontal="right" vertical="center"/>
    </xf>
    <xf numFmtId="164" fontId="64" fillId="20" borderId="0" xfId="0" applyNumberFormat="1" applyFont="1" applyFill="1" applyBorder="1" applyAlignment="1">
      <alignment horizontal="right" vertical="center"/>
    </xf>
    <xf numFmtId="0" fontId="49" fillId="20" borderId="0" xfId="0" applyFont="1" applyFill="1" applyBorder="1" applyAlignment="1">
      <alignment horizontal="right" vertical="center"/>
    </xf>
    <xf numFmtId="0" fontId="62" fillId="20" borderId="0" xfId="0" applyFont="1" applyFill="1" applyBorder="1" applyAlignment="1">
      <alignment horizontal="right" vertical="center"/>
    </xf>
    <xf numFmtId="164" fontId="49" fillId="20" borderId="0" xfId="0" applyNumberFormat="1" applyFont="1" applyFill="1" applyBorder="1" applyAlignment="1">
      <alignment vertical="center"/>
    </xf>
    <xf numFmtId="0" fontId="49" fillId="19" borderId="0" xfId="0" applyFont="1" applyFill="1" applyBorder="1" applyAlignment="1">
      <alignment horizontal="right" vertical="center"/>
    </xf>
    <xf numFmtId="0" fontId="62" fillId="22" borderId="0" xfId="0" applyFont="1" applyFill="1" applyBorder="1" applyAlignment="1">
      <alignment horizontal="right" vertical="center"/>
    </xf>
    <xf numFmtId="164" fontId="63" fillId="22" borderId="0" xfId="0" applyNumberFormat="1" applyFont="1" applyFill="1" applyBorder="1" applyAlignment="1">
      <alignment horizontal="right" vertical="center"/>
    </xf>
    <xf numFmtId="164" fontId="64" fillId="22" borderId="0" xfId="0" applyNumberFormat="1" applyFont="1" applyFill="1" applyBorder="1" applyAlignment="1">
      <alignment horizontal="right" vertical="center"/>
    </xf>
    <xf numFmtId="0" fontId="58" fillId="20" borderId="0" xfId="0" applyFont="1" applyFill="1" applyAlignment="1">
      <alignment vertical="center"/>
    </xf>
    <xf numFmtId="0" fontId="58" fillId="20" borderId="0" xfId="0" applyFont="1" applyFill="1" applyBorder="1" applyAlignment="1">
      <alignment horizontal="right" vertical="center"/>
    </xf>
    <xf numFmtId="0" fontId="49" fillId="27" borderId="0" xfId="0" applyFont="1" applyFill="1" applyAlignment="1">
      <alignment vertical="center"/>
    </xf>
    <xf numFmtId="0" fontId="53" fillId="20" borderId="0" xfId="0" applyFont="1" applyFill="1" applyAlignment="1">
      <alignment vertical="center"/>
    </xf>
    <xf numFmtId="1" fontId="53" fillId="0" borderId="36" xfId="0" applyNumberFormat="1" applyFont="1" applyFill="1" applyBorder="1" applyAlignment="1">
      <alignment vertical="center" wrapText="1"/>
    </xf>
    <xf numFmtId="2" fontId="49" fillId="20" borderId="0" xfId="0" applyNumberFormat="1" applyFont="1" applyFill="1" applyBorder="1" applyAlignment="1">
      <alignment vertical="center" wrapText="1"/>
    </xf>
    <xf numFmtId="2" fontId="49" fillId="20" borderId="0" xfId="0" applyNumberFormat="1" applyFont="1" applyFill="1" applyBorder="1" applyAlignment="1">
      <alignment vertical="center"/>
    </xf>
    <xf numFmtId="1" fontId="53" fillId="20" borderId="36" xfId="0" applyNumberFormat="1" applyFont="1" applyFill="1" applyBorder="1" applyAlignment="1">
      <alignment vertical="center" wrapText="1"/>
    </xf>
    <xf numFmtId="1" fontId="53" fillId="0" borderId="37" xfId="0" applyNumberFormat="1" applyFont="1" applyFill="1" applyBorder="1" applyAlignment="1">
      <alignment vertical="center" wrapText="1"/>
    </xf>
    <xf numFmtId="2" fontId="49" fillId="20" borderId="0" xfId="0" applyNumberFormat="1" applyFont="1" applyFill="1" applyBorder="1" applyAlignment="1">
      <alignment horizontal="left" vertical="center"/>
    </xf>
    <xf numFmtId="164" fontId="65" fillId="20" borderId="0" xfId="0" applyNumberFormat="1" applyFont="1" applyFill="1" applyBorder="1" applyAlignment="1">
      <alignment horizontal="right" vertical="center"/>
    </xf>
    <xf numFmtId="0" fontId="49" fillId="17" borderId="0" xfId="0" applyFont="1" applyFill="1" applyBorder="1" applyAlignment="1">
      <alignment vertical="center"/>
    </xf>
    <xf numFmtId="2" fontId="49" fillId="20" borderId="0" xfId="0" applyNumberFormat="1" applyFont="1" applyFill="1" applyBorder="1" applyAlignment="1">
      <alignment wrapText="1"/>
    </xf>
    <xf numFmtId="0" fontId="49" fillId="0" borderId="33" xfId="0" applyFont="1" applyFill="1" applyBorder="1" applyAlignment="1">
      <alignment vertical="center" wrapText="1"/>
    </xf>
    <xf numFmtId="0" fontId="49" fillId="22" borderId="0" xfId="0" applyFont="1" applyFill="1" applyBorder="1" applyAlignment="1">
      <alignment vertical="center"/>
    </xf>
    <xf numFmtId="164" fontId="65" fillId="22" borderId="0" xfId="0" applyNumberFormat="1" applyFont="1" applyFill="1" applyBorder="1" applyAlignment="1">
      <alignment horizontal="right" vertical="center"/>
    </xf>
    <xf numFmtId="0" fontId="49" fillId="0" borderId="35" xfId="0" applyFont="1" applyFill="1" applyBorder="1" applyAlignment="1">
      <alignment vertical="center" wrapText="1"/>
    </xf>
    <xf numFmtId="164" fontId="49" fillId="22" borderId="0" xfId="0" applyNumberFormat="1" applyFont="1" applyFill="1" applyBorder="1" applyAlignment="1">
      <alignment horizontal="left" vertical="center"/>
    </xf>
    <xf numFmtId="164" fontId="49" fillId="22" borderId="0" xfId="0" applyNumberFormat="1" applyFont="1" applyFill="1" applyBorder="1" applyAlignment="1">
      <alignment horizontal="left" vertical="center" wrapText="1"/>
    </xf>
    <xf numFmtId="0" fontId="52" fillId="17" borderId="0" xfId="0" applyFont="1" applyFill="1"/>
    <xf numFmtId="0" fontId="66" fillId="17" borderId="0" xfId="0" applyFont="1" applyFill="1"/>
    <xf numFmtId="3" fontId="49" fillId="17" borderId="0" xfId="0" applyNumberFormat="1" applyFont="1" applyFill="1" applyAlignment="1">
      <alignment horizontal="right"/>
    </xf>
    <xf numFmtId="3" fontId="49" fillId="17" borderId="0" xfId="0" applyNumberFormat="1" applyFont="1" applyFill="1"/>
    <xf numFmtId="165" fontId="52" fillId="17" borderId="11" xfId="56" applyNumberFormat="1" applyFont="1" applyFill="1" applyBorder="1"/>
    <xf numFmtId="164" fontId="52" fillId="17" borderId="11" xfId="56" applyNumberFormat="1" applyFont="1" applyFill="1" applyBorder="1" applyAlignment="1">
      <alignment horizontal="right"/>
    </xf>
    <xf numFmtId="3" fontId="67" fillId="17" borderId="0" xfId="0" applyNumberFormat="1" applyFont="1" applyFill="1"/>
    <xf numFmtId="3" fontId="67" fillId="17" borderId="0" xfId="0" applyNumberFormat="1" applyFont="1" applyFill="1" applyAlignment="1">
      <alignment horizontal="right"/>
    </xf>
    <xf numFmtId="164" fontId="67" fillId="17" borderId="0" xfId="0" applyNumberFormat="1" applyFont="1" applyFill="1" applyAlignment="1">
      <alignment horizontal="right"/>
    </xf>
    <xf numFmtId="0" fontId="49" fillId="17" borderId="0" xfId="0" applyFont="1" applyFill="1" applyBorder="1" applyAlignment="1">
      <alignment horizontal="right"/>
    </xf>
    <xf numFmtId="0" fontId="52" fillId="17" borderId="0" xfId="0" applyFont="1" applyFill="1" applyAlignment="1">
      <alignment vertical="center"/>
    </xf>
    <xf numFmtId="0" fontId="50" fillId="17" borderId="0" xfId="0" applyFont="1" applyFill="1" applyAlignment="1">
      <alignment vertical="center" wrapText="1"/>
    </xf>
    <xf numFmtId="0" fontId="66" fillId="17" borderId="0" xfId="0" applyFont="1" applyFill="1" applyAlignment="1">
      <alignment horizontal="right" vertical="center"/>
    </xf>
    <xf numFmtId="0" fontId="52" fillId="17" borderId="0" xfId="0" applyFont="1" applyFill="1" applyAlignment="1">
      <alignment horizontal="right" vertical="center"/>
    </xf>
    <xf numFmtId="0" fontId="49" fillId="17" borderId="0" xfId="0" applyFont="1" applyFill="1" applyAlignment="1">
      <alignment horizontal="right" vertical="center"/>
    </xf>
    <xf numFmtId="0" fontId="53" fillId="0" borderId="21" xfId="0" applyFont="1" applyFill="1" applyBorder="1"/>
    <xf numFmtId="3" fontId="53" fillId="0" borderId="21" xfId="0" applyNumberFormat="1" applyFont="1" applyFill="1" applyBorder="1"/>
    <xf numFmtId="4" fontId="56" fillId="0" borderId="21" xfId="0" applyNumberFormat="1" applyFont="1" applyFill="1" applyBorder="1" applyAlignment="1">
      <alignment horizontal="right"/>
    </xf>
    <xf numFmtId="0" fontId="52" fillId="20" borderId="0" xfId="0" applyFont="1" applyFill="1" applyBorder="1" applyAlignment="1">
      <alignment vertical="center"/>
    </xf>
    <xf numFmtId="0" fontId="52" fillId="29" borderId="11" xfId="0" applyFont="1" applyFill="1" applyBorder="1" applyAlignment="1">
      <alignment horizontal="left" vertical="center" wrapText="1"/>
    </xf>
    <xf numFmtId="0" fontId="52" fillId="18" borderId="11" xfId="0" applyFont="1" applyFill="1" applyBorder="1" applyAlignment="1">
      <alignment horizontal="right" vertical="center"/>
    </xf>
    <xf numFmtId="0" fontId="52" fillId="18" borderId="11" xfId="0" applyFont="1" applyFill="1" applyBorder="1" applyAlignment="1">
      <alignment horizontal="right" vertical="center" wrapText="1"/>
    </xf>
    <xf numFmtId="0" fontId="55" fillId="20" borderId="0" xfId="0" applyFont="1" applyFill="1" applyBorder="1" applyAlignment="1">
      <alignment vertical="center"/>
    </xf>
    <xf numFmtId="0" fontId="55" fillId="27" borderId="0" xfId="0" applyFont="1" applyFill="1" applyBorder="1" applyAlignment="1">
      <alignment horizontal="left" vertical="center" wrapText="1"/>
    </xf>
    <xf numFmtId="164" fontId="49" fillId="17" borderId="0" xfId="56" applyNumberFormat="1" applyFont="1" applyFill="1" applyBorder="1" applyAlignment="1">
      <alignment horizontal="right"/>
    </xf>
    <xf numFmtId="164" fontId="56" fillId="17" borderId="0" xfId="56" applyNumberFormat="1" applyFont="1" applyFill="1" applyBorder="1" applyAlignment="1">
      <alignment horizontal="right"/>
    </xf>
    <xf numFmtId="9" fontId="49" fillId="17" borderId="0" xfId="88" applyFont="1" applyFill="1" applyBorder="1" applyAlignment="1">
      <alignment horizontal="right"/>
    </xf>
    <xf numFmtId="164" fontId="49" fillId="20" borderId="0" xfId="56" applyNumberFormat="1" applyFont="1" applyFill="1" applyBorder="1" applyAlignment="1">
      <alignment horizontal="right"/>
    </xf>
    <xf numFmtId="0" fontId="49" fillId="0" borderId="24" xfId="0" applyFont="1" applyFill="1" applyBorder="1"/>
    <xf numFmtId="164" fontId="49" fillId="0" borderId="24" xfId="0" applyNumberFormat="1" applyFont="1" applyFill="1" applyBorder="1" applyAlignment="1">
      <alignment horizontal="right"/>
    </xf>
    <xf numFmtId="164" fontId="49" fillId="0" borderId="21" xfId="0" applyNumberFormat="1" applyFont="1" applyFill="1" applyBorder="1" applyAlignment="1">
      <alignment horizontal="right"/>
    </xf>
    <xf numFmtId="164" fontId="49" fillId="20" borderId="21" xfId="0" applyNumberFormat="1" applyFont="1" applyFill="1" applyBorder="1" applyAlignment="1">
      <alignment horizontal="right"/>
    </xf>
    <xf numFmtId="0" fontId="68" fillId="17" borderId="0" xfId="0" applyFont="1" applyFill="1"/>
    <xf numFmtId="0" fontId="50" fillId="17" borderId="0" xfId="0" applyFont="1" applyFill="1" applyAlignment="1">
      <alignment wrapText="1"/>
    </xf>
    <xf numFmtId="0" fontId="50" fillId="17" borderId="0" xfId="0" applyFont="1" applyFill="1"/>
    <xf numFmtId="0" fontId="69" fillId="17" borderId="0" xfId="0" applyFont="1" applyFill="1"/>
    <xf numFmtId="3" fontId="69" fillId="17" borderId="0" xfId="0" applyNumberFormat="1" applyFont="1" applyFill="1"/>
    <xf numFmtId="0" fontId="50" fillId="20" borderId="0" xfId="0" applyFont="1" applyFill="1"/>
    <xf numFmtId="0" fontId="50" fillId="20" borderId="13" xfId="0" applyFont="1" applyFill="1" applyBorder="1"/>
    <xf numFmtId="0" fontId="68" fillId="17" borderId="0" xfId="0" applyFont="1" applyFill="1" applyAlignment="1">
      <alignment horizontal="right" vertical="center" wrapText="1"/>
    </xf>
    <xf numFmtId="0" fontId="50" fillId="29" borderId="11" xfId="0" applyFont="1" applyFill="1" applyBorder="1" applyAlignment="1">
      <alignment horizontal="left" vertical="top" wrapText="1"/>
    </xf>
    <xf numFmtId="0" fontId="50" fillId="29" borderId="34" xfId="0" applyFont="1" applyFill="1" applyBorder="1" applyAlignment="1">
      <alignment horizontal="left" vertical="top" wrapText="1"/>
    </xf>
    <xf numFmtId="0" fontId="50" fillId="29" borderId="34" xfId="0" applyFont="1" applyFill="1" applyBorder="1" applyAlignment="1">
      <alignment horizontal="right" vertical="top" wrapText="1"/>
    </xf>
    <xf numFmtId="0" fontId="50" fillId="29" borderId="0" xfId="0" applyFont="1" applyFill="1" applyAlignment="1">
      <alignment vertical="top" wrapText="1"/>
    </xf>
    <xf numFmtId="0" fontId="65" fillId="17" borderId="0" xfId="0" applyFont="1" applyFill="1"/>
    <xf numFmtId="0" fontId="49" fillId="22" borderId="0" xfId="0" applyFont="1" applyFill="1"/>
    <xf numFmtId="0" fontId="49" fillId="22" borderId="0" xfId="0" applyFont="1" applyFill="1" applyAlignment="1">
      <alignment wrapText="1"/>
    </xf>
    <xf numFmtId="164" fontId="49" fillId="22" borderId="0" xfId="0" applyNumberFormat="1" applyFont="1" applyFill="1" applyAlignment="1">
      <alignment horizontal="right"/>
    </xf>
    <xf numFmtId="164" fontId="56" fillId="22" borderId="0" xfId="0" applyNumberFormat="1" applyFont="1" applyFill="1" applyAlignment="1">
      <alignment horizontal="right"/>
    </xf>
    <xf numFmtId="0" fontId="49" fillId="17" borderId="0" xfId="0" applyFont="1" applyFill="1" applyAlignment="1">
      <alignment wrapText="1"/>
    </xf>
    <xf numFmtId="164" fontId="49" fillId="20" borderId="0" xfId="0" applyNumberFormat="1" applyFont="1" applyFill="1" applyAlignment="1">
      <alignment horizontal="right"/>
    </xf>
    <xf numFmtId="164" fontId="56" fillId="20" borderId="0" xfId="0" applyNumberFormat="1" applyFont="1" applyFill="1" applyAlignment="1">
      <alignment horizontal="right"/>
    </xf>
    <xf numFmtId="164" fontId="49" fillId="22" borderId="0" xfId="0" applyNumberFormat="1" applyFont="1" applyFill="1"/>
    <xf numFmtId="0" fontId="65" fillId="20" borderId="0" xfId="0" applyFont="1" applyFill="1"/>
    <xf numFmtId="0" fontId="49" fillId="20" borderId="0" xfId="0" applyFont="1" applyFill="1" applyAlignment="1">
      <alignment wrapText="1"/>
    </xf>
    <xf numFmtId="164" fontId="70" fillId="20" borderId="0" xfId="0" applyNumberFormat="1" applyFont="1" applyFill="1"/>
    <xf numFmtId="164" fontId="71" fillId="20" borderId="0" xfId="0" applyNumberFormat="1" applyFont="1" applyFill="1" applyAlignment="1">
      <alignment horizontal="right"/>
    </xf>
    <xf numFmtId="164" fontId="71" fillId="22" borderId="0" xfId="0" applyNumberFormat="1" applyFont="1" applyFill="1" applyAlignment="1">
      <alignment horizontal="right"/>
    </xf>
    <xf numFmtId="164" fontId="63" fillId="20" borderId="0" xfId="0" applyNumberFormat="1" applyFont="1" applyFill="1" applyAlignment="1">
      <alignment horizontal="right"/>
    </xf>
    <xf numFmtId="164" fontId="63" fillId="22" borderId="0" xfId="0" applyNumberFormat="1" applyFont="1" applyFill="1" applyAlignment="1">
      <alignment horizontal="right"/>
    </xf>
    <xf numFmtId="0" fontId="65" fillId="22" borderId="0" xfId="0" applyFont="1" applyFill="1"/>
    <xf numFmtId="164" fontId="56" fillId="22" borderId="0" xfId="0" applyNumberFormat="1" applyFont="1" applyFill="1" applyAlignment="1">
      <alignment horizontal="right" vertical="center"/>
    </xf>
    <xf numFmtId="164" fontId="49" fillId="20" borderId="0" xfId="0" applyNumberFormat="1" applyFont="1" applyFill="1" applyAlignment="1">
      <alignment vertical="center"/>
    </xf>
    <xf numFmtId="164" fontId="49" fillId="20" borderId="0" xfId="0" applyNumberFormat="1" applyFont="1" applyFill="1" applyAlignment="1">
      <alignment horizontal="right" vertical="center"/>
    </xf>
    <xf numFmtId="164" fontId="71" fillId="20" borderId="0" xfId="0" applyNumberFormat="1" applyFont="1" applyFill="1" applyAlignment="1">
      <alignment horizontal="right" vertical="center"/>
    </xf>
    <xf numFmtId="164" fontId="56" fillId="20" borderId="0" xfId="0" applyNumberFormat="1" applyFont="1" applyFill="1" applyAlignment="1">
      <alignment horizontal="right" vertical="center"/>
    </xf>
    <xf numFmtId="164" fontId="56" fillId="0" borderId="26" xfId="0" applyNumberFormat="1" applyFont="1" applyFill="1" applyBorder="1" applyAlignment="1">
      <alignment horizontal="right" vertical="center"/>
    </xf>
    <xf numFmtId="164" fontId="56" fillId="20" borderId="26" xfId="0" applyNumberFormat="1" applyFont="1" applyFill="1" applyBorder="1" applyAlignment="1">
      <alignment horizontal="right" vertical="center"/>
    </xf>
    <xf numFmtId="164" fontId="71" fillId="28" borderId="0" xfId="0" applyNumberFormat="1" applyFont="1" applyFill="1" applyAlignment="1">
      <alignment horizontal="right"/>
    </xf>
    <xf numFmtId="164" fontId="49" fillId="17" borderId="0" xfId="0" applyNumberFormat="1" applyFont="1" applyFill="1" applyBorder="1" applyAlignment="1">
      <alignment horizontal="right" vertical="center"/>
    </xf>
    <xf numFmtId="164" fontId="56" fillId="0" borderId="27" xfId="0" applyNumberFormat="1" applyFont="1" applyFill="1" applyBorder="1" applyAlignment="1">
      <alignment horizontal="right" vertical="center"/>
    </xf>
    <xf numFmtId="164" fontId="56" fillId="20" borderId="27" xfId="0" applyNumberFormat="1" applyFont="1" applyFill="1" applyBorder="1" applyAlignment="1">
      <alignment horizontal="right" vertical="center"/>
    </xf>
    <xf numFmtId="164" fontId="56" fillId="0" borderId="28" xfId="0" applyNumberFormat="1" applyFont="1" applyFill="1" applyBorder="1" applyAlignment="1">
      <alignment horizontal="right" vertical="center"/>
    </xf>
    <xf numFmtId="164" fontId="56" fillId="20" borderId="28" xfId="0" applyNumberFormat="1" applyFont="1" applyFill="1" applyBorder="1" applyAlignment="1">
      <alignment horizontal="right" vertical="center"/>
    </xf>
    <xf numFmtId="164" fontId="49" fillId="21" borderId="0" xfId="0" applyNumberFormat="1" applyFont="1" applyFill="1"/>
    <xf numFmtId="164" fontId="49" fillId="21" borderId="0" xfId="0" applyNumberFormat="1" applyFont="1" applyFill="1" applyAlignment="1">
      <alignment horizontal="right"/>
    </xf>
    <xf numFmtId="164" fontId="71" fillId="21" borderId="0" xfId="0" applyNumberFormat="1" applyFont="1" applyFill="1" applyAlignment="1">
      <alignment horizontal="right"/>
    </xf>
    <xf numFmtId="164" fontId="56" fillId="21" borderId="0" xfId="0" applyNumberFormat="1" applyFont="1" applyFill="1" applyAlignment="1">
      <alignment horizontal="right" vertical="center"/>
    </xf>
    <xf numFmtId="164" fontId="49" fillId="21" borderId="0" xfId="0" applyNumberFormat="1" applyFont="1" applyFill="1" applyBorder="1" applyAlignment="1">
      <alignment horizontal="right"/>
    </xf>
    <xf numFmtId="164" fontId="71" fillId="21" borderId="0" xfId="0" applyNumberFormat="1" applyFont="1" applyFill="1"/>
    <xf numFmtId="164" fontId="71" fillId="20" borderId="0" xfId="0" applyNumberFormat="1" applyFont="1" applyFill="1"/>
    <xf numFmtId="164" fontId="71" fillId="22" borderId="0" xfId="0" applyNumberFormat="1" applyFont="1" applyFill="1"/>
    <xf numFmtId="164" fontId="49" fillId="22" borderId="0" xfId="0" applyNumberFormat="1" applyFont="1" applyFill="1" applyBorder="1" applyAlignment="1">
      <alignment horizontal="right"/>
    </xf>
    <xf numFmtId="164" fontId="71" fillId="22" borderId="0" xfId="0" applyNumberFormat="1" applyFont="1" applyFill="1" applyBorder="1" applyAlignment="1">
      <alignment horizontal="right"/>
    </xf>
    <xf numFmtId="164" fontId="71" fillId="22" borderId="0" xfId="0" applyNumberFormat="1" applyFont="1" applyFill="1" applyAlignment="1">
      <alignment horizontal="right" vertical="center"/>
    </xf>
    <xf numFmtId="164" fontId="49" fillId="20" borderId="0" xfId="0" applyNumberFormat="1" applyFont="1" applyFill="1" applyBorder="1" applyAlignment="1">
      <alignment horizontal="right"/>
    </xf>
    <xf numFmtId="164" fontId="72" fillId="20" borderId="0" xfId="0" applyNumberFormat="1" applyFont="1" applyFill="1"/>
    <xf numFmtId="0" fontId="65" fillId="0" borderId="17" xfId="0" applyFont="1" applyFill="1" applyBorder="1"/>
    <xf numFmtId="2" fontId="65" fillId="0" borderId="18" xfId="0" applyNumberFormat="1" applyFont="1" applyFill="1" applyBorder="1" applyAlignment="1">
      <alignment wrapText="1"/>
    </xf>
    <xf numFmtId="2" fontId="65" fillId="0" borderId="18" xfId="0" applyNumberFormat="1" applyFont="1" applyFill="1" applyBorder="1"/>
    <xf numFmtId="164" fontId="65" fillId="0" borderId="18" xfId="0" applyNumberFormat="1" applyFont="1" applyFill="1" applyBorder="1"/>
    <xf numFmtId="164" fontId="65" fillId="0" borderId="18" xfId="0" applyNumberFormat="1" applyFont="1" applyFill="1" applyBorder="1" applyAlignment="1">
      <alignment horizontal="right"/>
    </xf>
    <xf numFmtId="164" fontId="65" fillId="0" borderId="19" xfId="0" applyNumberFormat="1" applyFont="1" applyFill="1" applyBorder="1" applyAlignment="1">
      <alignment horizontal="right"/>
    </xf>
    <xf numFmtId="0" fontId="73" fillId="17" borderId="0" xfId="0" applyFont="1" applyFill="1"/>
    <xf numFmtId="0" fontId="65" fillId="0" borderId="20" xfId="0" applyFont="1" applyFill="1" applyBorder="1"/>
    <xf numFmtId="2" fontId="65" fillId="0" borderId="21" xfId="0" applyNumberFormat="1" applyFont="1" applyFill="1" applyBorder="1" applyAlignment="1">
      <alignment wrapText="1"/>
    </xf>
    <xf numFmtId="2" fontId="65" fillId="0" borderId="21" xfId="0" applyNumberFormat="1" applyFont="1" applyFill="1" applyBorder="1"/>
    <xf numFmtId="164" fontId="65" fillId="0" borderId="21" xfId="0" applyNumberFormat="1" applyFont="1" applyFill="1" applyBorder="1"/>
    <xf numFmtId="164" fontId="65" fillId="0" borderId="21" xfId="0" applyNumberFormat="1" applyFont="1" applyFill="1" applyBorder="1" applyAlignment="1">
      <alignment horizontal="right"/>
    </xf>
    <xf numFmtId="164" fontId="65" fillId="0" borderId="22" xfId="0" applyNumberFormat="1" applyFont="1" applyFill="1" applyBorder="1" applyAlignment="1">
      <alignment horizontal="right"/>
    </xf>
    <xf numFmtId="2" fontId="65" fillId="0" borderId="21" xfId="0" applyNumberFormat="1" applyFont="1" applyFill="1" applyBorder="1" applyAlignment="1">
      <alignment vertical="center" wrapText="1"/>
    </xf>
    <xf numFmtId="0" fontId="65" fillId="0" borderId="21" xfId="0" applyFont="1" applyFill="1" applyBorder="1"/>
    <xf numFmtId="1" fontId="53" fillId="0" borderId="15" xfId="0" applyNumberFormat="1" applyFont="1" applyFill="1" applyBorder="1" applyAlignment="1">
      <alignment vertical="center" wrapText="1"/>
    </xf>
    <xf numFmtId="1" fontId="53" fillId="0" borderId="16" xfId="0" applyNumberFormat="1" applyFont="1" applyFill="1" applyBorder="1" applyAlignment="1">
      <alignment vertical="center" wrapText="1"/>
    </xf>
    <xf numFmtId="2" fontId="49" fillId="0" borderId="30" xfId="0" applyNumberFormat="1" applyFont="1" applyFill="1" applyBorder="1" applyAlignment="1">
      <alignment vertical="center" wrapText="1"/>
    </xf>
    <xf numFmtId="2" fontId="49" fillId="17" borderId="21" xfId="0" applyNumberFormat="1" applyFont="1" applyFill="1" applyBorder="1" applyAlignment="1">
      <alignment vertical="center" wrapText="1"/>
    </xf>
    <xf numFmtId="164" fontId="49" fillId="17" borderId="21" xfId="0" applyNumberFormat="1" applyFont="1" applyFill="1" applyBorder="1"/>
    <xf numFmtId="164" fontId="49" fillId="17" borderId="21" xfId="0" applyNumberFormat="1" applyFont="1" applyFill="1" applyBorder="1" applyAlignment="1">
      <alignment horizontal="right"/>
    </xf>
    <xf numFmtId="164" fontId="71" fillId="17" borderId="21" xfId="0" applyNumberFormat="1" applyFont="1" applyFill="1" applyBorder="1" applyAlignment="1">
      <alignment horizontal="right"/>
    </xf>
    <xf numFmtId="0" fontId="65" fillId="0" borderId="21" xfId="0" applyFont="1" applyFill="1" applyBorder="1" applyAlignment="1">
      <alignment wrapText="1"/>
    </xf>
    <xf numFmtId="0" fontId="65" fillId="0" borderId="23" xfId="0" applyFont="1" applyFill="1" applyBorder="1"/>
    <xf numFmtId="2" fontId="65" fillId="0" borderId="24" xfId="0" applyNumberFormat="1" applyFont="1" applyFill="1" applyBorder="1" applyAlignment="1">
      <alignment vertical="center" wrapText="1"/>
    </xf>
    <xf numFmtId="164" fontId="65" fillId="0" borderId="24" xfId="0" applyNumberFormat="1" applyFont="1" applyFill="1" applyBorder="1"/>
    <xf numFmtId="164" fontId="65" fillId="0" borderId="24" xfId="0" applyNumberFormat="1" applyFont="1" applyFill="1" applyBorder="1" applyAlignment="1">
      <alignment horizontal="right"/>
    </xf>
    <xf numFmtId="164" fontId="65" fillId="0" borderId="25" xfId="0" applyNumberFormat="1" applyFont="1" applyFill="1" applyBorder="1" applyAlignment="1">
      <alignment horizontal="right"/>
    </xf>
    <xf numFmtId="2" fontId="49" fillId="22" borderId="0" xfId="0" applyNumberFormat="1" applyFont="1" applyFill="1" applyBorder="1" applyAlignment="1">
      <alignment vertical="center" wrapText="1"/>
    </xf>
    <xf numFmtId="1" fontId="71" fillId="17" borderId="0" xfId="0" applyNumberFormat="1" applyFont="1" applyFill="1" applyBorder="1" applyAlignment="1">
      <alignment vertical="center" wrapText="1"/>
    </xf>
    <xf numFmtId="164" fontId="49" fillId="17" borderId="0" xfId="0" applyNumberFormat="1" applyFont="1" applyFill="1"/>
    <xf numFmtId="164" fontId="49" fillId="17" borderId="0" xfId="0" applyNumberFormat="1" applyFont="1" applyFill="1" applyAlignment="1">
      <alignment horizontal="right"/>
    </xf>
    <xf numFmtId="164" fontId="71" fillId="17" borderId="0" xfId="0" applyNumberFormat="1" applyFont="1" applyFill="1" applyAlignment="1">
      <alignment horizontal="right"/>
    </xf>
    <xf numFmtId="164" fontId="49" fillId="17" borderId="0" xfId="0" applyNumberFormat="1" applyFont="1" applyFill="1" applyBorder="1" applyAlignment="1">
      <alignment vertical="center" wrapText="1"/>
    </xf>
    <xf numFmtId="164" fontId="49" fillId="17" borderId="0" xfId="0" applyNumberFormat="1" applyFont="1" applyFill="1" applyBorder="1" applyAlignment="1">
      <alignment horizontal="right"/>
    </xf>
    <xf numFmtId="1" fontId="65" fillId="17" borderId="0" xfId="0" applyNumberFormat="1" applyFont="1" applyFill="1" applyBorder="1" applyAlignment="1">
      <alignment vertical="center" wrapText="1"/>
    </xf>
    <xf numFmtId="0" fontId="74" fillId="17" borderId="0" xfId="0" applyFont="1" applyFill="1"/>
    <xf numFmtId="164" fontId="52" fillId="20" borderId="0" xfId="0" applyNumberFormat="1" applyFont="1" applyFill="1" applyBorder="1"/>
    <xf numFmtId="0" fontId="79" fillId="20" borderId="0" xfId="0" applyFont="1" applyFill="1" applyBorder="1" applyAlignment="1">
      <alignment horizontal="left" vertical="center" wrapText="1"/>
    </xf>
    <xf numFmtId="2" fontId="44" fillId="20" borderId="0" xfId="0" applyNumberFormat="1" applyFont="1" applyFill="1" applyBorder="1"/>
    <xf numFmtId="166" fontId="44" fillId="20" borderId="0" xfId="0" applyNumberFormat="1" applyFont="1" applyFill="1" applyBorder="1"/>
    <xf numFmtId="0" fontId="44" fillId="20" borderId="0" xfId="0" applyFont="1" applyFill="1" applyBorder="1" applyAlignment="1">
      <alignment horizontal="left"/>
    </xf>
    <xf numFmtId="0" fontId="44" fillId="20" borderId="0" xfId="0" applyFont="1" applyFill="1" applyAlignment="1">
      <alignment vertical="center" wrapText="1"/>
    </xf>
    <xf numFmtId="0" fontId="44" fillId="20" borderId="0" xfId="0" applyFont="1" applyFill="1" applyAlignment="1">
      <alignment horizontal="left"/>
    </xf>
    <xf numFmtId="0" fontId="2" fillId="20" borderId="0" xfId="0" applyFont="1" applyFill="1" applyAlignment="1">
      <alignment wrapText="1"/>
    </xf>
    <xf numFmtId="0" fontId="82" fillId="20" borderId="0" xfId="81" applyFont="1" applyFill="1"/>
    <xf numFmtId="0" fontId="76" fillId="20" borderId="0" xfId="100" applyFont="1" applyFill="1"/>
    <xf numFmtId="0" fontId="76" fillId="20" borderId="0" xfId="100" applyFont="1" applyFill="1" applyAlignment="1">
      <alignment wrapText="1"/>
    </xf>
    <xf numFmtId="0" fontId="69" fillId="20" borderId="0" xfId="99" applyFont="1" applyFill="1"/>
    <xf numFmtId="0" fontId="69" fillId="20" borderId="0" xfId="99" applyFont="1" applyFill="1" applyAlignment="1">
      <alignment vertical="center" wrapText="1"/>
    </xf>
    <xf numFmtId="0" fontId="49" fillId="0" borderId="0" xfId="0" applyFont="1" applyFill="1"/>
    <xf numFmtId="0" fontId="69" fillId="20" borderId="0" xfId="99" applyFont="1" applyFill="1" applyAlignment="1">
      <alignment horizontal="left" vertical="center" wrapText="1"/>
    </xf>
    <xf numFmtId="0" fontId="75" fillId="20" borderId="0" xfId="99" applyFont="1" applyFill="1"/>
    <xf numFmtId="0" fontId="69" fillId="20" borderId="0" xfId="99" applyFont="1" applyFill="1" applyAlignment="1">
      <alignment wrapText="1"/>
    </xf>
    <xf numFmtId="0" fontId="69" fillId="20" borderId="0" xfId="99" applyFont="1" applyFill="1" applyAlignment="1">
      <alignment horizontal="left" vertical="top"/>
    </xf>
    <xf numFmtId="0" fontId="69" fillId="20" borderId="0" xfId="99" applyFont="1" applyFill="1" applyAlignment="1">
      <alignment vertical="top" wrapText="1"/>
    </xf>
    <xf numFmtId="0" fontId="76" fillId="20" borderId="0" xfId="100" applyFont="1" applyFill="1" applyAlignment="1">
      <alignment vertical="top" wrapText="1"/>
    </xf>
    <xf numFmtId="0" fontId="69" fillId="20" borderId="0" xfId="99" applyFont="1" applyFill="1" applyAlignment="1">
      <alignment horizontal="left" vertical="top" wrapText="1"/>
    </xf>
    <xf numFmtId="0" fontId="69" fillId="0" borderId="0" xfId="99" applyFont="1" applyFill="1" applyAlignment="1">
      <alignment vertical="top" wrapText="1"/>
    </xf>
    <xf numFmtId="0" fontId="69" fillId="0" borderId="0" xfId="99" applyFont="1" applyFill="1" applyAlignment="1">
      <alignment horizontal="left" vertical="top" wrapText="1"/>
    </xf>
    <xf numFmtId="0" fontId="83" fillId="20" borderId="0" xfId="81" applyFont="1" applyFill="1"/>
    <xf numFmtId="0" fontId="49" fillId="20" borderId="0" xfId="0" applyFont="1" applyFill="1" applyBorder="1" applyAlignment="1">
      <alignment horizontal="left" vertical="top" wrapText="1"/>
    </xf>
    <xf numFmtId="2" fontId="49" fillId="20" borderId="0" xfId="0" applyNumberFormat="1" applyFont="1" applyFill="1" applyBorder="1" applyAlignment="1">
      <alignment horizontal="right" vertical="top" wrapText="1"/>
    </xf>
    <xf numFmtId="164" fontId="49" fillId="17" borderId="0" xfId="0" applyNumberFormat="1" applyFont="1" applyFill="1" applyBorder="1"/>
    <xf numFmtId="164" fontId="49" fillId="20" borderId="0" xfId="0" applyNumberFormat="1" applyFont="1" applyFill="1" applyBorder="1" applyAlignment="1">
      <alignment vertical="center" wrapText="1"/>
    </xf>
    <xf numFmtId="0" fontId="49" fillId="20" borderId="0" xfId="0" applyFont="1" applyFill="1" applyAlignment="1">
      <alignment vertical="center" wrapText="1"/>
    </xf>
    <xf numFmtId="0" fontId="49" fillId="20" borderId="0" xfId="0" applyFont="1" applyFill="1" applyAlignment="1">
      <alignment horizontal="right" vertical="center"/>
    </xf>
    <xf numFmtId="0" fontId="62" fillId="20" borderId="0" xfId="0" applyFont="1" applyFill="1" applyAlignment="1">
      <alignment horizontal="right" vertical="center"/>
    </xf>
    <xf numFmtId="0" fontId="26" fillId="20" borderId="0" xfId="98" applyFont="1" applyFill="1" applyBorder="1" applyAlignment="1">
      <alignment horizontal="left" wrapText="1"/>
    </xf>
    <xf numFmtId="0" fontId="49" fillId="17" borderId="0" xfId="0" applyFont="1" applyFill="1" applyAlignment="1">
      <alignment horizontal="right"/>
    </xf>
    <xf numFmtId="0" fontId="49" fillId="22" borderId="0" xfId="0" applyFont="1" applyFill="1" applyAlignment="1">
      <alignment horizontal="right" vertical="center"/>
    </xf>
    <xf numFmtId="0" fontId="49" fillId="22" borderId="20" xfId="0" applyFont="1" applyFill="1" applyBorder="1" applyAlignment="1">
      <alignment horizontal="right" vertical="center"/>
    </xf>
    <xf numFmtId="0" fontId="50" fillId="29" borderId="0" xfId="0" applyFont="1" applyFill="1" applyAlignment="1">
      <alignment horizontal="left" vertical="top" wrapText="1"/>
    </xf>
    <xf numFmtId="0" fontId="69" fillId="0" borderId="0" xfId="0" applyFont="1"/>
    <xf numFmtId="0" fontId="78" fillId="20" borderId="0" xfId="70" applyFont="1" applyFill="1" applyAlignment="1" applyProtection="1">
      <alignment horizontal="left" vertical="center" wrapText="1"/>
    </xf>
    <xf numFmtId="0" fontId="81" fillId="20" borderId="0" xfId="81" applyFont="1" applyFill="1" applyBorder="1" applyAlignment="1">
      <alignment horizontal="center" vertical="center"/>
    </xf>
    <xf numFmtId="0" fontId="69" fillId="20" borderId="0" xfId="99" applyFont="1" applyFill="1" applyAlignment="1">
      <alignment horizontal="left" vertical="center" wrapText="1"/>
    </xf>
    <xf numFmtId="0" fontId="69" fillId="20" borderId="0" xfId="99" applyFont="1" applyFill="1" applyAlignment="1">
      <alignment horizontal="left" vertical="top" wrapText="1"/>
    </xf>
    <xf numFmtId="0" fontId="28" fillId="0" borderId="0" xfId="0" applyFont="1" applyAlignment="1">
      <alignment vertical="center"/>
    </xf>
    <xf numFmtId="0" fontId="26" fillId="0" borderId="0" xfId="0" applyFont="1" applyAlignment="1">
      <alignment vertical="center"/>
    </xf>
  </cellXfs>
  <cellStyles count="101">
    <cellStyle name="%" xfId="1"/>
    <cellStyle name="20% - Accent1" xfId="2" builtinId="30" customBuiltin="1"/>
    <cellStyle name="20% - Accent1 2" xfId="3"/>
    <cellStyle name="20% - Accent2" xfId="4" builtinId="34" customBuiltin="1"/>
    <cellStyle name="20% - Accent2 2" xfId="5"/>
    <cellStyle name="20% - Accent3" xfId="6" builtinId="38" customBuiltin="1"/>
    <cellStyle name="20% - Accent3 2" xfId="7"/>
    <cellStyle name="20% - Accent4" xfId="8" builtinId="42" customBuiltin="1"/>
    <cellStyle name="20% - Accent4 2" xfId="9"/>
    <cellStyle name="20% - Accent5" xfId="10" builtinId="46" customBuiltin="1"/>
    <cellStyle name="20% - Accent5 2" xfId="11"/>
    <cellStyle name="20% - Accent6" xfId="12" builtinId="50" customBuiltin="1"/>
    <cellStyle name="20% - Accent6 2" xfId="13"/>
    <cellStyle name="40% - Accent1" xfId="14" builtinId="31" customBuiltin="1"/>
    <cellStyle name="40% - Accent1 2" xfId="15"/>
    <cellStyle name="40% - Accent2" xfId="16" builtinId="35" customBuiltin="1"/>
    <cellStyle name="40% - Accent2 2" xfId="17"/>
    <cellStyle name="40% - Accent3" xfId="18" builtinId="39" customBuiltin="1"/>
    <cellStyle name="40% - Accent3 2" xfId="19"/>
    <cellStyle name="40% - Accent4" xfId="20" builtinId="43" customBuiltin="1"/>
    <cellStyle name="40% - Accent4 2" xfId="21"/>
    <cellStyle name="40% - Accent5" xfId="22" builtinId="47" customBuiltin="1"/>
    <cellStyle name="40% - Accent5 2" xfId="23"/>
    <cellStyle name="40% - Accent6" xfId="24" builtinId="51" customBuiltin="1"/>
    <cellStyle name="40% - Accent6 2" xfId="25"/>
    <cellStyle name="60% - Accent1" xfId="26" builtinId="32" customBuiltin="1"/>
    <cellStyle name="60% - Accent1 2" xfId="27"/>
    <cellStyle name="60% - Accent2" xfId="28" builtinId="36" customBuiltin="1"/>
    <cellStyle name="60% - Accent2 2" xfId="29"/>
    <cellStyle name="60% - Accent3" xfId="30" builtinId="40" customBuiltin="1"/>
    <cellStyle name="60% - Accent3 2" xfId="31"/>
    <cellStyle name="60% - Accent4" xfId="32" builtinId="44" customBuiltin="1"/>
    <cellStyle name="60% - Accent4 2" xfId="33"/>
    <cellStyle name="60% - Accent5" xfId="34" builtinId="48" customBuiltin="1"/>
    <cellStyle name="60% - Accent5 2" xfId="35"/>
    <cellStyle name="60% - Accent6" xfId="36" builtinId="52" customBuiltin="1"/>
    <cellStyle name="60% - Accent6 2" xfId="37"/>
    <cellStyle name="Accent1" xfId="38" builtinId="29" customBuiltin="1"/>
    <cellStyle name="Accent1 2" xfId="39"/>
    <cellStyle name="Accent2" xfId="40" builtinId="33" customBuiltin="1"/>
    <cellStyle name="Accent2 2" xfId="41"/>
    <cellStyle name="Accent3" xfId="42" builtinId="37" customBuiltin="1"/>
    <cellStyle name="Accent3 2" xfId="43"/>
    <cellStyle name="Accent4" xfId="44" builtinId="41" customBuiltin="1"/>
    <cellStyle name="Accent4 2" xfId="45"/>
    <cellStyle name="Accent5" xfId="46" builtinId="45" customBuiltin="1"/>
    <cellStyle name="Accent5 2" xfId="47"/>
    <cellStyle name="Accent6" xfId="48" builtinId="49" customBuiltin="1"/>
    <cellStyle name="Accent6 2" xfId="49"/>
    <cellStyle name="Bad" xfId="50" builtinId="27" customBuiltin="1"/>
    <cellStyle name="Bad 2" xfId="51"/>
    <cellStyle name="Calculation" xfId="52" builtinId="22" customBuiltin="1"/>
    <cellStyle name="Calculation 2" xfId="53"/>
    <cellStyle name="Check Cell" xfId="54" builtinId="23" customBuiltin="1"/>
    <cellStyle name="Check Cell 2" xfId="55"/>
    <cellStyle name="Comma" xfId="56" builtinId="3"/>
    <cellStyle name="Comma 2" xfId="57"/>
    <cellStyle name="Explanatory Text" xfId="58" builtinId="53" customBuiltin="1"/>
    <cellStyle name="Explanatory Text 2" xfId="59"/>
    <cellStyle name="Good" xfId="60" builtinId="26" customBuiltin="1"/>
    <cellStyle name="Good 2" xfId="61"/>
    <cellStyle name="Heading 1" xfId="62" builtinId="16" customBuiltin="1"/>
    <cellStyle name="Heading 1 2" xfId="63"/>
    <cellStyle name="Heading 2" xfId="64" builtinId="17" customBuiltin="1"/>
    <cellStyle name="Heading 2 2" xfId="65"/>
    <cellStyle name="Heading 3" xfId="66" builtinId="18" customBuiltin="1"/>
    <cellStyle name="Heading 3 2" xfId="67"/>
    <cellStyle name="Heading 4" xfId="68" builtinId="19" customBuiltin="1"/>
    <cellStyle name="Heading 4 2" xfId="69"/>
    <cellStyle name="Hyperlink" xfId="70" builtinId="8"/>
    <cellStyle name="Input" xfId="71" builtinId="20" customBuiltin="1"/>
    <cellStyle name="Input 2" xfId="72"/>
    <cellStyle name="Linked Cell" xfId="73" builtinId="24" customBuiltin="1"/>
    <cellStyle name="Linked Cell 2" xfId="74"/>
    <cellStyle name="Neutral" xfId="75" builtinId="28" customBuiltin="1"/>
    <cellStyle name="Neutral 2" xfId="76"/>
    <cellStyle name="Normal" xfId="0" builtinId="0"/>
    <cellStyle name="Normal 102 2" xfId="98"/>
    <cellStyle name="Normal 15 2 2" xfId="77"/>
    <cellStyle name="Normal 18" xfId="78"/>
    <cellStyle name="Normal 2" xfId="79"/>
    <cellStyle name="Normal 2 2" xfId="80"/>
    <cellStyle name="Normal 2 3" xfId="81"/>
    <cellStyle name="Normal 2 3 2" xfId="99"/>
    <cellStyle name="Normal 2 4" xfId="100"/>
    <cellStyle name="Normal 22" xfId="82"/>
    <cellStyle name="Normal 29" xfId="83"/>
    <cellStyle name="Note" xfId="84" builtinId="10" customBuiltin="1"/>
    <cellStyle name="Note 2" xfId="85"/>
    <cellStyle name="Output" xfId="86" builtinId="21" customBuiltin="1"/>
    <cellStyle name="Output 2" xfId="87"/>
    <cellStyle name="Percent" xfId="88" builtinId="5"/>
    <cellStyle name="Percent 2" xfId="89"/>
    <cellStyle name="Style 1 2" xfId="90"/>
    <cellStyle name="Style1" xfId="91"/>
    <cellStyle name="Title" xfId="92" builtinId="15" customBuiltin="1"/>
    <cellStyle name="Title 2" xfId="93"/>
    <cellStyle name="Total" xfId="94" builtinId="25" customBuiltin="1"/>
    <cellStyle name="Total 2" xfId="95"/>
    <cellStyle name="Warning Text" xfId="96" builtinId="11" customBuiltin="1"/>
    <cellStyle name="Warning Text 2" xfId="97"/>
  </cellStyles>
  <dxfs count="186">
    <dxf>
      <alignment horizontal="right" readingOrder="0"/>
    </dxf>
    <dxf>
      <font>
        <name val="Futura Bk BT"/>
        <scheme val="none"/>
      </font>
    </dxf>
    <dxf>
      <numFmt numFmtId="1" formatCode="0"/>
    </dxf>
    <dxf>
      <font>
        <b val="0"/>
        <i val="0"/>
        <strike val="0"/>
        <condense val="0"/>
        <extend val="0"/>
        <outline val="0"/>
        <shadow val="0"/>
        <u val="none"/>
        <vertAlign val="baseline"/>
        <sz val="10"/>
        <color auto="1"/>
        <name val="Futura Bk BT"/>
        <scheme val="none"/>
      </font>
      <numFmt numFmtId="164" formatCode="\+#,##0;\-#,##0;0"/>
      <fill>
        <patternFill patternType="solid">
          <fgColor indexed="64"/>
          <bgColor indexed="22"/>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Futura Bk BT"/>
        <scheme val="none"/>
      </font>
      <numFmt numFmtId="164" formatCode="\+#,##0;\-#,##0;0"/>
      <fill>
        <patternFill patternType="solid">
          <fgColor indexed="64"/>
          <bgColor indexed="22"/>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Futura Bk BT"/>
        <scheme val="none"/>
      </font>
      <numFmt numFmtId="164" formatCode="\+#,##0;\-#,##0;0"/>
      <fill>
        <patternFill patternType="solid">
          <fgColor indexed="64"/>
          <bgColor indexed="22"/>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Futura Bk BT"/>
        <scheme val="none"/>
      </font>
      <numFmt numFmtId="164" formatCode="\+#,##0;\-#,##0;0"/>
      <fill>
        <patternFill patternType="solid">
          <fgColor indexed="64"/>
          <bgColor indexed="22"/>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Futura Bk BT"/>
        <scheme val="none"/>
      </font>
      <numFmt numFmtId="164" formatCode="\+#,##0;\-#,##0;0"/>
      <fill>
        <patternFill patternType="solid">
          <fgColor indexed="64"/>
          <bgColor indexed="22"/>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Futura Bk BT"/>
        <scheme val="none"/>
      </font>
      <numFmt numFmtId="164" formatCode="\+#,##0;\-#,##0;0"/>
      <fill>
        <patternFill patternType="solid">
          <fgColor indexed="64"/>
          <bgColor indexed="22"/>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Futura Bk BT"/>
        <scheme val="none"/>
      </font>
      <numFmt numFmtId="164" formatCode="\+#,##0;\-#,##0;0"/>
      <fill>
        <patternFill patternType="solid">
          <fgColor indexed="64"/>
          <bgColor indexed="22"/>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Futura Bk BT"/>
        <scheme val="none"/>
      </font>
      <numFmt numFmtId="164" formatCode="\+#,##0;\-#,##0;0"/>
      <fill>
        <patternFill patternType="solid">
          <fgColor indexed="64"/>
          <bgColor indexed="22"/>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Futura Bk BT"/>
        <scheme val="none"/>
      </font>
      <numFmt numFmtId="164" formatCode="\+#,##0;\-#,##0;0"/>
      <fill>
        <patternFill patternType="solid">
          <fgColor indexed="64"/>
          <bgColor indexed="22"/>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Futura Bk BT"/>
        <scheme val="none"/>
      </font>
      <fill>
        <patternFill patternType="solid">
          <fgColor indexed="64"/>
          <bgColor indexed="22"/>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Futura Bk BT"/>
        <scheme val="none"/>
      </font>
      <fill>
        <patternFill patternType="solid">
          <fgColor indexed="64"/>
          <bgColor indexed="22"/>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Futura Bk BT"/>
        <scheme val="none"/>
      </font>
      <fill>
        <patternFill patternType="solid">
          <fgColor indexed="64"/>
          <bgColor indexed="22"/>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Futura Bk BT"/>
        <scheme val="none"/>
      </font>
      <fill>
        <patternFill patternType="solid">
          <fgColor indexed="64"/>
          <bgColor indexed="22"/>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Futura Bk BT"/>
        <scheme val="none"/>
      </font>
      <fill>
        <patternFill patternType="solid">
          <fgColor indexed="64"/>
          <bgColor indexed="22"/>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Futura Bk BT"/>
        <scheme val="none"/>
      </font>
      <fill>
        <patternFill patternType="solid">
          <fgColor indexed="64"/>
          <bgColor indexed="22"/>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Futura Bk BT"/>
        <scheme val="none"/>
      </font>
      <fill>
        <patternFill patternType="solid">
          <fgColor indexed="64"/>
          <bgColor indexed="22"/>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Futura Bk BT"/>
        <scheme val="none"/>
      </font>
      <fill>
        <patternFill patternType="solid">
          <fgColor indexed="64"/>
          <bgColor indexed="22"/>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Futura Bk BT"/>
        <scheme val="none"/>
      </font>
      <fill>
        <patternFill patternType="solid">
          <fgColor indexed="64"/>
          <bgColor indexed="22"/>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Futura Bk BT"/>
        <scheme val="none"/>
      </font>
      <fill>
        <patternFill patternType="solid">
          <fgColor indexed="64"/>
          <bgColor indexed="22"/>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Futura Bk BT"/>
        <scheme val="none"/>
      </font>
      <fill>
        <patternFill patternType="solid">
          <fgColor indexed="64"/>
          <bgColor indexed="22"/>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Futura Bk BT"/>
        <scheme val="none"/>
      </font>
      <fill>
        <patternFill patternType="solid">
          <fgColor indexed="64"/>
          <bgColor indexed="22"/>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Futura Bk BT"/>
        <scheme val="none"/>
      </font>
      <fill>
        <patternFill patternType="solid">
          <fgColor indexed="64"/>
          <bgColor indexed="22"/>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Futura Bk BT"/>
        <scheme val="none"/>
      </font>
      <fill>
        <patternFill patternType="solid">
          <fgColor indexed="64"/>
          <bgColor indexed="22"/>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Futura Bk BT"/>
        <scheme val="none"/>
      </font>
      <fill>
        <patternFill patternType="solid">
          <fgColor indexed="64"/>
          <bgColor indexed="22"/>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Futura Bk BT"/>
        <scheme val="none"/>
      </font>
      <fill>
        <patternFill patternType="solid">
          <fgColor indexed="64"/>
          <bgColor indexed="22"/>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Futura Bk BT"/>
        <scheme val="none"/>
      </font>
      <fill>
        <patternFill patternType="solid">
          <fgColor indexed="64"/>
          <bgColor indexed="22"/>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Futura Bk BT"/>
        <scheme val="none"/>
      </font>
      <fill>
        <patternFill patternType="solid">
          <fgColor indexed="64"/>
          <bgColor indexed="22"/>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Futura Bk BT"/>
        <scheme val="none"/>
      </font>
      <fill>
        <patternFill patternType="solid">
          <fgColor indexed="64"/>
          <bgColor indexed="22"/>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Futura Bk BT"/>
        <scheme val="none"/>
      </font>
      <fill>
        <patternFill patternType="solid">
          <fgColor indexed="64"/>
          <bgColor indexed="22"/>
        </patternFill>
      </fill>
      <alignment horizontal="left" vertical="center" textRotation="0" wrapText="1" indent="0" justifyLastLine="0" shrinkToFit="0" readingOrder="0"/>
    </dxf>
    <dxf>
      <font>
        <b val="0"/>
        <i val="0"/>
        <strike val="0"/>
        <condense val="0"/>
        <extend val="0"/>
        <outline val="0"/>
        <shadow val="0"/>
        <u val="none"/>
        <vertAlign val="baseline"/>
        <sz val="10"/>
        <color auto="1"/>
        <name val="Futura Bk BT"/>
        <scheme val="none"/>
      </font>
      <fill>
        <patternFill patternType="solid">
          <fgColor indexed="64"/>
          <bgColor indexed="22"/>
        </patternFill>
      </fill>
      <alignment horizontal="general" vertical="center" textRotation="0" wrapText="1" indent="0" justifyLastLine="0" shrinkToFit="0" readingOrder="0"/>
    </dxf>
    <dxf>
      <font>
        <b val="0"/>
        <i val="0"/>
        <strike val="0"/>
        <condense val="0"/>
        <extend val="0"/>
        <outline val="0"/>
        <shadow val="0"/>
        <u val="none"/>
        <vertAlign val="baseline"/>
        <sz val="10"/>
        <color auto="1"/>
        <name val="Futura Bk BT"/>
        <scheme val="none"/>
      </font>
      <fill>
        <patternFill patternType="solid">
          <fgColor indexed="64"/>
          <bgColor indexed="22"/>
        </patternFill>
      </fill>
      <alignment horizontal="left" vertical="center" textRotation="0" wrapText="1" indent="0" justifyLastLine="0" shrinkToFit="0" readingOrder="0"/>
    </dxf>
    <dxf>
      <border outline="0">
        <left style="medium">
          <color indexed="18"/>
        </left>
        <right style="medium">
          <color indexed="18"/>
        </right>
        <top style="medium">
          <color indexed="18"/>
        </top>
      </border>
    </dxf>
    <dxf>
      <font>
        <b val="0"/>
        <i val="0"/>
        <strike val="0"/>
        <condense val="0"/>
        <extend val="0"/>
        <outline val="0"/>
        <shadow val="0"/>
        <u val="none"/>
        <vertAlign val="baseline"/>
        <sz val="10"/>
        <color auto="1"/>
        <name val="Futura Bk BT"/>
        <scheme val="none"/>
      </font>
      <fill>
        <patternFill patternType="solid">
          <fgColor indexed="64"/>
          <bgColor indexed="22"/>
        </patternFill>
      </fill>
      <alignment horizontal="right" vertical="center" textRotation="0" wrapText="0" indent="0" justifyLastLine="0" shrinkToFit="0" readingOrder="0"/>
    </dxf>
    <dxf>
      <font>
        <b val="0"/>
        <i val="0"/>
        <strike val="0"/>
        <condense val="0"/>
        <extend val="0"/>
        <outline val="0"/>
        <shadow val="0"/>
        <u val="none"/>
        <vertAlign val="baseline"/>
        <sz val="14"/>
        <color auto="1"/>
        <name val="Futura Bk BT"/>
        <scheme val="none"/>
      </font>
      <fill>
        <patternFill patternType="solid">
          <fgColor indexed="64"/>
          <bgColor rgb="FFFFFF99"/>
        </patternFill>
      </fill>
      <alignment horizontal="left" vertical="center" textRotation="0" wrapText="1" indent="0" justifyLastLine="0" shrinkToFit="0" readingOrder="0"/>
    </dxf>
    <dxf>
      <font>
        <b val="0"/>
        <i val="0"/>
        <strike val="0"/>
        <condense val="0"/>
        <extend val="0"/>
        <outline val="0"/>
        <shadow val="0"/>
        <u val="none"/>
        <vertAlign val="baseline"/>
        <sz val="10"/>
        <color auto="1"/>
        <name val="Calibri"/>
        <scheme val="none"/>
      </font>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Calibri"/>
        <scheme val="none"/>
      </font>
      <fill>
        <patternFill patternType="solid">
          <fgColor indexed="64"/>
          <bgColor theme="3"/>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Calibri"/>
        <scheme val="none"/>
      </font>
      <numFmt numFmtId="164" formatCode="\+#,##0;\-#,##0;0"/>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Calibri"/>
        <scheme val="none"/>
      </font>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Calibri"/>
        <scheme val="none"/>
      </font>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Calibri"/>
        <scheme val="none"/>
      </font>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Calibri"/>
        <scheme val="none"/>
      </font>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Calibri"/>
        <scheme val="none"/>
      </font>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0"/>
        <color rgb="FF002060"/>
        <name val="Calibri"/>
        <scheme val="none"/>
      </font>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0"/>
        <color rgb="FF002060"/>
        <name val="Calibri"/>
        <scheme val="none"/>
      </font>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0"/>
        <color rgb="FF002060"/>
        <name val="Calibri"/>
        <scheme val="none"/>
      </font>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0"/>
        <color rgb="FF002060"/>
        <name val="Calibri"/>
        <scheme val="none"/>
      </font>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0"/>
        <color rgb="FF002060"/>
        <name val="Calibri"/>
        <scheme val="none"/>
      </font>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Calibri"/>
        <scheme val="none"/>
      </font>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Calibri"/>
        <scheme val="none"/>
      </font>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Calibri"/>
        <scheme val="none"/>
      </font>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Calibri"/>
        <scheme val="none"/>
      </font>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Calibri"/>
        <scheme val="none"/>
      </font>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Calibri"/>
        <scheme val="none"/>
      </font>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Calibri"/>
        <scheme val="none"/>
      </font>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Calibri"/>
        <scheme val="none"/>
      </font>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Calibri"/>
        <scheme val="none"/>
      </font>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Calibri"/>
        <scheme val="none"/>
      </font>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Calibri"/>
        <scheme val="none"/>
      </font>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Calibri"/>
        <scheme val="none"/>
      </font>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Calibri"/>
        <scheme val="none"/>
      </font>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Calibri"/>
        <scheme val="none"/>
      </font>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Calibri"/>
        <scheme val="none"/>
      </font>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Calibri"/>
        <scheme val="none"/>
      </font>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Calibri"/>
        <scheme val="none"/>
      </font>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Calibri"/>
        <scheme val="none"/>
      </font>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Calibri"/>
        <scheme val="none"/>
      </font>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Calibri"/>
        <scheme val="none"/>
      </font>
      <fill>
        <patternFill patternType="solid">
          <fgColor indexed="64"/>
          <bgColor theme="0"/>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Calibri"/>
        <scheme val="none"/>
      </font>
      <numFmt numFmtId="164" formatCode="\+#,##0;\-#,##0;0"/>
      <fill>
        <patternFill patternType="solid">
          <fgColor indexed="64"/>
          <bgColor theme="0"/>
        </patternFill>
      </fill>
      <alignment horizontal="general" vertical="center" textRotation="0" wrapText="1" indent="0" justifyLastLine="0" shrinkToFit="0" readingOrder="0"/>
      <border diagonalUp="0" diagonalDown="0" outline="0">
        <left/>
        <right/>
        <top/>
        <bottom/>
      </border>
    </dxf>
    <dxf>
      <font>
        <b val="0"/>
        <i val="0"/>
        <strike val="0"/>
        <condense val="0"/>
        <extend val="0"/>
        <outline val="0"/>
        <shadow val="0"/>
        <u val="none"/>
        <vertAlign val="baseline"/>
        <sz val="10"/>
        <color auto="1"/>
        <name val="Calibri"/>
        <scheme val="none"/>
      </font>
      <numFmt numFmtId="164" formatCode="\+#,##0;\-#,##0;0"/>
      <fill>
        <patternFill patternType="solid">
          <fgColor indexed="64"/>
          <bgColor theme="0"/>
        </patternFill>
      </fill>
      <alignment horizontal="general" vertical="center" textRotation="0" wrapText="1" indent="0" justifyLastLine="0" shrinkToFit="0" readingOrder="0"/>
    </dxf>
    <dxf>
      <font>
        <b val="0"/>
        <i val="0"/>
        <strike val="0"/>
        <condense val="0"/>
        <extend val="0"/>
        <outline val="0"/>
        <shadow val="0"/>
        <u val="none"/>
        <vertAlign val="baseline"/>
        <sz val="10"/>
        <color auto="1"/>
        <name val="Calibri"/>
        <scheme val="none"/>
      </font>
      <fill>
        <patternFill patternType="solid">
          <fgColor indexed="64"/>
          <bgColor theme="0"/>
        </patternFill>
      </fill>
      <alignment horizontal="general" vertical="center" textRotation="0" wrapText="1" indent="0" justifyLastLine="0" shrinkToFit="0" readingOrder="0"/>
    </dxf>
    <dxf>
      <font>
        <b val="0"/>
        <i val="0"/>
        <strike val="0"/>
        <condense val="0"/>
        <extend val="0"/>
        <outline val="0"/>
        <shadow val="0"/>
        <u val="none"/>
        <vertAlign val="baseline"/>
        <sz val="10"/>
        <color auto="1"/>
        <name val="Calibri"/>
        <scheme val="none"/>
      </font>
      <fill>
        <patternFill patternType="solid">
          <fgColor indexed="64"/>
          <bgColor theme="3"/>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Calibri"/>
        <scheme val="none"/>
      </font>
      <fill>
        <patternFill patternType="solid">
          <fgColor indexed="64"/>
          <bgColor rgb="FF99CCFF"/>
        </patternFill>
      </fill>
      <alignment horizontal="left" vertical="top" textRotation="0" wrapText="1" indent="0" justifyLastLine="0" shrinkToFit="0" readingOrder="0"/>
    </dxf>
    <dxf>
      <fill>
        <patternFill patternType="solid">
          <fgColor indexed="64"/>
          <bgColor theme="0"/>
        </patternFill>
      </fill>
    </dxf>
    <dxf>
      <font>
        <strike val="0"/>
        <outline val="0"/>
        <shadow val="0"/>
        <u val="none"/>
        <vertAlign val="baseline"/>
        <name val="Calibri"/>
        <scheme val="none"/>
      </font>
    </dxf>
    <dxf>
      <fill>
        <patternFill patternType="solid">
          <fgColor indexed="64"/>
          <bgColor theme="0"/>
        </patternFill>
      </fill>
    </dxf>
    <dxf>
      <font>
        <strike val="0"/>
        <outline val="0"/>
        <shadow val="0"/>
        <u val="none"/>
        <vertAlign val="baseline"/>
        <name val="Calibri"/>
        <scheme val="none"/>
      </font>
    </dxf>
    <dxf>
      <fill>
        <patternFill patternType="solid">
          <fgColor indexed="64"/>
          <bgColor theme="0"/>
        </patternFill>
      </fill>
    </dxf>
    <dxf>
      <font>
        <b val="0"/>
        <i val="0"/>
        <strike val="0"/>
        <condense val="0"/>
        <extend val="0"/>
        <outline val="0"/>
        <shadow val="0"/>
        <u val="none"/>
        <vertAlign val="baseline"/>
        <sz val="10"/>
        <color indexed="12"/>
        <name val="Calibri"/>
        <scheme val="none"/>
      </font>
      <numFmt numFmtId="164" formatCode="\+#,##0;\-#,##0;0"/>
      <fill>
        <patternFill patternType="solid">
          <fgColor indexed="64"/>
          <bgColor theme="0"/>
        </patternFill>
      </fill>
      <alignment horizontal="right" vertical="bottom" textRotation="0" wrapText="0" indent="0" justifyLastLine="0" shrinkToFit="0" readingOrder="0"/>
    </dxf>
    <dxf>
      <fill>
        <patternFill patternType="solid">
          <fgColor indexed="64"/>
          <bgColor theme="0"/>
        </patternFill>
      </fill>
    </dxf>
    <dxf>
      <font>
        <b val="0"/>
        <i val="0"/>
        <strike val="0"/>
        <condense val="0"/>
        <extend val="0"/>
        <outline val="0"/>
        <shadow val="0"/>
        <u val="none"/>
        <vertAlign val="baseline"/>
        <sz val="10"/>
        <color indexed="12"/>
        <name val="Calibri"/>
        <scheme val="none"/>
      </font>
      <numFmt numFmtId="164" formatCode="\+#,##0;\-#,##0;0"/>
      <fill>
        <patternFill patternType="solid">
          <fgColor indexed="64"/>
          <bgColor theme="0"/>
        </patternFill>
      </fill>
    </dxf>
    <dxf>
      <fill>
        <patternFill patternType="solid">
          <fgColor indexed="64"/>
          <bgColor theme="0"/>
        </patternFill>
      </fill>
    </dxf>
    <dxf>
      <font>
        <b val="0"/>
        <i val="0"/>
        <strike val="0"/>
        <condense val="0"/>
        <extend val="0"/>
        <outline val="0"/>
        <shadow val="0"/>
        <u val="none"/>
        <vertAlign val="baseline"/>
        <sz val="10"/>
        <color indexed="12"/>
        <name val="Calibri"/>
        <scheme val="none"/>
      </font>
      <numFmt numFmtId="164" formatCode="\+#,##0;\-#,##0;0"/>
      <fill>
        <patternFill patternType="solid">
          <fgColor indexed="64"/>
          <bgColor theme="0"/>
        </patternFill>
      </fill>
      <alignment horizontal="right" vertical="bottom" textRotation="0" wrapText="0" indent="0" justifyLastLine="0" shrinkToFit="0" readingOrder="0"/>
    </dxf>
    <dxf>
      <fill>
        <patternFill patternType="solid">
          <fgColor indexed="64"/>
          <bgColor theme="0"/>
        </patternFill>
      </fill>
    </dxf>
    <dxf>
      <font>
        <b val="0"/>
        <i val="0"/>
        <strike val="0"/>
        <condense val="0"/>
        <extend val="0"/>
        <outline val="0"/>
        <shadow val="0"/>
        <u val="none"/>
        <vertAlign val="baseline"/>
        <sz val="10"/>
        <color indexed="12"/>
        <name val="Calibri"/>
        <scheme val="none"/>
      </font>
      <numFmt numFmtId="164" formatCode="\+#,##0;\-#,##0;0"/>
      <fill>
        <patternFill patternType="solid">
          <fgColor indexed="64"/>
          <bgColor theme="0"/>
        </patternFill>
      </fill>
      <alignment horizontal="right" vertical="bottom" textRotation="0" wrapText="0" indent="0" justifyLastLine="0" shrinkToFit="0" readingOrder="0"/>
    </dxf>
    <dxf>
      <fill>
        <patternFill patternType="solid">
          <fgColor indexed="64"/>
          <bgColor theme="0"/>
        </patternFill>
      </fill>
    </dxf>
    <dxf>
      <font>
        <b val="0"/>
        <i val="0"/>
        <strike val="0"/>
        <condense val="0"/>
        <extend val="0"/>
        <outline val="0"/>
        <shadow val="0"/>
        <u val="none"/>
        <vertAlign val="baseline"/>
        <sz val="10"/>
        <color indexed="12"/>
        <name val="Calibri"/>
        <scheme val="none"/>
      </font>
      <numFmt numFmtId="164" formatCode="\+#,##0;\-#,##0;0"/>
      <fill>
        <patternFill patternType="solid">
          <fgColor indexed="64"/>
          <bgColor indexed="9"/>
        </patternFill>
      </fill>
      <alignment horizontal="right" vertical="bottom" textRotation="0" wrapText="0" indent="0" justifyLastLine="0" shrinkToFit="0" readingOrder="0"/>
    </dxf>
    <dxf>
      <fill>
        <patternFill patternType="solid">
          <fgColor indexed="64"/>
          <bgColor theme="0"/>
        </patternFill>
      </fill>
    </dxf>
    <dxf>
      <font>
        <b val="0"/>
        <i val="0"/>
        <strike val="0"/>
        <condense val="0"/>
        <extend val="0"/>
        <outline val="0"/>
        <shadow val="0"/>
        <u val="none"/>
        <vertAlign val="baseline"/>
        <sz val="10"/>
        <color indexed="12"/>
        <name val="Calibri"/>
        <scheme val="none"/>
      </font>
      <numFmt numFmtId="164" formatCode="\+#,##0;\-#,##0;0"/>
      <fill>
        <patternFill patternType="solid">
          <fgColor indexed="64"/>
          <bgColor indexed="9"/>
        </patternFill>
      </fill>
      <alignment horizontal="right" vertical="bottom" textRotation="0" wrapText="0" indent="0" justifyLastLine="0" shrinkToFit="0" readingOrder="0"/>
    </dxf>
    <dxf>
      <fill>
        <patternFill patternType="solid">
          <fgColor indexed="64"/>
          <bgColor theme="0"/>
        </patternFill>
      </fill>
    </dxf>
    <dxf>
      <font>
        <b val="0"/>
        <i val="0"/>
        <strike val="0"/>
        <condense val="0"/>
        <extend val="0"/>
        <outline val="0"/>
        <shadow val="0"/>
        <u val="none"/>
        <vertAlign val="baseline"/>
        <sz val="10"/>
        <color indexed="12"/>
        <name val="Calibri"/>
        <scheme val="none"/>
      </font>
      <numFmt numFmtId="164" formatCode="\+#,##0;\-#,##0;0"/>
      <fill>
        <patternFill patternType="solid">
          <fgColor indexed="64"/>
          <bgColor indexed="9"/>
        </patternFill>
      </fill>
      <alignment horizontal="right" vertical="bottom" textRotation="0" wrapText="0" indent="0" justifyLastLine="0" shrinkToFit="0" readingOrder="0"/>
    </dxf>
    <dxf>
      <fill>
        <patternFill patternType="solid">
          <fgColor indexed="64"/>
          <bgColor theme="0"/>
        </patternFill>
      </fill>
    </dxf>
    <dxf>
      <font>
        <b val="0"/>
        <i val="0"/>
        <strike val="0"/>
        <condense val="0"/>
        <extend val="0"/>
        <outline val="0"/>
        <shadow val="0"/>
        <u val="none"/>
        <vertAlign val="baseline"/>
        <sz val="10"/>
        <color indexed="12"/>
        <name val="Calibri"/>
        <scheme val="none"/>
      </font>
      <numFmt numFmtId="164" formatCode="\+#,##0;\-#,##0;0"/>
      <fill>
        <patternFill patternType="solid">
          <fgColor indexed="64"/>
          <bgColor indexed="9"/>
        </patternFill>
      </fill>
      <alignment horizontal="right" vertical="bottom" textRotation="0" wrapText="0" indent="0" justifyLastLine="0" shrinkToFit="0" readingOrder="0"/>
    </dxf>
    <dxf>
      <fill>
        <patternFill patternType="solid">
          <fgColor indexed="64"/>
          <bgColor theme="0"/>
        </patternFill>
      </fill>
    </dxf>
    <dxf>
      <font>
        <b val="0"/>
        <i val="0"/>
        <strike val="0"/>
        <condense val="0"/>
        <extend val="0"/>
        <outline val="0"/>
        <shadow val="0"/>
        <u val="none"/>
        <vertAlign val="baseline"/>
        <sz val="10"/>
        <color indexed="12"/>
        <name val="Calibri"/>
        <scheme val="none"/>
      </font>
      <numFmt numFmtId="164" formatCode="\+#,##0;\-#,##0;0"/>
      <fill>
        <patternFill patternType="solid">
          <fgColor indexed="64"/>
          <bgColor indexed="9"/>
        </patternFill>
      </fill>
      <alignment horizontal="right" vertical="bottom" textRotation="0" wrapText="0" indent="0" justifyLastLine="0" shrinkToFit="0" readingOrder="0"/>
    </dxf>
    <dxf>
      <fill>
        <patternFill patternType="solid">
          <fgColor indexed="64"/>
          <bgColor theme="0"/>
        </patternFill>
      </fill>
    </dxf>
    <dxf>
      <font>
        <b val="0"/>
        <i val="0"/>
        <strike val="0"/>
        <condense val="0"/>
        <extend val="0"/>
        <outline val="0"/>
        <shadow val="0"/>
        <u val="none"/>
        <vertAlign val="baseline"/>
        <sz val="10"/>
        <color indexed="12"/>
        <name val="Calibri"/>
        <scheme val="none"/>
      </font>
      <numFmt numFmtId="164" formatCode="\+#,##0;\-#,##0;0"/>
      <fill>
        <patternFill patternType="solid">
          <fgColor indexed="64"/>
          <bgColor indexed="9"/>
        </patternFill>
      </fill>
      <alignment horizontal="right" vertical="bottom" textRotation="0" wrapText="0" indent="0" justifyLastLine="0" shrinkToFit="0" readingOrder="0"/>
    </dxf>
    <dxf>
      <fill>
        <patternFill patternType="solid">
          <fgColor indexed="64"/>
          <bgColor theme="0"/>
        </patternFill>
      </fill>
    </dxf>
    <dxf>
      <font>
        <b val="0"/>
        <i val="0"/>
        <strike val="0"/>
        <condense val="0"/>
        <extend val="0"/>
        <outline val="0"/>
        <shadow val="0"/>
        <u val="none"/>
        <vertAlign val="baseline"/>
        <sz val="10"/>
        <color indexed="12"/>
        <name val="Calibri"/>
        <scheme val="none"/>
      </font>
      <numFmt numFmtId="164" formatCode="\+#,##0;\-#,##0;0"/>
      <fill>
        <patternFill patternType="solid">
          <fgColor indexed="64"/>
          <bgColor indexed="9"/>
        </patternFill>
      </fill>
      <alignment horizontal="right" vertical="bottom" textRotation="0" wrapText="0" indent="0" justifyLastLine="0" shrinkToFit="0" readingOrder="0"/>
    </dxf>
    <dxf>
      <fill>
        <patternFill patternType="solid">
          <fgColor indexed="64"/>
          <bgColor theme="0"/>
        </patternFill>
      </fill>
    </dxf>
    <dxf>
      <font>
        <b val="0"/>
        <i val="0"/>
        <strike val="0"/>
        <condense val="0"/>
        <extend val="0"/>
        <outline val="0"/>
        <shadow val="0"/>
        <u val="none"/>
        <vertAlign val="baseline"/>
        <sz val="10"/>
        <color indexed="12"/>
        <name val="Calibri"/>
        <scheme val="none"/>
      </font>
      <numFmt numFmtId="164" formatCode="\+#,##0;\-#,##0;0"/>
      <fill>
        <patternFill patternType="solid">
          <fgColor indexed="64"/>
          <bgColor indexed="9"/>
        </patternFill>
      </fill>
      <alignment horizontal="right" vertical="bottom" textRotation="0" wrapText="0" indent="0" justifyLastLine="0" shrinkToFit="0" readingOrder="0"/>
    </dxf>
    <dxf>
      <fill>
        <patternFill patternType="solid">
          <fgColor indexed="64"/>
          <bgColor theme="0"/>
        </patternFill>
      </fill>
    </dxf>
    <dxf>
      <font>
        <b val="0"/>
        <i val="0"/>
        <strike val="0"/>
        <condense val="0"/>
        <extend val="0"/>
        <outline val="0"/>
        <shadow val="0"/>
        <u val="none"/>
        <vertAlign val="baseline"/>
        <sz val="10"/>
        <color indexed="12"/>
        <name val="Calibri"/>
        <scheme val="none"/>
      </font>
      <numFmt numFmtId="164" formatCode="\+#,##0;\-#,##0;0"/>
      <fill>
        <patternFill patternType="solid">
          <fgColor indexed="64"/>
          <bgColor indexed="9"/>
        </patternFill>
      </fill>
      <alignment horizontal="right" vertical="bottom" textRotation="0" wrapText="0" indent="0" justifyLastLine="0" shrinkToFit="0" readingOrder="0"/>
    </dxf>
    <dxf>
      <fill>
        <patternFill patternType="solid">
          <fgColor indexed="64"/>
          <bgColor theme="0"/>
        </patternFill>
      </fill>
    </dxf>
    <dxf>
      <font>
        <b val="0"/>
        <i val="0"/>
        <strike val="0"/>
        <condense val="0"/>
        <extend val="0"/>
        <outline val="0"/>
        <shadow val="0"/>
        <u val="none"/>
        <vertAlign val="baseline"/>
        <sz val="10"/>
        <color indexed="12"/>
        <name val="Calibri"/>
        <scheme val="none"/>
      </font>
      <numFmt numFmtId="164" formatCode="\+#,##0;\-#,##0;0"/>
      <fill>
        <patternFill patternType="solid">
          <fgColor indexed="64"/>
          <bgColor indexed="9"/>
        </patternFill>
      </fill>
      <alignment horizontal="right" vertical="bottom" textRotation="0" wrapText="0" indent="0" justifyLastLine="0" shrinkToFit="0" readingOrder="0"/>
    </dxf>
    <dxf>
      <fill>
        <patternFill patternType="solid">
          <fgColor indexed="64"/>
          <bgColor theme="0"/>
        </patternFill>
      </fill>
    </dxf>
    <dxf>
      <font>
        <b val="0"/>
        <i val="0"/>
        <strike val="0"/>
        <condense val="0"/>
        <extend val="0"/>
        <outline val="0"/>
        <shadow val="0"/>
        <u val="none"/>
        <vertAlign val="baseline"/>
        <sz val="10"/>
        <color indexed="12"/>
        <name val="Calibri"/>
        <scheme val="none"/>
      </font>
      <numFmt numFmtId="164" formatCode="\+#,##0;\-#,##0;0"/>
      <fill>
        <patternFill patternType="solid">
          <fgColor indexed="64"/>
          <bgColor indexed="9"/>
        </patternFill>
      </fill>
      <alignment horizontal="right" vertical="bottom" textRotation="0" wrapText="0" indent="0" justifyLastLine="0" shrinkToFit="0" readingOrder="0"/>
    </dxf>
    <dxf>
      <fill>
        <patternFill patternType="solid">
          <fgColor indexed="64"/>
          <bgColor theme="0"/>
        </patternFill>
      </fill>
    </dxf>
    <dxf>
      <font>
        <b val="0"/>
        <i val="0"/>
        <strike val="0"/>
        <condense val="0"/>
        <extend val="0"/>
        <outline val="0"/>
        <shadow val="0"/>
        <u val="none"/>
        <vertAlign val="baseline"/>
        <sz val="10"/>
        <color indexed="12"/>
        <name val="Calibri"/>
        <scheme val="none"/>
      </font>
      <numFmt numFmtId="164" formatCode="\+#,##0;\-#,##0;0"/>
      <fill>
        <patternFill patternType="solid">
          <fgColor indexed="64"/>
          <bgColor indexed="9"/>
        </patternFill>
      </fill>
      <alignment horizontal="right" vertical="bottom" textRotation="0" wrapText="0" indent="0" justifyLastLine="0" shrinkToFit="0" readingOrder="0"/>
    </dxf>
    <dxf>
      <fill>
        <patternFill patternType="solid">
          <fgColor indexed="64"/>
          <bgColor theme="0"/>
        </patternFill>
      </fill>
    </dxf>
    <dxf>
      <font>
        <b val="0"/>
        <i val="0"/>
        <strike val="0"/>
        <condense val="0"/>
        <extend val="0"/>
        <outline val="0"/>
        <shadow val="0"/>
        <u val="none"/>
        <vertAlign val="baseline"/>
        <sz val="10"/>
        <color indexed="12"/>
        <name val="Calibri"/>
        <scheme val="none"/>
      </font>
      <numFmt numFmtId="164" formatCode="\+#,##0;\-#,##0;0"/>
      <fill>
        <patternFill patternType="solid">
          <fgColor indexed="64"/>
          <bgColor indexed="9"/>
        </patternFill>
      </fill>
      <alignment horizontal="right" vertical="bottom" textRotation="0" wrapText="0" indent="0" justifyLastLine="0" shrinkToFit="0" readingOrder="0"/>
    </dxf>
    <dxf>
      <fill>
        <patternFill patternType="solid">
          <fgColor indexed="64"/>
          <bgColor theme="0"/>
        </patternFill>
      </fill>
    </dxf>
    <dxf>
      <font>
        <b val="0"/>
        <i val="0"/>
        <strike val="0"/>
        <condense val="0"/>
        <extend val="0"/>
        <outline val="0"/>
        <shadow val="0"/>
        <u val="none"/>
        <vertAlign val="baseline"/>
        <sz val="10"/>
        <color indexed="12"/>
        <name val="Calibri"/>
        <scheme val="none"/>
      </font>
      <numFmt numFmtId="164" formatCode="\+#,##0;\-#,##0;0"/>
      <fill>
        <patternFill patternType="solid">
          <fgColor indexed="64"/>
          <bgColor indexed="9"/>
        </patternFill>
      </fill>
      <alignment horizontal="right" vertical="bottom" textRotation="0" wrapText="0" indent="0" justifyLastLine="0" shrinkToFit="0" readingOrder="0"/>
    </dxf>
    <dxf>
      <fill>
        <patternFill patternType="solid">
          <fgColor indexed="64"/>
          <bgColor theme="0"/>
        </patternFill>
      </fill>
    </dxf>
    <dxf>
      <font>
        <b val="0"/>
        <i val="0"/>
        <strike val="0"/>
        <condense val="0"/>
        <extend val="0"/>
        <outline val="0"/>
        <shadow val="0"/>
        <u val="none"/>
        <vertAlign val="baseline"/>
        <sz val="10"/>
        <color indexed="12"/>
        <name val="Calibri"/>
        <scheme val="none"/>
      </font>
      <numFmt numFmtId="164" formatCode="\+#,##0;\-#,##0;0"/>
      <fill>
        <patternFill patternType="solid">
          <fgColor indexed="64"/>
          <bgColor indexed="9"/>
        </patternFill>
      </fill>
      <alignment horizontal="right" vertical="bottom" textRotation="0" wrapText="0" indent="0" justifyLastLine="0" shrinkToFit="0" readingOrder="0"/>
    </dxf>
    <dxf>
      <fill>
        <patternFill patternType="solid">
          <fgColor indexed="64"/>
          <bgColor theme="0"/>
        </patternFill>
      </fill>
    </dxf>
    <dxf>
      <font>
        <b val="0"/>
        <i val="0"/>
        <strike val="0"/>
        <condense val="0"/>
        <extend val="0"/>
        <outline val="0"/>
        <shadow val="0"/>
        <u val="none"/>
        <vertAlign val="baseline"/>
        <sz val="10"/>
        <color auto="1"/>
        <name val="Calibri"/>
        <scheme val="none"/>
      </font>
      <numFmt numFmtId="164" formatCode="\+#,##0;\-#,##0;0"/>
      <fill>
        <patternFill patternType="solid">
          <fgColor indexed="64"/>
          <bgColor indexed="9"/>
        </patternFill>
      </fill>
      <alignment horizontal="right" vertical="bottom" textRotation="0" wrapText="0" indent="0" justifyLastLine="0" shrinkToFit="0" readingOrder="0"/>
    </dxf>
    <dxf>
      <fill>
        <patternFill patternType="solid">
          <fgColor indexed="64"/>
          <bgColor theme="0"/>
        </patternFill>
      </fill>
    </dxf>
    <dxf>
      <font>
        <b val="0"/>
        <i val="0"/>
        <strike val="0"/>
        <condense val="0"/>
        <extend val="0"/>
        <outline val="0"/>
        <shadow val="0"/>
        <u val="none"/>
        <vertAlign val="baseline"/>
        <sz val="10"/>
        <color auto="1"/>
        <name val="Calibri"/>
        <scheme val="none"/>
      </font>
      <numFmt numFmtId="164" formatCode="\+#,##0;\-#,##0;0"/>
      <fill>
        <patternFill patternType="solid">
          <fgColor indexed="64"/>
          <bgColor indexed="9"/>
        </patternFill>
      </fill>
      <alignment horizontal="right" vertical="bottom" textRotation="0" wrapText="0" indent="0" justifyLastLine="0" shrinkToFit="0" readingOrder="0"/>
    </dxf>
    <dxf>
      <fill>
        <patternFill patternType="solid">
          <fgColor indexed="64"/>
          <bgColor theme="0"/>
        </patternFill>
      </fill>
    </dxf>
    <dxf>
      <font>
        <b val="0"/>
        <i val="0"/>
        <strike val="0"/>
        <condense val="0"/>
        <extend val="0"/>
        <outline val="0"/>
        <shadow val="0"/>
        <u val="none"/>
        <vertAlign val="baseline"/>
        <sz val="10"/>
        <color auto="1"/>
        <name val="Calibri"/>
        <scheme val="none"/>
      </font>
      <numFmt numFmtId="164" formatCode="\+#,##0;\-#,##0;0"/>
      <fill>
        <patternFill patternType="solid">
          <fgColor indexed="64"/>
          <bgColor indexed="9"/>
        </patternFill>
      </fill>
      <alignment horizontal="right" vertical="bottom" textRotation="0" wrapText="0" indent="0" justifyLastLine="0" shrinkToFit="0" readingOrder="0"/>
    </dxf>
    <dxf>
      <fill>
        <patternFill patternType="solid">
          <fgColor indexed="64"/>
          <bgColor theme="0"/>
        </patternFill>
      </fill>
    </dxf>
    <dxf>
      <font>
        <b val="0"/>
        <i val="0"/>
        <strike val="0"/>
        <condense val="0"/>
        <extend val="0"/>
        <outline val="0"/>
        <shadow val="0"/>
        <u val="none"/>
        <vertAlign val="baseline"/>
        <sz val="10"/>
        <color auto="1"/>
        <name val="Calibri"/>
        <scheme val="none"/>
      </font>
      <numFmt numFmtId="164" formatCode="\+#,##0;\-#,##0;0"/>
      <fill>
        <patternFill patternType="solid">
          <fgColor indexed="64"/>
          <bgColor indexed="9"/>
        </patternFill>
      </fill>
      <alignment horizontal="right" vertical="bottom" textRotation="0" wrapText="0" indent="0" justifyLastLine="0" shrinkToFit="0" readingOrder="0"/>
    </dxf>
    <dxf>
      <fill>
        <patternFill patternType="solid">
          <fgColor indexed="64"/>
          <bgColor theme="0"/>
        </patternFill>
      </fill>
    </dxf>
    <dxf>
      <font>
        <b val="0"/>
        <i val="0"/>
        <strike val="0"/>
        <condense val="0"/>
        <extend val="0"/>
        <outline val="0"/>
        <shadow val="0"/>
        <u val="none"/>
        <vertAlign val="baseline"/>
        <sz val="10"/>
        <color auto="1"/>
        <name val="Calibri"/>
        <scheme val="none"/>
      </font>
      <numFmt numFmtId="164" formatCode="\+#,##0;\-#,##0;0"/>
      <fill>
        <patternFill patternType="solid">
          <fgColor indexed="64"/>
          <bgColor indexed="9"/>
        </patternFill>
      </fill>
      <alignment horizontal="right" vertical="bottom" textRotation="0" wrapText="0" indent="0" justifyLastLine="0" shrinkToFit="0" readingOrder="0"/>
    </dxf>
    <dxf>
      <fill>
        <patternFill patternType="solid">
          <fgColor indexed="64"/>
          <bgColor theme="0"/>
        </patternFill>
      </fill>
    </dxf>
    <dxf>
      <font>
        <b val="0"/>
        <i val="0"/>
        <strike val="0"/>
        <condense val="0"/>
        <extend val="0"/>
        <outline val="0"/>
        <shadow val="0"/>
        <u val="none"/>
        <vertAlign val="baseline"/>
        <sz val="10"/>
        <color auto="1"/>
        <name val="Calibri"/>
        <scheme val="none"/>
      </font>
      <numFmt numFmtId="164" formatCode="\+#,##0;\-#,##0;0"/>
      <fill>
        <patternFill patternType="solid">
          <fgColor indexed="64"/>
          <bgColor indexed="9"/>
        </patternFill>
      </fill>
      <alignment horizontal="right" vertical="bottom" textRotation="0" wrapText="0" indent="0" justifyLastLine="0" shrinkToFit="0" readingOrder="0"/>
    </dxf>
    <dxf>
      <fill>
        <patternFill patternType="solid">
          <fgColor indexed="64"/>
          <bgColor theme="0"/>
        </patternFill>
      </fill>
    </dxf>
    <dxf>
      <font>
        <b val="0"/>
        <i val="0"/>
        <strike val="0"/>
        <condense val="0"/>
        <extend val="0"/>
        <outline val="0"/>
        <shadow val="0"/>
        <u val="none"/>
        <vertAlign val="baseline"/>
        <sz val="10"/>
        <color auto="1"/>
        <name val="Calibri"/>
        <scheme val="none"/>
      </font>
      <numFmt numFmtId="164" formatCode="\+#,##0;\-#,##0;0"/>
      <fill>
        <patternFill patternType="solid">
          <fgColor indexed="64"/>
          <bgColor indexed="9"/>
        </patternFill>
      </fill>
      <alignment horizontal="right" vertical="bottom" textRotation="0" wrapText="0" indent="0" justifyLastLine="0" shrinkToFit="0" readingOrder="0"/>
    </dxf>
    <dxf>
      <fill>
        <patternFill patternType="solid">
          <fgColor indexed="64"/>
          <bgColor theme="0"/>
        </patternFill>
      </fill>
    </dxf>
    <dxf>
      <font>
        <b val="0"/>
        <i val="0"/>
        <strike val="0"/>
        <condense val="0"/>
        <extend val="0"/>
        <outline val="0"/>
        <shadow val="0"/>
        <u val="none"/>
        <vertAlign val="baseline"/>
        <sz val="10"/>
        <color auto="1"/>
        <name val="Calibri"/>
        <scheme val="none"/>
      </font>
      <numFmt numFmtId="164" formatCode="\+#,##0;\-#,##0;0"/>
      <fill>
        <patternFill patternType="solid">
          <fgColor indexed="64"/>
          <bgColor indexed="9"/>
        </patternFill>
      </fill>
      <alignment horizontal="right" vertical="bottom" textRotation="0" wrapText="0" indent="0" justifyLastLine="0" shrinkToFit="0" readingOrder="0"/>
    </dxf>
    <dxf>
      <fill>
        <patternFill patternType="solid">
          <fgColor indexed="64"/>
          <bgColor theme="0"/>
        </patternFill>
      </fill>
    </dxf>
    <dxf>
      <font>
        <b val="0"/>
        <i val="0"/>
        <strike val="0"/>
        <condense val="0"/>
        <extend val="0"/>
        <outline val="0"/>
        <shadow val="0"/>
        <u val="none"/>
        <vertAlign val="baseline"/>
        <sz val="10"/>
        <color auto="1"/>
        <name val="Calibri"/>
        <scheme val="none"/>
      </font>
      <numFmt numFmtId="164" formatCode="\+#,##0;\-#,##0;0"/>
      <fill>
        <patternFill patternType="solid">
          <fgColor indexed="64"/>
          <bgColor indexed="9"/>
        </patternFill>
      </fill>
      <alignment horizontal="right" vertical="bottom" textRotation="0" wrapText="0" indent="0" justifyLastLine="0" shrinkToFit="0" readingOrder="0"/>
    </dxf>
    <dxf>
      <fill>
        <patternFill patternType="solid">
          <fgColor indexed="64"/>
          <bgColor theme="0"/>
        </patternFill>
      </fill>
    </dxf>
    <dxf>
      <font>
        <b val="0"/>
        <i val="0"/>
        <strike val="0"/>
        <condense val="0"/>
        <extend val="0"/>
        <outline val="0"/>
        <shadow val="0"/>
        <u val="none"/>
        <vertAlign val="baseline"/>
        <sz val="10"/>
        <color auto="1"/>
        <name val="Calibri"/>
        <scheme val="none"/>
      </font>
      <numFmt numFmtId="164" formatCode="\+#,##0;\-#,##0;0"/>
      <fill>
        <patternFill patternType="solid">
          <fgColor indexed="64"/>
          <bgColor indexed="9"/>
        </patternFill>
      </fill>
      <alignment horizontal="right" vertical="bottom" textRotation="0" wrapText="0" indent="0" justifyLastLine="0" shrinkToFit="0" readingOrder="0"/>
    </dxf>
    <dxf>
      <fill>
        <patternFill patternType="solid">
          <fgColor indexed="64"/>
          <bgColor theme="0"/>
        </patternFill>
      </fill>
    </dxf>
    <dxf>
      <font>
        <b val="0"/>
        <i val="0"/>
        <strike val="0"/>
        <condense val="0"/>
        <extend val="0"/>
        <outline val="0"/>
        <shadow val="0"/>
        <u val="none"/>
        <vertAlign val="baseline"/>
        <sz val="10"/>
        <color auto="1"/>
        <name val="Calibri"/>
        <scheme val="none"/>
      </font>
      <numFmt numFmtId="164" formatCode="\+#,##0;\-#,##0;0"/>
      <fill>
        <patternFill patternType="solid">
          <fgColor indexed="64"/>
          <bgColor indexed="9"/>
        </patternFill>
      </fill>
      <alignment horizontal="right" vertical="bottom" textRotation="0" wrapText="0" indent="0" justifyLastLine="0" shrinkToFit="0" readingOrder="0"/>
    </dxf>
    <dxf>
      <fill>
        <patternFill patternType="solid">
          <fgColor indexed="64"/>
          <bgColor theme="0"/>
        </patternFill>
      </fill>
    </dxf>
    <dxf>
      <font>
        <b val="0"/>
        <i val="0"/>
        <strike val="0"/>
        <condense val="0"/>
        <extend val="0"/>
        <outline val="0"/>
        <shadow val="0"/>
        <u val="none"/>
        <vertAlign val="baseline"/>
        <sz val="10"/>
        <color auto="1"/>
        <name val="Calibri"/>
        <scheme val="none"/>
      </font>
      <numFmt numFmtId="164" formatCode="\+#,##0;\-#,##0;0"/>
      <fill>
        <patternFill patternType="solid">
          <fgColor indexed="64"/>
          <bgColor indexed="9"/>
        </patternFill>
      </fill>
      <alignment horizontal="right" vertical="bottom" textRotation="0" wrapText="0" indent="0" justifyLastLine="0" shrinkToFit="0" readingOrder="0"/>
    </dxf>
    <dxf>
      <fill>
        <patternFill patternType="solid">
          <fgColor indexed="64"/>
          <bgColor theme="0"/>
        </patternFill>
      </fill>
    </dxf>
    <dxf>
      <font>
        <b val="0"/>
        <i val="0"/>
        <strike val="0"/>
        <condense val="0"/>
        <extend val="0"/>
        <outline val="0"/>
        <shadow val="0"/>
        <u val="none"/>
        <vertAlign val="baseline"/>
        <sz val="10"/>
        <color auto="1"/>
        <name val="Calibri"/>
        <scheme val="none"/>
      </font>
      <numFmt numFmtId="164" formatCode="\+#,##0;\-#,##0;0"/>
      <fill>
        <patternFill patternType="solid">
          <fgColor indexed="64"/>
          <bgColor indexed="9"/>
        </patternFill>
      </fill>
      <alignment horizontal="right" vertical="bottom" textRotation="0" wrapText="0" indent="0" justifyLastLine="0" shrinkToFit="0" readingOrder="0"/>
    </dxf>
    <dxf>
      <fill>
        <patternFill patternType="solid">
          <fgColor indexed="64"/>
          <bgColor theme="0"/>
        </patternFill>
      </fill>
    </dxf>
    <dxf>
      <font>
        <b val="0"/>
        <i val="0"/>
        <strike val="0"/>
        <condense val="0"/>
        <extend val="0"/>
        <outline val="0"/>
        <shadow val="0"/>
        <u val="none"/>
        <vertAlign val="baseline"/>
        <sz val="10"/>
        <color auto="1"/>
        <name val="Calibri"/>
        <scheme val="none"/>
      </font>
      <numFmt numFmtId="164" formatCode="\+#,##0;\-#,##0;0"/>
      <fill>
        <patternFill patternType="solid">
          <fgColor indexed="64"/>
          <bgColor indexed="9"/>
        </patternFill>
      </fill>
      <alignment horizontal="right" vertical="bottom" textRotation="0" wrapText="0" indent="0" justifyLastLine="0" shrinkToFit="0" readingOrder="0"/>
    </dxf>
    <dxf>
      <fill>
        <patternFill patternType="solid">
          <fgColor indexed="64"/>
          <bgColor theme="0"/>
        </patternFill>
      </fill>
    </dxf>
    <dxf>
      <font>
        <b val="0"/>
        <i val="0"/>
        <strike val="0"/>
        <condense val="0"/>
        <extend val="0"/>
        <outline val="0"/>
        <shadow val="0"/>
        <u val="none"/>
        <vertAlign val="baseline"/>
        <sz val="10"/>
        <color auto="1"/>
        <name val="Calibri"/>
        <scheme val="none"/>
      </font>
      <numFmt numFmtId="164" formatCode="\+#,##0;\-#,##0;0"/>
      <fill>
        <patternFill patternType="solid">
          <fgColor indexed="64"/>
          <bgColor indexed="9"/>
        </patternFill>
      </fill>
      <alignment horizontal="right" vertical="bottom" textRotation="0" wrapText="0" indent="0" justifyLastLine="0" shrinkToFit="0" readingOrder="0"/>
    </dxf>
    <dxf>
      <fill>
        <patternFill patternType="solid">
          <fgColor indexed="64"/>
          <bgColor theme="0"/>
        </patternFill>
      </fill>
    </dxf>
    <dxf>
      <font>
        <b val="0"/>
        <i val="0"/>
        <strike val="0"/>
        <condense val="0"/>
        <extend val="0"/>
        <outline val="0"/>
        <shadow val="0"/>
        <u val="none"/>
        <vertAlign val="baseline"/>
        <sz val="10"/>
        <color auto="1"/>
        <name val="Calibri"/>
        <scheme val="none"/>
      </font>
      <numFmt numFmtId="164" formatCode="\+#,##0;\-#,##0;0"/>
      <fill>
        <patternFill patternType="solid">
          <fgColor indexed="64"/>
          <bgColor indexed="9"/>
        </patternFill>
      </fill>
      <alignment horizontal="right" vertical="bottom" textRotation="0" wrapText="0" indent="0" justifyLastLine="0" shrinkToFit="0" readingOrder="0"/>
    </dxf>
    <dxf>
      <fill>
        <patternFill patternType="solid">
          <fgColor indexed="64"/>
          <bgColor theme="0"/>
        </patternFill>
      </fill>
    </dxf>
    <dxf>
      <font>
        <b val="0"/>
        <i val="0"/>
        <strike val="0"/>
        <condense val="0"/>
        <extend val="0"/>
        <outline val="0"/>
        <shadow val="0"/>
        <u val="none"/>
        <vertAlign val="baseline"/>
        <sz val="10"/>
        <color auto="1"/>
        <name val="Calibri"/>
        <scheme val="none"/>
      </font>
      <numFmt numFmtId="164" formatCode="\+#,##0;\-#,##0;0"/>
      <fill>
        <patternFill patternType="solid">
          <fgColor indexed="64"/>
          <bgColor indexed="9"/>
        </patternFill>
      </fill>
      <alignment horizontal="right" vertical="bottom" textRotation="0" wrapText="0" indent="0" justifyLastLine="0" shrinkToFit="0" readingOrder="0"/>
    </dxf>
    <dxf>
      <fill>
        <patternFill patternType="solid">
          <fgColor indexed="64"/>
          <bgColor theme="0"/>
        </patternFill>
      </fill>
    </dxf>
    <dxf>
      <font>
        <b val="0"/>
        <i val="0"/>
        <strike val="0"/>
        <condense val="0"/>
        <extend val="0"/>
        <outline val="0"/>
        <shadow val="0"/>
        <u val="none"/>
        <vertAlign val="baseline"/>
        <sz val="10"/>
        <color auto="1"/>
        <name val="Calibri"/>
        <scheme val="none"/>
      </font>
      <numFmt numFmtId="164" formatCode="\+#,##0;\-#,##0;0"/>
      <fill>
        <patternFill patternType="solid">
          <fgColor indexed="64"/>
          <bgColor indexed="9"/>
        </patternFill>
      </fill>
      <alignment horizontal="right" vertical="bottom" textRotation="0" wrapText="0" indent="0" justifyLastLine="0" shrinkToFit="0" readingOrder="0"/>
    </dxf>
    <dxf>
      <fill>
        <patternFill patternType="solid">
          <fgColor indexed="64"/>
          <bgColor theme="0"/>
        </patternFill>
      </fill>
    </dxf>
    <dxf>
      <font>
        <b val="0"/>
        <i val="0"/>
        <strike val="0"/>
        <condense val="0"/>
        <extend val="0"/>
        <outline val="0"/>
        <shadow val="0"/>
        <u val="none"/>
        <vertAlign val="baseline"/>
        <sz val="10"/>
        <color auto="1"/>
        <name val="Calibri"/>
        <scheme val="none"/>
      </font>
      <numFmt numFmtId="164" formatCode="\+#,##0;\-#,##0;0"/>
      <fill>
        <patternFill patternType="solid">
          <fgColor indexed="64"/>
          <bgColor indexed="9"/>
        </patternFill>
      </fill>
      <alignment horizontal="right" vertical="bottom" textRotation="0" wrapText="0" indent="0" justifyLastLine="0" shrinkToFit="0" readingOrder="0"/>
    </dxf>
    <dxf>
      <fill>
        <patternFill patternType="solid">
          <fgColor indexed="64"/>
          <bgColor theme="0"/>
        </patternFill>
      </fill>
    </dxf>
    <dxf>
      <font>
        <b val="0"/>
        <i val="0"/>
        <strike val="0"/>
        <condense val="0"/>
        <extend val="0"/>
        <outline val="0"/>
        <shadow val="0"/>
        <u val="none"/>
        <vertAlign val="baseline"/>
        <sz val="10"/>
        <color auto="1"/>
        <name val="Calibri"/>
        <scheme val="none"/>
      </font>
      <numFmt numFmtId="164" formatCode="\+#,##0;\-#,##0;0"/>
      <fill>
        <patternFill patternType="solid">
          <fgColor indexed="64"/>
          <bgColor indexed="9"/>
        </patternFill>
      </fill>
      <alignment horizontal="right" vertical="bottom" textRotation="0" wrapText="0" indent="0" justifyLastLine="0" shrinkToFit="0" readingOrder="0"/>
    </dxf>
    <dxf>
      <fill>
        <patternFill patternType="solid">
          <fgColor indexed="64"/>
          <bgColor theme="0"/>
        </patternFill>
      </fill>
    </dxf>
    <dxf>
      <font>
        <b val="0"/>
        <i val="0"/>
        <strike val="0"/>
        <condense val="0"/>
        <extend val="0"/>
        <outline val="0"/>
        <shadow val="0"/>
        <u val="none"/>
        <vertAlign val="baseline"/>
        <sz val="10"/>
        <color auto="1"/>
        <name val="Calibri"/>
        <scheme val="none"/>
      </font>
      <numFmt numFmtId="164" formatCode="\+#,##0;\-#,##0;0"/>
      <fill>
        <patternFill patternType="solid">
          <fgColor indexed="64"/>
          <bgColor indexed="9"/>
        </patternFill>
      </fill>
      <alignment horizontal="right" vertical="bottom" textRotation="0" wrapText="0" indent="0" justifyLastLine="0" shrinkToFit="0" readingOrder="0"/>
    </dxf>
    <dxf>
      <fill>
        <patternFill patternType="solid">
          <fgColor indexed="64"/>
          <bgColor theme="0"/>
        </patternFill>
      </fill>
    </dxf>
    <dxf>
      <font>
        <b val="0"/>
        <i val="0"/>
        <strike val="0"/>
        <condense val="0"/>
        <extend val="0"/>
        <outline val="0"/>
        <shadow val="0"/>
        <u val="none"/>
        <vertAlign val="baseline"/>
        <sz val="10"/>
        <color auto="1"/>
        <name val="Calibri"/>
        <scheme val="none"/>
      </font>
      <numFmt numFmtId="164" formatCode="\+#,##0;\-#,##0;0"/>
      <fill>
        <patternFill patternType="solid">
          <fgColor indexed="64"/>
          <bgColor indexed="9"/>
        </patternFill>
      </fill>
    </dxf>
    <dxf>
      <fill>
        <patternFill patternType="solid">
          <fgColor indexed="64"/>
          <bgColor theme="0"/>
        </patternFill>
      </fill>
    </dxf>
    <dxf>
      <font>
        <b val="0"/>
        <i val="0"/>
        <strike val="0"/>
        <condense val="0"/>
        <extend val="0"/>
        <outline val="0"/>
        <shadow val="0"/>
        <u val="none"/>
        <vertAlign val="baseline"/>
        <sz val="10"/>
        <color auto="1"/>
        <name val="Calibri"/>
        <scheme val="none"/>
      </font>
      <numFmt numFmtId="164" formatCode="\+#,##0;\-#,##0;0"/>
      <fill>
        <patternFill patternType="solid">
          <fgColor indexed="64"/>
          <bgColor indexed="9"/>
        </patternFill>
      </fill>
    </dxf>
    <dxf>
      <fill>
        <patternFill patternType="solid">
          <fgColor indexed="64"/>
          <bgColor theme="0"/>
        </patternFill>
      </fill>
    </dxf>
    <dxf>
      <font>
        <b val="0"/>
        <i val="0"/>
        <strike val="0"/>
        <condense val="0"/>
        <extend val="0"/>
        <outline val="0"/>
        <shadow val="0"/>
        <u val="none"/>
        <vertAlign val="baseline"/>
        <sz val="10"/>
        <color auto="1"/>
        <name val="Calibri"/>
        <scheme val="none"/>
      </font>
      <numFmt numFmtId="164" formatCode="\+#,##0;\-#,##0;0"/>
      <fill>
        <patternFill patternType="solid">
          <fgColor indexed="64"/>
          <bgColor indexed="9"/>
        </patternFill>
      </fill>
    </dxf>
    <dxf>
      <fill>
        <patternFill patternType="solid">
          <fgColor indexed="64"/>
          <bgColor theme="0"/>
        </patternFill>
      </fill>
    </dxf>
    <dxf>
      <font>
        <b val="0"/>
        <i val="0"/>
        <strike val="0"/>
        <condense val="0"/>
        <extend val="0"/>
        <outline val="0"/>
        <shadow val="0"/>
        <u val="none"/>
        <vertAlign val="baseline"/>
        <sz val="10"/>
        <color auto="1"/>
        <name val="Calibri"/>
        <scheme val="none"/>
      </font>
      <numFmt numFmtId="164" formatCode="\+#,##0;\-#,##0;0"/>
      <fill>
        <patternFill patternType="solid">
          <fgColor indexed="64"/>
          <bgColor indexed="9"/>
        </patternFill>
      </fill>
    </dxf>
    <dxf>
      <fill>
        <patternFill patternType="solid">
          <fgColor indexed="64"/>
          <bgColor theme="0"/>
        </patternFill>
      </fill>
    </dxf>
    <dxf>
      <font>
        <b val="0"/>
        <i val="0"/>
        <strike val="0"/>
        <condense val="0"/>
        <extend val="0"/>
        <outline val="0"/>
        <shadow val="0"/>
        <u val="none"/>
        <vertAlign val="baseline"/>
        <sz val="10"/>
        <color auto="1"/>
        <name val="Calibri"/>
        <scheme val="none"/>
      </font>
      <numFmt numFmtId="164" formatCode="\+#,##0;\-#,##0;0"/>
      <fill>
        <patternFill patternType="solid">
          <fgColor indexed="64"/>
          <bgColor indexed="9"/>
        </patternFill>
      </fill>
    </dxf>
    <dxf>
      <fill>
        <patternFill patternType="solid">
          <fgColor indexed="64"/>
          <bgColor theme="0"/>
        </patternFill>
      </fill>
    </dxf>
    <dxf>
      <font>
        <b val="0"/>
        <i val="0"/>
        <strike val="0"/>
        <condense val="0"/>
        <extend val="0"/>
        <outline val="0"/>
        <shadow val="0"/>
        <u val="none"/>
        <vertAlign val="baseline"/>
        <sz val="10"/>
        <color auto="1"/>
        <name val="Calibri"/>
        <scheme val="none"/>
      </font>
      <numFmt numFmtId="164" formatCode="\+#,##0;\-#,##0;0"/>
      <fill>
        <patternFill patternType="solid">
          <fgColor indexed="64"/>
          <bgColor indexed="9"/>
        </patternFill>
      </fill>
    </dxf>
    <dxf>
      <fill>
        <patternFill patternType="solid">
          <fgColor indexed="64"/>
          <bgColor theme="0"/>
        </patternFill>
      </fill>
    </dxf>
    <dxf>
      <font>
        <b val="0"/>
        <i val="0"/>
        <strike val="0"/>
        <condense val="0"/>
        <extend val="0"/>
        <outline val="0"/>
        <shadow val="0"/>
        <u val="none"/>
        <vertAlign val="baseline"/>
        <sz val="10"/>
        <color auto="1"/>
        <name val="Calibri"/>
        <scheme val="none"/>
      </font>
      <numFmt numFmtId="164" formatCode="\+#,##0;\-#,##0;0"/>
      <fill>
        <patternFill patternType="solid">
          <fgColor indexed="64"/>
          <bgColor indexed="9"/>
        </patternFill>
      </fill>
    </dxf>
    <dxf>
      <fill>
        <patternFill patternType="solid">
          <fgColor indexed="64"/>
          <bgColor theme="0"/>
        </patternFill>
      </fill>
    </dxf>
    <dxf>
      <font>
        <b val="0"/>
        <i val="0"/>
        <strike val="0"/>
        <condense val="0"/>
        <extend val="0"/>
        <outline val="0"/>
        <shadow val="0"/>
        <u val="none"/>
        <vertAlign val="baseline"/>
        <sz val="10"/>
        <color auto="1"/>
        <name val="Calibri"/>
        <scheme val="none"/>
      </font>
      <numFmt numFmtId="164" formatCode="\+#,##0;\-#,##0;0"/>
      <fill>
        <patternFill patternType="solid">
          <fgColor indexed="64"/>
          <bgColor indexed="9"/>
        </patternFill>
      </fill>
    </dxf>
    <dxf>
      <fill>
        <patternFill patternType="solid">
          <fgColor indexed="64"/>
          <bgColor theme="0"/>
        </patternFill>
      </fill>
    </dxf>
    <dxf>
      <font>
        <b val="0"/>
        <i val="0"/>
        <strike val="0"/>
        <condense val="0"/>
        <extend val="0"/>
        <outline val="0"/>
        <shadow val="0"/>
        <u val="none"/>
        <vertAlign val="baseline"/>
        <sz val="10"/>
        <color auto="1"/>
        <name val="Calibri"/>
        <scheme val="none"/>
      </font>
      <numFmt numFmtId="164" formatCode="\+#,##0;\-#,##0;0"/>
      <fill>
        <patternFill patternType="solid">
          <fgColor indexed="64"/>
          <bgColor indexed="9"/>
        </patternFill>
      </fill>
    </dxf>
    <dxf>
      <fill>
        <patternFill patternType="solid">
          <fgColor indexed="64"/>
          <bgColor theme="0"/>
        </patternFill>
      </fill>
    </dxf>
    <dxf>
      <font>
        <b val="0"/>
        <i val="0"/>
        <strike val="0"/>
        <condense val="0"/>
        <extend val="0"/>
        <outline val="0"/>
        <shadow val="0"/>
        <u val="none"/>
        <vertAlign val="baseline"/>
        <sz val="10"/>
        <color auto="1"/>
        <name val="Calibri"/>
        <scheme val="none"/>
      </font>
      <fill>
        <patternFill patternType="solid">
          <fgColor indexed="64"/>
          <bgColor indexed="9"/>
        </patternFill>
      </fill>
    </dxf>
    <dxf>
      <fill>
        <patternFill patternType="solid">
          <fgColor indexed="64"/>
          <bgColor theme="0"/>
        </patternFill>
      </fill>
      <alignment horizontal="general" vertical="bottom" textRotation="0" wrapText="1" indent="0" justifyLastLine="0" shrinkToFit="0" readingOrder="0"/>
    </dxf>
    <dxf>
      <font>
        <b val="0"/>
        <i val="0"/>
        <strike val="0"/>
        <condense val="0"/>
        <extend val="0"/>
        <outline val="0"/>
        <shadow val="0"/>
        <u val="none"/>
        <vertAlign val="baseline"/>
        <sz val="10"/>
        <color indexed="12"/>
        <name val="Calibri"/>
        <scheme val="none"/>
      </font>
      <fill>
        <patternFill patternType="solid">
          <fgColor indexed="64"/>
          <bgColor theme="0"/>
        </patternFill>
      </fill>
      <alignment textRotation="0" wrapText="1" indent="0" justifyLastLine="0" shrinkToFit="0" readingOrder="0"/>
    </dxf>
    <dxf>
      <fill>
        <patternFill patternType="solid">
          <fgColor indexed="64"/>
          <bgColor theme="0"/>
        </patternFill>
      </fill>
    </dxf>
    <dxf>
      <font>
        <b val="0"/>
        <i val="0"/>
        <strike val="0"/>
        <condense val="0"/>
        <extend val="0"/>
        <outline val="0"/>
        <shadow val="0"/>
        <u val="none"/>
        <vertAlign val="baseline"/>
        <sz val="10"/>
        <color indexed="12"/>
        <name val="Calibri"/>
        <scheme val="none"/>
      </font>
      <fill>
        <patternFill patternType="solid">
          <fgColor indexed="64"/>
          <bgColor theme="0"/>
        </patternFill>
      </fill>
    </dxf>
    <dxf>
      <fill>
        <patternFill>
          <fgColor indexed="64"/>
          <bgColor theme="0"/>
        </patternFill>
      </fill>
    </dxf>
    <dxf>
      <font>
        <b val="0"/>
        <i val="0"/>
        <strike val="0"/>
        <condense val="0"/>
        <extend val="0"/>
        <outline val="0"/>
        <shadow val="0"/>
        <u val="none"/>
        <vertAlign val="baseline"/>
        <sz val="10"/>
        <color indexed="12"/>
        <name val="Futura Bk BT"/>
        <scheme val="none"/>
      </font>
      <fill>
        <patternFill patternType="solid">
          <fgColor indexed="64"/>
          <bgColor indexed="9"/>
        </patternFill>
      </fill>
      <alignment horizontal="right" vertical="bottom" textRotation="0" wrapText="0" indent="0" justifyLastLine="0" shrinkToFit="0" readingOrder="0"/>
    </dxf>
    <dxf>
      <font>
        <b val="0"/>
        <strike val="0"/>
        <outline val="0"/>
        <shadow val="0"/>
        <u val="none"/>
        <vertAlign val="baseline"/>
        <sz val="12"/>
        <color auto="1"/>
        <name val="Calibri"/>
        <scheme val="none"/>
      </font>
      <fill>
        <patternFill patternType="solid">
          <fgColor indexed="64"/>
          <bgColor rgb="FF99CCFF"/>
        </patternFill>
      </fill>
      <alignment vertical="top" textRotation="0" wrapText="1" indent="0" justifyLastLine="0" shrinkToFit="0" readingOrder="0"/>
    </dxf>
  </dxfs>
  <tableStyles count="0" defaultTableStyle="TableStyleMedium2" defaultPivotStyle="PivotStyleLight16"/>
  <colors>
    <mruColors>
      <color rgb="FF008000"/>
      <color rgb="FFCCECFF"/>
      <color rgb="FF000000"/>
      <color rgb="FFFF6699"/>
      <color rgb="FF0C065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pivotCacheDefinition" Target="pivotCache/pivotCacheDefinition1.xml"/><Relationship Id="rId2" Type="http://schemas.openxmlformats.org/officeDocument/2006/relationships/worksheet" Target="worksheets/sheet2.xml"/><Relationship Id="rId16" Type="http://schemas.openxmlformats.org/officeDocument/2006/relationships/externalLink" Target="externalLinks/externalLink5.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4.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3</xdr:col>
      <xdr:colOff>1029203</xdr:colOff>
      <xdr:row>2</xdr:row>
      <xdr:rowOff>1241</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543553" cy="75371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WINDOWS/TEMP/PD/PD1099.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H:\EXCEL\CGBR\PROF9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COMMON/99I2K/Shuttle/MONTH/MREC%2000-01%20GA%20(Karen).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Esd/Common/BISDAS6.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TEMP/04Sept09.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TABLE"/>
      <sheetName val="ET TABLE"/>
      <sheetName val="HMT"/>
    </sheetNames>
    <sheetDataSet>
      <sheetData sheetId="0" refreshError="1">
        <row r="17">
          <cell r="Q17">
            <v>1266</v>
          </cell>
        </row>
        <row r="23">
          <cell r="P23" t="str">
            <v>Number of PD forms NI only</v>
          </cell>
        </row>
        <row r="25">
          <cell r="P25" t="str">
            <v>Non-liab</v>
          </cell>
          <cell r="Q25" t="str">
            <v>Liab</v>
          </cell>
        </row>
        <row r="26">
          <cell r="P26">
            <v>1798</v>
          </cell>
          <cell r="Q26">
            <v>1221</v>
          </cell>
        </row>
        <row r="27">
          <cell r="P27">
            <v>1875</v>
          </cell>
          <cell r="Q27">
            <v>1352</v>
          </cell>
        </row>
        <row r="28">
          <cell r="P28">
            <v>1755</v>
          </cell>
          <cell r="Q28">
            <v>1296</v>
          </cell>
        </row>
        <row r="29">
          <cell r="P29">
            <v>1778</v>
          </cell>
          <cell r="Q29">
            <v>1175</v>
          </cell>
        </row>
        <row r="30">
          <cell r="P30">
            <v>2150</v>
          </cell>
          <cell r="Q30">
            <v>1155</v>
          </cell>
        </row>
        <row r="31">
          <cell r="P31">
            <v>2032</v>
          </cell>
          <cell r="Q31">
            <v>1366</v>
          </cell>
        </row>
        <row r="32">
          <cell r="P32">
            <v>2151</v>
          </cell>
          <cell r="Q32">
            <v>1364</v>
          </cell>
        </row>
        <row r="33">
          <cell r="P33">
            <v>1971</v>
          </cell>
          <cell r="Q33">
            <v>1265</v>
          </cell>
        </row>
        <row r="34">
          <cell r="P34">
            <v>1811</v>
          </cell>
          <cell r="Q34">
            <v>1039</v>
          </cell>
        </row>
        <row r="35">
          <cell r="P35">
            <v>1937</v>
          </cell>
          <cell r="Q35">
            <v>1221</v>
          </cell>
        </row>
        <row r="36">
          <cell r="P36">
            <v>1728</v>
          </cell>
          <cell r="Q36">
            <v>1087</v>
          </cell>
        </row>
        <row r="37">
          <cell r="P37">
            <v>1515</v>
          </cell>
          <cell r="Q37">
            <v>1035</v>
          </cell>
        </row>
        <row r="38">
          <cell r="P38" t="str">
            <v xml:space="preserve"> _________</v>
          </cell>
          <cell r="Q38" t="str">
            <v xml:space="preserve"> _______</v>
          </cell>
        </row>
        <row r="39">
          <cell r="P39">
            <v>18828</v>
          </cell>
          <cell r="Q39">
            <v>12003</v>
          </cell>
        </row>
        <row r="43">
          <cell r="P43" t="str">
            <v>Number of PD forms NI only</v>
          </cell>
        </row>
        <row r="45">
          <cell r="P45" t="str">
            <v>Non-liab</v>
          </cell>
          <cell r="Q45" t="str">
            <v>Liab</v>
          </cell>
        </row>
        <row r="46">
          <cell r="P46">
            <v>1867</v>
          </cell>
          <cell r="Q46">
            <v>1209</v>
          </cell>
        </row>
        <row r="47">
          <cell r="Q47">
            <v>1094</v>
          </cell>
        </row>
        <row r="48">
          <cell r="Q48">
            <v>1410</v>
          </cell>
        </row>
        <row r="49">
          <cell r="Q49">
            <v>1476</v>
          </cell>
        </row>
      </sheetData>
      <sheetData sheetId="1" refreshError="1"/>
      <sheetData sheetId="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ecast data"/>
      <sheetName val="Intro - read first"/>
      <sheetName val="Imp VAT"/>
      <sheetName val="Home VAT"/>
      <sheetName val="VATgraph"/>
      <sheetName val="Tobacco"/>
      <sheetName val="Spirits"/>
      <sheetName val="Beer"/>
      <sheetName val="Wine"/>
      <sheetName val="Cider"/>
      <sheetName val="B&amp;G"/>
      <sheetName val="Customs"/>
      <sheetName val="APD"/>
      <sheetName val="IPT"/>
      <sheetName val="Landfill"/>
      <sheetName val="Reb oils"/>
      <sheetName val="Petrol"/>
      <sheetName val="Derv"/>
      <sheetName val="Oilgraph"/>
      <sheetName val="Tables 1 &amp; 2"/>
      <sheetName val="Proportions"/>
      <sheetName val="Comparison"/>
      <sheetName val="CGBR table"/>
      <sheetName val="BIS table"/>
      <sheetName val="Tob accs"/>
      <sheetName val="Accruals"/>
      <sheetName val="Acc adj"/>
      <sheetName val="Assump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sheetName val="REP2000"/>
      <sheetName val="#REF"/>
    </sheetNames>
    <sheetDataSet>
      <sheetData sheetId="0">
        <row r="1">
          <cell r="D1" t="str">
            <v>Monthly Income Tax (including CGT) Receipts 2000 - 01     (£millions)</v>
          </cell>
        </row>
        <row r="2">
          <cell r="W2" t="str">
            <v>Unadjust.</v>
          </cell>
        </row>
        <row r="3">
          <cell r="H3" t="str">
            <v>Sch C</v>
          </cell>
          <cell r="R3" t="str">
            <v>Total</v>
          </cell>
          <cell r="S3" t="str">
            <v>Total</v>
          </cell>
          <cell r="T3" t="str">
            <v>CT/ACT</v>
          </cell>
          <cell r="U3" t="str">
            <v>Wrongly</v>
          </cell>
          <cell r="W3" t="str">
            <v>FDW444</v>
          </cell>
          <cell r="X3" t="str">
            <v>Net IT + CGT</v>
          </cell>
        </row>
        <row r="4">
          <cell r="A4" t="str">
            <v>MONTH</v>
          </cell>
          <cell r="D4" t="str">
            <v>Self Assessment#</v>
          </cell>
          <cell r="F4" t="str">
            <v xml:space="preserve">Legacy </v>
          </cell>
          <cell r="G4" t="str">
            <v>PAYE</v>
          </cell>
          <cell r="H4" t="str">
            <v>(Tax on</v>
          </cell>
          <cell r="I4" t="str">
            <v>F &amp; C</v>
          </cell>
          <cell r="J4" t="str">
            <v>Invest</v>
          </cell>
          <cell r="K4" t="str">
            <v>WFTC/</v>
          </cell>
          <cell r="L4" t="str">
            <v>WFTC/</v>
          </cell>
          <cell r="M4" t="str">
            <v xml:space="preserve">Difference </v>
          </cell>
          <cell r="N4" t="str">
            <v>Total</v>
          </cell>
          <cell r="O4" t="str">
            <v>Total</v>
          </cell>
          <cell r="Q4" t="str">
            <v>Other</v>
          </cell>
          <cell r="R4" t="str">
            <v>Net IT</v>
          </cell>
          <cell r="S4" t="str">
            <v>Net IT</v>
          </cell>
          <cell r="T4" t="str">
            <v>suspen.</v>
          </cell>
          <cell r="U4" t="str">
            <v>B to A\C</v>
          </cell>
          <cell r="W4" t="str">
            <v>CT check</v>
          </cell>
          <cell r="Y4" t="str">
            <v>Group 3 ct check</v>
          </cell>
        </row>
        <row r="5">
          <cell r="B5" t="str">
            <v>TDSI</v>
          </cell>
          <cell r="C5" t="str">
            <v>Company</v>
          </cell>
          <cell r="D5" t="str">
            <v>Net</v>
          </cell>
          <cell r="F5" t="str">
            <v>Non SA SchD</v>
          </cell>
          <cell r="G5" t="str">
            <v>(Gross of</v>
          </cell>
          <cell r="H5" t="str">
            <v>Gilts</v>
          </cell>
          <cell r="I5" t="str">
            <v>Divs</v>
          </cell>
          <cell r="J5" t="str">
            <v>S'mts</v>
          </cell>
          <cell r="K5" t="str">
            <v>DPTC</v>
          </cell>
          <cell r="L5" t="str">
            <v>DPTC</v>
          </cell>
          <cell r="M5" t="str">
            <v>(unallocated)</v>
          </cell>
          <cell r="N5" t="str">
            <v>Gross</v>
          </cell>
          <cell r="O5" t="str">
            <v>Repay</v>
          </cell>
          <cell r="P5" t="str">
            <v>Miras</v>
          </cell>
          <cell r="Q5" t="str">
            <v>Repay</v>
          </cell>
          <cell r="R5" t="str">
            <v>after CT</v>
          </cell>
          <cell r="S5" t="str">
            <v>(exc nic4sa)</v>
          </cell>
          <cell r="T5" t="str">
            <v>adjust-</v>
          </cell>
          <cell r="U5" t="str">
            <v>ACT etc</v>
          </cell>
        </row>
        <row r="6">
          <cell r="B6" t="str">
            <v>(TOBBI)</v>
          </cell>
          <cell r="C6" t="str">
            <v>IT</v>
          </cell>
          <cell r="D6" t="str">
            <v>IT</v>
          </cell>
          <cell r="E6" t="str">
            <v>CGT</v>
          </cell>
          <cell r="F6" t="str">
            <v>Sch E &amp; TI</v>
          </cell>
          <cell r="G6" t="str">
            <v>WFTC/</v>
          </cell>
          <cell r="H6" t="str">
            <v>Withheld)</v>
          </cell>
          <cell r="I6" t="str">
            <v>&amp; IPA</v>
          </cell>
          <cell r="K6" t="str">
            <v>via PAYE</v>
          </cell>
          <cell r="L6" t="str">
            <v>Direct</v>
          </cell>
          <cell r="O6" t="str">
            <v>(exc. WFTC/</v>
          </cell>
          <cell r="R6" t="str">
            <v>adjust.</v>
          </cell>
          <cell r="S6" t="str">
            <v>on</v>
          </cell>
          <cell r="T6" t="str">
            <v>ment</v>
          </cell>
          <cell r="W6" t="str">
            <v>CT</v>
          </cell>
          <cell r="Y6">
            <v>444</v>
          </cell>
          <cell r="AA6" t="str">
            <v>444+/-Adj</v>
          </cell>
        </row>
        <row r="7">
          <cell r="F7" t="str">
            <v>(inc. CGT)</v>
          </cell>
          <cell r="G7" t="str">
            <v>DPTC)</v>
          </cell>
          <cell r="K7" t="str">
            <v>(From Alan)</v>
          </cell>
          <cell r="L7" t="str">
            <v>payments</v>
          </cell>
          <cell r="O7" t="str">
            <v>DPTC)</v>
          </cell>
          <cell r="S7" t="str">
            <v xml:space="preserve"> FAO444**</v>
          </cell>
        </row>
        <row r="8">
          <cell r="A8" t="str">
            <v>APRIL</v>
          </cell>
          <cell r="B8">
            <v>516.21100000000001</v>
          </cell>
          <cell r="C8">
            <v>344.428</v>
          </cell>
          <cell r="D8">
            <v>168.10859444444446</v>
          </cell>
          <cell r="E8">
            <v>19.555555555555557</v>
          </cell>
          <cell r="F8">
            <v>29.241216600000005</v>
          </cell>
          <cell r="G8">
            <v>8215</v>
          </cell>
          <cell r="H8">
            <v>2.1410067399999999</v>
          </cell>
          <cell r="I8">
            <v>49.694211609999996</v>
          </cell>
          <cell r="J8">
            <v>81.873999999999995</v>
          </cell>
          <cell r="K8">
            <v>0</v>
          </cell>
          <cell r="L8">
            <v>-310</v>
          </cell>
          <cell r="M8">
            <v>58.119415050001408</v>
          </cell>
          <cell r="N8">
            <v>9174.3729999999996</v>
          </cell>
          <cell r="O8">
            <v>-465.13</v>
          </cell>
          <cell r="P8">
            <v>-53.594999999999999</v>
          </cell>
          <cell r="Q8">
            <v>-411.53499999999997</v>
          </cell>
          <cell r="R8">
            <v>8709.2430000000004</v>
          </cell>
          <cell r="S8">
            <v>8686.2300000000014</v>
          </cell>
          <cell r="T8">
            <v>-65.977000000000004</v>
          </cell>
          <cell r="U8">
            <v>88.990000000000009</v>
          </cell>
        </row>
        <row r="9">
          <cell r="A9" t="str">
            <v>MAY</v>
          </cell>
          <cell r="B9">
            <v>6.15</v>
          </cell>
          <cell r="C9">
            <v>52.451999999999998</v>
          </cell>
          <cell r="D9">
            <v>147.29559444444445</v>
          </cell>
          <cell r="E9">
            <v>19.555555555555557</v>
          </cell>
          <cell r="F9">
            <v>34.516862199999998</v>
          </cell>
          <cell r="G9">
            <v>7291.892055528122</v>
          </cell>
          <cell r="H9">
            <v>5.4597572200000011</v>
          </cell>
          <cell r="I9">
            <v>27.593981011999997</v>
          </cell>
          <cell r="J9">
            <v>62.241</v>
          </cell>
          <cell r="K9">
            <v>-2</v>
          </cell>
          <cell r="L9">
            <v>-369</v>
          </cell>
          <cell r="M9">
            <v>-31.765805960121725</v>
          </cell>
          <cell r="N9">
            <v>7244.3910000000005</v>
          </cell>
          <cell r="O9">
            <v>-427.23099999999999</v>
          </cell>
          <cell r="P9">
            <v>-3.6920000000000002</v>
          </cell>
          <cell r="Q9">
            <v>-423.53899999999999</v>
          </cell>
          <cell r="R9">
            <v>6817.1600000000008</v>
          </cell>
          <cell r="S9">
            <v>6812.01</v>
          </cell>
          <cell r="T9">
            <v>88.84</v>
          </cell>
          <cell r="U9">
            <v>-83.690000000000012</v>
          </cell>
          <cell r="Y9">
            <v>445.46999999999935</v>
          </cell>
        </row>
        <row r="10">
          <cell r="A10" t="str">
            <v>JUNE</v>
          </cell>
          <cell r="B10">
            <v>165.155</v>
          </cell>
          <cell r="C10">
            <v>23.547000000000025</v>
          </cell>
          <cell r="D10">
            <v>17.545244444444442</v>
          </cell>
          <cell r="E10">
            <v>19.555555555555557</v>
          </cell>
          <cell r="F10">
            <v>33.260904400000001</v>
          </cell>
          <cell r="G10">
            <v>6800.6769461935846</v>
          </cell>
          <cell r="H10">
            <v>22.029951799999996</v>
          </cell>
          <cell r="I10">
            <v>62.157077568999988</v>
          </cell>
          <cell r="J10">
            <v>91.572000000000003</v>
          </cell>
          <cell r="K10">
            <v>-18</v>
          </cell>
          <cell r="L10">
            <v>-293</v>
          </cell>
          <cell r="M10">
            <v>152.20132003741583</v>
          </cell>
          <cell r="N10">
            <v>7076.7010000000009</v>
          </cell>
          <cell r="O10">
            <v>-460.541</v>
          </cell>
          <cell r="P10">
            <v>-5.641</v>
          </cell>
          <cell r="Q10">
            <v>-454.9</v>
          </cell>
          <cell r="R10">
            <v>6616.1600000000008</v>
          </cell>
          <cell r="S10">
            <v>6652.4800000000005</v>
          </cell>
          <cell r="T10">
            <v>-34.28</v>
          </cell>
          <cell r="U10">
            <v>-2.04</v>
          </cell>
          <cell r="Y10">
            <v>810.34000000000106</v>
          </cell>
        </row>
        <row r="11">
          <cell r="A11" t="str">
            <v>JULY</v>
          </cell>
          <cell r="B11">
            <v>522.2879999999999</v>
          </cell>
          <cell r="C11">
            <v>244.63499999999999</v>
          </cell>
          <cell r="D11">
            <v>3325.8112944444442</v>
          </cell>
          <cell r="E11">
            <v>19.555555555555557</v>
          </cell>
          <cell r="F11">
            <v>24.33157970000002</v>
          </cell>
          <cell r="G11">
            <v>7143.3883081823078</v>
          </cell>
          <cell r="H11">
            <v>9.2612258199999999</v>
          </cell>
          <cell r="I11">
            <v>80.105743379999993</v>
          </cell>
          <cell r="J11">
            <v>88.433999999999997</v>
          </cell>
          <cell r="K11">
            <v>-56</v>
          </cell>
          <cell r="L11">
            <v>-286</v>
          </cell>
          <cell r="M11">
            <v>92.786292917693572</v>
          </cell>
          <cell r="N11">
            <v>11208.597</v>
          </cell>
          <cell r="O11">
            <v>-435.72399999999999</v>
          </cell>
          <cell r="P11">
            <v>-0.95169999999999999</v>
          </cell>
          <cell r="Q11">
            <v>-434.77229999999997</v>
          </cell>
          <cell r="R11">
            <v>10772.873</v>
          </cell>
          <cell r="S11">
            <v>10725.939999999999</v>
          </cell>
          <cell r="T11">
            <v>8.4329999999999998</v>
          </cell>
          <cell r="U11">
            <v>38.5</v>
          </cell>
          <cell r="Y11">
            <v>4941.1099999999997</v>
          </cell>
        </row>
        <row r="12">
          <cell r="A12" t="str">
            <v>AUGUST</v>
          </cell>
          <cell r="B12">
            <v>0.73799999999999988</v>
          </cell>
          <cell r="C12">
            <v>11.439000000000206</v>
          </cell>
          <cell r="D12">
            <v>1454.9771444444443</v>
          </cell>
          <cell r="E12">
            <v>19.555555555555557</v>
          </cell>
          <cell r="F12">
            <v>23.765383799999999</v>
          </cell>
          <cell r="G12">
            <v>7105.7551077830931</v>
          </cell>
          <cell r="H12">
            <v>2.1555244899999999</v>
          </cell>
          <cell r="I12">
            <v>75.735534499999972</v>
          </cell>
          <cell r="J12">
            <v>62.426000000000002</v>
          </cell>
          <cell r="K12">
            <v>-78</v>
          </cell>
          <cell r="L12">
            <v>-291.98200000000003</v>
          </cell>
          <cell r="M12">
            <v>497.59874942690658</v>
          </cell>
          <cell r="N12">
            <v>8884.1639999999989</v>
          </cell>
          <cell r="O12">
            <v>-390.10500000000002</v>
          </cell>
          <cell r="P12">
            <v>-2.238</v>
          </cell>
          <cell r="Q12">
            <v>-387.86700000000002</v>
          </cell>
          <cell r="R12">
            <v>8494.0589999999993</v>
          </cell>
          <cell r="S12">
            <v>8366.65</v>
          </cell>
          <cell r="T12">
            <v>31.846999999999994</v>
          </cell>
          <cell r="U12">
            <v>95.562000000000012</v>
          </cell>
          <cell r="Y12">
            <v>774.25</v>
          </cell>
        </row>
        <row r="13">
          <cell r="A13" t="str">
            <v>SEPT</v>
          </cell>
          <cell r="B13">
            <v>110.37</v>
          </cell>
          <cell r="C13">
            <v>23.21199999999989</v>
          </cell>
          <cell r="D13">
            <v>48.298894444444443</v>
          </cell>
          <cell r="E13">
            <v>19.555555555555557</v>
          </cell>
          <cell r="F13">
            <v>28.513491099999982</v>
          </cell>
          <cell r="G13">
            <v>6745.7314141230145</v>
          </cell>
          <cell r="H13">
            <v>6.0392349200000002</v>
          </cell>
          <cell r="I13">
            <v>50.31010246999999</v>
          </cell>
          <cell r="J13">
            <v>45.546999999999997</v>
          </cell>
          <cell r="K13">
            <v>-102</v>
          </cell>
          <cell r="L13">
            <v>-240</v>
          </cell>
          <cell r="M13">
            <v>-64.811147403014729</v>
          </cell>
          <cell r="N13">
            <v>6670.7665452099991</v>
          </cell>
          <cell r="O13">
            <v>-302.38800000000003</v>
          </cell>
          <cell r="P13">
            <v>-1.8089999999999999</v>
          </cell>
          <cell r="Q13">
            <v>-300.57900000000001</v>
          </cell>
          <cell r="R13">
            <v>6368.3785452099992</v>
          </cell>
          <cell r="S13">
            <v>6353.9685452099993</v>
          </cell>
          <cell r="T13">
            <v>14.41</v>
          </cell>
          <cell r="U13">
            <v>0</v>
          </cell>
          <cell r="Y13">
            <v>1728.76</v>
          </cell>
        </row>
        <row r="14">
          <cell r="A14" t="str">
            <v>OCT</v>
          </cell>
          <cell r="B14">
            <v>398.0929999999999</v>
          </cell>
          <cell r="C14">
            <v>260.85900000000026</v>
          </cell>
          <cell r="D14">
            <v>162.05819444444447</v>
          </cell>
          <cell r="E14">
            <v>19.555555555555557</v>
          </cell>
          <cell r="F14">
            <v>25.414028000000009</v>
          </cell>
          <cell r="G14">
            <v>7149.9086353327284</v>
          </cell>
          <cell r="H14">
            <v>7.1357446299999996</v>
          </cell>
          <cell r="I14">
            <v>45.173715990000012</v>
          </cell>
          <cell r="J14">
            <v>54.091000000000001</v>
          </cell>
          <cell r="K14">
            <v>-139</v>
          </cell>
          <cell r="L14">
            <v>-295</v>
          </cell>
          <cell r="M14">
            <v>-20.719873952727539</v>
          </cell>
          <cell r="N14">
            <v>7667.5690000000013</v>
          </cell>
          <cell r="O14">
            <v>-381.18799999999999</v>
          </cell>
          <cell r="P14">
            <v>-0.377</v>
          </cell>
          <cell r="Q14">
            <v>-380.81099999999998</v>
          </cell>
          <cell r="R14">
            <v>7286.3810000000012</v>
          </cell>
          <cell r="S14">
            <v>7261.7550000000019</v>
          </cell>
          <cell r="T14">
            <v>-5.7650000000000112</v>
          </cell>
          <cell r="U14">
            <v>30.391000000000002</v>
          </cell>
          <cell r="Y14">
            <v>9535.11</v>
          </cell>
        </row>
        <row r="15">
          <cell r="A15" t="str">
            <v>NOV</v>
          </cell>
          <cell r="B15">
            <v>0.93100000000000027</v>
          </cell>
          <cell r="C15">
            <v>25.221999999999998</v>
          </cell>
          <cell r="D15">
            <v>-140.25550555555554</v>
          </cell>
          <cell r="E15">
            <v>19.555555555555557</v>
          </cell>
          <cell r="F15">
            <v>28.918267500000002</v>
          </cell>
          <cell r="G15">
            <v>7093.6463718912319</v>
          </cell>
          <cell r="H15">
            <v>5.8325167799999997</v>
          </cell>
          <cell r="I15">
            <v>64.020681269999997</v>
          </cell>
          <cell r="J15">
            <v>62.081000000000003</v>
          </cell>
          <cell r="K15">
            <v>-135</v>
          </cell>
          <cell r="L15">
            <v>-254</v>
          </cell>
          <cell r="M15">
            <v>122.25211255876729</v>
          </cell>
          <cell r="N15">
            <v>6893.2039999999997</v>
          </cell>
          <cell r="O15">
            <v>-337.07799999999997</v>
          </cell>
          <cell r="P15">
            <v>-0.752</v>
          </cell>
          <cell r="Q15">
            <v>-336.32599999999996</v>
          </cell>
          <cell r="R15">
            <v>6556.1259999999993</v>
          </cell>
          <cell r="S15">
            <v>6575.57</v>
          </cell>
          <cell r="T15">
            <v>3.2659999999999996</v>
          </cell>
          <cell r="U15">
            <v>-22.71</v>
          </cell>
          <cell r="Y15">
            <v>834.63999999999942</v>
          </cell>
        </row>
        <row r="16">
          <cell r="A16" t="str">
            <v>DEC</v>
          </cell>
          <cell r="B16">
            <v>187.64399999999998</v>
          </cell>
          <cell r="C16">
            <v>6.0650000000000261</v>
          </cell>
          <cell r="D16">
            <v>49.75579444444444</v>
          </cell>
          <cell r="E16">
            <v>19.555555555555557</v>
          </cell>
          <cell r="F16">
            <v>15.492161599999999</v>
          </cell>
          <cell r="G16">
            <v>6752.833971088221</v>
          </cell>
          <cell r="H16">
            <v>6.8163212900000003</v>
          </cell>
          <cell r="I16">
            <v>30.318514400000002</v>
          </cell>
          <cell r="J16">
            <v>72.62</v>
          </cell>
          <cell r="K16">
            <v>-135</v>
          </cell>
          <cell r="L16">
            <v>-243</v>
          </cell>
          <cell r="M16">
            <v>222.02968162178058</v>
          </cell>
          <cell r="N16">
            <v>6985.1310000000012</v>
          </cell>
          <cell r="O16">
            <v>-314.35500000000002</v>
          </cell>
          <cell r="P16">
            <v>-0.24299999999999999</v>
          </cell>
          <cell r="Q16">
            <v>-314.11200000000002</v>
          </cell>
          <cell r="R16">
            <v>6670.7760000000017</v>
          </cell>
          <cell r="S16">
            <v>6675.0200000000013</v>
          </cell>
          <cell r="T16">
            <v>-4.2439999999999989</v>
          </cell>
          <cell r="U16">
            <v>0</v>
          </cell>
          <cell r="Y16">
            <v>1475.66</v>
          </cell>
        </row>
        <row r="17">
          <cell r="A17" t="str">
            <v>JAN</v>
          </cell>
          <cell r="B17">
            <v>499.39799999999997</v>
          </cell>
          <cell r="C17">
            <v>292.64899999999994</v>
          </cell>
          <cell r="D17">
            <v>6237.5222785335109</v>
          </cell>
          <cell r="E17">
            <v>1965.6489714664899</v>
          </cell>
          <cell r="F17">
            <v>39.984340799999998</v>
          </cell>
          <cell r="G17">
            <v>8327.7905025328801</v>
          </cell>
          <cell r="H17">
            <v>20.807544620000002</v>
          </cell>
          <cell r="I17">
            <v>187.09285485999999</v>
          </cell>
          <cell r="J17">
            <v>131.94399999999999</v>
          </cell>
          <cell r="K17">
            <v>-164</v>
          </cell>
          <cell r="L17">
            <v>-299</v>
          </cell>
          <cell r="M17">
            <v>353.77650718712539</v>
          </cell>
          <cell r="N17">
            <v>17593.614000000001</v>
          </cell>
          <cell r="O17">
            <v>-480.75400000000002</v>
          </cell>
          <cell r="P17">
            <v>-2.96</v>
          </cell>
          <cell r="Q17">
            <v>-477.79400000000004</v>
          </cell>
          <cell r="R17">
            <v>17112.86</v>
          </cell>
          <cell r="S17">
            <v>17133.105</v>
          </cell>
          <cell r="T17">
            <v>-47.568999999999967</v>
          </cell>
          <cell r="U17">
            <v>27.324000000000002</v>
          </cell>
          <cell r="Y17">
            <v>6690.7</v>
          </cell>
        </row>
        <row r="18">
          <cell r="A18" t="str">
            <v>FEB</v>
          </cell>
          <cell r="B18">
            <v>0.36499999999999999</v>
          </cell>
          <cell r="C18">
            <v>38.886999999999993</v>
          </cell>
          <cell r="D18">
            <v>3352.1739763658479</v>
          </cell>
          <cell r="E18">
            <v>1056.4151736341519</v>
          </cell>
          <cell r="F18">
            <v>30.951609699999999</v>
          </cell>
          <cell r="G18">
            <v>7730.8202147724533</v>
          </cell>
          <cell r="H18">
            <v>3.5436315</v>
          </cell>
          <cell r="I18">
            <v>98.984665009999972</v>
          </cell>
          <cell r="J18">
            <v>58.854999999999997</v>
          </cell>
          <cell r="K18">
            <v>-156</v>
          </cell>
          <cell r="L18">
            <v>-252</v>
          </cell>
          <cell r="M18">
            <v>-149.32527098245373</v>
          </cell>
          <cell r="N18">
            <v>11813.671</v>
          </cell>
          <cell r="O18">
            <v>-329.346</v>
          </cell>
          <cell r="P18">
            <v>-0.48</v>
          </cell>
          <cell r="Q18">
            <v>-328.86599999999999</v>
          </cell>
          <cell r="R18">
            <v>11484.325000000001</v>
          </cell>
          <cell r="S18">
            <v>11454.2</v>
          </cell>
          <cell r="T18">
            <v>57.634999999999998</v>
          </cell>
          <cell r="U18">
            <v>-27.51</v>
          </cell>
          <cell r="Y18">
            <v>691</v>
          </cell>
        </row>
        <row r="19">
          <cell r="A19" t="str">
            <v>MAR</v>
          </cell>
          <cell r="B19">
            <v>266.81099999999998</v>
          </cell>
          <cell r="C19">
            <v>32.95900000000006</v>
          </cell>
          <cell r="D19">
            <v>110.62749510064145</v>
          </cell>
          <cell r="E19">
            <v>35</v>
          </cell>
          <cell r="F19">
            <v>15.194517700000002</v>
          </cell>
          <cell r="G19">
            <v>8582.8564725723645</v>
          </cell>
          <cell r="H19">
            <v>7.7343684199999991</v>
          </cell>
          <cell r="I19">
            <v>59.304645000000008</v>
          </cell>
          <cell r="J19">
            <v>79.332999999999998</v>
          </cell>
          <cell r="K19">
            <v>-146</v>
          </cell>
          <cell r="L19">
            <v>-255.99</v>
          </cell>
          <cell r="M19">
            <v>-193.85149879300843</v>
          </cell>
          <cell r="N19">
            <v>8593.9789999999994</v>
          </cell>
          <cell r="O19">
            <v>-286.97899999999998</v>
          </cell>
          <cell r="P19">
            <v>-0.42299999999999999</v>
          </cell>
          <cell r="Q19">
            <v>-286.55599999999998</v>
          </cell>
          <cell r="R19">
            <v>8307</v>
          </cell>
          <cell r="S19">
            <v>8293.7000000000007</v>
          </cell>
          <cell r="T19">
            <v>9.75</v>
          </cell>
          <cell r="U19">
            <v>3.55</v>
          </cell>
          <cell r="Y19">
            <v>810.50000000000364</v>
          </cell>
        </row>
        <row r="20">
          <cell r="A20" t="str">
            <v xml:space="preserve">     YEAR</v>
          </cell>
          <cell r="B20">
            <v>2674.1539999999995</v>
          </cell>
          <cell r="C20">
            <v>1356.3540000000003</v>
          </cell>
          <cell r="D20">
            <v>14933.919</v>
          </cell>
          <cell r="E20">
            <v>3233.0641451006418</v>
          </cell>
          <cell r="F20">
            <v>329.58436310000002</v>
          </cell>
          <cell r="G20">
            <v>88940.300000000017</v>
          </cell>
          <cell r="H20">
            <v>98.956828229999985</v>
          </cell>
          <cell r="I20">
            <v>830.49172707100001</v>
          </cell>
          <cell r="J20">
            <v>891.01799999999992</v>
          </cell>
          <cell r="K20">
            <v>-1131</v>
          </cell>
          <cell r="L20">
            <v>-3388.9719999999998</v>
          </cell>
          <cell r="M20">
            <v>1038.2904817083645</v>
          </cell>
          <cell r="N20">
            <v>109806.16054521</v>
          </cell>
          <cell r="O20">
            <v>-4610.8190000000004</v>
          </cell>
          <cell r="P20">
            <v>-73.161699999999982</v>
          </cell>
          <cell r="Q20">
            <v>-4537.6572999999999</v>
          </cell>
          <cell r="R20">
            <v>105195.34154521</v>
          </cell>
          <cell r="S20">
            <v>104990.62854521</v>
          </cell>
          <cell r="T20">
            <v>56.346000000000011</v>
          </cell>
          <cell r="U20">
            <v>148.36700000000002</v>
          </cell>
        </row>
        <row r="22">
          <cell r="A22" t="str">
            <v>CGT</v>
          </cell>
          <cell r="F22">
            <v>2.8</v>
          </cell>
        </row>
        <row r="23">
          <cell r="A23" t="str">
            <v>General a/c</v>
          </cell>
          <cell r="B23">
            <v>2674.2</v>
          </cell>
          <cell r="C23">
            <v>1356.4</v>
          </cell>
          <cell r="D23">
            <v>15125.2</v>
          </cell>
          <cell r="F23">
            <v>326.8</v>
          </cell>
          <cell r="G23">
            <v>88940.4</v>
          </cell>
          <cell r="H23">
            <v>99</v>
          </cell>
          <cell r="I23">
            <v>830.5</v>
          </cell>
          <cell r="J23">
            <v>891</v>
          </cell>
          <cell r="K23">
            <v>-1136.3</v>
          </cell>
          <cell r="L23">
            <v>-3335.2</v>
          </cell>
          <cell r="M23">
            <v>-76.099999999999994</v>
          </cell>
          <cell r="N23">
            <v>110167.4</v>
          </cell>
          <cell r="O23">
            <v>-4540.3999999999996</v>
          </cell>
          <cell r="P23">
            <v>-73.2</v>
          </cell>
          <cell r="Q23">
            <v>-4467.2</v>
          </cell>
          <cell r="R23">
            <v>101155.5</v>
          </cell>
        </row>
        <row r="24">
          <cell r="A24" t="str">
            <v>Collectors o/p</v>
          </cell>
          <cell r="M24">
            <v>408</v>
          </cell>
          <cell r="N24">
            <v>408</v>
          </cell>
          <cell r="O24">
            <v>-408</v>
          </cell>
          <cell r="Q24">
            <v>-408</v>
          </cell>
        </row>
        <row r="25">
          <cell r="A25" t="str">
            <v>Total</v>
          </cell>
          <cell r="B25">
            <v>2674.2</v>
          </cell>
          <cell r="C25">
            <v>1356.4</v>
          </cell>
          <cell r="D25">
            <v>15125.2</v>
          </cell>
          <cell r="F25">
            <v>326.8</v>
          </cell>
          <cell r="G25">
            <v>88940.4</v>
          </cell>
          <cell r="H25">
            <v>99</v>
          </cell>
          <cell r="I25">
            <v>830.5</v>
          </cell>
          <cell r="J25">
            <v>891</v>
          </cell>
          <cell r="K25">
            <v>-1136.3</v>
          </cell>
          <cell r="L25">
            <v>-3335.2</v>
          </cell>
          <cell r="M25">
            <v>331.9</v>
          </cell>
          <cell r="N25">
            <v>110575.4</v>
          </cell>
          <cell r="O25">
            <v>-4948.3999999999996</v>
          </cell>
          <cell r="P25">
            <v>-73.2</v>
          </cell>
          <cell r="Q25">
            <v>-4875.2</v>
          </cell>
          <cell r="R25">
            <v>101155.5</v>
          </cell>
        </row>
        <row r="26">
          <cell r="A26">
            <v>37308.544785879632</v>
          </cell>
        </row>
        <row r="27">
          <cell r="J27" t="str">
            <v>Trust Document - WFTC/DPTC</v>
          </cell>
        </row>
        <row r="28">
          <cell r="J28" t="str">
            <v>A</v>
          </cell>
          <cell r="K28" t="str">
            <v>PVE Total</v>
          </cell>
          <cell r="N28">
            <v>1395.3</v>
          </cell>
        </row>
        <row r="29">
          <cell r="K29" t="str">
            <v>Direct Pyts to Empl</v>
          </cell>
          <cell r="N29">
            <v>82.2</v>
          </cell>
        </row>
        <row r="30">
          <cell r="N30">
            <v>1313.1</v>
          </cell>
        </row>
        <row r="31">
          <cell r="K31" t="str">
            <v>Deducted from Apr2001 PAYE</v>
          </cell>
          <cell r="N31">
            <v>176.8</v>
          </cell>
        </row>
        <row r="32">
          <cell r="N32">
            <v>1136.3</v>
          </cell>
        </row>
        <row r="33">
          <cell r="J33" t="str">
            <v>B</v>
          </cell>
          <cell r="K33" t="str">
            <v>TOTAL</v>
          </cell>
          <cell r="N33">
            <v>4648.3</v>
          </cell>
        </row>
        <row r="34">
          <cell r="K34" t="str">
            <v>Deducted from Apr2001 PAYE</v>
          </cell>
          <cell r="N34">
            <v>176.8</v>
          </cell>
        </row>
        <row r="35">
          <cell r="K35" t="str">
            <v>NET 2000-01</v>
          </cell>
          <cell r="N35">
            <v>4471.5</v>
          </cell>
        </row>
        <row r="37">
          <cell r="A37" t="str">
            <v>q2</v>
          </cell>
          <cell r="B37">
            <v>687.51599999999996</v>
          </cell>
          <cell r="C37">
            <v>420.42700000000002</v>
          </cell>
          <cell r="D37">
            <v>332.94943333333339</v>
          </cell>
          <cell r="E37">
            <v>58.666666666666671</v>
          </cell>
          <cell r="F37">
            <v>97.018983200000008</v>
          </cell>
          <cell r="G37">
            <v>22307.569001721706</v>
          </cell>
          <cell r="H37">
            <v>29.630715759999998</v>
          </cell>
          <cell r="I37">
            <v>139.44527019099999</v>
          </cell>
          <cell r="J37">
            <v>235.68700000000001</v>
          </cell>
          <cell r="K37">
            <v>-20</v>
          </cell>
          <cell r="L37">
            <v>-972</v>
          </cell>
          <cell r="M37">
            <v>178.55492912729551</v>
          </cell>
          <cell r="N37">
            <v>23495.465</v>
          </cell>
          <cell r="O37">
            <v>-1352.902</v>
          </cell>
          <cell r="P37">
            <v>-62.927999999999997</v>
          </cell>
          <cell r="Q37">
            <v>-1289.9739999999999</v>
          </cell>
          <cell r="R37">
            <v>22142.563000000002</v>
          </cell>
          <cell r="S37">
            <v>22150.720000000001</v>
          </cell>
          <cell r="T37">
            <v>-11.417000000000002</v>
          </cell>
          <cell r="U37">
            <v>3.2599999999999971</v>
          </cell>
        </row>
        <row r="38">
          <cell r="A38" t="str">
            <v>q3</v>
          </cell>
          <cell r="B38">
            <v>633.39599999999996</v>
          </cell>
          <cell r="C38">
            <v>279.28600000000006</v>
          </cell>
          <cell r="D38">
            <v>4829.0873333333329</v>
          </cell>
          <cell r="E38">
            <v>58.666666666666671</v>
          </cell>
          <cell r="F38">
            <v>76.610454599999997</v>
          </cell>
          <cell r="G38">
            <v>20994.874830088418</v>
          </cell>
          <cell r="H38">
            <v>17.45598523</v>
          </cell>
          <cell r="I38">
            <v>206.15138034999995</v>
          </cell>
          <cell r="J38">
            <v>196.40700000000001</v>
          </cell>
          <cell r="K38">
            <v>-236</v>
          </cell>
          <cell r="L38">
            <v>-817.98199999999997</v>
          </cell>
          <cell r="M38">
            <v>525.57389494158542</v>
          </cell>
          <cell r="N38">
            <v>26763.527545209996</v>
          </cell>
          <cell r="O38">
            <v>-1128.2170000000001</v>
          </cell>
          <cell r="P38">
            <v>-4.9987000000000004</v>
          </cell>
          <cell r="Q38">
            <v>-1123.2183</v>
          </cell>
          <cell r="R38">
            <v>25635.310545209999</v>
          </cell>
          <cell r="S38">
            <v>25446.558545209995</v>
          </cell>
          <cell r="T38">
            <v>54.69</v>
          </cell>
          <cell r="U38">
            <v>134.06200000000001</v>
          </cell>
        </row>
        <row r="39">
          <cell r="A39" t="str">
            <v>q4</v>
          </cell>
          <cell r="B39">
            <v>586.66799999999989</v>
          </cell>
          <cell r="C39">
            <v>292.1460000000003</v>
          </cell>
          <cell r="D39">
            <v>71.558483333333356</v>
          </cell>
          <cell r="E39">
            <v>58.666666666666671</v>
          </cell>
          <cell r="F39">
            <v>69.824457100000018</v>
          </cell>
          <cell r="G39">
            <v>20996.388978312181</v>
          </cell>
          <cell r="H39">
            <v>19.784582700000001</v>
          </cell>
          <cell r="I39">
            <v>139.51291166000001</v>
          </cell>
          <cell r="J39">
            <v>188.792</v>
          </cell>
          <cell r="K39">
            <v>-409</v>
          </cell>
          <cell r="L39">
            <v>-792</v>
          </cell>
          <cell r="M39">
            <v>323.56192022782034</v>
          </cell>
          <cell r="N39">
            <v>21545.904000000002</v>
          </cell>
          <cell r="O39">
            <v>-1032.6210000000001</v>
          </cell>
          <cell r="P39">
            <v>-1.3719999999999999</v>
          </cell>
          <cell r="Q39">
            <v>-1031.249</v>
          </cell>
          <cell r="R39">
            <v>20513.283000000003</v>
          </cell>
          <cell r="S39">
            <v>20512.345000000001</v>
          </cell>
          <cell r="T39">
            <v>-6.743000000000011</v>
          </cell>
          <cell r="U39">
            <v>7.6810000000000009</v>
          </cell>
        </row>
        <row r="40">
          <cell r="A40" t="str">
            <v>q1</v>
          </cell>
          <cell r="B40">
            <v>766.57399999999996</v>
          </cell>
          <cell r="C40">
            <v>364.495</v>
          </cell>
          <cell r="D40">
            <v>9700.3237499999996</v>
          </cell>
          <cell r="E40">
            <v>3057.0641451006418</v>
          </cell>
          <cell r="F40">
            <v>86.130468199999996</v>
          </cell>
          <cell r="G40">
            <v>24641.467189877698</v>
          </cell>
          <cell r="H40">
            <v>32.085544540000001</v>
          </cell>
          <cell r="I40">
            <v>345.38216486999994</v>
          </cell>
          <cell r="J40">
            <v>270.13199999999995</v>
          </cell>
          <cell r="K40">
            <v>-466</v>
          </cell>
          <cell r="L40">
            <v>-806.99</v>
          </cell>
          <cell r="M40">
            <v>10.599737411663227</v>
          </cell>
          <cell r="N40">
            <v>38001.264000000003</v>
          </cell>
          <cell r="O40">
            <v>-1097.079</v>
          </cell>
          <cell r="P40">
            <v>-3.863</v>
          </cell>
          <cell r="Q40">
            <v>-1093.2160000000001</v>
          </cell>
          <cell r="R40">
            <v>36904.184999999998</v>
          </cell>
          <cell r="S40">
            <v>36881.005000000005</v>
          </cell>
          <cell r="T40">
            <v>19.816000000000031</v>
          </cell>
          <cell r="U40">
            <v>3.3639999999999999</v>
          </cell>
        </row>
        <row r="41">
          <cell r="B41">
            <v>2674.1539999999995</v>
          </cell>
          <cell r="C41">
            <v>1356.3540000000003</v>
          </cell>
          <cell r="D41">
            <v>14933.918999999998</v>
          </cell>
          <cell r="E41">
            <v>3233.0641451006418</v>
          </cell>
          <cell r="F41">
            <v>329.58436310000002</v>
          </cell>
          <cell r="G41">
            <v>88940.3</v>
          </cell>
          <cell r="H41">
            <v>98.956828229999999</v>
          </cell>
          <cell r="I41">
            <v>830.49172707099979</v>
          </cell>
          <cell r="J41">
            <v>891.01800000000003</v>
          </cell>
          <cell r="K41">
            <v>-1131</v>
          </cell>
          <cell r="L41">
            <v>-3388.9719999999998</v>
          </cell>
          <cell r="M41">
            <v>1038.2904817083645</v>
          </cell>
          <cell r="N41">
            <v>109806.16054521</v>
          </cell>
          <cell r="O41">
            <v>-4610.8190000000004</v>
          </cell>
          <cell r="P41">
            <v>-73.161699999999996</v>
          </cell>
          <cell r="Q41">
            <v>-4537.6572999999999</v>
          </cell>
          <cell r="R41">
            <v>105195.34154521</v>
          </cell>
          <cell r="S41">
            <v>104990.62854521</v>
          </cell>
          <cell r="T41">
            <v>56.346000000000018</v>
          </cell>
          <cell r="U41">
            <v>148.36700000000002</v>
          </cell>
        </row>
        <row r="42">
          <cell r="A42" t="str">
            <v>key</v>
          </cell>
        </row>
        <row r="43">
          <cell r="A43" t="str">
            <v>*</v>
          </cell>
          <cell r="B43" t="str">
            <v>Data from u:\common\99i2k\shuttle\month\Andrew.xls</v>
          </cell>
        </row>
        <row r="44">
          <cell r="A44" t="str">
            <v>@</v>
          </cell>
          <cell r="B44" t="str">
            <v>Data from u:\common\99i2k\shuttle\data0001\Form4.xls</v>
          </cell>
        </row>
        <row r="45">
          <cell r="A45" t="str">
            <v>#</v>
          </cell>
          <cell r="B45" t="str">
            <v>From FINEST via Group 1. Tends to be lower than Form 444 due to repayments</v>
          </cell>
        </row>
        <row r="46">
          <cell r="A46" t="str">
            <v>**</v>
          </cell>
          <cell r="B46" t="str">
            <v>Adjusted for difference between Group 1 SA figure and FAO SA figure (which includes NIC4), and also WFTC/DPTC difference between FAO and the group 1 figure, which is adjusted to make monthly.</v>
          </cell>
        </row>
      </sheetData>
      <sheetData sheetId="1" refreshError="1"/>
      <sheetData sheetId="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utturns"/>
      <sheetName val="VAT"/>
      <sheetName val="FSBR profile"/>
      <sheetName val="Treasury 11th day lastM Profile"/>
      <sheetName val="ProfHIS"/>
      <sheetName val="Profiles"/>
      <sheetName val="BISDAS6"/>
      <sheetName val="Proarc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B1"/>
      <sheetName val="Tables 1 &amp; 2"/>
      <sheetName val="TableB"/>
      <sheetName val="Sept"/>
      <sheetName val="Wk 24-42"/>
    </sheetNames>
    <sheetDataSet>
      <sheetData sheetId="0" refreshError="1">
        <row r="1">
          <cell r="B1" t="str">
            <v>TABLE B1</v>
          </cell>
          <cell r="D1" t="str">
            <v>£ million</v>
          </cell>
          <cell r="H1" t="str">
            <v xml:space="preserve"> REVENUE TRACKING AGAINST PREVIOUS YEAR</v>
          </cell>
          <cell r="W1" t="str">
            <v>S:\Restricted\Revenue\Profiles\Archive\[04Sept09.xls]TableB</v>
          </cell>
          <cell r="X1">
            <v>38239.574175462963</v>
          </cell>
        </row>
        <row r="2">
          <cell r="B2" t="str">
            <v>--------------</v>
          </cell>
          <cell r="X2">
            <v>38239.574175462963</v>
          </cell>
        </row>
        <row r="3">
          <cell r="M3">
            <v>0</v>
          </cell>
          <cell r="N3">
            <v>0</v>
          </cell>
          <cell r="O3">
            <v>0</v>
          </cell>
          <cell r="P3">
            <v>0</v>
          </cell>
          <cell r="Q3">
            <v>0</v>
          </cell>
          <cell r="S3">
            <v>0</v>
          </cell>
          <cell r="T3">
            <v>0</v>
          </cell>
          <cell r="U3">
            <v>0</v>
          </cell>
          <cell r="V3">
            <v>0</v>
          </cell>
        </row>
        <row r="4">
          <cell r="A4" t="str">
            <v>|</v>
          </cell>
          <cell r="B4" t="str">
            <v>Revenue source</v>
          </cell>
          <cell r="C4" t="str">
            <v>|</v>
          </cell>
          <cell r="E4" t="str">
            <v>|</v>
          </cell>
          <cell r="F4" t="str">
            <v>April</v>
          </cell>
          <cell r="G4" t="str">
            <v>May</v>
          </cell>
          <cell r="H4" t="str">
            <v>June</v>
          </cell>
          <cell r="I4" t="str">
            <v>July</v>
          </cell>
          <cell r="J4" t="str">
            <v>August</v>
          </cell>
          <cell r="K4" t="str">
            <v>September</v>
          </cell>
          <cell r="L4" t="str">
            <v>October</v>
          </cell>
          <cell r="M4" t="str">
            <v>November</v>
          </cell>
          <cell r="N4" t="str">
            <v>December</v>
          </cell>
          <cell r="O4" t="str">
            <v>January</v>
          </cell>
          <cell r="P4" t="str">
            <v>February</v>
          </cell>
          <cell r="Q4" t="str">
            <v>March</v>
          </cell>
          <cell r="R4" t="str">
            <v>|</v>
          </cell>
          <cell r="S4" t="str">
            <v>Q1</v>
          </cell>
          <cell r="T4" t="str">
            <v>Q2</v>
          </cell>
          <cell r="U4" t="str">
            <v>Q3</v>
          </cell>
          <cell r="V4" t="str">
            <v>Q4</v>
          </cell>
          <cell r="W4" t="str">
            <v>|</v>
          </cell>
          <cell r="X4" t="str">
            <v>Year</v>
          </cell>
          <cell r="Y4" t="str">
            <v>|</v>
          </cell>
        </row>
        <row r="5">
          <cell r="A5" t="str">
            <v>|</v>
          </cell>
          <cell r="B5" t="str">
            <v>-----------------------------------</v>
          </cell>
          <cell r="C5" t="str">
            <v>|</v>
          </cell>
          <cell r="D5" t="str">
            <v>-----------------------------------</v>
          </cell>
          <cell r="E5" t="str">
            <v>|</v>
          </cell>
          <cell r="F5" t="str">
            <v>-----------------------------------</v>
          </cell>
          <cell r="G5" t="str">
            <v>-----------------------------------</v>
          </cell>
          <cell r="H5" t="str">
            <v>-----------------------------------</v>
          </cell>
          <cell r="I5" t="str">
            <v>-----------------------------------</v>
          </cell>
          <cell r="J5" t="str">
            <v>-----------------------------------</v>
          </cell>
          <cell r="K5" t="str">
            <v>-----------------------------------</v>
          </cell>
          <cell r="L5" t="str">
            <v>-----------------------------------</v>
          </cell>
          <cell r="M5" t="str">
            <v>-----------------------------------</v>
          </cell>
          <cell r="N5" t="str">
            <v>-----------------------------------</v>
          </cell>
          <cell r="O5" t="str">
            <v>-----------------------------------</v>
          </cell>
          <cell r="P5" t="str">
            <v>-----------------------------------</v>
          </cell>
          <cell r="Q5" t="str">
            <v>-----------------------------------</v>
          </cell>
          <cell r="R5" t="str">
            <v>|</v>
          </cell>
          <cell r="S5" t="str">
            <v>-----------------------------------</v>
          </cell>
          <cell r="T5" t="str">
            <v>-----------------------------------</v>
          </cell>
          <cell r="U5" t="str">
            <v>-----------------------------------</v>
          </cell>
          <cell r="V5" t="str">
            <v>-----------------------------------</v>
          </cell>
          <cell r="W5" t="str">
            <v>|</v>
          </cell>
          <cell r="X5" t="str">
            <v>-----------------------------------</v>
          </cell>
          <cell r="Y5" t="str">
            <v>|</v>
          </cell>
        </row>
        <row r="6">
          <cell r="A6" t="str">
            <v>|</v>
          </cell>
          <cell r="B6" t="str">
            <v>IMPORT VAT</v>
          </cell>
          <cell r="C6" t="str">
            <v>|</v>
          </cell>
          <cell r="D6" t="str">
            <v>2004-05</v>
          </cell>
          <cell r="E6" t="str">
            <v>|</v>
          </cell>
          <cell r="F6">
            <v>1472</v>
          </cell>
          <cell r="G6">
            <v>1381</v>
          </cell>
          <cell r="H6">
            <v>1267</v>
          </cell>
          <cell r="I6">
            <v>1291</v>
          </cell>
          <cell r="J6">
            <v>1373</v>
          </cell>
          <cell r="K6">
            <v>1344</v>
          </cell>
          <cell r="L6">
            <v>1331</v>
          </cell>
          <cell r="M6">
            <v>1340</v>
          </cell>
          <cell r="N6">
            <v>1364</v>
          </cell>
          <cell r="O6">
            <v>1312</v>
          </cell>
          <cell r="P6">
            <v>1311</v>
          </cell>
          <cell r="Q6">
            <v>1264</v>
          </cell>
          <cell r="R6" t="str">
            <v>|</v>
          </cell>
          <cell r="S6">
            <v>4120</v>
          </cell>
          <cell r="T6">
            <v>4008</v>
          </cell>
          <cell r="U6">
            <v>4035</v>
          </cell>
          <cell r="V6">
            <v>3887</v>
          </cell>
          <cell r="W6" t="str">
            <v>|</v>
          </cell>
          <cell r="X6">
            <v>16050</v>
          </cell>
          <cell r="Y6" t="str">
            <v>|</v>
          </cell>
        </row>
        <row r="7">
          <cell r="A7" t="str">
            <v>|</v>
          </cell>
          <cell r="C7" t="str">
            <v>|</v>
          </cell>
          <cell r="D7" t="str">
            <v>2003-04</v>
          </cell>
          <cell r="E7" t="str">
            <v>|</v>
          </cell>
          <cell r="F7">
            <v>1264</v>
          </cell>
          <cell r="G7">
            <v>1300</v>
          </cell>
          <cell r="H7">
            <v>1279</v>
          </cell>
          <cell r="I7">
            <v>1255</v>
          </cell>
          <cell r="J7">
            <v>1327</v>
          </cell>
          <cell r="K7">
            <v>1269</v>
          </cell>
          <cell r="L7">
            <v>1436</v>
          </cell>
          <cell r="M7">
            <v>1444</v>
          </cell>
          <cell r="N7">
            <v>1365</v>
          </cell>
          <cell r="O7">
            <v>1339</v>
          </cell>
          <cell r="P7">
            <v>1368</v>
          </cell>
          <cell r="Q7">
            <v>1262</v>
          </cell>
          <cell r="R7" t="str">
            <v>|</v>
          </cell>
          <cell r="S7">
            <v>3843</v>
          </cell>
          <cell r="T7">
            <v>3851</v>
          </cell>
          <cell r="U7">
            <v>4245</v>
          </cell>
          <cell r="V7">
            <v>3969</v>
          </cell>
          <cell r="W7" t="str">
            <v>|</v>
          </cell>
          <cell r="X7">
            <v>15908</v>
          </cell>
          <cell r="Y7" t="str">
            <v>|</v>
          </cell>
        </row>
        <row r="8">
          <cell r="A8" t="str">
            <v>|</v>
          </cell>
          <cell r="B8" t="str">
            <v>...................................</v>
          </cell>
          <cell r="C8" t="str">
            <v>|</v>
          </cell>
          <cell r="D8" t="str">
            <v>...................................</v>
          </cell>
          <cell r="E8" t="str">
            <v>|</v>
          </cell>
          <cell r="F8" t="str">
            <v>...................................</v>
          </cell>
          <cell r="G8" t="str">
            <v>...................................</v>
          </cell>
          <cell r="H8" t="str">
            <v>...................................</v>
          </cell>
          <cell r="I8" t="str">
            <v>...................................</v>
          </cell>
          <cell r="J8" t="str">
            <v>...................................</v>
          </cell>
          <cell r="K8" t="str">
            <v>...................................</v>
          </cell>
          <cell r="L8" t="str">
            <v>...................................</v>
          </cell>
          <cell r="M8" t="str">
            <v>...................................</v>
          </cell>
          <cell r="N8" t="str">
            <v>...................................</v>
          </cell>
          <cell r="O8" t="str">
            <v>...................................</v>
          </cell>
          <cell r="P8" t="str">
            <v>...................................</v>
          </cell>
          <cell r="Q8" t="str">
            <v>...................................</v>
          </cell>
          <cell r="R8" t="str">
            <v>|</v>
          </cell>
          <cell r="S8" t="str">
            <v>...................................</v>
          </cell>
          <cell r="T8" t="str">
            <v>...................................</v>
          </cell>
          <cell r="U8" t="str">
            <v>...................................</v>
          </cell>
          <cell r="V8" t="str">
            <v>...................................</v>
          </cell>
          <cell r="W8" t="str">
            <v>|</v>
          </cell>
          <cell r="X8" t="str">
            <v>...................................</v>
          </cell>
          <cell r="Y8" t="str">
            <v>|</v>
          </cell>
        </row>
        <row r="9">
          <cell r="A9" t="str">
            <v>|</v>
          </cell>
          <cell r="B9" t="str">
            <v>HOME VAT</v>
          </cell>
          <cell r="C9" t="str">
            <v>|</v>
          </cell>
          <cell r="D9" t="str">
            <v>2004-05</v>
          </cell>
          <cell r="E9" t="str">
            <v>|</v>
          </cell>
          <cell r="F9">
            <v>6563</v>
          </cell>
          <cell r="G9">
            <v>4284</v>
          </cell>
          <cell r="H9">
            <v>3095</v>
          </cell>
          <cell r="I9">
            <v>6141</v>
          </cell>
          <cell r="J9">
            <v>4855</v>
          </cell>
          <cell r="K9">
            <v>2879</v>
          </cell>
          <cell r="L9">
            <v>6067</v>
          </cell>
          <cell r="M9">
            <v>4954</v>
          </cell>
          <cell r="N9">
            <v>3904</v>
          </cell>
          <cell r="O9">
            <v>6052</v>
          </cell>
          <cell r="P9">
            <v>5358</v>
          </cell>
          <cell r="Q9">
            <v>2885</v>
          </cell>
          <cell r="R9" t="str">
            <v>|</v>
          </cell>
          <cell r="S9">
            <v>13942</v>
          </cell>
          <cell r="T9">
            <v>13875</v>
          </cell>
          <cell r="U9">
            <v>14925</v>
          </cell>
          <cell r="V9">
            <v>14295</v>
          </cell>
          <cell r="W9" t="str">
            <v>|</v>
          </cell>
          <cell r="X9">
            <v>57037</v>
          </cell>
          <cell r="Y9" t="str">
            <v>|</v>
          </cell>
        </row>
        <row r="10">
          <cell r="A10" t="str">
            <v>|</v>
          </cell>
          <cell r="C10" t="str">
            <v>|</v>
          </cell>
          <cell r="D10" t="str">
            <v>2003-04</v>
          </cell>
          <cell r="E10" t="str">
            <v>|</v>
          </cell>
          <cell r="F10">
            <v>5566</v>
          </cell>
          <cell r="G10">
            <v>4116</v>
          </cell>
          <cell r="H10">
            <v>3004</v>
          </cell>
          <cell r="I10">
            <v>5822</v>
          </cell>
          <cell r="J10">
            <v>4490</v>
          </cell>
          <cell r="K10">
            <v>2882</v>
          </cell>
          <cell r="L10">
            <v>5748</v>
          </cell>
          <cell r="M10">
            <v>4238</v>
          </cell>
          <cell r="N10">
            <v>3939</v>
          </cell>
          <cell r="O10">
            <v>6129</v>
          </cell>
          <cell r="P10">
            <v>4974</v>
          </cell>
          <cell r="Q10">
            <v>2243</v>
          </cell>
          <cell r="R10" t="str">
            <v>|</v>
          </cell>
          <cell r="S10">
            <v>12686</v>
          </cell>
          <cell r="T10">
            <v>13194</v>
          </cell>
          <cell r="U10">
            <v>13925</v>
          </cell>
          <cell r="V10">
            <v>13346</v>
          </cell>
          <cell r="W10" t="str">
            <v>|</v>
          </cell>
          <cell r="X10">
            <v>53151</v>
          </cell>
          <cell r="Y10" t="str">
            <v>|</v>
          </cell>
        </row>
        <row r="11">
          <cell r="A11" t="str">
            <v>|</v>
          </cell>
          <cell r="B11" t="str">
            <v>...................................</v>
          </cell>
          <cell r="C11" t="str">
            <v>|</v>
          </cell>
          <cell r="D11" t="str">
            <v>...................................</v>
          </cell>
          <cell r="E11" t="str">
            <v>|</v>
          </cell>
          <cell r="F11" t="str">
            <v>...................................</v>
          </cell>
          <cell r="G11" t="str">
            <v>...................................</v>
          </cell>
          <cell r="H11" t="str">
            <v>...................................</v>
          </cell>
          <cell r="I11" t="str">
            <v>...................................</v>
          </cell>
          <cell r="J11" t="str">
            <v>...................................</v>
          </cell>
          <cell r="K11" t="str">
            <v>...................................</v>
          </cell>
          <cell r="L11" t="str">
            <v>...................................</v>
          </cell>
          <cell r="M11" t="str">
            <v>...................................</v>
          </cell>
          <cell r="N11" t="str">
            <v>...................................</v>
          </cell>
          <cell r="O11" t="str">
            <v>...................................</v>
          </cell>
          <cell r="P11" t="str">
            <v>...................................</v>
          </cell>
          <cell r="Q11" t="str">
            <v>...................................</v>
          </cell>
          <cell r="R11" t="str">
            <v>|</v>
          </cell>
          <cell r="S11" t="str">
            <v>...................................</v>
          </cell>
          <cell r="T11" t="str">
            <v>...................................</v>
          </cell>
          <cell r="U11" t="str">
            <v>...................................</v>
          </cell>
          <cell r="V11" t="str">
            <v>...................................</v>
          </cell>
          <cell r="W11" t="str">
            <v>|</v>
          </cell>
          <cell r="X11" t="str">
            <v>...................................</v>
          </cell>
          <cell r="Y11" t="str">
            <v>|</v>
          </cell>
        </row>
        <row r="12">
          <cell r="A12" t="str">
            <v>|</v>
          </cell>
          <cell r="B12" t="str">
            <v xml:space="preserve">TOTAL VAT </v>
          </cell>
          <cell r="C12" t="str">
            <v>|</v>
          </cell>
          <cell r="D12" t="str">
            <v>2004-05</v>
          </cell>
          <cell r="E12" t="str">
            <v>|</v>
          </cell>
          <cell r="F12">
            <v>8035</v>
          </cell>
          <cell r="G12">
            <v>5665</v>
          </cell>
          <cell r="H12">
            <v>4362</v>
          </cell>
          <cell r="I12">
            <v>7432</v>
          </cell>
          <cell r="J12">
            <v>6228</v>
          </cell>
          <cell r="K12">
            <v>4223</v>
          </cell>
          <cell r="L12">
            <v>7398</v>
          </cell>
          <cell r="M12">
            <v>6294</v>
          </cell>
          <cell r="N12">
            <v>5268</v>
          </cell>
          <cell r="O12">
            <v>7364</v>
          </cell>
          <cell r="P12">
            <v>6669</v>
          </cell>
          <cell r="Q12">
            <v>4149</v>
          </cell>
          <cell r="R12" t="str">
            <v>|</v>
          </cell>
          <cell r="S12">
            <v>18062</v>
          </cell>
          <cell r="T12">
            <v>17883</v>
          </cell>
          <cell r="U12">
            <v>18960</v>
          </cell>
          <cell r="V12">
            <v>18182</v>
          </cell>
          <cell r="W12" t="str">
            <v>|</v>
          </cell>
          <cell r="X12">
            <v>73087</v>
          </cell>
          <cell r="Y12" t="str">
            <v>|</v>
          </cell>
        </row>
        <row r="13">
          <cell r="A13" t="str">
            <v>|</v>
          </cell>
          <cell r="C13" t="str">
            <v>|</v>
          </cell>
          <cell r="D13" t="str">
            <v>2003-04</v>
          </cell>
          <cell r="E13" t="str">
            <v>|</v>
          </cell>
          <cell r="F13">
            <v>6830</v>
          </cell>
          <cell r="G13">
            <v>5416</v>
          </cell>
          <cell r="H13">
            <v>4283</v>
          </cell>
          <cell r="I13">
            <v>7077</v>
          </cell>
          <cell r="J13">
            <v>5817</v>
          </cell>
          <cell r="K13">
            <v>4151</v>
          </cell>
          <cell r="L13">
            <v>7184</v>
          </cell>
          <cell r="M13">
            <v>5682</v>
          </cell>
          <cell r="N13">
            <v>5304</v>
          </cell>
          <cell r="O13">
            <v>7468</v>
          </cell>
          <cell r="P13">
            <v>6342</v>
          </cell>
          <cell r="Q13">
            <v>3505</v>
          </cell>
          <cell r="R13" t="str">
            <v>|</v>
          </cell>
          <cell r="S13">
            <v>16529</v>
          </cell>
          <cell r="T13">
            <v>17045</v>
          </cell>
          <cell r="U13">
            <v>18170</v>
          </cell>
          <cell r="V13">
            <v>17315</v>
          </cell>
          <cell r="W13" t="str">
            <v>|</v>
          </cell>
          <cell r="X13">
            <v>69059</v>
          </cell>
          <cell r="Y13" t="str">
            <v>|</v>
          </cell>
        </row>
        <row r="14">
          <cell r="A14" t="str">
            <v>|</v>
          </cell>
          <cell r="B14" t="str">
            <v>...................................</v>
          </cell>
          <cell r="C14" t="str">
            <v>|</v>
          </cell>
          <cell r="D14" t="str">
            <v>...................................</v>
          </cell>
          <cell r="E14" t="str">
            <v>|</v>
          </cell>
          <cell r="F14" t="str">
            <v>...................................</v>
          </cell>
          <cell r="G14" t="str">
            <v>...................................</v>
          </cell>
          <cell r="H14" t="str">
            <v>...................................</v>
          </cell>
          <cell r="I14" t="str">
            <v>...................................</v>
          </cell>
          <cell r="J14" t="str">
            <v>...................................</v>
          </cell>
          <cell r="K14" t="str">
            <v>...................................</v>
          </cell>
          <cell r="L14" t="str">
            <v>...................................</v>
          </cell>
          <cell r="M14" t="str">
            <v>...................................</v>
          </cell>
          <cell r="N14" t="str">
            <v>...................................</v>
          </cell>
          <cell r="O14" t="str">
            <v>...................................</v>
          </cell>
          <cell r="P14" t="str">
            <v>...................................</v>
          </cell>
          <cell r="Q14" t="str">
            <v>...................................</v>
          </cell>
          <cell r="R14" t="str">
            <v>|</v>
          </cell>
          <cell r="S14" t="str">
            <v>...................................</v>
          </cell>
          <cell r="T14" t="str">
            <v>...................................</v>
          </cell>
          <cell r="U14" t="str">
            <v>...................................</v>
          </cell>
          <cell r="V14" t="str">
            <v>...................................</v>
          </cell>
          <cell r="W14" t="str">
            <v>|</v>
          </cell>
          <cell r="X14" t="str">
            <v>...................................</v>
          </cell>
          <cell r="Y14" t="str">
            <v>|</v>
          </cell>
        </row>
        <row r="15">
          <cell r="A15" t="str">
            <v>|</v>
          </cell>
          <cell r="B15" t="str">
            <v>TOBACCO</v>
          </cell>
          <cell r="C15" t="str">
            <v>|</v>
          </cell>
          <cell r="D15" t="str">
            <v>2004-05</v>
          </cell>
          <cell r="E15" t="str">
            <v>|</v>
          </cell>
          <cell r="F15">
            <v>1175</v>
          </cell>
          <cell r="G15">
            <v>254</v>
          </cell>
          <cell r="H15">
            <v>656</v>
          </cell>
          <cell r="I15">
            <v>1105</v>
          </cell>
          <cell r="J15">
            <v>349</v>
          </cell>
          <cell r="K15">
            <v>620</v>
          </cell>
          <cell r="L15">
            <v>703</v>
          </cell>
          <cell r="M15">
            <v>743</v>
          </cell>
          <cell r="N15">
            <v>524</v>
          </cell>
          <cell r="O15">
            <v>792</v>
          </cell>
          <cell r="P15">
            <v>582</v>
          </cell>
          <cell r="Q15">
            <v>636</v>
          </cell>
          <cell r="R15" t="str">
            <v>|</v>
          </cell>
          <cell r="S15">
            <v>2085</v>
          </cell>
          <cell r="T15">
            <v>2074</v>
          </cell>
          <cell r="U15">
            <v>1970</v>
          </cell>
          <cell r="V15">
            <v>2010</v>
          </cell>
          <cell r="W15" t="str">
            <v>|</v>
          </cell>
          <cell r="X15">
            <v>8139</v>
          </cell>
          <cell r="Y15" t="str">
            <v>|</v>
          </cell>
        </row>
        <row r="16">
          <cell r="A16" t="str">
            <v>|</v>
          </cell>
          <cell r="C16" t="str">
            <v>|</v>
          </cell>
          <cell r="D16" t="str">
            <v>2003-04</v>
          </cell>
          <cell r="E16" t="str">
            <v>|</v>
          </cell>
          <cell r="F16">
            <v>671</v>
          </cell>
          <cell r="G16">
            <v>1508</v>
          </cell>
          <cell r="H16">
            <v>150</v>
          </cell>
          <cell r="I16">
            <v>904</v>
          </cell>
          <cell r="J16">
            <v>312</v>
          </cell>
          <cell r="K16">
            <v>604</v>
          </cell>
          <cell r="L16">
            <v>665</v>
          </cell>
          <cell r="M16">
            <v>760</v>
          </cell>
          <cell r="N16">
            <v>516</v>
          </cell>
          <cell r="O16">
            <v>805</v>
          </cell>
          <cell r="P16">
            <v>554</v>
          </cell>
          <cell r="Q16">
            <v>642</v>
          </cell>
          <cell r="R16" t="str">
            <v>|</v>
          </cell>
          <cell r="S16">
            <v>2329</v>
          </cell>
          <cell r="T16">
            <v>1820</v>
          </cell>
          <cell r="U16">
            <v>1941</v>
          </cell>
          <cell r="V16">
            <v>2001</v>
          </cell>
          <cell r="W16" t="str">
            <v>|</v>
          </cell>
          <cell r="X16">
            <v>8091</v>
          </cell>
          <cell r="Y16" t="str">
            <v>|</v>
          </cell>
        </row>
        <row r="17">
          <cell r="A17" t="str">
            <v>|</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t="str">
            <v>...................................</v>
          </cell>
          <cell r="O17" t="str">
            <v>...................................</v>
          </cell>
          <cell r="P17" t="str">
            <v>...................................</v>
          </cell>
          <cell r="Q17" t="str">
            <v>...................................</v>
          </cell>
          <cell r="R17" t="str">
            <v>|</v>
          </cell>
          <cell r="S17" t="str">
            <v>...................................</v>
          </cell>
          <cell r="T17" t="str">
            <v>...................................</v>
          </cell>
          <cell r="U17" t="str">
            <v>...................................</v>
          </cell>
          <cell r="V17" t="str">
            <v>...................................</v>
          </cell>
          <cell r="W17" t="str">
            <v>|</v>
          </cell>
          <cell r="X17" t="str">
            <v>...................................</v>
          </cell>
          <cell r="Y17" t="str">
            <v>|</v>
          </cell>
        </row>
        <row r="18">
          <cell r="A18" t="str">
            <v>|</v>
          </cell>
          <cell r="B18" t="str">
            <v>HYDROCARBON</v>
          </cell>
          <cell r="C18" t="str">
            <v>|</v>
          </cell>
          <cell r="D18" t="str">
            <v>2004-05</v>
          </cell>
          <cell r="E18" t="str">
            <v>|</v>
          </cell>
          <cell r="F18">
            <v>1995</v>
          </cell>
          <cell r="G18">
            <v>1934</v>
          </cell>
          <cell r="H18">
            <v>2004</v>
          </cell>
          <cell r="I18">
            <v>1927</v>
          </cell>
          <cell r="J18">
            <v>2002</v>
          </cell>
          <cell r="K18">
            <v>2008</v>
          </cell>
          <cell r="L18">
            <v>2035</v>
          </cell>
          <cell r="M18">
            <v>2131</v>
          </cell>
          <cell r="N18">
            <v>2125</v>
          </cell>
          <cell r="O18">
            <v>1927</v>
          </cell>
          <cell r="P18">
            <v>2007</v>
          </cell>
          <cell r="Q18">
            <v>1965</v>
          </cell>
          <cell r="R18" t="str">
            <v>|</v>
          </cell>
          <cell r="S18">
            <v>5933</v>
          </cell>
          <cell r="T18">
            <v>5937</v>
          </cell>
          <cell r="U18">
            <v>6291</v>
          </cell>
          <cell r="V18">
            <v>5899</v>
          </cell>
          <cell r="W18" t="str">
            <v>|</v>
          </cell>
          <cell r="X18">
            <v>24060</v>
          </cell>
          <cell r="Y18" t="str">
            <v>|</v>
          </cell>
        </row>
        <row r="19">
          <cell r="A19" t="str">
            <v>|</v>
          </cell>
          <cell r="B19" t="str">
            <v>OILS</v>
          </cell>
          <cell r="C19" t="str">
            <v>|</v>
          </cell>
          <cell r="D19" t="str">
            <v>2003-04</v>
          </cell>
          <cell r="E19" t="str">
            <v>|</v>
          </cell>
          <cell r="F19">
            <v>1968</v>
          </cell>
          <cell r="G19">
            <v>1796</v>
          </cell>
          <cell r="H19">
            <v>1912</v>
          </cell>
          <cell r="I19">
            <v>1846</v>
          </cell>
          <cell r="J19">
            <v>1908</v>
          </cell>
          <cell r="K19">
            <v>1866</v>
          </cell>
          <cell r="L19">
            <v>2018</v>
          </cell>
          <cell r="M19">
            <v>1940</v>
          </cell>
          <cell r="N19">
            <v>1934</v>
          </cell>
          <cell r="O19">
            <v>1808</v>
          </cell>
          <cell r="P19">
            <v>1915</v>
          </cell>
          <cell r="Q19">
            <v>1875</v>
          </cell>
          <cell r="R19" t="str">
            <v>|</v>
          </cell>
          <cell r="S19">
            <v>5676</v>
          </cell>
          <cell r="T19">
            <v>5620</v>
          </cell>
          <cell r="U19">
            <v>5892</v>
          </cell>
          <cell r="V19">
            <v>5598</v>
          </cell>
          <cell r="W19" t="str">
            <v>|</v>
          </cell>
          <cell r="X19">
            <v>22786</v>
          </cell>
          <cell r="Y19" t="str">
            <v>|</v>
          </cell>
        </row>
        <row r="20">
          <cell r="A20" t="str">
            <v>|</v>
          </cell>
          <cell r="B20" t="str">
            <v>...................................</v>
          </cell>
          <cell r="C20" t="str">
            <v>|</v>
          </cell>
          <cell r="D20" t="str">
            <v>...................................</v>
          </cell>
          <cell r="E20" t="str">
            <v>|</v>
          </cell>
          <cell r="F20" t="str">
            <v>...................................</v>
          </cell>
          <cell r="G20" t="str">
            <v>...................................</v>
          </cell>
          <cell r="H20" t="str">
            <v>...................................</v>
          </cell>
          <cell r="I20" t="str">
            <v>...................................</v>
          </cell>
          <cell r="J20" t="str">
            <v>...................................</v>
          </cell>
          <cell r="K20" t="str">
            <v>...................................</v>
          </cell>
          <cell r="L20" t="str">
            <v>...................................</v>
          </cell>
          <cell r="M20" t="str">
            <v>...................................</v>
          </cell>
          <cell r="N20" t="str">
            <v>...................................</v>
          </cell>
          <cell r="O20" t="str">
            <v>...................................</v>
          </cell>
          <cell r="P20" t="str">
            <v>...................................</v>
          </cell>
          <cell r="Q20" t="str">
            <v>...................................</v>
          </cell>
          <cell r="R20" t="str">
            <v>|</v>
          </cell>
          <cell r="S20" t="str">
            <v>...................................</v>
          </cell>
          <cell r="T20" t="str">
            <v>...................................</v>
          </cell>
          <cell r="U20" t="str">
            <v>...................................</v>
          </cell>
          <cell r="V20" t="str">
            <v>...................................</v>
          </cell>
          <cell r="W20" t="str">
            <v>|</v>
          </cell>
          <cell r="X20" t="str">
            <v>...................................</v>
          </cell>
          <cell r="Y20" t="str">
            <v>|</v>
          </cell>
        </row>
        <row r="21">
          <cell r="A21" t="str">
            <v>|</v>
          </cell>
          <cell r="B21" t="str">
            <v>SPIRITS</v>
          </cell>
          <cell r="C21" t="str">
            <v>|</v>
          </cell>
          <cell r="D21" t="str">
            <v>2004-05</v>
          </cell>
          <cell r="E21" t="str">
            <v>|</v>
          </cell>
          <cell r="F21">
            <v>185</v>
          </cell>
          <cell r="G21">
            <v>181</v>
          </cell>
          <cell r="H21">
            <v>186</v>
          </cell>
          <cell r="I21">
            <v>181</v>
          </cell>
          <cell r="J21">
            <v>180</v>
          </cell>
          <cell r="K21">
            <v>185</v>
          </cell>
          <cell r="L21">
            <v>189</v>
          </cell>
          <cell r="M21">
            <v>290</v>
          </cell>
          <cell r="N21">
            <v>330</v>
          </cell>
          <cell r="O21">
            <v>205</v>
          </cell>
          <cell r="P21">
            <v>124</v>
          </cell>
          <cell r="Q21">
            <v>154</v>
          </cell>
          <cell r="R21" t="str">
            <v>|</v>
          </cell>
          <cell r="S21">
            <v>552</v>
          </cell>
          <cell r="T21">
            <v>546</v>
          </cell>
          <cell r="U21">
            <v>809</v>
          </cell>
          <cell r="V21">
            <v>483</v>
          </cell>
          <cell r="W21" t="str">
            <v>|</v>
          </cell>
          <cell r="X21">
            <v>2390</v>
          </cell>
          <cell r="Y21" t="str">
            <v>|</v>
          </cell>
        </row>
        <row r="22">
          <cell r="A22" t="str">
            <v>|</v>
          </cell>
          <cell r="C22" t="str">
            <v>|</v>
          </cell>
          <cell r="D22" t="str">
            <v>2003-04</v>
          </cell>
          <cell r="E22" t="str">
            <v>|</v>
          </cell>
          <cell r="F22">
            <v>191</v>
          </cell>
          <cell r="G22">
            <v>166</v>
          </cell>
          <cell r="H22">
            <v>177</v>
          </cell>
          <cell r="I22">
            <v>179</v>
          </cell>
          <cell r="J22">
            <v>181</v>
          </cell>
          <cell r="K22">
            <v>178</v>
          </cell>
          <cell r="L22">
            <v>190</v>
          </cell>
          <cell r="M22">
            <v>295</v>
          </cell>
          <cell r="N22">
            <v>324</v>
          </cell>
          <cell r="O22">
            <v>202</v>
          </cell>
          <cell r="P22">
            <v>118</v>
          </cell>
          <cell r="Q22">
            <v>161</v>
          </cell>
          <cell r="R22" t="str">
            <v>|</v>
          </cell>
          <cell r="S22">
            <v>534</v>
          </cell>
          <cell r="T22">
            <v>538</v>
          </cell>
          <cell r="U22">
            <v>809</v>
          </cell>
          <cell r="V22">
            <v>481</v>
          </cell>
          <cell r="W22" t="str">
            <v>|</v>
          </cell>
          <cell r="X22">
            <v>2362</v>
          </cell>
          <cell r="Y22" t="str">
            <v>|</v>
          </cell>
        </row>
        <row r="23">
          <cell r="A23" t="str">
            <v>|</v>
          </cell>
          <cell r="B23" t="str">
            <v>...................................</v>
          </cell>
          <cell r="C23" t="str">
            <v>|</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t="str">
            <v>...................................</v>
          </cell>
          <cell r="Q23" t="str">
            <v>...................................</v>
          </cell>
          <cell r="R23" t="str">
            <v>|</v>
          </cell>
          <cell r="S23" t="str">
            <v>...................................</v>
          </cell>
          <cell r="T23" t="str">
            <v>...................................</v>
          </cell>
          <cell r="U23" t="str">
            <v>...................................</v>
          </cell>
          <cell r="V23" t="str">
            <v>...................................</v>
          </cell>
          <cell r="W23" t="str">
            <v>|</v>
          </cell>
          <cell r="X23" t="str">
            <v>...................................</v>
          </cell>
          <cell r="Y23" t="str">
            <v>|</v>
          </cell>
        </row>
        <row r="24">
          <cell r="A24" t="str">
            <v>|</v>
          </cell>
          <cell r="B24" t="str">
            <v>BEER</v>
          </cell>
          <cell r="C24" t="str">
            <v>|</v>
          </cell>
          <cell r="D24" t="str">
            <v>2004-05</v>
          </cell>
          <cell r="E24" t="str">
            <v>|</v>
          </cell>
          <cell r="F24">
            <v>286</v>
          </cell>
          <cell r="G24">
            <v>239</v>
          </cell>
          <cell r="H24">
            <v>277</v>
          </cell>
          <cell r="I24">
            <v>289</v>
          </cell>
          <cell r="J24">
            <v>249</v>
          </cell>
          <cell r="K24">
            <v>270</v>
          </cell>
          <cell r="L24">
            <v>260</v>
          </cell>
          <cell r="M24">
            <v>270</v>
          </cell>
          <cell r="N24">
            <v>287</v>
          </cell>
          <cell r="O24">
            <v>294</v>
          </cell>
          <cell r="P24">
            <v>173</v>
          </cell>
          <cell r="Q24">
            <v>211</v>
          </cell>
          <cell r="R24" t="str">
            <v>|</v>
          </cell>
          <cell r="S24">
            <v>802</v>
          </cell>
          <cell r="T24">
            <v>808</v>
          </cell>
          <cell r="U24">
            <v>817</v>
          </cell>
          <cell r="V24">
            <v>678</v>
          </cell>
          <cell r="W24" t="str">
            <v>|</v>
          </cell>
          <cell r="X24">
            <v>3105</v>
          </cell>
          <cell r="Y24" t="str">
            <v>|</v>
          </cell>
        </row>
        <row r="25">
          <cell r="A25" t="str">
            <v>|</v>
          </cell>
          <cell r="C25" t="str">
            <v>|</v>
          </cell>
          <cell r="D25" t="str">
            <v>2003-04</v>
          </cell>
          <cell r="E25" t="str">
            <v>|</v>
          </cell>
          <cell r="F25">
            <v>246</v>
          </cell>
          <cell r="G25">
            <v>262</v>
          </cell>
          <cell r="H25">
            <v>249</v>
          </cell>
          <cell r="I25">
            <v>258</v>
          </cell>
          <cell r="J25">
            <v>285</v>
          </cell>
          <cell r="K25">
            <v>272</v>
          </cell>
          <cell r="L25">
            <v>260</v>
          </cell>
          <cell r="M25">
            <v>268</v>
          </cell>
          <cell r="N25">
            <v>282</v>
          </cell>
          <cell r="O25">
            <v>288</v>
          </cell>
          <cell r="P25">
            <v>170</v>
          </cell>
          <cell r="Q25">
            <v>204</v>
          </cell>
          <cell r="R25" t="str">
            <v>|</v>
          </cell>
          <cell r="S25">
            <v>757</v>
          </cell>
          <cell r="T25">
            <v>815</v>
          </cell>
          <cell r="U25">
            <v>810</v>
          </cell>
          <cell r="V25">
            <v>662</v>
          </cell>
          <cell r="W25" t="str">
            <v>|</v>
          </cell>
          <cell r="X25">
            <v>3044</v>
          </cell>
          <cell r="Y25" t="str">
            <v>|</v>
          </cell>
        </row>
        <row r="26">
          <cell r="A26" t="str">
            <v>|</v>
          </cell>
          <cell r="B26" t="str">
            <v>...................................</v>
          </cell>
          <cell r="C26" t="str">
            <v>|</v>
          </cell>
          <cell r="D26" t="str">
            <v>...................................</v>
          </cell>
          <cell r="E26" t="str">
            <v>|</v>
          </cell>
          <cell r="F26" t="str">
            <v>...................................</v>
          </cell>
          <cell r="G26" t="str">
            <v>...................................</v>
          </cell>
          <cell r="H26" t="str">
            <v>...................................</v>
          </cell>
          <cell r="I26" t="str">
            <v>...................................</v>
          </cell>
          <cell r="J26" t="str">
            <v>...................................</v>
          </cell>
          <cell r="K26" t="str">
            <v>...................................</v>
          </cell>
          <cell r="L26" t="str">
            <v>...................................</v>
          </cell>
          <cell r="M26" t="str">
            <v>...................................</v>
          </cell>
          <cell r="N26" t="str">
            <v>...................................</v>
          </cell>
          <cell r="O26" t="str">
            <v>...................................</v>
          </cell>
          <cell r="P26" t="str">
            <v>...................................</v>
          </cell>
          <cell r="Q26" t="str">
            <v>...................................</v>
          </cell>
          <cell r="R26" t="str">
            <v>|</v>
          </cell>
          <cell r="S26" t="str">
            <v>...................................</v>
          </cell>
          <cell r="T26" t="str">
            <v>...................................</v>
          </cell>
          <cell r="U26" t="str">
            <v>...................................</v>
          </cell>
          <cell r="V26" t="str">
            <v>...................................</v>
          </cell>
          <cell r="W26" t="str">
            <v>|</v>
          </cell>
          <cell r="X26" t="str">
            <v>...................................</v>
          </cell>
          <cell r="Y26" t="str">
            <v>|</v>
          </cell>
        </row>
        <row r="27">
          <cell r="A27" t="str">
            <v>|</v>
          </cell>
          <cell r="B27" t="str">
            <v xml:space="preserve">WINES </v>
          </cell>
          <cell r="C27" t="str">
            <v>|</v>
          </cell>
          <cell r="D27" t="str">
            <v>2004-05</v>
          </cell>
          <cell r="E27" t="str">
            <v>|</v>
          </cell>
          <cell r="F27">
            <v>189</v>
          </cell>
          <cell r="G27">
            <v>169</v>
          </cell>
          <cell r="H27">
            <v>167</v>
          </cell>
          <cell r="I27">
            <v>179</v>
          </cell>
          <cell r="J27">
            <v>190</v>
          </cell>
          <cell r="K27">
            <v>161</v>
          </cell>
          <cell r="L27">
            <v>152</v>
          </cell>
          <cell r="M27">
            <v>194</v>
          </cell>
          <cell r="N27">
            <v>209</v>
          </cell>
          <cell r="O27">
            <v>163</v>
          </cell>
          <cell r="P27">
            <v>116</v>
          </cell>
          <cell r="Q27">
            <v>113</v>
          </cell>
          <cell r="R27" t="str">
            <v>|</v>
          </cell>
          <cell r="S27">
            <v>525</v>
          </cell>
          <cell r="T27">
            <v>530</v>
          </cell>
          <cell r="U27">
            <v>555</v>
          </cell>
          <cell r="V27">
            <v>392</v>
          </cell>
          <cell r="W27" t="str">
            <v>|</v>
          </cell>
          <cell r="X27">
            <v>2002</v>
          </cell>
          <cell r="Y27" t="str">
            <v>|</v>
          </cell>
        </row>
        <row r="28">
          <cell r="A28" t="str">
            <v>|</v>
          </cell>
          <cell r="C28" t="str">
            <v>|</v>
          </cell>
          <cell r="D28" t="str">
            <v>2003-04</v>
          </cell>
          <cell r="E28" t="str">
            <v>|</v>
          </cell>
          <cell r="F28">
            <v>178</v>
          </cell>
          <cell r="G28">
            <v>144</v>
          </cell>
          <cell r="H28">
            <v>158</v>
          </cell>
          <cell r="I28">
            <v>151</v>
          </cell>
          <cell r="J28">
            <v>162</v>
          </cell>
          <cell r="K28">
            <v>155</v>
          </cell>
          <cell r="L28">
            <v>169</v>
          </cell>
          <cell r="M28">
            <v>219</v>
          </cell>
          <cell r="N28">
            <v>228</v>
          </cell>
          <cell r="O28">
            <v>176</v>
          </cell>
          <cell r="P28">
            <v>127</v>
          </cell>
          <cell r="Q28">
            <v>139</v>
          </cell>
          <cell r="R28" t="str">
            <v>|</v>
          </cell>
          <cell r="S28">
            <v>480</v>
          </cell>
          <cell r="T28">
            <v>468</v>
          </cell>
          <cell r="U28">
            <v>616</v>
          </cell>
          <cell r="V28">
            <v>442</v>
          </cell>
          <cell r="W28" t="str">
            <v>|</v>
          </cell>
          <cell r="X28">
            <v>2006</v>
          </cell>
          <cell r="Y28" t="str">
            <v>|</v>
          </cell>
        </row>
        <row r="29">
          <cell r="A29" t="str">
            <v>|</v>
          </cell>
          <cell r="B29" t="str">
            <v>...................................</v>
          </cell>
          <cell r="C29" t="str">
            <v>|</v>
          </cell>
          <cell r="D29" t="str">
            <v>...................................</v>
          </cell>
          <cell r="E29" t="str">
            <v>|</v>
          </cell>
          <cell r="F29" t="str">
            <v>...................................</v>
          </cell>
          <cell r="G29" t="str">
            <v>...................................</v>
          </cell>
          <cell r="H29" t="str">
            <v>...................................</v>
          </cell>
          <cell r="I29" t="str">
            <v>...................................</v>
          </cell>
          <cell r="J29" t="str">
            <v>...................................</v>
          </cell>
          <cell r="K29" t="str">
            <v>...................................</v>
          </cell>
          <cell r="L29" t="str">
            <v>...................................</v>
          </cell>
          <cell r="M29" t="str">
            <v>...................................</v>
          </cell>
          <cell r="N29" t="str">
            <v>...................................</v>
          </cell>
          <cell r="O29" t="str">
            <v>...................................</v>
          </cell>
          <cell r="P29" t="str">
            <v>...................................</v>
          </cell>
          <cell r="Q29" t="str">
            <v>...................................</v>
          </cell>
          <cell r="R29" t="str">
            <v>|</v>
          </cell>
          <cell r="S29" t="str">
            <v>...................................</v>
          </cell>
          <cell r="T29" t="str">
            <v>...................................</v>
          </cell>
          <cell r="U29" t="str">
            <v>...................................</v>
          </cell>
          <cell r="V29" t="str">
            <v>...................................</v>
          </cell>
          <cell r="W29" t="str">
            <v>|</v>
          </cell>
          <cell r="X29" t="str">
            <v>...................................</v>
          </cell>
          <cell r="Y29" t="str">
            <v>|</v>
          </cell>
        </row>
        <row r="30">
          <cell r="A30" t="str">
            <v>|</v>
          </cell>
          <cell r="B30" t="str">
            <v>CIDER</v>
          </cell>
          <cell r="C30" t="str">
            <v>|</v>
          </cell>
          <cell r="D30" t="str">
            <v>2004-05</v>
          </cell>
          <cell r="E30" t="str">
            <v>|</v>
          </cell>
          <cell r="F30">
            <v>13</v>
          </cell>
          <cell r="G30">
            <v>14</v>
          </cell>
          <cell r="H30">
            <v>13</v>
          </cell>
          <cell r="I30">
            <v>15</v>
          </cell>
          <cell r="J30">
            <v>13</v>
          </cell>
          <cell r="K30">
            <v>14</v>
          </cell>
          <cell r="L30">
            <v>14</v>
          </cell>
          <cell r="M30">
            <v>13</v>
          </cell>
          <cell r="N30">
            <v>14</v>
          </cell>
          <cell r="O30">
            <v>15</v>
          </cell>
          <cell r="P30">
            <v>8</v>
          </cell>
          <cell r="Q30">
            <v>9</v>
          </cell>
          <cell r="R30" t="str">
            <v>|</v>
          </cell>
          <cell r="S30">
            <v>40</v>
          </cell>
          <cell r="T30">
            <v>42</v>
          </cell>
          <cell r="U30">
            <v>41</v>
          </cell>
          <cell r="V30">
            <v>32</v>
          </cell>
          <cell r="W30" t="str">
            <v>|</v>
          </cell>
          <cell r="X30">
            <v>155</v>
          </cell>
          <cell r="Y30" t="str">
            <v>|</v>
          </cell>
        </row>
        <row r="31">
          <cell r="A31" t="str">
            <v>|</v>
          </cell>
          <cell r="C31" t="str">
            <v>|</v>
          </cell>
          <cell r="D31" t="str">
            <v>2003-04</v>
          </cell>
          <cell r="E31" t="str">
            <v>|</v>
          </cell>
          <cell r="F31">
            <v>13</v>
          </cell>
          <cell r="G31">
            <v>13</v>
          </cell>
          <cell r="H31">
            <v>11</v>
          </cell>
          <cell r="I31">
            <v>15</v>
          </cell>
          <cell r="J31">
            <v>14</v>
          </cell>
          <cell r="K31">
            <v>13</v>
          </cell>
          <cell r="L31">
            <v>14</v>
          </cell>
          <cell r="M31">
            <v>12</v>
          </cell>
          <cell r="N31">
            <v>13</v>
          </cell>
          <cell r="O31">
            <v>15</v>
          </cell>
          <cell r="P31">
            <v>9</v>
          </cell>
          <cell r="Q31">
            <v>11</v>
          </cell>
          <cell r="R31" t="str">
            <v>|</v>
          </cell>
          <cell r="S31">
            <v>37</v>
          </cell>
          <cell r="T31">
            <v>42</v>
          </cell>
          <cell r="U31">
            <v>39</v>
          </cell>
          <cell r="V31">
            <v>35</v>
          </cell>
          <cell r="W31" t="str">
            <v>|</v>
          </cell>
          <cell r="X31">
            <v>153</v>
          </cell>
          <cell r="Y31" t="str">
            <v>|</v>
          </cell>
        </row>
        <row r="32">
          <cell r="A32" t="str">
            <v>|</v>
          </cell>
          <cell r="B32" t="str">
            <v>...................................</v>
          </cell>
          <cell r="C32" t="str">
            <v>|</v>
          </cell>
          <cell r="D32" t="str">
            <v>...................................</v>
          </cell>
          <cell r="E32" t="str">
            <v>|</v>
          </cell>
          <cell r="F32" t="str">
            <v>...................................</v>
          </cell>
          <cell r="G32" t="str">
            <v>...................................</v>
          </cell>
          <cell r="H32" t="str">
            <v>...................................</v>
          </cell>
          <cell r="I32" t="str">
            <v>...................................</v>
          </cell>
          <cell r="J32" t="str">
            <v>...................................</v>
          </cell>
          <cell r="K32" t="str">
            <v>...................................</v>
          </cell>
          <cell r="L32" t="str">
            <v>...................................</v>
          </cell>
          <cell r="M32" t="str">
            <v>...................................</v>
          </cell>
          <cell r="N32" t="str">
            <v>...................................</v>
          </cell>
          <cell r="O32" t="str">
            <v>...................................</v>
          </cell>
          <cell r="P32" t="str">
            <v>...................................</v>
          </cell>
          <cell r="Q32" t="str">
            <v>...................................</v>
          </cell>
          <cell r="R32" t="str">
            <v>|</v>
          </cell>
          <cell r="S32" t="str">
            <v>...................................</v>
          </cell>
          <cell r="T32" t="str">
            <v>...................................</v>
          </cell>
          <cell r="U32" t="str">
            <v>...................................</v>
          </cell>
          <cell r="V32" t="str">
            <v>...................................</v>
          </cell>
          <cell r="W32" t="str">
            <v>|</v>
          </cell>
          <cell r="X32" t="str">
            <v>...................................</v>
          </cell>
          <cell r="Y32" t="str">
            <v>|</v>
          </cell>
        </row>
        <row r="33">
          <cell r="A33" t="str">
            <v>|</v>
          </cell>
          <cell r="B33" t="str">
            <v>BETTING</v>
          </cell>
          <cell r="C33" t="str">
            <v>|</v>
          </cell>
          <cell r="D33" t="str">
            <v>2004-05</v>
          </cell>
          <cell r="E33" t="str">
            <v>|</v>
          </cell>
          <cell r="F33">
            <v>129</v>
          </cell>
          <cell r="G33">
            <v>120</v>
          </cell>
          <cell r="H33">
            <v>112</v>
          </cell>
          <cell r="I33">
            <v>119</v>
          </cell>
          <cell r="J33">
            <v>143</v>
          </cell>
          <cell r="K33">
            <v>104</v>
          </cell>
          <cell r="L33">
            <v>106</v>
          </cell>
          <cell r="M33">
            <v>112</v>
          </cell>
          <cell r="N33">
            <v>83</v>
          </cell>
          <cell r="O33">
            <v>113</v>
          </cell>
          <cell r="P33">
            <v>103</v>
          </cell>
          <cell r="Q33">
            <v>90</v>
          </cell>
          <cell r="R33" t="str">
            <v>|</v>
          </cell>
          <cell r="S33">
            <v>361</v>
          </cell>
          <cell r="T33">
            <v>366</v>
          </cell>
          <cell r="U33">
            <v>301</v>
          </cell>
          <cell r="V33">
            <v>306</v>
          </cell>
          <cell r="W33" t="str">
            <v>|</v>
          </cell>
          <cell r="X33">
            <v>1334</v>
          </cell>
          <cell r="Y33" t="str">
            <v>|</v>
          </cell>
        </row>
        <row r="34">
          <cell r="A34" t="str">
            <v>|</v>
          </cell>
          <cell r="C34" t="str">
            <v>|</v>
          </cell>
          <cell r="D34" t="str">
            <v>2003-04</v>
          </cell>
          <cell r="E34" t="str">
            <v>|</v>
          </cell>
          <cell r="F34">
            <v>127</v>
          </cell>
          <cell r="G34">
            <v>105</v>
          </cell>
          <cell r="H34">
            <v>102</v>
          </cell>
          <cell r="I34">
            <v>134</v>
          </cell>
          <cell r="J34">
            <v>95</v>
          </cell>
          <cell r="K34">
            <v>111</v>
          </cell>
          <cell r="L34">
            <v>110</v>
          </cell>
          <cell r="M34">
            <v>122</v>
          </cell>
          <cell r="N34">
            <v>103</v>
          </cell>
          <cell r="O34">
            <v>124</v>
          </cell>
          <cell r="P34">
            <v>111</v>
          </cell>
          <cell r="Q34">
            <v>103</v>
          </cell>
          <cell r="R34" t="str">
            <v>|</v>
          </cell>
          <cell r="S34">
            <v>334</v>
          </cell>
          <cell r="T34">
            <v>340</v>
          </cell>
          <cell r="U34">
            <v>335</v>
          </cell>
          <cell r="V34">
            <v>338</v>
          </cell>
          <cell r="W34" t="str">
            <v>|</v>
          </cell>
          <cell r="X34">
            <v>1347</v>
          </cell>
          <cell r="Y34" t="str">
            <v>|</v>
          </cell>
        </row>
        <row r="35">
          <cell r="A35" t="str">
            <v>|</v>
          </cell>
          <cell r="B35" t="str">
            <v>...................................</v>
          </cell>
          <cell r="C35" t="str">
            <v>|</v>
          </cell>
          <cell r="D35" t="str">
            <v>...................................</v>
          </cell>
          <cell r="E35" t="str">
            <v>|</v>
          </cell>
          <cell r="F35" t="str">
            <v>...................................</v>
          </cell>
          <cell r="G35" t="str">
            <v>...................................</v>
          </cell>
          <cell r="H35" t="str">
            <v>...................................</v>
          </cell>
          <cell r="I35" t="str">
            <v>...................................</v>
          </cell>
          <cell r="J35" t="str">
            <v>...................................</v>
          </cell>
          <cell r="K35" t="str">
            <v>...................................</v>
          </cell>
          <cell r="L35" t="str">
            <v>...................................</v>
          </cell>
          <cell r="M35" t="str">
            <v>...................................</v>
          </cell>
          <cell r="N35" t="str">
            <v>...................................</v>
          </cell>
          <cell r="O35" t="str">
            <v>...................................</v>
          </cell>
          <cell r="P35" t="str">
            <v>...................................</v>
          </cell>
          <cell r="Q35" t="str">
            <v>...................................</v>
          </cell>
          <cell r="R35" t="str">
            <v>|</v>
          </cell>
          <cell r="S35" t="str">
            <v>...................................</v>
          </cell>
          <cell r="T35" t="str">
            <v>...................................</v>
          </cell>
          <cell r="U35" t="str">
            <v>...................................</v>
          </cell>
          <cell r="V35" t="str">
            <v>...................................</v>
          </cell>
          <cell r="W35" t="str">
            <v>|</v>
          </cell>
          <cell r="X35" t="str">
            <v>...................................</v>
          </cell>
          <cell r="Y35" t="str">
            <v>|</v>
          </cell>
        </row>
        <row r="36">
          <cell r="A36" t="str">
            <v>|</v>
          </cell>
          <cell r="B36" t="str">
            <v>CUSTOMS</v>
          </cell>
          <cell r="C36" t="str">
            <v>|</v>
          </cell>
          <cell r="D36" t="str">
            <v>2004-05</v>
          </cell>
          <cell r="E36" t="str">
            <v>|</v>
          </cell>
          <cell r="F36">
            <v>162</v>
          </cell>
          <cell r="G36">
            <v>166</v>
          </cell>
          <cell r="H36">
            <v>163</v>
          </cell>
          <cell r="I36">
            <v>181</v>
          </cell>
          <cell r="J36">
            <v>174</v>
          </cell>
          <cell r="K36">
            <v>152</v>
          </cell>
          <cell r="L36">
            <v>158</v>
          </cell>
          <cell r="M36">
            <v>160</v>
          </cell>
          <cell r="N36">
            <v>148</v>
          </cell>
          <cell r="O36">
            <v>127</v>
          </cell>
          <cell r="P36">
            <v>142</v>
          </cell>
          <cell r="Q36">
            <v>133</v>
          </cell>
          <cell r="R36" t="str">
            <v>|</v>
          </cell>
          <cell r="S36">
            <v>491</v>
          </cell>
          <cell r="T36">
            <v>507</v>
          </cell>
          <cell r="U36">
            <v>466</v>
          </cell>
          <cell r="V36">
            <v>402</v>
          </cell>
          <cell r="W36" t="str">
            <v>|</v>
          </cell>
          <cell r="X36">
            <v>1866</v>
          </cell>
          <cell r="Y36" t="str">
            <v>|</v>
          </cell>
        </row>
        <row r="37">
          <cell r="A37" t="str">
            <v>|</v>
          </cell>
          <cell r="B37" t="str">
            <v>DUTIES #</v>
          </cell>
          <cell r="C37" t="str">
            <v>|</v>
          </cell>
          <cell r="D37" t="str">
            <v>2003-04</v>
          </cell>
          <cell r="E37" t="str">
            <v>|</v>
          </cell>
          <cell r="F37">
            <v>146</v>
          </cell>
          <cell r="G37">
            <v>152</v>
          </cell>
          <cell r="H37">
            <v>157</v>
          </cell>
          <cell r="I37">
            <v>154</v>
          </cell>
          <cell r="J37">
            <v>167</v>
          </cell>
          <cell r="K37">
            <v>164</v>
          </cell>
          <cell r="L37">
            <v>184</v>
          </cell>
          <cell r="M37">
            <v>193</v>
          </cell>
          <cell r="N37">
            <v>170</v>
          </cell>
          <cell r="O37">
            <v>155</v>
          </cell>
          <cell r="P37">
            <v>154</v>
          </cell>
          <cell r="Q37">
            <v>145</v>
          </cell>
          <cell r="R37" t="str">
            <v>|</v>
          </cell>
          <cell r="S37">
            <v>455</v>
          </cell>
          <cell r="T37">
            <v>485</v>
          </cell>
          <cell r="U37">
            <v>547</v>
          </cell>
          <cell r="V37">
            <v>454</v>
          </cell>
          <cell r="W37" t="str">
            <v>|</v>
          </cell>
          <cell r="X37">
            <v>1941</v>
          </cell>
          <cell r="Y37" t="str">
            <v>|</v>
          </cell>
        </row>
        <row r="38">
          <cell r="A38" t="str">
            <v>|</v>
          </cell>
          <cell r="B38" t="str">
            <v>...................................</v>
          </cell>
          <cell r="C38" t="str">
            <v>|</v>
          </cell>
          <cell r="D38" t="str">
            <v>...................................</v>
          </cell>
          <cell r="E38" t="str">
            <v>|</v>
          </cell>
          <cell r="F38" t="str">
            <v>...................................</v>
          </cell>
          <cell r="G38" t="str">
            <v>...................................</v>
          </cell>
          <cell r="H38" t="str">
            <v>...................................</v>
          </cell>
          <cell r="I38" t="str">
            <v>...................................</v>
          </cell>
          <cell r="J38" t="str">
            <v>...................................</v>
          </cell>
          <cell r="K38" t="str">
            <v>...................................</v>
          </cell>
          <cell r="L38" t="str">
            <v>...................................</v>
          </cell>
          <cell r="M38" t="str">
            <v>...................................</v>
          </cell>
          <cell r="N38" t="str">
            <v>...................................</v>
          </cell>
          <cell r="O38" t="str">
            <v>...................................</v>
          </cell>
          <cell r="P38" t="str">
            <v>...................................</v>
          </cell>
          <cell r="Q38" t="str">
            <v>...................................</v>
          </cell>
          <cell r="R38" t="str">
            <v>|</v>
          </cell>
          <cell r="S38" t="str">
            <v>...................................</v>
          </cell>
          <cell r="T38" t="str">
            <v>...................................</v>
          </cell>
          <cell r="U38" t="str">
            <v>...................................</v>
          </cell>
          <cell r="V38" t="str">
            <v>...................................</v>
          </cell>
          <cell r="W38" t="str">
            <v>|</v>
          </cell>
          <cell r="X38" t="str">
            <v>...................................</v>
          </cell>
          <cell r="Y38" t="str">
            <v>|</v>
          </cell>
        </row>
        <row r="39">
          <cell r="A39" t="str">
            <v>|</v>
          </cell>
          <cell r="B39" t="str">
            <v>APD</v>
          </cell>
          <cell r="C39" t="str">
            <v>|</v>
          </cell>
          <cell r="D39" t="str">
            <v>2004-05</v>
          </cell>
          <cell r="E39" t="str">
            <v>|</v>
          </cell>
          <cell r="F39">
            <v>64</v>
          </cell>
          <cell r="G39">
            <v>66</v>
          </cell>
          <cell r="H39">
            <v>72</v>
          </cell>
          <cell r="I39">
            <v>76</v>
          </cell>
          <cell r="J39">
            <v>89</v>
          </cell>
          <cell r="K39">
            <v>91</v>
          </cell>
          <cell r="L39">
            <v>92</v>
          </cell>
          <cell r="M39">
            <v>85</v>
          </cell>
          <cell r="N39">
            <v>67</v>
          </cell>
          <cell r="O39">
            <v>79</v>
          </cell>
          <cell r="P39">
            <v>64</v>
          </cell>
          <cell r="Q39">
            <v>61</v>
          </cell>
          <cell r="R39" t="str">
            <v>|</v>
          </cell>
          <cell r="S39">
            <v>202</v>
          </cell>
          <cell r="T39">
            <v>256</v>
          </cell>
          <cell r="U39">
            <v>244</v>
          </cell>
          <cell r="V39">
            <v>204</v>
          </cell>
          <cell r="W39" t="str">
            <v>|</v>
          </cell>
          <cell r="X39">
            <v>906</v>
          </cell>
          <cell r="Y39" t="str">
            <v>|</v>
          </cell>
        </row>
        <row r="40">
          <cell r="A40" t="str">
            <v>|</v>
          </cell>
          <cell r="C40" t="str">
            <v>|</v>
          </cell>
          <cell r="D40" t="str">
            <v>2003-04</v>
          </cell>
          <cell r="E40" t="str">
            <v>|</v>
          </cell>
          <cell r="F40">
            <v>56</v>
          </cell>
          <cell r="G40">
            <v>57</v>
          </cell>
          <cell r="H40">
            <v>62</v>
          </cell>
          <cell r="I40">
            <v>74</v>
          </cell>
          <cell r="J40">
            <v>76</v>
          </cell>
          <cell r="K40">
            <v>82</v>
          </cell>
          <cell r="L40">
            <v>73</v>
          </cell>
          <cell r="M40">
            <v>70</v>
          </cell>
          <cell r="N40">
            <v>57</v>
          </cell>
          <cell r="O40">
            <v>69</v>
          </cell>
          <cell r="P40">
            <v>55</v>
          </cell>
          <cell r="Q40">
            <v>59</v>
          </cell>
          <cell r="R40" t="str">
            <v>|</v>
          </cell>
          <cell r="S40">
            <v>175</v>
          </cell>
          <cell r="T40">
            <v>232</v>
          </cell>
          <cell r="U40">
            <v>200</v>
          </cell>
          <cell r="V40">
            <v>183</v>
          </cell>
          <cell r="W40" t="str">
            <v>|</v>
          </cell>
          <cell r="X40">
            <v>790</v>
          </cell>
          <cell r="Y40" t="str">
            <v>|</v>
          </cell>
        </row>
        <row r="41">
          <cell r="A41" t="str">
            <v>|</v>
          </cell>
          <cell r="B41" t="str">
            <v>...................................</v>
          </cell>
          <cell r="C41" t="str">
            <v>|</v>
          </cell>
          <cell r="D41" t="str">
            <v>...................................</v>
          </cell>
          <cell r="E41" t="str">
            <v>|</v>
          </cell>
          <cell r="F41" t="str">
            <v>...................................</v>
          </cell>
          <cell r="G41" t="str">
            <v>...................................</v>
          </cell>
          <cell r="H41" t="str">
            <v>...................................</v>
          </cell>
          <cell r="I41" t="str">
            <v>...................................</v>
          </cell>
          <cell r="J41" t="str">
            <v>...................................</v>
          </cell>
          <cell r="K41" t="str">
            <v>...................................</v>
          </cell>
          <cell r="L41" t="str">
            <v>...................................</v>
          </cell>
          <cell r="M41" t="str">
            <v>...................................</v>
          </cell>
          <cell r="N41" t="str">
            <v>...................................</v>
          </cell>
          <cell r="O41" t="str">
            <v>...................................</v>
          </cell>
          <cell r="P41" t="str">
            <v>...................................</v>
          </cell>
          <cell r="Q41" t="str">
            <v>...................................</v>
          </cell>
          <cell r="R41" t="str">
            <v>|</v>
          </cell>
          <cell r="S41" t="str">
            <v>...................................</v>
          </cell>
          <cell r="T41" t="str">
            <v>...................................</v>
          </cell>
          <cell r="U41" t="str">
            <v>...................................</v>
          </cell>
          <cell r="V41" t="str">
            <v>...................................</v>
          </cell>
          <cell r="W41" t="str">
            <v>|</v>
          </cell>
          <cell r="X41" t="str">
            <v>...................................</v>
          </cell>
          <cell r="Y41" t="str">
            <v>|</v>
          </cell>
        </row>
        <row r="42">
          <cell r="A42" t="str">
            <v>|</v>
          </cell>
          <cell r="B42" t="str">
            <v>IPT</v>
          </cell>
          <cell r="C42" t="str">
            <v>|</v>
          </cell>
          <cell r="D42" t="str">
            <v>2004-05</v>
          </cell>
          <cell r="E42" t="str">
            <v>|</v>
          </cell>
          <cell r="F42">
            <v>88</v>
          </cell>
          <cell r="G42">
            <v>480</v>
          </cell>
          <cell r="H42">
            <v>5</v>
          </cell>
          <cell r="I42">
            <v>99</v>
          </cell>
          <cell r="J42">
            <v>523</v>
          </cell>
          <cell r="K42">
            <v>5</v>
          </cell>
          <cell r="L42">
            <v>46</v>
          </cell>
          <cell r="M42">
            <v>570</v>
          </cell>
          <cell r="N42">
            <v>5</v>
          </cell>
          <cell r="O42">
            <v>63</v>
          </cell>
          <cell r="P42">
            <v>535</v>
          </cell>
          <cell r="Q42">
            <v>5</v>
          </cell>
          <cell r="R42" t="str">
            <v>|</v>
          </cell>
          <cell r="S42">
            <v>573</v>
          </cell>
          <cell r="T42">
            <v>627</v>
          </cell>
          <cell r="U42">
            <v>621</v>
          </cell>
          <cell r="V42">
            <v>603</v>
          </cell>
          <cell r="W42" t="str">
            <v>|</v>
          </cell>
          <cell r="X42">
            <v>2424</v>
          </cell>
          <cell r="Y42" t="str">
            <v>|</v>
          </cell>
        </row>
        <row r="43">
          <cell r="A43" t="str">
            <v>|</v>
          </cell>
          <cell r="C43" t="str">
            <v>|</v>
          </cell>
          <cell r="D43" t="str">
            <v>2003-04</v>
          </cell>
          <cell r="E43" t="str">
            <v>|</v>
          </cell>
          <cell r="F43">
            <v>36</v>
          </cell>
          <cell r="G43">
            <v>512</v>
          </cell>
          <cell r="H43">
            <v>3</v>
          </cell>
          <cell r="I43">
            <v>52</v>
          </cell>
          <cell r="J43">
            <v>546</v>
          </cell>
          <cell r="K43">
            <v>3</v>
          </cell>
          <cell r="L43">
            <v>31</v>
          </cell>
          <cell r="M43">
            <v>549</v>
          </cell>
          <cell r="N43">
            <v>5</v>
          </cell>
          <cell r="O43">
            <v>71</v>
          </cell>
          <cell r="P43">
            <v>485</v>
          </cell>
          <cell r="Q43">
            <v>5</v>
          </cell>
          <cell r="R43" t="str">
            <v>|</v>
          </cell>
          <cell r="S43">
            <v>551</v>
          </cell>
          <cell r="T43">
            <v>601</v>
          </cell>
          <cell r="U43">
            <v>585</v>
          </cell>
          <cell r="V43">
            <v>561</v>
          </cell>
          <cell r="W43" t="str">
            <v>|</v>
          </cell>
          <cell r="X43">
            <v>2298</v>
          </cell>
          <cell r="Y43" t="str">
            <v>|</v>
          </cell>
        </row>
        <row r="44">
          <cell r="A44" t="str">
            <v>|</v>
          </cell>
          <cell r="B44" t="str">
            <v>...................................</v>
          </cell>
          <cell r="C44" t="str">
            <v>|</v>
          </cell>
          <cell r="D44" t="str">
            <v>...................................</v>
          </cell>
          <cell r="E44" t="str">
            <v>|</v>
          </cell>
          <cell r="F44" t="str">
            <v>...................................</v>
          </cell>
          <cell r="G44" t="str">
            <v>...................................</v>
          </cell>
          <cell r="H44" t="str">
            <v>...................................</v>
          </cell>
          <cell r="I44" t="str">
            <v>...................................</v>
          </cell>
          <cell r="J44" t="str">
            <v>...................................</v>
          </cell>
          <cell r="K44" t="str">
            <v>...................................</v>
          </cell>
          <cell r="L44" t="str">
            <v>...................................</v>
          </cell>
          <cell r="M44" t="str">
            <v>...................................</v>
          </cell>
          <cell r="N44" t="str">
            <v>...................................</v>
          </cell>
          <cell r="O44" t="str">
            <v>...................................</v>
          </cell>
          <cell r="P44" t="str">
            <v>...................................</v>
          </cell>
          <cell r="Q44" t="str">
            <v>...................................</v>
          </cell>
          <cell r="R44" t="str">
            <v>|</v>
          </cell>
          <cell r="S44" t="str">
            <v>...................................</v>
          </cell>
          <cell r="T44" t="str">
            <v>...................................</v>
          </cell>
          <cell r="U44" t="str">
            <v>...................................</v>
          </cell>
          <cell r="V44" t="str">
            <v>...................................</v>
          </cell>
          <cell r="W44" t="str">
            <v>|</v>
          </cell>
          <cell r="X44" t="str">
            <v>...................................</v>
          </cell>
          <cell r="Y44" t="str">
            <v>|</v>
          </cell>
        </row>
        <row r="45">
          <cell r="A45" t="str">
            <v>|</v>
          </cell>
          <cell r="B45" t="str">
            <v>LANDFILL</v>
          </cell>
          <cell r="C45" t="str">
            <v>|</v>
          </cell>
          <cell r="D45" t="str">
            <v>2004-05</v>
          </cell>
          <cell r="E45" t="str">
            <v>|</v>
          </cell>
          <cell r="F45">
            <v>77</v>
          </cell>
          <cell r="G45">
            <v>32</v>
          </cell>
          <cell r="H45">
            <v>46</v>
          </cell>
          <cell r="I45">
            <v>87</v>
          </cell>
          <cell r="J45">
            <v>44</v>
          </cell>
          <cell r="K45">
            <v>43</v>
          </cell>
          <cell r="L45">
            <v>73</v>
          </cell>
          <cell r="M45">
            <v>36</v>
          </cell>
          <cell r="N45">
            <v>42</v>
          </cell>
          <cell r="O45">
            <v>70</v>
          </cell>
          <cell r="P45">
            <v>38</v>
          </cell>
          <cell r="Q45">
            <v>42</v>
          </cell>
          <cell r="R45" t="str">
            <v>|</v>
          </cell>
          <cell r="S45">
            <v>155</v>
          </cell>
          <cell r="T45">
            <v>174</v>
          </cell>
          <cell r="U45">
            <v>151</v>
          </cell>
          <cell r="V45">
            <v>150</v>
          </cell>
          <cell r="W45" t="str">
            <v>|</v>
          </cell>
          <cell r="X45">
            <v>630</v>
          </cell>
          <cell r="Y45" t="str">
            <v>|</v>
          </cell>
        </row>
        <row r="46">
          <cell r="A46" t="str">
            <v>|</v>
          </cell>
          <cell r="C46" t="str">
            <v>|</v>
          </cell>
          <cell r="D46" t="str">
            <v>2003-04</v>
          </cell>
          <cell r="E46" t="str">
            <v>|</v>
          </cell>
          <cell r="F46">
            <v>62</v>
          </cell>
          <cell r="G46">
            <v>30</v>
          </cell>
          <cell r="H46">
            <v>34</v>
          </cell>
          <cell r="I46">
            <v>80</v>
          </cell>
          <cell r="J46">
            <v>44</v>
          </cell>
          <cell r="K46">
            <v>47</v>
          </cell>
          <cell r="L46">
            <v>79</v>
          </cell>
          <cell r="M46">
            <v>38</v>
          </cell>
          <cell r="N46">
            <v>45</v>
          </cell>
          <cell r="O46">
            <v>74</v>
          </cell>
          <cell r="P46">
            <v>41</v>
          </cell>
          <cell r="Q46">
            <v>40</v>
          </cell>
          <cell r="R46" t="str">
            <v>|</v>
          </cell>
          <cell r="S46">
            <v>126</v>
          </cell>
          <cell r="T46">
            <v>171</v>
          </cell>
          <cell r="U46">
            <v>162</v>
          </cell>
          <cell r="V46">
            <v>155</v>
          </cell>
          <cell r="W46" t="str">
            <v>|</v>
          </cell>
          <cell r="X46">
            <v>614</v>
          </cell>
          <cell r="Y46" t="str">
            <v>|</v>
          </cell>
        </row>
        <row r="47">
          <cell r="A47" t="str">
            <v>|</v>
          </cell>
          <cell r="B47" t="str">
            <v>...................................</v>
          </cell>
          <cell r="C47" t="str">
            <v>|</v>
          </cell>
          <cell r="D47" t="str">
            <v>...................................</v>
          </cell>
          <cell r="E47" t="str">
            <v>|</v>
          </cell>
          <cell r="F47" t="str">
            <v>...................................</v>
          </cell>
          <cell r="G47" t="str">
            <v>...................................</v>
          </cell>
          <cell r="H47" t="str">
            <v>...................................</v>
          </cell>
          <cell r="I47" t="str">
            <v>...................................</v>
          </cell>
          <cell r="J47" t="str">
            <v>...................................</v>
          </cell>
          <cell r="K47" t="str">
            <v>...................................</v>
          </cell>
          <cell r="L47" t="str">
            <v>...................................</v>
          </cell>
          <cell r="M47" t="str">
            <v>...................................</v>
          </cell>
          <cell r="N47" t="str">
            <v>...................................</v>
          </cell>
          <cell r="O47" t="str">
            <v>...................................</v>
          </cell>
          <cell r="P47" t="str">
            <v>...................................</v>
          </cell>
          <cell r="Q47" t="str">
            <v>...................................</v>
          </cell>
          <cell r="R47" t="str">
            <v>|</v>
          </cell>
          <cell r="S47" t="str">
            <v>...................................</v>
          </cell>
          <cell r="T47" t="str">
            <v>...................................</v>
          </cell>
          <cell r="U47" t="str">
            <v>...................................</v>
          </cell>
          <cell r="V47" t="str">
            <v>...................................</v>
          </cell>
          <cell r="W47" t="str">
            <v>|</v>
          </cell>
          <cell r="X47" t="str">
            <v>...................................</v>
          </cell>
          <cell r="Y47" t="str">
            <v>|</v>
          </cell>
        </row>
        <row r="48">
          <cell r="A48" t="str">
            <v>|</v>
          </cell>
          <cell r="B48" t="str">
            <v>CCL</v>
          </cell>
          <cell r="C48" t="str">
            <v>|</v>
          </cell>
          <cell r="D48" t="str">
            <v>2004-05</v>
          </cell>
          <cell r="E48" t="str">
            <v>|</v>
          </cell>
          <cell r="F48">
            <v>3</v>
          </cell>
          <cell r="G48">
            <v>204</v>
          </cell>
          <cell r="H48">
            <v>18</v>
          </cell>
          <cell r="I48">
            <v>5</v>
          </cell>
          <cell r="J48">
            <v>172</v>
          </cell>
          <cell r="K48">
            <v>12</v>
          </cell>
          <cell r="L48">
            <v>16</v>
          </cell>
          <cell r="M48">
            <v>147</v>
          </cell>
          <cell r="N48">
            <v>16</v>
          </cell>
          <cell r="O48">
            <v>15</v>
          </cell>
          <cell r="P48">
            <v>174</v>
          </cell>
          <cell r="Q48">
            <v>11</v>
          </cell>
          <cell r="R48" t="str">
            <v>|</v>
          </cell>
          <cell r="S48">
            <v>225</v>
          </cell>
          <cell r="T48">
            <v>189</v>
          </cell>
          <cell r="U48">
            <v>179</v>
          </cell>
          <cell r="V48">
            <v>200</v>
          </cell>
          <cell r="W48" t="str">
            <v>|</v>
          </cell>
          <cell r="X48">
            <v>793</v>
          </cell>
          <cell r="Y48" t="str">
            <v>|</v>
          </cell>
        </row>
        <row r="49">
          <cell r="A49" t="str">
            <v>|</v>
          </cell>
          <cell r="C49" t="str">
            <v>|</v>
          </cell>
          <cell r="D49" t="str">
            <v>2003-04</v>
          </cell>
          <cell r="E49" t="str">
            <v>|</v>
          </cell>
          <cell r="F49">
            <v>21</v>
          </cell>
          <cell r="G49">
            <v>200</v>
          </cell>
          <cell r="H49">
            <v>15</v>
          </cell>
          <cell r="I49">
            <v>28</v>
          </cell>
          <cell r="J49">
            <v>165</v>
          </cell>
          <cell r="K49">
            <v>11</v>
          </cell>
          <cell r="L49">
            <v>9</v>
          </cell>
          <cell r="M49">
            <v>149</v>
          </cell>
          <cell r="N49">
            <v>3</v>
          </cell>
          <cell r="O49">
            <v>27</v>
          </cell>
          <cell r="P49">
            <v>182</v>
          </cell>
          <cell r="Q49">
            <v>21</v>
          </cell>
          <cell r="R49" t="str">
            <v>|</v>
          </cell>
          <cell r="S49">
            <v>236</v>
          </cell>
          <cell r="T49">
            <v>204</v>
          </cell>
          <cell r="U49">
            <v>161</v>
          </cell>
          <cell r="V49">
            <v>230</v>
          </cell>
          <cell r="W49" t="str">
            <v>|</v>
          </cell>
          <cell r="X49">
            <v>831</v>
          </cell>
          <cell r="Y49" t="str">
            <v>|</v>
          </cell>
        </row>
        <row r="50">
          <cell r="A50" t="str">
            <v>|</v>
          </cell>
          <cell r="B50" t="str">
            <v>-----------------------------------</v>
          </cell>
          <cell r="C50" t="str">
            <v>|</v>
          </cell>
          <cell r="D50" t="str">
            <v>-----------------------------------</v>
          </cell>
          <cell r="E50" t="str">
            <v>|</v>
          </cell>
          <cell r="F50" t="str">
            <v>-----------------------------------</v>
          </cell>
          <cell r="G50" t="str">
            <v>-----------------------------------</v>
          </cell>
          <cell r="H50" t="str">
            <v>-----------------------------------</v>
          </cell>
          <cell r="I50" t="str">
            <v>-----------------------------------</v>
          </cell>
          <cell r="J50" t="str">
            <v>-----------------------------------</v>
          </cell>
          <cell r="K50" t="str">
            <v>-----------------------------------</v>
          </cell>
          <cell r="L50" t="str">
            <v>-----------------------------------</v>
          </cell>
          <cell r="M50" t="str">
            <v>-----------------------------------</v>
          </cell>
          <cell r="N50" t="str">
            <v>-----------------------------------</v>
          </cell>
          <cell r="O50" t="str">
            <v>-----------------------------------</v>
          </cell>
          <cell r="P50" t="str">
            <v>-----------------------------------</v>
          </cell>
          <cell r="Q50" t="str">
            <v>-----------------------------------</v>
          </cell>
          <cell r="R50" t="str">
            <v>|</v>
          </cell>
          <cell r="S50" t="str">
            <v>-----------------------------------</v>
          </cell>
          <cell r="T50" t="str">
            <v>-----------------------------------</v>
          </cell>
          <cell r="U50" t="str">
            <v>-----------------------------------</v>
          </cell>
          <cell r="V50" t="str">
            <v>-----------------------------------</v>
          </cell>
          <cell r="W50" t="str">
            <v>|</v>
          </cell>
          <cell r="X50" t="str">
            <v>...................................</v>
          </cell>
          <cell r="Y50" t="str">
            <v>|</v>
          </cell>
        </row>
        <row r="51">
          <cell r="A51" t="str">
            <v>|</v>
          </cell>
          <cell r="B51" t="str">
            <v>AGGREGATES</v>
          </cell>
          <cell r="C51" t="str">
            <v>|</v>
          </cell>
          <cell r="D51" t="str">
            <v>2004-05</v>
          </cell>
          <cell r="E51" t="str">
            <v>|</v>
          </cell>
          <cell r="F51">
            <v>42</v>
          </cell>
          <cell r="G51">
            <v>22</v>
          </cell>
          <cell r="H51">
            <v>17</v>
          </cell>
          <cell r="I51">
            <v>48</v>
          </cell>
          <cell r="J51">
            <v>33</v>
          </cell>
          <cell r="K51">
            <v>18</v>
          </cell>
          <cell r="L51">
            <v>42</v>
          </cell>
          <cell r="M51">
            <v>18</v>
          </cell>
          <cell r="N51">
            <v>17</v>
          </cell>
          <cell r="O51">
            <v>41</v>
          </cell>
          <cell r="P51">
            <v>17</v>
          </cell>
          <cell r="Q51">
            <v>13</v>
          </cell>
          <cell r="R51" t="str">
            <v>|</v>
          </cell>
          <cell r="S51">
            <v>81</v>
          </cell>
          <cell r="T51">
            <v>99</v>
          </cell>
          <cell r="U51">
            <v>77</v>
          </cell>
          <cell r="V51">
            <v>71</v>
          </cell>
          <cell r="W51" t="str">
            <v>|</v>
          </cell>
          <cell r="X51">
            <v>328</v>
          </cell>
          <cell r="Y51" t="str">
            <v>|</v>
          </cell>
        </row>
        <row r="52">
          <cell r="A52" t="str">
            <v>|</v>
          </cell>
          <cell r="C52" t="str">
            <v>|</v>
          </cell>
          <cell r="D52" t="str">
            <v>2003-04</v>
          </cell>
          <cell r="E52" t="str">
            <v>|</v>
          </cell>
          <cell r="F52">
            <v>40</v>
          </cell>
          <cell r="G52">
            <v>34</v>
          </cell>
          <cell r="H52">
            <v>6</v>
          </cell>
          <cell r="I52">
            <v>50</v>
          </cell>
          <cell r="J52">
            <v>22</v>
          </cell>
          <cell r="K52">
            <v>18</v>
          </cell>
          <cell r="L52">
            <v>47</v>
          </cell>
          <cell r="M52">
            <v>23</v>
          </cell>
          <cell r="N52">
            <v>18</v>
          </cell>
          <cell r="O52">
            <v>47</v>
          </cell>
          <cell r="P52">
            <v>27</v>
          </cell>
          <cell r="Q52">
            <v>14</v>
          </cell>
          <cell r="R52" t="str">
            <v>|</v>
          </cell>
          <cell r="S52">
            <v>80</v>
          </cell>
          <cell r="T52">
            <v>90</v>
          </cell>
          <cell r="U52">
            <v>88</v>
          </cell>
          <cell r="V52">
            <v>88</v>
          </cell>
          <cell r="W52" t="str">
            <v>|</v>
          </cell>
          <cell r="X52">
            <v>346</v>
          </cell>
          <cell r="Y52" t="str">
            <v>|</v>
          </cell>
        </row>
        <row r="53">
          <cell r="A53" t="str">
            <v>|</v>
          </cell>
          <cell r="B53" t="str">
            <v>-----------------------------------</v>
          </cell>
          <cell r="C53" t="str">
            <v>|</v>
          </cell>
          <cell r="D53" t="str">
            <v>-----------------------------------</v>
          </cell>
          <cell r="E53" t="str">
            <v>|</v>
          </cell>
          <cell r="F53" t="str">
            <v>-----------------------------------</v>
          </cell>
          <cell r="G53" t="str">
            <v>-----------------------------------</v>
          </cell>
          <cell r="H53" t="str">
            <v>-----------------------------------</v>
          </cell>
          <cell r="I53" t="str">
            <v>-----------------------------------</v>
          </cell>
          <cell r="J53" t="str">
            <v>-----------------------------------</v>
          </cell>
          <cell r="K53" t="str">
            <v>-----------------------------------</v>
          </cell>
          <cell r="L53" t="str">
            <v>-----------------------------------</v>
          </cell>
          <cell r="M53" t="str">
            <v>-----------------------------------</v>
          </cell>
          <cell r="N53" t="str">
            <v>-----------------------------------</v>
          </cell>
          <cell r="O53" t="str">
            <v>-----------------------------------</v>
          </cell>
          <cell r="P53" t="str">
            <v>-----------------------------------</v>
          </cell>
          <cell r="Q53" t="str">
            <v>-----------------------------------</v>
          </cell>
          <cell r="R53" t="str">
            <v>|</v>
          </cell>
          <cell r="S53" t="str">
            <v>-----------------------------------</v>
          </cell>
          <cell r="T53" t="str">
            <v>-----------------------------------</v>
          </cell>
          <cell r="U53" t="str">
            <v>-----------------------------------</v>
          </cell>
          <cell r="V53" t="str">
            <v>-----------------------------------</v>
          </cell>
          <cell r="W53" t="str">
            <v>|</v>
          </cell>
          <cell r="X53" t="str">
            <v>...................................</v>
          </cell>
          <cell r="Y53" t="str">
            <v>|</v>
          </cell>
        </row>
        <row r="54">
          <cell r="A54" t="str">
            <v>|</v>
          </cell>
          <cell r="B54" t="str">
            <v xml:space="preserve">MISCELL. </v>
          </cell>
          <cell r="C54" t="str">
            <v>|</v>
          </cell>
          <cell r="D54" t="str">
            <v>2004-05</v>
          </cell>
          <cell r="E54" t="str">
            <v>|</v>
          </cell>
          <cell r="F54">
            <v>0</v>
          </cell>
          <cell r="G54">
            <v>0</v>
          </cell>
          <cell r="H54">
            <v>0</v>
          </cell>
          <cell r="I54">
            <v>0</v>
          </cell>
          <cell r="J54">
            <v>1</v>
          </cell>
          <cell r="K54">
            <v>0</v>
          </cell>
          <cell r="L54">
            <v>0</v>
          </cell>
          <cell r="M54">
            <v>0</v>
          </cell>
          <cell r="N54">
            <v>0</v>
          </cell>
          <cell r="O54">
            <v>0</v>
          </cell>
          <cell r="P54">
            <v>0</v>
          </cell>
          <cell r="Q54">
            <v>0</v>
          </cell>
          <cell r="R54" t="str">
            <v>|</v>
          </cell>
          <cell r="S54">
            <v>0</v>
          </cell>
          <cell r="T54">
            <v>1</v>
          </cell>
          <cell r="U54">
            <v>0</v>
          </cell>
          <cell r="V54">
            <v>0</v>
          </cell>
          <cell r="W54" t="str">
            <v>|</v>
          </cell>
          <cell r="X54">
            <v>1</v>
          </cell>
          <cell r="Y54" t="str">
            <v>|</v>
          </cell>
        </row>
        <row r="55">
          <cell r="A55" t="str">
            <v>|</v>
          </cell>
          <cell r="C55" t="str">
            <v>|</v>
          </cell>
          <cell r="D55" t="str">
            <v>2003-04</v>
          </cell>
          <cell r="E55" t="str">
            <v>|</v>
          </cell>
          <cell r="F55">
            <v>294</v>
          </cell>
          <cell r="G55">
            <v>-295</v>
          </cell>
          <cell r="H55">
            <v>-2</v>
          </cell>
          <cell r="I55">
            <v>0</v>
          </cell>
          <cell r="J55">
            <v>0</v>
          </cell>
          <cell r="K55">
            <v>1</v>
          </cell>
          <cell r="L55">
            <v>0</v>
          </cell>
          <cell r="M55">
            <v>-5</v>
          </cell>
          <cell r="N55">
            <v>1</v>
          </cell>
          <cell r="O55">
            <v>0</v>
          </cell>
          <cell r="P55">
            <v>0</v>
          </cell>
          <cell r="Q55">
            <v>-2</v>
          </cell>
          <cell r="R55" t="str">
            <v>|</v>
          </cell>
          <cell r="S55">
            <v>-3</v>
          </cell>
          <cell r="T55">
            <v>1</v>
          </cell>
          <cell r="U55">
            <v>-4</v>
          </cell>
          <cell r="V55">
            <v>-2</v>
          </cell>
          <cell r="W55" t="str">
            <v>|</v>
          </cell>
          <cell r="X55">
            <v>-8</v>
          </cell>
          <cell r="Y55" t="str">
            <v>|</v>
          </cell>
        </row>
        <row r="56">
          <cell r="A56" t="str">
            <v>|</v>
          </cell>
          <cell r="B56" t="str">
            <v>-----------------------------------</v>
          </cell>
          <cell r="C56" t="str">
            <v>|</v>
          </cell>
          <cell r="D56" t="str">
            <v>-----------------------------------</v>
          </cell>
          <cell r="E56" t="str">
            <v>|</v>
          </cell>
          <cell r="F56" t="str">
            <v>-----------------------------------</v>
          </cell>
          <cell r="G56" t="str">
            <v>-----------------------------------</v>
          </cell>
          <cell r="H56" t="str">
            <v>-----------------------------------</v>
          </cell>
          <cell r="I56" t="str">
            <v>-----------------------------------</v>
          </cell>
          <cell r="J56" t="str">
            <v>-----------------------------------</v>
          </cell>
          <cell r="K56" t="str">
            <v>-----------------------------------</v>
          </cell>
          <cell r="L56" t="str">
            <v>-----------------------------------</v>
          </cell>
          <cell r="M56" t="str">
            <v>-----------------------------------</v>
          </cell>
          <cell r="N56" t="str">
            <v>-----------------------------------</v>
          </cell>
          <cell r="O56" t="str">
            <v>-----------------------------------</v>
          </cell>
          <cell r="P56" t="str">
            <v>-----------------------------------</v>
          </cell>
          <cell r="Q56" t="str">
            <v>-----------------------------------</v>
          </cell>
          <cell r="R56" t="str">
            <v>|</v>
          </cell>
          <cell r="S56" t="str">
            <v>-----------------------------------</v>
          </cell>
          <cell r="T56" t="str">
            <v>-----------------------------------</v>
          </cell>
          <cell r="U56" t="str">
            <v>-----------------------------------</v>
          </cell>
          <cell r="V56" t="str">
            <v>-----------------------------------</v>
          </cell>
          <cell r="W56" t="str">
            <v>|</v>
          </cell>
          <cell r="X56" t="str">
            <v>...................................</v>
          </cell>
          <cell r="Y56" t="str">
            <v>|</v>
          </cell>
        </row>
        <row r="57">
          <cell r="A57" t="str">
            <v>|</v>
          </cell>
          <cell r="C57" t="str">
            <v>|</v>
          </cell>
          <cell r="E57" t="str">
            <v>|</v>
          </cell>
          <cell r="R57" t="str">
            <v>|</v>
          </cell>
          <cell r="W57" t="str">
            <v>|</v>
          </cell>
          <cell r="Y57" t="str">
            <v>|</v>
          </cell>
        </row>
        <row r="58">
          <cell r="A58" t="str">
            <v>|</v>
          </cell>
          <cell r="B58" t="str">
            <v>Consolidated</v>
          </cell>
          <cell r="C58" t="str">
            <v>|</v>
          </cell>
          <cell r="D58" t="str">
            <v>2004-05</v>
          </cell>
          <cell r="E58" t="str">
            <v>|</v>
          </cell>
          <cell r="F58">
            <v>12443</v>
          </cell>
          <cell r="G58">
            <v>9546</v>
          </cell>
          <cell r="H58">
            <v>8098</v>
          </cell>
          <cell r="I58">
            <v>11743</v>
          </cell>
          <cell r="J58">
            <v>10390</v>
          </cell>
          <cell r="K58">
            <v>7906</v>
          </cell>
          <cell r="L58">
            <v>11284</v>
          </cell>
          <cell r="M58">
            <v>11063</v>
          </cell>
          <cell r="N58">
            <v>9135</v>
          </cell>
          <cell r="O58">
            <v>11268</v>
          </cell>
          <cell r="P58">
            <v>10752</v>
          </cell>
          <cell r="Q58">
            <v>7592</v>
          </cell>
          <cell r="R58" t="str">
            <v>|</v>
          </cell>
          <cell r="S58">
            <v>30087</v>
          </cell>
          <cell r="T58">
            <v>30039</v>
          </cell>
          <cell r="U58">
            <v>31482</v>
          </cell>
          <cell r="V58">
            <v>29612</v>
          </cell>
          <cell r="W58" t="str">
            <v>|</v>
          </cell>
          <cell r="X58">
            <v>121220</v>
          </cell>
          <cell r="Y58" t="str">
            <v>|</v>
          </cell>
        </row>
        <row r="59">
          <cell r="A59" t="str">
            <v>|</v>
          </cell>
          <cell r="B59" t="str">
            <v>Fund TOTALS</v>
          </cell>
          <cell r="C59" t="str">
            <v>|</v>
          </cell>
          <cell r="D59" t="str">
            <v>2003-04</v>
          </cell>
          <cell r="E59" t="str">
            <v>|</v>
          </cell>
          <cell r="F59">
            <v>10879</v>
          </cell>
          <cell r="G59">
            <v>10100</v>
          </cell>
          <cell r="H59">
            <v>7317</v>
          </cell>
          <cell r="I59">
            <v>11002</v>
          </cell>
          <cell r="J59">
            <v>9794</v>
          </cell>
          <cell r="K59">
            <v>7676</v>
          </cell>
          <cell r="L59">
            <v>11033</v>
          </cell>
          <cell r="M59">
            <v>10315</v>
          </cell>
          <cell r="N59">
            <v>9003</v>
          </cell>
          <cell r="O59">
            <v>11329</v>
          </cell>
          <cell r="P59">
            <v>10290</v>
          </cell>
          <cell r="Q59">
            <v>6922</v>
          </cell>
          <cell r="R59" t="str">
            <v>|</v>
          </cell>
          <cell r="S59">
            <v>28296</v>
          </cell>
          <cell r="T59">
            <v>28472</v>
          </cell>
          <cell r="U59">
            <v>30351</v>
          </cell>
          <cell r="V59">
            <v>28541</v>
          </cell>
          <cell r="W59" t="str">
            <v>|</v>
          </cell>
          <cell r="X59">
            <v>115660</v>
          </cell>
          <cell r="Y59" t="str">
            <v>|</v>
          </cell>
        </row>
        <row r="60">
          <cell r="A60" t="str">
            <v>|</v>
          </cell>
          <cell r="B60" t="str">
            <v>-----------------------------------</v>
          </cell>
          <cell r="C60" t="str">
            <v>|</v>
          </cell>
          <cell r="D60" t="str">
            <v>...................................</v>
          </cell>
          <cell r="E60" t="str">
            <v>|</v>
          </cell>
          <cell r="F60" t="str">
            <v>-----------------------------------</v>
          </cell>
          <cell r="G60" t="str">
            <v>-----------------------------------</v>
          </cell>
          <cell r="H60" t="str">
            <v>-----------------------------------</v>
          </cell>
          <cell r="I60" t="str">
            <v>-----------------------------------</v>
          </cell>
          <cell r="J60" t="str">
            <v>-----------------------------------</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row>
        <row r="61">
          <cell r="A61" t="str">
            <v>|</v>
          </cell>
          <cell r="B61" t="str">
            <v>ACCRUED VAT</v>
          </cell>
          <cell r="C61" t="str">
            <v>|</v>
          </cell>
          <cell r="D61" t="str">
            <v>2004-05</v>
          </cell>
          <cell r="E61" t="str">
            <v>|</v>
          </cell>
          <cell r="F61">
            <v>5820</v>
          </cell>
          <cell r="G61">
            <v>6007</v>
          </cell>
          <cell r="H61">
            <v>5961</v>
          </cell>
          <cell r="I61">
            <v>5950</v>
          </cell>
          <cell r="J61">
            <v>5972</v>
          </cell>
          <cell r="K61">
            <v>6320</v>
          </cell>
          <cell r="L61">
            <v>6309</v>
          </cell>
          <cell r="M61">
            <v>6434</v>
          </cell>
          <cell r="N61">
            <v>6061</v>
          </cell>
          <cell r="O61">
            <v>6364</v>
          </cell>
          <cell r="P61">
            <v>6085</v>
          </cell>
          <cell r="Q61">
            <v>6199</v>
          </cell>
          <cell r="R61" t="str">
            <v>|</v>
          </cell>
          <cell r="S61">
            <v>17788</v>
          </cell>
          <cell r="T61">
            <v>18242</v>
          </cell>
          <cell r="U61">
            <v>18804</v>
          </cell>
          <cell r="V61">
            <v>18648</v>
          </cell>
          <cell r="W61" t="str">
            <v>|</v>
          </cell>
          <cell r="X61">
            <v>73482</v>
          </cell>
          <cell r="Y61" t="str">
            <v>|</v>
          </cell>
        </row>
        <row r="62">
          <cell r="A62" t="str">
            <v>|</v>
          </cell>
          <cell r="C62" t="str">
            <v>|</v>
          </cell>
          <cell r="D62" t="str">
            <v>2003-04</v>
          </cell>
          <cell r="E62" t="str">
            <v>|</v>
          </cell>
          <cell r="F62">
            <v>5592</v>
          </cell>
          <cell r="G62">
            <v>5726</v>
          </cell>
          <cell r="H62">
            <v>5682</v>
          </cell>
          <cell r="I62">
            <v>5717</v>
          </cell>
          <cell r="J62">
            <v>5672</v>
          </cell>
          <cell r="K62">
            <v>6057</v>
          </cell>
          <cell r="L62">
            <v>6151</v>
          </cell>
          <cell r="M62">
            <v>6371</v>
          </cell>
          <cell r="N62">
            <v>5772</v>
          </cell>
          <cell r="O62">
            <v>5961</v>
          </cell>
          <cell r="P62">
            <v>5735</v>
          </cell>
          <cell r="Q62">
            <v>6021</v>
          </cell>
          <cell r="R62" t="str">
            <v>|</v>
          </cell>
          <cell r="S62">
            <v>17000</v>
          </cell>
          <cell r="T62">
            <v>17446</v>
          </cell>
          <cell r="U62">
            <v>18294</v>
          </cell>
          <cell r="V62">
            <v>17717</v>
          </cell>
          <cell r="W62" t="str">
            <v>|</v>
          </cell>
          <cell r="X62">
            <v>70457</v>
          </cell>
          <cell r="Y62" t="str">
            <v>|</v>
          </cell>
        </row>
        <row r="63">
          <cell r="A63" t="str">
            <v>|</v>
          </cell>
          <cell r="B63" t="str">
            <v>...................................</v>
          </cell>
          <cell r="C63" t="str">
            <v>|</v>
          </cell>
          <cell r="D63" t="str">
            <v>...................................</v>
          </cell>
          <cell r="E63" t="str">
            <v>|</v>
          </cell>
          <cell r="F63" t="str">
            <v>...................................</v>
          </cell>
          <cell r="G63" t="str">
            <v>...................................</v>
          </cell>
          <cell r="H63" t="str">
            <v>...................................</v>
          </cell>
          <cell r="I63" t="str">
            <v>...................................</v>
          </cell>
          <cell r="J63" t="str">
            <v>...................................</v>
          </cell>
          <cell r="K63" t="str">
            <v>...................................</v>
          </cell>
          <cell r="L63" t="str">
            <v>...................................</v>
          </cell>
          <cell r="M63" t="str">
            <v>...................................</v>
          </cell>
          <cell r="N63" t="str">
            <v>...................................</v>
          </cell>
          <cell r="O63" t="str">
            <v>...................................</v>
          </cell>
          <cell r="P63" t="str">
            <v>...................................</v>
          </cell>
          <cell r="Q63" t="str">
            <v>...................................</v>
          </cell>
          <cell r="R63" t="str">
            <v>|</v>
          </cell>
          <cell r="S63" t="str">
            <v>...................................</v>
          </cell>
          <cell r="T63" t="str">
            <v>...................................</v>
          </cell>
          <cell r="U63" t="str">
            <v>...................................</v>
          </cell>
          <cell r="V63" t="str">
            <v>...................................</v>
          </cell>
          <cell r="W63" t="str">
            <v>|</v>
          </cell>
          <cell r="X63" t="str">
            <v>...................................</v>
          </cell>
          <cell r="Y63" t="str">
            <v>|</v>
          </cell>
        </row>
        <row r="64">
          <cell r="A64" t="str">
            <v>|</v>
          </cell>
          <cell r="B64" t="str">
            <v xml:space="preserve">ACCRUED </v>
          </cell>
          <cell r="C64" t="str">
            <v>|</v>
          </cell>
          <cell r="D64" t="str">
            <v>2004-05</v>
          </cell>
          <cell r="E64" t="str">
            <v>|</v>
          </cell>
          <cell r="F64">
            <v>671.36939684575532</v>
          </cell>
          <cell r="G64">
            <v>670.08260550180103</v>
          </cell>
          <cell r="H64">
            <v>668.79828050792253</v>
          </cell>
          <cell r="I64">
            <v>685.67286368307407</v>
          </cell>
          <cell r="J64">
            <v>684.35865736101493</v>
          </cell>
          <cell r="K64">
            <v>683.04696993440632</v>
          </cell>
          <cell r="L64">
            <v>681.73779657536522</v>
          </cell>
          <cell r="M64">
            <v>681.16968174488579</v>
          </cell>
          <cell r="N64">
            <v>680.60204034343167</v>
          </cell>
          <cell r="O64">
            <v>680.03487197647883</v>
          </cell>
          <cell r="P64">
            <v>679.46817624983169</v>
          </cell>
          <cell r="Q64">
            <v>678.90195276962345</v>
          </cell>
          <cell r="R64" t="str">
            <v>|</v>
          </cell>
          <cell r="S64">
            <v>2010.2502828554789</v>
          </cell>
          <cell r="T64">
            <v>2053.0784909784952</v>
          </cell>
          <cell r="U64">
            <v>2043.5095186636827</v>
          </cell>
          <cell r="V64">
            <v>2038.405000995934</v>
          </cell>
          <cell r="W64" t="str">
            <v>|</v>
          </cell>
          <cell r="X64">
            <v>8145.2432934935905</v>
          </cell>
          <cell r="Y64" t="str">
            <v>|</v>
          </cell>
        </row>
        <row r="65">
          <cell r="A65" t="str">
            <v>|</v>
          </cell>
          <cell r="B65" t="str">
            <v>TOBACCO</v>
          </cell>
          <cell r="C65" t="str">
            <v>|</v>
          </cell>
          <cell r="D65" t="str">
            <v>2003-04</v>
          </cell>
          <cell r="E65" t="str">
            <v>|</v>
          </cell>
          <cell r="F65">
            <v>665.38400187737125</v>
          </cell>
          <cell r="G65">
            <v>665.32855321054819</v>
          </cell>
          <cell r="H65">
            <v>665.27310916444719</v>
          </cell>
          <cell r="I65">
            <v>680.45115437569916</v>
          </cell>
          <cell r="J65">
            <v>680.39445011283465</v>
          </cell>
          <cell r="K65">
            <v>680.33775057532523</v>
          </cell>
          <cell r="L65">
            <v>680.28105576277721</v>
          </cell>
          <cell r="M65">
            <v>678.9771837392318</v>
          </cell>
          <cell r="N65">
            <v>677.67581080373168</v>
          </cell>
          <cell r="O65">
            <v>676.37693216635773</v>
          </cell>
          <cell r="P65">
            <v>675.08054304637221</v>
          </cell>
          <cell r="Q65">
            <v>672.65865927603443</v>
          </cell>
          <cell r="R65" t="str">
            <v>|</v>
          </cell>
          <cell r="S65">
            <v>1995.9856642523669</v>
          </cell>
          <cell r="T65">
            <v>2041.1833550638589</v>
          </cell>
          <cell r="U65">
            <v>2036.9340503057406</v>
          </cell>
          <cell r="V65">
            <v>2024.1161344887646</v>
          </cell>
          <cell r="W65" t="str">
            <v>|</v>
          </cell>
          <cell r="X65">
            <v>8098.2192041107301</v>
          </cell>
          <cell r="Y65" t="str">
            <v>|</v>
          </cell>
        </row>
        <row r="66">
          <cell r="A66" t="str">
            <v>|</v>
          </cell>
          <cell r="B66" t="str">
            <v>...................................</v>
          </cell>
          <cell r="C66" t="str">
            <v>|</v>
          </cell>
          <cell r="D66" t="str">
            <v>...................................</v>
          </cell>
          <cell r="E66" t="str">
            <v>|</v>
          </cell>
          <cell r="F66" t="str">
            <v>...................................</v>
          </cell>
          <cell r="G66" t="str">
            <v>...................................</v>
          </cell>
          <cell r="H66" t="str">
            <v>...................................</v>
          </cell>
          <cell r="I66" t="str">
            <v>...................................</v>
          </cell>
          <cell r="J66" t="str">
            <v>...................................</v>
          </cell>
          <cell r="K66" t="str">
            <v>...................................</v>
          </cell>
          <cell r="L66" t="str">
            <v>...................................</v>
          </cell>
          <cell r="M66" t="str">
            <v>...................................</v>
          </cell>
          <cell r="N66" t="str">
            <v>...................................</v>
          </cell>
          <cell r="O66" t="str">
            <v>...................................</v>
          </cell>
          <cell r="P66" t="str">
            <v>...................................</v>
          </cell>
          <cell r="Q66" t="str">
            <v>...................................</v>
          </cell>
          <cell r="R66" t="str">
            <v>|</v>
          </cell>
          <cell r="S66" t="str">
            <v>...................................</v>
          </cell>
          <cell r="T66" t="str">
            <v>...................................</v>
          </cell>
          <cell r="U66" t="str">
            <v>...................................</v>
          </cell>
          <cell r="V66" t="str">
            <v>...................................</v>
          </cell>
          <cell r="W66" t="str">
            <v>|</v>
          </cell>
          <cell r="X66" t="str">
            <v>...................................</v>
          </cell>
          <cell r="Y66" t="str">
            <v>|</v>
          </cell>
        </row>
        <row r="67">
          <cell r="A67" t="str">
            <v>|</v>
          </cell>
          <cell r="B67" t="str">
            <v>ACCRUED IPT</v>
          </cell>
          <cell r="C67" t="str">
            <v>|</v>
          </cell>
          <cell r="D67" t="str">
            <v>2004-05</v>
          </cell>
          <cell r="E67" t="str">
            <v>|</v>
          </cell>
          <cell r="F67">
            <v>209</v>
          </cell>
          <cell r="G67">
            <v>209</v>
          </cell>
          <cell r="H67">
            <v>209</v>
          </cell>
          <cell r="I67">
            <v>207</v>
          </cell>
          <cell r="J67">
            <v>207</v>
          </cell>
          <cell r="K67">
            <v>207</v>
          </cell>
          <cell r="L67">
            <v>201</v>
          </cell>
          <cell r="M67">
            <v>201</v>
          </cell>
          <cell r="N67">
            <v>201</v>
          </cell>
          <cell r="O67">
            <v>201</v>
          </cell>
          <cell r="P67">
            <v>201</v>
          </cell>
          <cell r="Q67">
            <v>199.96080000000006</v>
          </cell>
          <cell r="R67" t="str">
            <v>|</v>
          </cell>
          <cell r="S67">
            <v>627</v>
          </cell>
          <cell r="T67">
            <v>621</v>
          </cell>
          <cell r="U67">
            <v>603</v>
          </cell>
          <cell r="V67">
            <v>601.96080000000006</v>
          </cell>
          <cell r="W67" t="str">
            <v>|</v>
          </cell>
          <cell r="X67">
            <v>2452.9607999999998</v>
          </cell>
          <cell r="Y67" t="str">
            <v>|</v>
          </cell>
        </row>
        <row r="68">
          <cell r="A68" t="str">
            <v>|</v>
          </cell>
          <cell r="C68" t="str">
            <v>|</v>
          </cell>
          <cell r="D68" t="str">
            <v>2003-04</v>
          </cell>
          <cell r="E68" t="str">
            <v>|</v>
          </cell>
          <cell r="F68">
            <v>200</v>
          </cell>
          <cell r="G68">
            <v>200</v>
          </cell>
          <cell r="H68">
            <v>201</v>
          </cell>
          <cell r="I68">
            <v>195</v>
          </cell>
          <cell r="J68">
            <v>195</v>
          </cell>
          <cell r="K68">
            <v>195</v>
          </cell>
          <cell r="L68">
            <v>187</v>
          </cell>
          <cell r="M68">
            <v>187</v>
          </cell>
          <cell r="N68">
            <v>187</v>
          </cell>
          <cell r="O68">
            <v>191</v>
          </cell>
          <cell r="P68">
            <v>191</v>
          </cell>
          <cell r="Q68">
            <v>191</v>
          </cell>
          <cell r="R68" t="str">
            <v>|</v>
          </cell>
          <cell r="S68">
            <v>601</v>
          </cell>
          <cell r="T68">
            <v>585</v>
          </cell>
          <cell r="U68">
            <v>561</v>
          </cell>
          <cell r="V68">
            <v>573</v>
          </cell>
          <cell r="W68" t="str">
            <v>|</v>
          </cell>
          <cell r="X68">
            <v>2320</v>
          </cell>
          <cell r="Y68" t="str">
            <v>|</v>
          </cell>
        </row>
        <row r="69">
          <cell r="A69" t="str">
            <v>|</v>
          </cell>
          <cell r="B69" t="str">
            <v>...................................</v>
          </cell>
          <cell r="C69" t="str">
            <v>|</v>
          </cell>
          <cell r="D69" t="str">
            <v>...................................</v>
          </cell>
          <cell r="E69" t="str">
            <v>|</v>
          </cell>
          <cell r="F69" t="str">
            <v>...................................</v>
          </cell>
          <cell r="G69" t="str">
            <v>...................................</v>
          </cell>
          <cell r="H69" t="str">
            <v>...................................</v>
          </cell>
          <cell r="I69" t="str">
            <v>...................................</v>
          </cell>
          <cell r="J69" t="str">
            <v>...................................</v>
          </cell>
          <cell r="K69" t="str">
            <v>...................................</v>
          </cell>
          <cell r="L69" t="str">
            <v>...................................</v>
          </cell>
          <cell r="M69" t="str">
            <v>...................................</v>
          </cell>
          <cell r="N69" t="str">
            <v>...................................</v>
          </cell>
          <cell r="O69" t="str">
            <v>...................................</v>
          </cell>
          <cell r="P69" t="str">
            <v>...................................</v>
          </cell>
          <cell r="Q69" t="str">
            <v>...................................</v>
          </cell>
          <cell r="R69" t="str">
            <v>|</v>
          </cell>
          <cell r="S69" t="str">
            <v>...................................</v>
          </cell>
          <cell r="T69" t="str">
            <v>...................................</v>
          </cell>
          <cell r="U69" t="str">
            <v>...................................</v>
          </cell>
          <cell r="V69" t="str">
            <v>...................................</v>
          </cell>
          <cell r="W69" t="str">
            <v>|</v>
          </cell>
          <cell r="X69" t="str">
            <v>...................................</v>
          </cell>
          <cell r="Y69" t="str">
            <v>|</v>
          </cell>
        </row>
        <row r="70">
          <cell r="A70" t="str">
            <v>|</v>
          </cell>
          <cell r="B70" t="str">
            <v xml:space="preserve">ACCRUED </v>
          </cell>
          <cell r="C70" t="str">
            <v>|</v>
          </cell>
          <cell r="D70" t="str">
            <v>2004-05</v>
          </cell>
          <cell r="E70" t="str">
            <v>|</v>
          </cell>
          <cell r="F70">
            <v>58</v>
          </cell>
          <cell r="G70">
            <v>58</v>
          </cell>
          <cell r="H70">
            <v>58</v>
          </cell>
          <cell r="I70">
            <v>50</v>
          </cell>
          <cell r="J70">
            <v>50</v>
          </cell>
          <cell r="K70">
            <v>51</v>
          </cell>
          <cell r="L70">
            <v>50</v>
          </cell>
          <cell r="M70">
            <v>50</v>
          </cell>
          <cell r="N70">
            <v>50</v>
          </cell>
          <cell r="O70">
            <v>60</v>
          </cell>
          <cell r="P70">
            <v>60</v>
          </cell>
          <cell r="Q70">
            <v>58.6995</v>
          </cell>
          <cell r="R70" t="str">
            <v>|</v>
          </cell>
          <cell r="S70">
            <v>174</v>
          </cell>
          <cell r="T70">
            <v>151</v>
          </cell>
          <cell r="U70">
            <v>150</v>
          </cell>
          <cell r="V70">
            <v>178.6995</v>
          </cell>
          <cell r="W70" t="str">
            <v>|</v>
          </cell>
          <cell r="X70">
            <v>653.69949999999994</v>
          </cell>
          <cell r="Y70" t="str">
            <v>|</v>
          </cell>
        </row>
        <row r="71">
          <cell r="A71" t="str">
            <v>|</v>
          </cell>
          <cell r="B71" t="str">
            <v>LANDFILL</v>
          </cell>
          <cell r="C71" t="str">
            <v>|</v>
          </cell>
          <cell r="D71" t="str">
            <v>2003-04</v>
          </cell>
          <cell r="E71" t="str">
            <v>|</v>
          </cell>
          <cell r="F71">
            <v>57</v>
          </cell>
          <cell r="G71">
            <v>57</v>
          </cell>
          <cell r="H71">
            <v>57</v>
          </cell>
          <cell r="I71">
            <v>54</v>
          </cell>
          <cell r="J71">
            <v>54</v>
          </cell>
          <cell r="K71">
            <v>54</v>
          </cell>
          <cell r="L71">
            <v>52</v>
          </cell>
          <cell r="M71">
            <v>52</v>
          </cell>
          <cell r="N71">
            <v>51</v>
          </cell>
          <cell r="O71">
            <v>52</v>
          </cell>
          <cell r="P71">
            <v>52</v>
          </cell>
          <cell r="Q71">
            <v>51</v>
          </cell>
          <cell r="R71" t="str">
            <v>|</v>
          </cell>
          <cell r="S71">
            <v>171</v>
          </cell>
          <cell r="T71">
            <v>162</v>
          </cell>
          <cell r="U71">
            <v>155</v>
          </cell>
          <cell r="V71">
            <v>155</v>
          </cell>
          <cell r="W71" t="str">
            <v>|</v>
          </cell>
          <cell r="X71">
            <v>643</v>
          </cell>
          <cell r="Y71" t="str">
            <v>|</v>
          </cell>
        </row>
        <row r="72">
          <cell r="A72" t="str">
            <v>|</v>
          </cell>
          <cell r="B72" t="str">
            <v>-----------------------------------</v>
          </cell>
          <cell r="C72" t="str">
            <v>|</v>
          </cell>
          <cell r="D72" t="str">
            <v>-----------------------------------</v>
          </cell>
          <cell r="E72" t="str">
            <v>|</v>
          </cell>
          <cell r="F72" t="str">
            <v>-----------------------------------</v>
          </cell>
          <cell r="G72" t="str">
            <v>-----------------------------------</v>
          </cell>
          <cell r="H72" t="str">
            <v>-----------------------------------</v>
          </cell>
          <cell r="I72" t="str">
            <v>-----------------------------------</v>
          </cell>
          <cell r="J72" t="str">
            <v>-----------------------------------</v>
          </cell>
          <cell r="K72" t="str">
            <v>-----------------------------------</v>
          </cell>
          <cell r="L72" t="str">
            <v>-----------------------------------</v>
          </cell>
          <cell r="M72" t="str">
            <v>-----------------------------------</v>
          </cell>
          <cell r="N72" t="str">
            <v>-----------------------------------</v>
          </cell>
          <cell r="O72" t="str">
            <v>-----------------------------------</v>
          </cell>
          <cell r="P72" t="str">
            <v>-----------------------------------</v>
          </cell>
          <cell r="Q72" t="str">
            <v>-----------------------------------</v>
          </cell>
          <cell r="R72" t="str">
            <v>|</v>
          </cell>
          <cell r="S72" t="str">
            <v>-----------------------------------</v>
          </cell>
          <cell r="T72" t="str">
            <v>-----------------------------------</v>
          </cell>
          <cell r="U72" t="str">
            <v>-----------------------------------</v>
          </cell>
          <cell r="V72" t="str">
            <v>-----------------------------------</v>
          </cell>
          <cell r="W72" t="str">
            <v>|</v>
          </cell>
          <cell r="X72" t="str">
            <v>-----------------------------------</v>
          </cell>
          <cell r="Y72" t="str">
            <v>|</v>
          </cell>
        </row>
        <row r="73">
          <cell r="A73" t="str">
            <v>|</v>
          </cell>
          <cell r="B73" t="str">
            <v xml:space="preserve">ACCRUED </v>
          </cell>
          <cell r="C73" t="str">
            <v>|</v>
          </cell>
          <cell r="D73" t="str">
            <v>2004-05</v>
          </cell>
          <cell r="E73" t="str">
            <v>|</v>
          </cell>
          <cell r="F73">
            <v>62</v>
          </cell>
          <cell r="G73">
            <v>62</v>
          </cell>
          <cell r="H73">
            <v>62</v>
          </cell>
          <cell r="I73">
            <v>62</v>
          </cell>
          <cell r="J73">
            <v>62</v>
          </cell>
          <cell r="K73">
            <v>62</v>
          </cell>
          <cell r="L73">
            <v>71</v>
          </cell>
          <cell r="M73">
            <v>71</v>
          </cell>
          <cell r="N73">
            <v>71</v>
          </cell>
          <cell r="O73">
            <v>73</v>
          </cell>
          <cell r="P73">
            <v>73</v>
          </cell>
          <cell r="Q73">
            <v>73</v>
          </cell>
          <cell r="R73" t="str">
            <v>|</v>
          </cell>
          <cell r="S73">
            <v>186</v>
          </cell>
          <cell r="T73">
            <v>186</v>
          </cell>
          <cell r="U73">
            <v>213</v>
          </cell>
          <cell r="V73">
            <v>219</v>
          </cell>
          <cell r="W73" t="str">
            <v>|</v>
          </cell>
          <cell r="X73">
            <v>804</v>
          </cell>
          <cell r="Y73" t="str">
            <v>|</v>
          </cell>
        </row>
        <row r="74">
          <cell r="A74" t="str">
            <v>|</v>
          </cell>
          <cell r="B74" t="str">
            <v>CCL</v>
          </cell>
          <cell r="C74" t="str">
            <v>|</v>
          </cell>
          <cell r="D74" t="str">
            <v>2003-04</v>
          </cell>
          <cell r="E74" t="str">
            <v>|</v>
          </cell>
          <cell r="F74">
            <v>63</v>
          </cell>
          <cell r="G74">
            <v>63</v>
          </cell>
          <cell r="H74">
            <v>63</v>
          </cell>
          <cell r="I74">
            <v>62</v>
          </cell>
          <cell r="J74">
            <v>62</v>
          </cell>
          <cell r="K74">
            <v>62</v>
          </cell>
          <cell r="L74">
            <v>76</v>
          </cell>
          <cell r="M74">
            <v>76</v>
          </cell>
          <cell r="N74">
            <v>76</v>
          </cell>
          <cell r="O74">
            <v>71</v>
          </cell>
          <cell r="P74">
            <v>71</v>
          </cell>
          <cell r="Q74">
            <v>71</v>
          </cell>
          <cell r="R74" t="str">
            <v>|</v>
          </cell>
          <cell r="S74">
            <v>189</v>
          </cell>
          <cell r="T74">
            <v>186</v>
          </cell>
          <cell r="U74">
            <v>228</v>
          </cell>
          <cell r="V74">
            <v>213</v>
          </cell>
          <cell r="W74" t="str">
            <v>|</v>
          </cell>
          <cell r="X74">
            <v>816</v>
          </cell>
          <cell r="Y74" t="str">
            <v>|</v>
          </cell>
        </row>
        <row r="75">
          <cell r="A75" t="str">
            <v>|</v>
          </cell>
          <cell r="B75" t="str">
            <v>-----------------------------------</v>
          </cell>
          <cell r="C75" t="str">
            <v>|</v>
          </cell>
          <cell r="D75" t="str">
            <v>-----------------------------------</v>
          </cell>
          <cell r="E75" t="str">
            <v>|</v>
          </cell>
          <cell r="F75" t="str">
            <v>-----------------------------------</v>
          </cell>
          <cell r="G75" t="str">
            <v>-----------------------------------</v>
          </cell>
          <cell r="H75" t="str">
            <v>-----------------------------------</v>
          </cell>
          <cell r="I75" t="str">
            <v>-----------------------------------</v>
          </cell>
          <cell r="J75" t="str">
            <v>-----------------------------------</v>
          </cell>
          <cell r="K75" t="str">
            <v>-----------------------------------</v>
          </cell>
          <cell r="L75" t="str">
            <v>-----------------------------------</v>
          </cell>
          <cell r="M75" t="str">
            <v>-----------------------------------</v>
          </cell>
          <cell r="N75" t="str">
            <v>-----------------------------------</v>
          </cell>
          <cell r="O75" t="str">
            <v>-----------------------------------</v>
          </cell>
          <cell r="P75" t="str">
            <v>-----------------------------------</v>
          </cell>
          <cell r="Q75" t="str">
            <v>-----------------------------------</v>
          </cell>
          <cell r="R75" t="str">
            <v>|</v>
          </cell>
          <cell r="S75" t="str">
            <v>-----------------------------------</v>
          </cell>
          <cell r="T75" t="str">
            <v>-----------------------------------</v>
          </cell>
          <cell r="U75" t="str">
            <v>-----------------------------------</v>
          </cell>
          <cell r="V75" t="str">
            <v>-----------------------------------</v>
          </cell>
          <cell r="W75" t="str">
            <v>|</v>
          </cell>
          <cell r="X75" t="str">
            <v>-----------------------------------</v>
          </cell>
          <cell r="Y75" t="str">
            <v>|</v>
          </cell>
        </row>
        <row r="76">
          <cell r="A76" t="str">
            <v>|</v>
          </cell>
          <cell r="B76" t="str">
            <v>ACCRUED</v>
          </cell>
          <cell r="C76" t="str">
            <v>|</v>
          </cell>
          <cell r="D76" t="str">
            <v>2004-05</v>
          </cell>
          <cell r="E76" t="str">
            <v>|</v>
          </cell>
          <cell r="F76">
            <v>33</v>
          </cell>
          <cell r="G76">
            <v>33</v>
          </cell>
          <cell r="H76">
            <v>33</v>
          </cell>
          <cell r="I76">
            <v>26</v>
          </cell>
          <cell r="J76">
            <v>26</v>
          </cell>
          <cell r="K76">
            <v>25</v>
          </cell>
          <cell r="L76">
            <v>24</v>
          </cell>
          <cell r="M76">
            <v>24</v>
          </cell>
          <cell r="N76">
            <v>23</v>
          </cell>
          <cell r="O76">
            <v>27</v>
          </cell>
          <cell r="P76">
            <v>27</v>
          </cell>
          <cell r="Q76">
            <v>26.397600000000011</v>
          </cell>
          <cell r="R76" t="str">
            <v>|</v>
          </cell>
          <cell r="S76">
            <v>99</v>
          </cell>
          <cell r="T76">
            <v>77</v>
          </cell>
          <cell r="U76">
            <v>71</v>
          </cell>
          <cell r="V76">
            <v>80.397600000000011</v>
          </cell>
          <cell r="W76" t="str">
            <v>|</v>
          </cell>
          <cell r="X76">
            <v>327.39760000000001</v>
          </cell>
          <cell r="Y76" t="str">
            <v>|</v>
          </cell>
        </row>
        <row r="77">
          <cell r="A77" t="str">
            <v>|</v>
          </cell>
          <cell r="B77" t="str">
            <v>AGGREGATES</v>
          </cell>
          <cell r="C77" t="str">
            <v>|</v>
          </cell>
          <cell r="D77" t="str">
            <v>2003-04</v>
          </cell>
          <cell r="E77" t="str">
            <v>|</v>
          </cell>
          <cell r="F77">
            <v>30</v>
          </cell>
          <cell r="G77">
            <v>30</v>
          </cell>
          <cell r="H77">
            <v>30</v>
          </cell>
          <cell r="I77">
            <v>29</v>
          </cell>
          <cell r="J77">
            <v>29</v>
          </cell>
          <cell r="K77">
            <v>31</v>
          </cell>
          <cell r="L77">
            <v>29</v>
          </cell>
          <cell r="M77">
            <v>29</v>
          </cell>
          <cell r="N77">
            <v>30</v>
          </cell>
          <cell r="O77">
            <v>27</v>
          </cell>
          <cell r="P77">
            <v>27</v>
          </cell>
          <cell r="Q77">
            <v>27</v>
          </cell>
          <cell r="R77" t="str">
            <v>|</v>
          </cell>
          <cell r="S77">
            <v>90</v>
          </cell>
          <cell r="T77">
            <v>89</v>
          </cell>
          <cell r="U77">
            <v>88</v>
          </cell>
          <cell r="V77">
            <v>81</v>
          </cell>
          <cell r="W77" t="str">
            <v>|</v>
          </cell>
          <cell r="X77">
            <v>348</v>
          </cell>
          <cell r="Y77" t="str">
            <v>|</v>
          </cell>
        </row>
        <row r="78">
          <cell r="A78" t="str">
            <v>|</v>
          </cell>
          <cell r="B78" t="str">
            <v>-----------------------------------</v>
          </cell>
          <cell r="C78" t="str">
            <v>|</v>
          </cell>
          <cell r="D78" t="str">
            <v>-----------------------------------</v>
          </cell>
          <cell r="E78" t="str">
            <v>|</v>
          </cell>
          <cell r="F78" t="str">
            <v>-----------------------------------</v>
          </cell>
          <cell r="G78" t="str">
            <v>-----------------------------------</v>
          </cell>
          <cell r="H78" t="str">
            <v>-----------------------------------</v>
          </cell>
          <cell r="I78" t="str">
            <v>-----------------------------------</v>
          </cell>
          <cell r="J78" t="str">
            <v>-----------------------------------</v>
          </cell>
          <cell r="K78" t="str">
            <v>-----------------------------------</v>
          </cell>
          <cell r="L78" t="str">
            <v>-----------------------------------</v>
          </cell>
          <cell r="M78" t="str">
            <v>-----------------------------------</v>
          </cell>
          <cell r="N78" t="str">
            <v>-----------------------------------</v>
          </cell>
          <cell r="O78" t="str">
            <v>-----------------------------------</v>
          </cell>
          <cell r="P78" t="str">
            <v>-----------------------------------</v>
          </cell>
          <cell r="Q78" t="str">
            <v>-----------------------------------</v>
          </cell>
          <cell r="R78" t="str">
            <v>|</v>
          </cell>
          <cell r="S78" t="str">
            <v>-----------------------------------</v>
          </cell>
          <cell r="T78" t="str">
            <v>-----------------------------------</v>
          </cell>
          <cell r="U78" t="str">
            <v>-----------------------------------</v>
          </cell>
          <cell r="V78" t="str">
            <v>-----------------------------------</v>
          </cell>
          <cell r="W78" t="str">
            <v>|</v>
          </cell>
          <cell r="X78" t="str">
            <v>-----------------------------------</v>
          </cell>
          <cell r="Y78" t="str">
            <v>|</v>
          </cell>
        </row>
        <row r="79">
          <cell r="B79" t="str">
            <v>** = Actuals</v>
          </cell>
          <cell r="D79" t="str">
            <v>OT/FC</v>
          </cell>
          <cell r="E79" t="str">
            <v>=</v>
          </cell>
          <cell r="F79" t="str">
            <v>Outturn/ forecast</v>
          </cell>
          <cell r="H79" t="str">
            <v># Including former agricultural levies</v>
          </cell>
        </row>
        <row r="82">
          <cell r="B82" t="str">
            <v>TABLE F1</v>
          </cell>
          <cell r="D82" t="str">
            <v>£ million</v>
          </cell>
          <cell r="H82" t="str">
            <v>PROPORTIONATE MONTHLY VARIATION FROM PREVIOUS YEAR</v>
          </cell>
        </row>
        <row r="83">
          <cell r="B83" t="str">
            <v>------------</v>
          </cell>
        </row>
        <row r="84">
          <cell r="F84">
            <v>0</v>
          </cell>
          <cell r="G84">
            <v>0</v>
          </cell>
          <cell r="H84">
            <v>0</v>
          </cell>
          <cell r="I84">
            <v>0</v>
          </cell>
          <cell r="J84">
            <v>0</v>
          </cell>
          <cell r="K84">
            <v>0</v>
          </cell>
          <cell r="L84">
            <v>0</v>
          </cell>
          <cell r="M84">
            <v>0</v>
          </cell>
          <cell r="N84">
            <v>0</v>
          </cell>
          <cell r="O84">
            <v>0</v>
          </cell>
          <cell r="P84">
            <v>0</v>
          </cell>
          <cell r="Q84">
            <v>0</v>
          </cell>
          <cell r="S84">
            <v>0</v>
          </cell>
          <cell r="T84">
            <v>0</v>
          </cell>
          <cell r="U84">
            <v>0</v>
          </cell>
          <cell r="V84">
            <v>0</v>
          </cell>
        </row>
        <row r="85">
          <cell r="A85" t="str">
            <v>|</v>
          </cell>
          <cell r="B85" t="str">
            <v>Revenue source</v>
          </cell>
          <cell r="C85" t="str">
            <v>|</v>
          </cell>
          <cell r="E85" t="str">
            <v>|</v>
          </cell>
          <cell r="F85" t="str">
            <v>April</v>
          </cell>
          <cell r="G85" t="str">
            <v>May</v>
          </cell>
          <cell r="H85" t="str">
            <v>June</v>
          </cell>
          <cell r="I85" t="str">
            <v>July</v>
          </cell>
          <cell r="J85" t="str">
            <v>August</v>
          </cell>
          <cell r="K85" t="str">
            <v>September</v>
          </cell>
          <cell r="L85" t="str">
            <v>October</v>
          </cell>
          <cell r="M85" t="str">
            <v>November</v>
          </cell>
          <cell r="N85" t="str">
            <v>December</v>
          </cell>
          <cell r="O85" t="str">
            <v>January</v>
          </cell>
          <cell r="P85" t="str">
            <v>February</v>
          </cell>
          <cell r="Q85" t="str">
            <v>March</v>
          </cell>
          <cell r="R85" t="str">
            <v>|</v>
          </cell>
          <cell r="S85" t="str">
            <v>Q1</v>
          </cell>
          <cell r="T85" t="str">
            <v>Q2</v>
          </cell>
          <cell r="U85" t="str">
            <v>Q3</v>
          </cell>
          <cell r="V85" t="str">
            <v>Q4</v>
          </cell>
          <cell r="W85" t="str">
            <v>|</v>
          </cell>
          <cell r="X85" t="str">
            <v>Year</v>
          </cell>
          <cell r="Y85" t="str">
            <v>|</v>
          </cell>
        </row>
        <row r="86">
          <cell r="A86" t="str">
            <v>|</v>
          </cell>
          <cell r="B86" t="str">
            <v>-----------------------------------</v>
          </cell>
          <cell r="C86" t="str">
            <v>|</v>
          </cell>
          <cell r="D86" t="str">
            <v>-----------------------------------</v>
          </cell>
          <cell r="E86" t="str">
            <v>|</v>
          </cell>
          <cell r="F86" t="str">
            <v>-----------------------------------</v>
          </cell>
          <cell r="G86" t="str">
            <v>-----------------------------------</v>
          </cell>
          <cell r="H86" t="str">
            <v>-----------------------------------</v>
          </cell>
          <cell r="I86" t="str">
            <v>-----------------------------------</v>
          </cell>
          <cell r="J86" t="str">
            <v>-----------------------------------</v>
          </cell>
          <cell r="K86" t="str">
            <v>-----------------------------------</v>
          </cell>
          <cell r="L86" t="str">
            <v>-----------------------------------</v>
          </cell>
          <cell r="M86" t="str">
            <v>-----------------------------------</v>
          </cell>
          <cell r="N86" t="str">
            <v>-----------------------------------</v>
          </cell>
          <cell r="O86" t="str">
            <v>-----------------------------------</v>
          </cell>
          <cell r="P86" t="str">
            <v>-----------------------------------</v>
          </cell>
          <cell r="Q86" t="str">
            <v>-----------------------------------</v>
          </cell>
          <cell r="R86" t="str">
            <v>|</v>
          </cell>
          <cell r="S86" t="str">
            <v>-----------------------------------</v>
          </cell>
          <cell r="T86" t="str">
            <v>-----------------------------------</v>
          </cell>
          <cell r="U86" t="str">
            <v>-----------------------------------</v>
          </cell>
          <cell r="V86" t="str">
            <v>-----------------------------------</v>
          </cell>
          <cell r="W86" t="str">
            <v>|</v>
          </cell>
          <cell r="X86" t="str">
            <v>-----------------------------------</v>
          </cell>
          <cell r="Y86" t="str">
            <v>|</v>
          </cell>
        </row>
        <row r="87">
          <cell r="A87" t="str">
            <v>|</v>
          </cell>
          <cell r="B87" t="str">
            <v>IMPORT VAT</v>
          </cell>
          <cell r="C87" t="str">
            <v>|</v>
          </cell>
          <cell r="D87" t="str">
            <v>Variation</v>
          </cell>
          <cell r="E87" t="str">
            <v>|</v>
          </cell>
          <cell r="F87">
            <v>0.16455696202531644</v>
          </cell>
          <cell r="G87">
            <v>6.2307692307692307E-2</v>
          </cell>
          <cell r="H87">
            <v>-9.3823299452697427E-3</v>
          </cell>
          <cell r="I87">
            <v>2.8685258964143426E-2</v>
          </cell>
          <cell r="J87">
            <v>3.4664657121326298E-2</v>
          </cell>
          <cell r="K87">
            <v>5.9101654846335699E-2</v>
          </cell>
          <cell r="L87">
            <v>-7.3119777158774379E-2</v>
          </cell>
          <cell r="M87">
            <v>-7.2022160664819951E-2</v>
          </cell>
          <cell r="N87">
            <v>-7.326007326007326E-4</v>
          </cell>
          <cell r="O87">
            <v>-2.0164301717699777E-2</v>
          </cell>
          <cell r="P87">
            <v>-4.1666666666666664E-2</v>
          </cell>
          <cell r="Q87">
            <v>1.5847860538827259E-3</v>
          </cell>
          <cell r="R87" t="str">
            <v>|</v>
          </cell>
          <cell r="S87">
            <v>7.2079104865990118E-2</v>
          </cell>
          <cell r="T87">
            <v>4.0768631524279411E-2</v>
          </cell>
          <cell r="U87">
            <v>-4.9469964664310952E-2</v>
          </cell>
          <cell r="V87">
            <v>-2.0660115898211137E-2</v>
          </cell>
          <cell r="W87" t="str">
            <v>|</v>
          </cell>
          <cell r="X87">
            <v>8.9263263766658288E-3</v>
          </cell>
          <cell r="Y87" t="str">
            <v>|</v>
          </cell>
        </row>
        <row r="88">
          <cell r="A88" t="str">
            <v>|</v>
          </cell>
          <cell r="C88" t="str">
            <v>|</v>
          </cell>
          <cell r="E88" t="str">
            <v>|</v>
          </cell>
          <cell r="R88" t="str">
            <v>|</v>
          </cell>
          <cell r="W88" t="str">
            <v>|</v>
          </cell>
          <cell r="Y88" t="str">
            <v>|</v>
          </cell>
        </row>
        <row r="89">
          <cell r="A89" t="str">
            <v>|</v>
          </cell>
          <cell r="B89" t="str">
            <v>...................................</v>
          </cell>
          <cell r="C89" t="str">
            <v>|</v>
          </cell>
          <cell r="D89" t="str">
            <v>...................................</v>
          </cell>
          <cell r="E89" t="str">
            <v>|</v>
          </cell>
          <cell r="F89" t="str">
            <v>...................................</v>
          </cell>
          <cell r="G89" t="str">
            <v>...................................</v>
          </cell>
          <cell r="H89" t="str">
            <v>...................................</v>
          </cell>
          <cell r="I89" t="str">
            <v>...................................</v>
          </cell>
          <cell r="J89" t="str">
            <v>...................................</v>
          </cell>
          <cell r="K89" t="str">
            <v>...................................</v>
          </cell>
          <cell r="L89" t="str">
            <v>...................................</v>
          </cell>
          <cell r="M89" t="str">
            <v>...................................</v>
          </cell>
          <cell r="N89" t="str">
            <v>...................................</v>
          </cell>
          <cell r="O89" t="str">
            <v>...................................</v>
          </cell>
          <cell r="P89" t="str">
            <v>...................................</v>
          </cell>
          <cell r="Q89" t="str">
            <v>...................................</v>
          </cell>
          <cell r="R89" t="str">
            <v>|</v>
          </cell>
          <cell r="S89" t="str">
            <v>...................................</v>
          </cell>
          <cell r="T89" t="str">
            <v>...................................</v>
          </cell>
          <cell r="U89" t="str">
            <v>...................................</v>
          </cell>
          <cell r="V89" t="str">
            <v>...................................</v>
          </cell>
          <cell r="W89" t="str">
            <v>|</v>
          </cell>
          <cell r="X89" t="str">
            <v>...................................</v>
          </cell>
          <cell r="Y89" t="str">
            <v>|</v>
          </cell>
        </row>
        <row r="90">
          <cell r="A90" t="str">
            <v>|</v>
          </cell>
          <cell r="B90" t="str">
            <v>HOME VAT</v>
          </cell>
          <cell r="C90" t="str">
            <v>|</v>
          </cell>
          <cell r="D90" t="str">
            <v>Variation</v>
          </cell>
          <cell r="E90" t="str">
            <v>|</v>
          </cell>
          <cell r="F90">
            <v>0.17912324829320878</v>
          </cell>
          <cell r="G90">
            <v>4.0816326530612242E-2</v>
          </cell>
          <cell r="H90">
            <v>3.0292942743009321E-2</v>
          </cell>
          <cell r="I90">
            <v>5.4792167639986261E-2</v>
          </cell>
          <cell r="J90">
            <v>8.1291759465478841E-2</v>
          </cell>
          <cell r="K90">
            <v>-1.040943789035392E-3</v>
          </cell>
          <cell r="L90">
            <v>5.5497564370215725E-2</v>
          </cell>
          <cell r="M90">
            <v>0.16894761680037754</v>
          </cell>
          <cell r="N90">
            <v>-8.8855039350088857E-3</v>
          </cell>
          <cell r="O90">
            <v>-1.256322401696851E-2</v>
          </cell>
          <cell r="P90">
            <v>7.7201447527141129E-2</v>
          </cell>
          <cell r="Q90">
            <v>0.2862238074008025</v>
          </cell>
          <cell r="R90" t="str">
            <v>|</v>
          </cell>
          <cell r="S90">
            <v>9.900677912659625E-2</v>
          </cell>
          <cell r="T90">
            <v>5.1614370168258296E-2</v>
          </cell>
          <cell r="U90">
            <v>7.1813285457809697E-2</v>
          </cell>
          <cell r="V90">
            <v>7.1107447924471753E-2</v>
          </cell>
          <cell r="W90" t="str">
            <v>|</v>
          </cell>
          <cell r="X90">
            <v>7.3112453199375371E-2</v>
          </cell>
          <cell r="Y90" t="str">
            <v>|</v>
          </cell>
        </row>
        <row r="91">
          <cell r="A91" t="str">
            <v>|</v>
          </cell>
          <cell r="C91" t="str">
            <v>|</v>
          </cell>
          <cell r="E91" t="str">
            <v>|</v>
          </cell>
          <cell r="R91" t="str">
            <v>|</v>
          </cell>
          <cell r="W91" t="str">
            <v>|</v>
          </cell>
          <cell r="Y91" t="str">
            <v>|</v>
          </cell>
        </row>
        <row r="92">
          <cell r="A92" t="str">
            <v>|</v>
          </cell>
          <cell r="B92" t="str">
            <v>...................................</v>
          </cell>
          <cell r="C92" t="str">
            <v>|</v>
          </cell>
          <cell r="D92" t="str">
            <v>...................................</v>
          </cell>
          <cell r="E92" t="str">
            <v>|</v>
          </cell>
          <cell r="F92" t="str">
            <v>...................................</v>
          </cell>
          <cell r="G92" t="str">
            <v>...................................</v>
          </cell>
          <cell r="H92" t="str">
            <v>...................................</v>
          </cell>
          <cell r="I92" t="str">
            <v>...................................</v>
          </cell>
          <cell r="J92" t="str">
            <v>...................................</v>
          </cell>
          <cell r="K92" t="str">
            <v>...................................</v>
          </cell>
          <cell r="L92" t="str">
            <v>...................................</v>
          </cell>
          <cell r="M92" t="str">
            <v>...................................</v>
          </cell>
          <cell r="N92" t="str">
            <v>...................................</v>
          </cell>
          <cell r="O92" t="str">
            <v>...................................</v>
          </cell>
          <cell r="P92" t="str">
            <v>...................................</v>
          </cell>
          <cell r="Q92" t="str">
            <v>...................................</v>
          </cell>
          <cell r="R92" t="str">
            <v>|</v>
          </cell>
          <cell r="S92" t="str">
            <v>...................................</v>
          </cell>
          <cell r="T92" t="str">
            <v>...................................</v>
          </cell>
          <cell r="U92" t="str">
            <v>...................................</v>
          </cell>
          <cell r="V92" t="str">
            <v>...................................</v>
          </cell>
          <cell r="W92" t="str">
            <v>|</v>
          </cell>
          <cell r="X92" t="str">
            <v>...................................</v>
          </cell>
          <cell r="Y92" t="str">
            <v>|</v>
          </cell>
        </row>
        <row r="93">
          <cell r="A93" t="str">
            <v>|</v>
          </cell>
          <cell r="B93" t="str">
            <v xml:space="preserve">TOTAL VAT </v>
          </cell>
          <cell r="C93" t="str">
            <v>|</v>
          </cell>
          <cell r="D93" t="str">
            <v>Variation</v>
          </cell>
          <cell r="E93" t="str">
            <v>|</v>
          </cell>
          <cell r="F93">
            <v>0.17642752562225475</v>
          </cell>
          <cell r="G93">
            <v>4.597488921713442E-2</v>
          </cell>
          <cell r="H93">
            <v>1.844501517627831E-2</v>
          </cell>
          <cell r="I93">
            <v>5.0162498233714853E-2</v>
          </cell>
          <cell r="J93">
            <v>7.0654976792160915E-2</v>
          </cell>
          <cell r="K93">
            <v>1.7345218019754277E-2</v>
          </cell>
          <cell r="L93">
            <v>2.9788418708240536E-2</v>
          </cell>
          <cell r="M93">
            <v>0.10770855332629356</v>
          </cell>
          <cell r="N93">
            <v>-6.7873303167420816E-3</v>
          </cell>
          <cell r="O93">
            <v>-1.3926084627745045E-2</v>
          </cell>
          <cell r="P93">
            <v>5.1561021759697255E-2</v>
          </cell>
          <cell r="Q93">
            <v>0.18373751783166906</v>
          </cell>
          <cell r="R93" t="str">
            <v>|</v>
          </cell>
          <cell r="S93">
            <v>9.2746082642628111E-2</v>
          </cell>
          <cell r="T93">
            <v>4.9163977706072164E-2</v>
          </cell>
          <cell r="U93">
            <v>4.3478260869565216E-2</v>
          </cell>
          <cell r="V93">
            <v>5.0072191741264802E-2</v>
          </cell>
          <cell r="W93" t="str">
            <v>|</v>
          </cell>
          <cell r="X93">
            <v>5.832693783576362E-2</v>
          </cell>
          <cell r="Y93" t="str">
            <v>|</v>
          </cell>
        </row>
        <row r="94">
          <cell r="A94" t="str">
            <v>|</v>
          </cell>
          <cell r="C94" t="str">
            <v>|</v>
          </cell>
          <cell r="E94" t="str">
            <v>|</v>
          </cell>
          <cell r="R94" t="str">
            <v>|</v>
          </cell>
          <cell r="W94" t="str">
            <v>|</v>
          </cell>
          <cell r="Y94" t="str">
            <v>|</v>
          </cell>
        </row>
        <row r="95">
          <cell r="A95" t="str">
            <v>|</v>
          </cell>
          <cell r="B95" t="str">
            <v>...................................</v>
          </cell>
          <cell r="C95" t="str">
            <v>|</v>
          </cell>
          <cell r="D95" t="str">
            <v>...................................</v>
          </cell>
          <cell r="E95" t="str">
            <v>|</v>
          </cell>
          <cell r="F95" t="str">
            <v>...................................</v>
          </cell>
          <cell r="G95" t="str">
            <v>...................................</v>
          </cell>
          <cell r="H95" t="str">
            <v>...................................</v>
          </cell>
          <cell r="I95" t="str">
            <v>...................................</v>
          </cell>
          <cell r="J95" t="str">
            <v>...................................</v>
          </cell>
          <cell r="K95" t="str">
            <v>...................................</v>
          </cell>
          <cell r="L95" t="str">
            <v>...................................</v>
          </cell>
          <cell r="M95" t="str">
            <v>...................................</v>
          </cell>
          <cell r="N95" t="str">
            <v>...................................</v>
          </cell>
          <cell r="O95" t="str">
            <v>...................................</v>
          </cell>
          <cell r="P95" t="str">
            <v>...................................</v>
          </cell>
          <cell r="Q95" t="str">
            <v>...................................</v>
          </cell>
          <cell r="R95" t="str">
            <v>|</v>
          </cell>
          <cell r="S95" t="str">
            <v>...................................</v>
          </cell>
          <cell r="T95" t="str">
            <v>...................................</v>
          </cell>
          <cell r="U95" t="str">
            <v>...................................</v>
          </cell>
          <cell r="V95" t="str">
            <v>...................................</v>
          </cell>
          <cell r="W95" t="str">
            <v>|</v>
          </cell>
          <cell r="X95" t="str">
            <v>...................................</v>
          </cell>
          <cell r="Y95" t="str">
            <v>|</v>
          </cell>
        </row>
        <row r="96">
          <cell r="A96" t="str">
            <v>|</v>
          </cell>
          <cell r="B96" t="str">
            <v>TOBACCO</v>
          </cell>
          <cell r="C96" t="str">
            <v>|</v>
          </cell>
          <cell r="D96" t="str">
            <v>Variation</v>
          </cell>
          <cell r="E96" t="str">
            <v>|</v>
          </cell>
          <cell r="F96">
            <v>0.75111773472429211</v>
          </cell>
          <cell r="G96">
            <v>-0.83156498673740054</v>
          </cell>
          <cell r="H96">
            <v>3.3733333333333335</v>
          </cell>
          <cell r="I96">
            <v>0.22234513274336284</v>
          </cell>
          <cell r="J96">
            <v>0.11858974358974358</v>
          </cell>
          <cell r="K96">
            <v>2.6490066225165563E-2</v>
          </cell>
          <cell r="L96">
            <v>5.7142857142857141E-2</v>
          </cell>
          <cell r="M96">
            <v>-2.2368421052631579E-2</v>
          </cell>
          <cell r="N96">
            <v>1.5503875968992248E-2</v>
          </cell>
          <cell r="O96">
            <v>-1.6149068322981366E-2</v>
          </cell>
          <cell r="P96">
            <v>5.0541516245487361E-2</v>
          </cell>
          <cell r="Q96">
            <v>-9.3457943925233638E-3</v>
          </cell>
          <cell r="R96" t="str">
            <v>|</v>
          </cell>
          <cell r="S96">
            <v>-0.10476599398883642</v>
          </cell>
          <cell r="T96">
            <v>0.13956043956043956</v>
          </cell>
          <cell r="U96">
            <v>1.4940752189592994E-2</v>
          </cell>
          <cell r="V96">
            <v>4.4977511244377807E-3</v>
          </cell>
          <cell r="W96" t="str">
            <v>|</v>
          </cell>
          <cell r="X96">
            <v>5.9325176121616608E-3</v>
          </cell>
          <cell r="Y96" t="str">
            <v>|</v>
          </cell>
        </row>
        <row r="97">
          <cell r="A97" t="str">
            <v>|</v>
          </cell>
          <cell r="C97" t="str">
            <v>|</v>
          </cell>
          <cell r="E97" t="str">
            <v>|</v>
          </cell>
          <cell r="R97" t="str">
            <v>|</v>
          </cell>
          <cell r="W97" t="str">
            <v>|</v>
          </cell>
          <cell r="Y97" t="str">
            <v>|</v>
          </cell>
        </row>
        <row r="98">
          <cell r="A98" t="str">
            <v>|</v>
          </cell>
          <cell r="B98" t="str">
            <v>...................................</v>
          </cell>
          <cell r="C98" t="str">
            <v>|</v>
          </cell>
          <cell r="D98" t="str">
            <v>...................................</v>
          </cell>
          <cell r="E98" t="str">
            <v>|</v>
          </cell>
          <cell r="F98" t="str">
            <v>...................................</v>
          </cell>
          <cell r="G98" t="str">
            <v>...................................</v>
          </cell>
          <cell r="H98" t="str">
            <v>...................................</v>
          </cell>
          <cell r="I98" t="str">
            <v>...................................</v>
          </cell>
          <cell r="J98" t="str">
            <v>...................................</v>
          </cell>
          <cell r="K98" t="str">
            <v>...................................</v>
          </cell>
          <cell r="L98" t="str">
            <v>...................................</v>
          </cell>
          <cell r="M98" t="str">
            <v>...................................</v>
          </cell>
          <cell r="N98" t="str">
            <v>...................................</v>
          </cell>
          <cell r="O98" t="str">
            <v>...................................</v>
          </cell>
          <cell r="P98" t="str">
            <v>...................................</v>
          </cell>
          <cell r="Q98" t="str">
            <v>...................................</v>
          </cell>
          <cell r="R98" t="str">
            <v>|</v>
          </cell>
          <cell r="S98" t="str">
            <v>...................................</v>
          </cell>
          <cell r="T98" t="str">
            <v>...................................</v>
          </cell>
          <cell r="U98" t="str">
            <v>...................................</v>
          </cell>
          <cell r="V98" t="str">
            <v>...................................</v>
          </cell>
          <cell r="W98" t="str">
            <v>|</v>
          </cell>
          <cell r="X98" t="str">
            <v>...................................</v>
          </cell>
          <cell r="Y98" t="str">
            <v>|</v>
          </cell>
        </row>
        <row r="99">
          <cell r="A99" t="str">
            <v>|</v>
          </cell>
          <cell r="B99" t="str">
            <v>HYDROCARBON</v>
          </cell>
          <cell r="C99" t="str">
            <v>|</v>
          </cell>
          <cell r="D99" t="str">
            <v>Variation</v>
          </cell>
          <cell r="E99" t="str">
            <v>|</v>
          </cell>
          <cell r="F99">
            <v>1.3719512195121951E-2</v>
          </cell>
          <cell r="G99">
            <v>7.6837416481069037E-2</v>
          </cell>
          <cell r="H99">
            <v>4.8117154811715482E-2</v>
          </cell>
          <cell r="I99">
            <v>4.3878656554712896E-2</v>
          </cell>
          <cell r="J99">
            <v>4.9266247379454925E-2</v>
          </cell>
          <cell r="K99">
            <v>7.6098606645230438E-2</v>
          </cell>
          <cell r="L99">
            <v>8.4241823587710603E-3</v>
          </cell>
          <cell r="M99">
            <v>9.8453608247422678E-2</v>
          </cell>
          <cell r="N99">
            <v>9.8759048603929686E-2</v>
          </cell>
          <cell r="O99">
            <v>6.5818584070796465E-2</v>
          </cell>
          <cell r="P99">
            <v>4.804177545691906E-2</v>
          </cell>
          <cell r="Q99">
            <v>4.8000000000000001E-2</v>
          </cell>
          <cell r="R99" t="str">
            <v>|</v>
          </cell>
          <cell r="S99">
            <v>4.5278365045806908E-2</v>
          </cell>
          <cell r="T99">
            <v>5.6405693950177936E-2</v>
          </cell>
          <cell r="U99">
            <v>6.771894093686355E-2</v>
          </cell>
          <cell r="V99">
            <v>5.3769203286888174E-2</v>
          </cell>
          <cell r="W99" t="str">
            <v>|</v>
          </cell>
          <cell r="X99">
            <v>5.5911524620380938E-2</v>
          </cell>
          <cell r="Y99" t="str">
            <v>|</v>
          </cell>
        </row>
        <row r="100">
          <cell r="A100" t="str">
            <v>|</v>
          </cell>
          <cell r="B100" t="str">
            <v>OILS</v>
          </cell>
          <cell r="C100" t="str">
            <v>|</v>
          </cell>
          <cell r="E100" t="str">
            <v>|</v>
          </cell>
          <cell r="R100" t="str">
            <v>|</v>
          </cell>
          <cell r="W100" t="str">
            <v>|</v>
          </cell>
          <cell r="Y100" t="str">
            <v>|</v>
          </cell>
        </row>
        <row r="101">
          <cell r="A101" t="str">
            <v>|</v>
          </cell>
          <cell r="B101" t="str">
            <v>...................................</v>
          </cell>
          <cell r="C101" t="str">
            <v>|</v>
          </cell>
          <cell r="D101" t="str">
            <v>...................................</v>
          </cell>
          <cell r="E101" t="str">
            <v>|</v>
          </cell>
          <cell r="F101" t="str">
            <v>...................................</v>
          </cell>
          <cell r="G101" t="str">
            <v>...................................</v>
          </cell>
          <cell r="H101" t="str">
            <v>...................................</v>
          </cell>
          <cell r="I101" t="str">
            <v>...................................</v>
          </cell>
          <cell r="J101" t="str">
            <v>...................................</v>
          </cell>
          <cell r="K101" t="str">
            <v>...................................</v>
          </cell>
          <cell r="L101" t="str">
            <v>...................................</v>
          </cell>
          <cell r="M101" t="str">
            <v>...................................</v>
          </cell>
          <cell r="N101" t="str">
            <v>...................................</v>
          </cell>
          <cell r="O101" t="str">
            <v>...................................</v>
          </cell>
          <cell r="P101" t="str">
            <v>...................................</v>
          </cell>
          <cell r="Q101" t="str">
            <v>...................................</v>
          </cell>
          <cell r="R101" t="str">
            <v>|</v>
          </cell>
          <cell r="S101" t="str">
            <v>...................................</v>
          </cell>
          <cell r="T101" t="str">
            <v>...................................</v>
          </cell>
          <cell r="U101" t="str">
            <v>...................................</v>
          </cell>
          <cell r="V101" t="str">
            <v>...................................</v>
          </cell>
          <cell r="W101" t="str">
            <v>|</v>
          </cell>
          <cell r="X101" t="str">
            <v>...................................</v>
          </cell>
          <cell r="Y101" t="str">
            <v>|</v>
          </cell>
        </row>
        <row r="102">
          <cell r="A102" t="str">
            <v>|</v>
          </cell>
          <cell r="B102" t="str">
            <v>SPIRITS</v>
          </cell>
          <cell r="C102" t="str">
            <v>|</v>
          </cell>
          <cell r="D102" t="str">
            <v>Variation</v>
          </cell>
          <cell r="E102" t="str">
            <v>|</v>
          </cell>
          <cell r="F102">
            <v>-3.1413612565445025E-2</v>
          </cell>
          <cell r="G102">
            <v>9.036144578313253E-2</v>
          </cell>
          <cell r="H102">
            <v>5.0847457627118647E-2</v>
          </cell>
          <cell r="I102">
            <v>1.11731843575419E-2</v>
          </cell>
          <cell r="J102">
            <v>-5.5248618784530384E-3</v>
          </cell>
          <cell r="K102">
            <v>3.9325842696629212E-2</v>
          </cell>
          <cell r="L102">
            <v>-5.263157894736842E-3</v>
          </cell>
          <cell r="M102">
            <v>-1.6949152542372881E-2</v>
          </cell>
          <cell r="N102">
            <v>1.8518518518518517E-2</v>
          </cell>
          <cell r="O102">
            <v>1.4851485148514851E-2</v>
          </cell>
          <cell r="P102">
            <v>5.0847457627118647E-2</v>
          </cell>
          <cell r="Q102">
            <v>-4.3478260869565216E-2</v>
          </cell>
          <cell r="R102" t="str">
            <v>|</v>
          </cell>
          <cell r="S102">
            <v>3.3707865168539325E-2</v>
          </cell>
          <cell r="T102">
            <v>1.4869888475836431E-2</v>
          </cell>
          <cell r="U102">
            <v>0</v>
          </cell>
          <cell r="V102">
            <v>4.1580041580041582E-3</v>
          </cell>
          <cell r="W102" t="str">
            <v>|</v>
          </cell>
          <cell r="X102">
            <v>1.1854360711261643E-2</v>
          </cell>
          <cell r="Y102" t="str">
            <v>|</v>
          </cell>
        </row>
        <row r="103">
          <cell r="A103" t="str">
            <v>|</v>
          </cell>
          <cell r="C103" t="str">
            <v>|</v>
          </cell>
          <cell r="E103" t="str">
            <v>|</v>
          </cell>
          <cell r="R103" t="str">
            <v>|</v>
          </cell>
          <cell r="W103" t="str">
            <v>|</v>
          </cell>
          <cell r="Y103" t="str">
            <v>|</v>
          </cell>
        </row>
        <row r="104">
          <cell r="A104" t="str">
            <v>|</v>
          </cell>
          <cell r="B104" t="str">
            <v>...................................</v>
          </cell>
          <cell r="C104" t="str">
            <v>|</v>
          </cell>
          <cell r="D104" t="str">
            <v>...................................</v>
          </cell>
          <cell r="E104" t="str">
            <v>|</v>
          </cell>
          <cell r="F104" t="str">
            <v>...................................</v>
          </cell>
          <cell r="G104" t="str">
            <v>...................................</v>
          </cell>
          <cell r="H104" t="str">
            <v>...................................</v>
          </cell>
          <cell r="I104" t="str">
            <v>...................................</v>
          </cell>
          <cell r="J104" t="str">
            <v>...................................</v>
          </cell>
          <cell r="K104" t="str">
            <v>...................................</v>
          </cell>
          <cell r="L104" t="str">
            <v>...................................</v>
          </cell>
          <cell r="M104" t="str">
            <v>...................................</v>
          </cell>
          <cell r="N104" t="str">
            <v>...................................</v>
          </cell>
          <cell r="O104" t="str">
            <v>...................................</v>
          </cell>
          <cell r="P104" t="str">
            <v>...................................</v>
          </cell>
          <cell r="Q104" t="str">
            <v>...................................</v>
          </cell>
          <cell r="R104" t="str">
            <v>|</v>
          </cell>
          <cell r="S104" t="str">
            <v>...................................</v>
          </cell>
          <cell r="T104" t="str">
            <v>...................................</v>
          </cell>
          <cell r="U104" t="str">
            <v>...................................</v>
          </cell>
          <cell r="V104" t="str">
            <v>...................................</v>
          </cell>
          <cell r="W104" t="str">
            <v>|</v>
          </cell>
          <cell r="X104" t="str">
            <v>...................................</v>
          </cell>
          <cell r="Y104" t="str">
            <v>|</v>
          </cell>
        </row>
        <row r="105">
          <cell r="A105" t="str">
            <v>|</v>
          </cell>
          <cell r="B105" t="str">
            <v>BEER</v>
          </cell>
          <cell r="C105" t="str">
            <v>|</v>
          </cell>
          <cell r="D105" t="str">
            <v>Variation</v>
          </cell>
          <cell r="E105" t="str">
            <v>|</v>
          </cell>
          <cell r="F105">
            <v>0.16260162601626016</v>
          </cell>
          <cell r="G105">
            <v>-8.7786259541984726E-2</v>
          </cell>
          <cell r="H105">
            <v>0.11244979919678715</v>
          </cell>
          <cell r="I105">
            <v>0.12015503875968993</v>
          </cell>
          <cell r="J105">
            <v>-0.12631578947368421</v>
          </cell>
          <cell r="K105">
            <v>-7.3529411764705881E-3</v>
          </cell>
          <cell r="L105">
            <v>0</v>
          </cell>
          <cell r="M105">
            <v>7.462686567164179E-3</v>
          </cell>
          <cell r="N105">
            <v>1.7730496453900711E-2</v>
          </cell>
          <cell r="O105">
            <v>2.0833333333333332E-2</v>
          </cell>
          <cell r="P105">
            <v>1.7647058823529412E-2</v>
          </cell>
          <cell r="Q105">
            <v>3.4313725490196081E-2</v>
          </cell>
          <cell r="R105" t="str">
            <v>|</v>
          </cell>
          <cell r="S105">
            <v>5.9445178335535004E-2</v>
          </cell>
          <cell r="T105">
            <v>-8.5889570552147246E-3</v>
          </cell>
          <cell r="U105">
            <v>8.6419753086419745E-3</v>
          </cell>
          <cell r="V105">
            <v>2.4169184290030211E-2</v>
          </cell>
          <cell r="W105" t="str">
            <v>|</v>
          </cell>
          <cell r="X105">
            <v>2.0039421813403416E-2</v>
          </cell>
          <cell r="Y105" t="str">
            <v>|</v>
          </cell>
        </row>
        <row r="106">
          <cell r="A106" t="str">
            <v>|</v>
          </cell>
          <cell r="C106" t="str">
            <v>|</v>
          </cell>
          <cell r="E106" t="str">
            <v>|</v>
          </cell>
          <cell r="R106" t="str">
            <v>|</v>
          </cell>
          <cell r="W106" t="str">
            <v>|</v>
          </cell>
          <cell r="Y106" t="str">
            <v>|</v>
          </cell>
        </row>
        <row r="107">
          <cell r="A107" t="str">
            <v>|</v>
          </cell>
          <cell r="B107" t="str">
            <v>...................................</v>
          </cell>
          <cell r="C107" t="str">
            <v>|</v>
          </cell>
          <cell r="D107" t="str">
            <v>...................................</v>
          </cell>
          <cell r="E107" t="str">
            <v>|</v>
          </cell>
          <cell r="F107" t="str">
            <v>...................................</v>
          </cell>
          <cell r="G107" t="str">
            <v>...................................</v>
          </cell>
          <cell r="H107" t="str">
            <v>...................................</v>
          </cell>
          <cell r="I107" t="str">
            <v>...................................</v>
          </cell>
          <cell r="J107" t="str">
            <v>...................................</v>
          </cell>
          <cell r="K107" t="str">
            <v>...................................</v>
          </cell>
          <cell r="L107" t="str">
            <v>...................................</v>
          </cell>
          <cell r="M107" t="str">
            <v>...................................</v>
          </cell>
          <cell r="N107" t="str">
            <v>...................................</v>
          </cell>
          <cell r="O107" t="str">
            <v>...................................</v>
          </cell>
          <cell r="P107" t="str">
            <v>...................................</v>
          </cell>
          <cell r="Q107" t="str">
            <v>...................................</v>
          </cell>
          <cell r="R107" t="str">
            <v>|</v>
          </cell>
          <cell r="S107" t="str">
            <v>...................................</v>
          </cell>
          <cell r="T107" t="str">
            <v>...................................</v>
          </cell>
          <cell r="U107" t="str">
            <v>...................................</v>
          </cell>
          <cell r="V107" t="str">
            <v>...................................</v>
          </cell>
          <cell r="W107" t="str">
            <v>|</v>
          </cell>
          <cell r="X107" t="str">
            <v>...................................</v>
          </cell>
          <cell r="Y107" t="str">
            <v>|</v>
          </cell>
        </row>
        <row r="108">
          <cell r="A108" t="str">
            <v>|</v>
          </cell>
          <cell r="B108" t="str">
            <v xml:space="preserve">WINES </v>
          </cell>
          <cell r="C108" t="str">
            <v>|</v>
          </cell>
          <cell r="D108" t="str">
            <v>Variation</v>
          </cell>
          <cell r="E108" t="str">
            <v>|</v>
          </cell>
          <cell r="F108">
            <v>6.1797752808988762E-2</v>
          </cell>
          <cell r="G108">
            <v>0.1736111111111111</v>
          </cell>
          <cell r="H108">
            <v>5.6962025316455694E-2</v>
          </cell>
          <cell r="I108">
            <v>0.18543046357615894</v>
          </cell>
          <cell r="J108">
            <v>0.1728395061728395</v>
          </cell>
          <cell r="K108">
            <v>3.870967741935484E-2</v>
          </cell>
          <cell r="L108">
            <v>-0.10059171597633136</v>
          </cell>
          <cell r="M108">
            <v>-0.11415525114155251</v>
          </cell>
          <cell r="N108">
            <v>-8.3333333333333329E-2</v>
          </cell>
          <cell r="O108">
            <v>-7.3863636363636367E-2</v>
          </cell>
          <cell r="P108">
            <v>-8.6614173228346455E-2</v>
          </cell>
          <cell r="Q108">
            <v>-0.18705035971223022</v>
          </cell>
          <cell r="R108" t="str">
            <v>|</v>
          </cell>
          <cell r="S108">
            <v>9.375E-2</v>
          </cell>
          <cell r="T108">
            <v>0.13247863247863248</v>
          </cell>
          <cell r="U108">
            <v>-9.9025974025974031E-2</v>
          </cell>
          <cell r="V108">
            <v>-0.11312217194570136</v>
          </cell>
          <cell r="W108" t="str">
            <v>|</v>
          </cell>
          <cell r="X108">
            <v>-1.9940179461615153E-3</v>
          </cell>
          <cell r="Y108" t="str">
            <v>|</v>
          </cell>
        </row>
        <row r="109">
          <cell r="A109" t="str">
            <v>|</v>
          </cell>
          <cell r="C109" t="str">
            <v>|</v>
          </cell>
          <cell r="E109" t="str">
            <v>|</v>
          </cell>
          <cell r="R109" t="str">
            <v>|</v>
          </cell>
          <cell r="W109" t="str">
            <v>|</v>
          </cell>
          <cell r="Y109" t="str">
            <v>|</v>
          </cell>
        </row>
        <row r="110">
          <cell r="A110" t="str">
            <v>|</v>
          </cell>
          <cell r="B110" t="str">
            <v>...................................</v>
          </cell>
          <cell r="C110" t="str">
            <v>|</v>
          </cell>
          <cell r="D110" t="str">
            <v>...................................</v>
          </cell>
          <cell r="E110" t="str">
            <v>|</v>
          </cell>
          <cell r="F110" t="str">
            <v>...................................</v>
          </cell>
          <cell r="G110" t="str">
            <v>...................................</v>
          </cell>
          <cell r="H110" t="str">
            <v>...................................</v>
          </cell>
          <cell r="I110" t="str">
            <v>...................................</v>
          </cell>
          <cell r="J110" t="str">
            <v>...................................</v>
          </cell>
          <cell r="K110" t="str">
            <v>...................................</v>
          </cell>
          <cell r="L110" t="str">
            <v>...................................</v>
          </cell>
          <cell r="M110" t="str">
            <v>...................................</v>
          </cell>
          <cell r="N110" t="str">
            <v>...................................</v>
          </cell>
          <cell r="O110" t="str">
            <v>...................................</v>
          </cell>
          <cell r="P110" t="str">
            <v>...................................</v>
          </cell>
          <cell r="Q110" t="str">
            <v>...................................</v>
          </cell>
          <cell r="R110" t="str">
            <v>|</v>
          </cell>
          <cell r="S110" t="str">
            <v>...................................</v>
          </cell>
          <cell r="T110" t="str">
            <v>...................................</v>
          </cell>
          <cell r="U110" t="str">
            <v>...................................</v>
          </cell>
          <cell r="V110" t="str">
            <v>...................................</v>
          </cell>
          <cell r="W110" t="str">
            <v>|</v>
          </cell>
          <cell r="X110" t="str">
            <v>...................................</v>
          </cell>
          <cell r="Y110" t="str">
            <v>|</v>
          </cell>
        </row>
        <row r="111">
          <cell r="A111" t="str">
            <v>|</v>
          </cell>
          <cell r="B111" t="str">
            <v>CIDER</v>
          </cell>
          <cell r="C111" t="str">
            <v>|</v>
          </cell>
          <cell r="D111" t="str">
            <v>Variation</v>
          </cell>
          <cell r="E111" t="str">
            <v>|</v>
          </cell>
          <cell r="F111">
            <v>0</v>
          </cell>
          <cell r="G111">
            <v>7.6923076923076927E-2</v>
          </cell>
          <cell r="H111">
            <v>0.18181818181818182</v>
          </cell>
          <cell r="I111">
            <v>0</v>
          </cell>
          <cell r="J111">
            <v>-7.1428571428571425E-2</v>
          </cell>
          <cell r="K111">
            <v>7.6923076923076927E-2</v>
          </cell>
          <cell r="L111">
            <v>0</v>
          </cell>
          <cell r="M111">
            <v>8.3333333333333329E-2</v>
          </cell>
          <cell r="N111">
            <v>7.6923076923076927E-2</v>
          </cell>
          <cell r="O111">
            <v>0</v>
          </cell>
          <cell r="P111">
            <v>-0.1111111111111111</v>
          </cell>
          <cell r="Q111">
            <v>-0.18181818181818182</v>
          </cell>
          <cell r="R111" t="str">
            <v>|</v>
          </cell>
          <cell r="S111">
            <v>8.1081081081081086E-2</v>
          </cell>
          <cell r="T111">
            <v>0</v>
          </cell>
          <cell r="U111">
            <v>5.128205128205128E-2</v>
          </cell>
          <cell r="V111">
            <v>-8.5714285714285715E-2</v>
          </cell>
          <cell r="W111" t="str">
            <v>|</v>
          </cell>
          <cell r="X111">
            <v>1.3071895424836602E-2</v>
          </cell>
          <cell r="Y111" t="str">
            <v>|</v>
          </cell>
        </row>
        <row r="112">
          <cell r="A112" t="str">
            <v>|</v>
          </cell>
          <cell r="C112" t="str">
            <v>|</v>
          </cell>
          <cell r="E112" t="str">
            <v>|</v>
          </cell>
          <cell r="R112" t="str">
            <v>|</v>
          </cell>
          <cell r="W112" t="str">
            <v>|</v>
          </cell>
          <cell r="Y112" t="str">
            <v>|</v>
          </cell>
        </row>
        <row r="113">
          <cell r="A113" t="str">
            <v>|</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t="str">
            <v>...................................</v>
          </cell>
          <cell r="O113" t="str">
            <v>...................................</v>
          </cell>
          <cell r="P113" t="str">
            <v>...................................</v>
          </cell>
          <cell r="Q113" t="str">
            <v>...................................</v>
          </cell>
          <cell r="R113" t="str">
            <v>|</v>
          </cell>
          <cell r="S113" t="str">
            <v>...................................</v>
          </cell>
          <cell r="T113" t="str">
            <v>...................................</v>
          </cell>
          <cell r="U113" t="str">
            <v>...................................</v>
          </cell>
          <cell r="V113" t="str">
            <v>...................................</v>
          </cell>
          <cell r="W113" t="str">
            <v>|</v>
          </cell>
          <cell r="X113" t="str">
            <v>...................................</v>
          </cell>
          <cell r="Y113" t="str">
            <v>|</v>
          </cell>
        </row>
        <row r="114">
          <cell r="A114" t="str">
            <v>|</v>
          </cell>
          <cell r="B114" t="str">
            <v>BETTING</v>
          </cell>
          <cell r="C114" t="str">
            <v>|</v>
          </cell>
          <cell r="D114" t="str">
            <v>Variation</v>
          </cell>
          <cell r="E114" t="str">
            <v>|</v>
          </cell>
          <cell r="F114">
            <v>1.5748031496062992E-2</v>
          </cell>
          <cell r="G114">
            <v>0.14285714285714285</v>
          </cell>
          <cell r="H114">
            <v>9.8039215686274508E-2</v>
          </cell>
          <cell r="I114">
            <v>-0.11194029850746269</v>
          </cell>
          <cell r="J114">
            <v>0.50526315789473686</v>
          </cell>
          <cell r="K114">
            <v>-6.3063063063063057E-2</v>
          </cell>
          <cell r="L114">
            <v>-3.6363636363636362E-2</v>
          </cell>
          <cell r="M114">
            <v>-8.1967213114754092E-2</v>
          </cell>
          <cell r="N114">
            <v>-0.1941747572815534</v>
          </cell>
          <cell r="O114">
            <v>-8.8709677419354843E-2</v>
          </cell>
          <cell r="P114">
            <v>-7.2072072072072071E-2</v>
          </cell>
          <cell r="Q114">
            <v>-0.12621359223300971</v>
          </cell>
          <cell r="R114" t="str">
            <v>|</v>
          </cell>
          <cell r="S114">
            <v>8.0838323353293412E-2</v>
          </cell>
          <cell r="T114">
            <v>7.6470588235294124E-2</v>
          </cell>
          <cell r="U114">
            <v>-0.10149253731343283</v>
          </cell>
          <cell r="V114">
            <v>-9.4674556213017749E-2</v>
          </cell>
          <cell r="W114" t="str">
            <v>|</v>
          </cell>
          <cell r="X114">
            <v>-9.6510764662212315E-3</v>
          </cell>
          <cell r="Y114" t="str">
            <v>|</v>
          </cell>
        </row>
        <row r="115">
          <cell r="A115" t="str">
            <v>|</v>
          </cell>
          <cell r="C115" t="str">
            <v>|</v>
          </cell>
          <cell r="E115" t="str">
            <v>|</v>
          </cell>
          <cell r="R115" t="str">
            <v>|</v>
          </cell>
          <cell r="W115" t="str">
            <v>|</v>
          </cell>
          <cell r="Y115" t="str">
            <v>|</v>
          </cell>
        </row>
        <row r="116">
          <cell r="A116" t="str">
            <v>|</v>
          </cell>
          <cell r="B116" t="str">
            <v>...................................</v>
          </cell>
          <cell r="C116" t="str">
            <v>|</v>
          </cell>
          <cell r="D116" t="str">
            <v>...................................</v>
          </cell>
          <cell r="E116" t="str">
            <v>|</v>
          </cell>
          <cell r="F116" t="str">
            <v>...................................</v>
          </cell>
          <cell r="G116" t="str">
            <v>...................................</v>
          </cell>
          <cell r="H116" t="str">
            <v>...................................</v>
          </cell>
          <cell r="I116" t="str">
            <v>...................................</v>
          </cell>
          <cell r="J116" t="str">
            <v>...................................</v>
          </cell>
          <cell r="K116" t="str">
            <v>...................................</v>
          </cell>
          <cell r="L116" t="str">
            <v>...................................</v>
          </cell>
          <cell r="M116" t="str">
            <v>...................................</v>
          </cell>
          <cell r="N116" t="str">
            <v>...................................</v>
          </cell>
          <cell r="O116" t="str">
            <v>...................................</v>
          </cell>
          <cell r="P116" t="str">
            <v>...................................</v>
          </cell>
          <cell r="Q116" t="str">
            <v>...................................</v>
          </cell>
          <cell r="R116" t="str">
            <v>|</v>
          </cell>
          <cell r="S116" t="str">
            <v>...................................</v>
          </cell>
          <cell r="T116" t="str">
            <v>...................................</v>
          </cell>
          <cell r="U116" t="str">
            <v>...................................</v>
          </cell>
          <cell r="V116" t="str">
            <v>...................................</v>
          </cell>
          <cell r="W116" t="str">
            <v>|</v>
          </cell>
          <cell r="X116" t="str">
            <v>...................................</v>
          </cell>
          <cell r="Y116" t="str">
            <v>|</v>
          </cell>
        </row>
        <row r="117">
          <cell r="A117" t="str">
            <v>|</v>
          </cell>
          <cell r="B117" t="str">
            <v>CUSTOMS</v>
          </cell>
          <cell r="C117" t="str">
            <v>|</v>
          </cell>
          <cell r="D117" t="str">
            <v>Variation</v>
          </cell>
          <cell r="E117" t="str">
            <v>|</v>
          </cell>
          <cell r="F117">
            <v>0.1095890410958904</v>
          </cell>
          <cell r="G117">
            <v>9.2105263157894732E-2</v>
          </cell>
          <cell r="H117">
            <v>3.8216560509554139E-2</v>
          </cell>
          <cell r="I117">
            <v>0.17532467532467533</v>
          </cell>
          <cell r="J117">
            <v>4.1916167664670656E-2</v>
          </cell>
          <cell r="K117">
            <v>-7.3170731707317069E-2</v>
          </cell>
          <cell r="L117">
            <v>-0.14130434782608695</v>
          </cell>
          <cell r="M117">
            <v>-0.17098445595854922</v>
          </cell>
          <cell r="N117">
            <v>-0.12941176470588237</v>
          </cell>
          <cell r="O117">
            <v>-0.18064516129032257</v>
          </cell>
          <cell r="P117">
            <v>-7.792207792207792E-2</v>
          </cell>
          <cell r="Q117">
            <v>-8.2758620689655171E-2</v>
          </cell>
          <cell r="R117" t="str">
            <v>|</v>
          </cell>
          <cell r="S117">
            <v>7.9120879120879117E-2</v>
          </cell>
          <cell r="T117">
            <v>4.536082474226804E-2</v>
          </cell>
          <cell r="U117">
            <v>-0.14808043875685559</v>
          </cell>
          <cell r="V117">
            <v>-0.11453744493392071</v>
          </cell>
          <cell r="W117" t="str">
            <v>|</v>
          </cell>
          <cell r="X117">
            <v>-3.8639876352395672E-2</v>
          </cell>
          <cell r="Y117" t="str">
            <v>|</v>
          </cell>
        </row>
        <row r="118">
          <cell r="A118" t="str">
            <v>|</v>
          </cell>
          <cell r="B118" t="str">
            <v>DUTIES #</v>
          </cell>
          <cell r="C118" t="str">
            <v>|</v>
          </cell>
          <cell r="E118" t="str">
            <v>|</v>
          </cell>
          <cell r="R118" t="str">
            <v>|</v>
          </cell>
          <cell r="W118" t="str">
            <v>|</v>
          </cell>
          <cell r="Y118" t="str">
            <v>|</v>
          </cell>
        </row>
        <row r="119">
          <cell r="A119" t="str">
            <v>|</v>
          </cell>
          <cell r="B119" t="str">
            <v>...................................</v>
          </cell>
          <cell r="C119" t="str">
            <v>|</v>
          </cell>
          <cell r="D119" t="str">
            <v>...................................</v>
          </cell>
          <cell r="E119" t="str">
            <v>|</v>
          </cell>
          <cell r="F119" t="str">
            <v>...................................</v>
          </cell>
          <cell r="G119" t="str">
            <v>...................................</v>
          </cell>
          <cell r="H119" t="str">
            <v>...................................</v>
          </cell>
          <cell r="I119" t="str">
            <v>...................................</v>
          </cell>
          <cell r="J119" t="str">
            <v>...................................</v>
          </cell>
          <cell r="K119" t="str">
            <v>...................................</v>
          </cell>
          <cell r="L119" t="str">
            <v>...................................</v>
          </cell>
          <cell r="M119" t="str">
            <v>...................................</v>
          </cell>
          <cell r="N119" t="str">
            <v>...................................</v>
          </cell>
          <cell r="O119" t="str">
            <v>...................................</v>
          </cell>
          <cell r="P119" t="str">
            <v>...................................</v>
          </cell>
          <cell r="Q119" t="str">
            <v>...................................</v>
          </cell>
          <cell r="R119" t="str">
            <v>|</v>
          </cell>
          <cell r="S119" t="str">
            <v>...................................</v>
          </cell>
          <cell r="T119" t="str">
            <v>...................................</v>
          </cell>
          <cell r="U119" t="str">
            <v>...................................</v>
          </cell>
          <cell r="V119" t="str">
            <v>...................................</v>
          </cell>
          <cell r="W119" t="str">
            <v>|</v>
          </cell>
          <cell r="X119" t="str">
            <v>...................................</v>
          </cell>
          <cell r="Y119" t="str">
            <v>|</v>
          </cell>
        </row>
        <row r="120">
          <cell r="A120" t="str">
            <v>|</v>
          </cell>
          <cell r="B120" t="str">
            <v>APD</v>
          </cell>
          <cell r="C120" t="str">
            <v>|</v>
          </cell>
          <cell r="D120" t="str">
            <v>Variation</v>
          </cell>
          <cell r="E120" t="str">
            <v>|</v>
          </cell>
          <cell r="F120">
            <v>0.14285714285714285</v>
          </cell>
          <cell r="G120">
            <v>0.15789473684210525</v>
          </cell>
          <cell r="H120">
            <v>0.16129032258064516</v>
          </cell>
          <cell r="I120">
            <v>2.7027027027027029E-2</v>
          </cell>
          <cell r="J120">
            <v>0.17105263157894737</v>
          </cell>
          <cell r="K120">
            <v>0.10975609756097561</v>
          </cell>
          <cell r="L120">
            <v>0.26027397260273971</v>
          </cell>
          <cell r="M120">
            <v>0.21428571428571427</v>
          </cell>
          <cell r="N120">
            <v>0.17543859649122806</v>
          </cell>
          <cell r="O120">
            <v>0.14492753623188406</v>
          </cell>
          <cell r="P120">
            <v>0.16363636363636364</v>
          </cell>
          <cell r="Q120">
            <v>3.3898305084745763E-2</v>
          </cell>
          <cell r="R120" t="str">
            <v>|</v>
          </cell>
          <cell r="S120">
            <v>0.15428571428571428</v>
          </cell>
          <cell r="T120">
            <v>0.10344827586206896</v>
          </cell>
          <cell r="U120">
            <v>0.22</v>
          </cell>
          <cell r="V120">
            <v>0.11475409836065574</v>
          </cell>
          <cell r="W120" t="str">
            <v>|</v>
          </cell>
          <cell r="X120">
            <v>0.14683544303797469</v>
          </cell>
          <cell r="Y120" t="str">
            <v>|</v>
          </cell>
        </row>
        <row r="121">
          <cell r="A121" t="str">
            <v>|</v>
          </cell>
          <cell r="C121" t="str">
            <v>|</v>
          </cell>
          <cell r="E121" t="str">
            <v>|</v>
          </cell>
          <cell r="R121" t="str">
            <v>|</v>
          </cell>
          <cell r="W121" t="str">
            <v>|</v>
          </cell>
          <cell r="Y121" t="str">
            <v>|</v>
          </cell>
        </row>
        <row r="122">
          <cell r="A122" t="str">
            <v>|</v>
          </cell>
          <cell r="B122" t="str">
            <v>...................................</v>
          </cell>
          <cell r="C122" t="str">
            <v>|</v>
          </cell>
          <cell r="D122" t="str">
            <v>...................................</v>
          </cell>
          <cell r="E122" t="str">
            <v>|</v>
          </cell>
          <cell r="F122" t="str">
            <v>...................................</v>
          </cell>
          <cell r="G122" t="str">
            <v>...................................</v>
          </cell>
          <cell r="H122" t="str">
            <v>...................................</v>
          </cell>
          <cell r="I122" t="str">
            <v>...................................</v>
          </cell>
          <cell r="J122" t="str">
            <v>...................................</v>
          </cell>
          <cell r="K122" t="str">
            <v>...................................</v>
          </cell>
          <cell r="L122" t="str">
            <v>...................................</v>
          </cell>
          <cell r="M122" t="str">
            <v>...................................</v>
          </cell>
          <cell r="N122" t="str">
            <v>...................................</v>
          </cell>
          <cell r="O122" t="str">
            <v>...................................</v>
          </cell>
          <cell r="P122" t="str">
            <v>...................................</v>
          </cell>
          <cell r="Q122" t="str">
            <v>...................................</v>
          </cell>
          <cell r="R122" t="str">
            <v>|</v>
          </cell>
          <cell r="S122" t="str">
            <v>...................................</v>
          </cell>
          <cell r="T122" t="str">
            <v>...................................</v>
          </cell>
          <cell r="U122" t="str">
            <v>...................................</v>
          </cell>
          <cell r="V122" t="str">
            <v>...................................</v>
          </cell>
          <cell r="W122" t="str">
            <v>|</v>
          </cell>
          <cell r="X122" t="str">
            <v>...................................</v>
          </cell>
          <cell r="Y122" t="str">
            <v>|</v>
          </cell>
        </row>
        <row r="123">
          <cell r="A123" t="str">
            <v>|</v>
          </cell>
          <cell r="B123" t="str">
            <v>IPT</v>
          </cell>
          <cell r="C123" t="str">
            <v>|</v>
          </cell>
          <cell r="D123" t="str">
            <v>Variation</v>
          </cell>
          <cell r="E123" t="str">
            <v>|</v>
          </cell>
          <cell r="F123">
            <v>1.4444444444444444</v>
          </cell>
          <cell r="G123">
            <v>-6.25E-2</v>
          </cell>
          <cell r="H123">
            <v>0.66666666666666663</v>
          </cell>
          <cell r="I123">
            <v>0.90384615384615385</v>
          </cell>
          <cell r="J123">
            <v>-4.2124542124542128E-2</v>
          </cell>
          <cell r="K123">
            <v>0.66666666666666663</v>
          </cell>
          <cell r="L123">
            <v>0.4838709677419355</v>
          </cell>
          <cell r="M123">
            <v>3.825136612021858E-2</v>
          </cell>
          <cell r="N123">
            <v>0</v>
          </cell>
          <cell r="O123">
            <v>-0.11267605633802817</v>
          </cell>
          <cell r="P123">
            <v>0.10309278350515463</v>
          </cell>
          <cell r="Q123">
            <v>0</v>
          </cell>
          <cell r="R123" t="str">
            <v>|</v>
          </cell>
          <cell r="S123">
            <v>3.9927404718693285E-2</v>
          </cell>
          <cell r="T123">
            <v>4.3261231281198007E-2</v>
          </cell>
          <cell r="U123">
            <v>6.1538461538461542E-2</v>
          </cell>
          <cell r="V123">
            <v>7.4866310160427801E-2</v>
          </cell>
          <cell r="W123" t="str">
            <v>|</v>
          </cell>
          <cell r="X123">
            <v>5.4830287206266322E-2</v>
          </cell>
          <cell r="Y123" t="str">
            <v>|</v>
          </cell>
        </row>
        <row r="124">
          <cell r="A124" t="str">
            <v>|</v>
          </cell>
          <cell r="C124" t="str">
            <v>|</v>
          </cell>
          <cell r="E124" t="str">
            <v>|</v>
          </cell>
          <cell r="R124" t="str">
            <v>|</v>
          </cell>
          <cell r="W124" t="str">
            <v>|</v>
          </cell>
          <cell r="Y124" t="str">
            <v>|</v>
          </cell>
        </row>
        <row r="125">
          <cell r="A125" t="str">
            <v>|</v>
          </cell>
          <cell r="B125" t="str">
            <v>...................................</v>
          </cell>
          <cell r="C125" t="str">
            <v>|</v>
          </cell>
          <cell r="D125" t="str">
            <v>...................................</v>
          </cell>
          <cell r="E125" t="str">
            <v>|</v>
          </cell>
          <cell r="F125" t="str">
            <v>...................................</v>
          </cell>
          <cell r="G125" t="str">
            <v>...................................</v>
          </cell>
          <cell r="H125" t="str">
            <v>...................................</v>
          </cell>
          <cell r="I125" t="str">
            <v>...................................</v>
          </cell>
          <cell r="J125" t="str">
            <v>...................................</v>
          </cell>
          <cell r="K125" t="str">
            <v>...................................</v>
          </cell>
          <cell r="L125" t="str">
            <v>...................................</v>
          </cell>
          <cell r="M125" t="str">
            <v>...................................</v>
          </cell>
          <cell r="N125" t="str">
            <v>...................................</v>
          </cell>
          <cell r="O125" t="str">
            <v>...................................</v>
          </cell>
          <cell r="P125" t="str">
            <v>...................................</v>
          </cell>
          <cell r="Q125" t="str">
            <v>...................................</v>
          </cell>
          <cell r="R125" t="str">
            <v>|</v>
          </cell>
          <cell r="S125" t="str">
            <v>...................................</v>
          </cell>
          <cell r="T125" t="str">
            <v>...................................</v>
          </cell>
          <cell r="U125" t="str">
            <v>...................................</v>
          </cell>
          <cell r="V125" t="str">
            <v>...................................</v>
          </cell>
          <cell r="W125" t="str">
            <v>|</v>
          </cell>
          <cell r="X125" t="str">
            <v>...................................</v>
          </cell>
          <cell r="Y125" t="str">
            <v>|</v>
          </cell>
        </row>
        <row r="126">
          <cell r="A126" t="str">
            <v>|</v>
          </cell>
          <cell r="B126" t="str">
            <v>LANDFILL</v>
          </cell>
          <cell r="C126" t="str">
            <v>|</v>
          </cell>
          <cell r="D126" t="str">
            <v>Variation</v>
          </cell>
          <cell r="E126" t="str">
            <v>|</v>
          </cell>
          <cell r="F126">
            <v>0.24193548387096775</v>
          </cell>
          <cell r="G126">
            <v>6.6666666666666666E-2</v>
          </cell>
          <cell r="H126">
            <v>0.35294117647058826</v>
          </cell>
          <cell r="I126">
            <v>8.7499999999999994E-2</v>
          </cell>
          <cell r="J126">
            <v>0</v>
          </cell>
          <cell r="K126">
            <v>-8.5106382978723402E-2</v>
          </cell>
          <cell r="L126">
            <v>-7.5949367088607597E-2</v>
          </cell>
          <cell r="M126">
            <v>-5.2631578947368418E-2</v>
          </cell>
          <cell r="N126">
            <v>-6.6666666666666666E-2</v>
          </cell>
          <cell r="O126">
            <v>-5.4054054054054057E-2</v>
          </cell>
          <cell r="P126">
            <v>-7.3170731707317069E-2</v>
          </cell>
          <cell r="Q126">
            <v>0.05</v>
          </cell>
          <cell r="R126" t="str">
            <v>|</v>
          </cell>
          <cell r="S126">
            <v>0.23015873015873015</v>
          </cell>
          <cell r="T126">
            <v>1.7543859649122806E-2</v>
          </cell>
          <cell r="U126">
            <v>-6.7901234567901231E-2</v>
          </cell>
          <cell r="V126">
            <v>-3.2258064516129031E-2</v>
          </cell>
          <cell r="W126" t="str">
            <v>|</v>
          </cell>
          <cell r="X126">
            <v>2.6058631921824105E-2</v>
          </cell>
          <cell r="Y126" t="str">
            <v>|</v>
          </cell>
        </row>
        <row r="127">
          <cell r="A127" t="str">
            <v>|</v>
          </cell>
          <cell r="C127" t="str">
            <v>|</v>
          </cell>
          <cell r="E127" t="str">
            <v>|</v>
          </cell>
          <cell r="R127" t="str">
            <v>|</v>
          </cell>
          <cell r="W127" t="str">
            <v>|</v>
          </cell>
          <cell r="Y127" t="str">
            <v>|</v>
          </cell>
        </row>
        <row r="128">
          <cell r="A128" t="str">
            <v>|</v>
          </cell>
          <cell r="B128" t="str">
            <v>...................................</v>
          </cell>
          <cell r="C128" t="str">
            <v>|</v>
          </cell>
          <cell r="D128" t="str">
            <v>...................................</v>
          </cell>
          <cell r="E128" t="str">
            <v>|</v>
          </cell>
          <cell r="F128" t="str">
            <v>...................................</v>
          </cell>
          <cell r="G128" t="str">
            <v>...................................</v>
          </cell>
          <cell r="H128" t="str">
            <v>...................................</v>
          </cell>
          <cell r="I128" t="str">
            <v>...................................</v>
          </cell>
          <cell r="J128" t="str">
            <v>...................................</v>
          </cell>
          <cell r="K128" t="str">
            <v>...................................</v>
          </cell>
          <cell r="L128" t="str">
            <v>...................................</v>
          </cell>
          <cell r="M128" t="str">
            <v>...................................</v>
          </cell>
          <cell r="N128" t="str">
            <v>...................................</v>
          </cell>
          <cell r="O128" t="str">
            <v>...................................</v>
          </cell>
          <cell r="P128" t="str">
            <v>...................................</v>
          </cell>
          <cell r="Q128" t="str">
            <v>...................................</v>
          </cell>
          <cell r="R128" t="str">
            <v>|</v>
          </cell>
          <cell r="S128" t="str">
            <v>...................................</v>
          </cell>
          <cell r="T128" t="str">
            <v>...................................</v>
          </cell>
          <cell r="U128" t="str">
            <v>...................................</v>
          </cell>
          <cell r="V128" t="str">
            <v>...................................</v>
          </cell>
          <cell r="W128" t="str">
            <v>|</v>
          </cell>
          <cell r="X128" t="str">
            <v>...................................</v>
          </cell>
          <cell r="Y128" t="str">
            <v>|</v>
          </cell>
        </row>
        <row r="129">
          <cell r="A129" t="str">
            <v>|</v>
          </cell>
          <cell r="B129" t="str">
            <v>CCL</v>
          </cell>
          <cell r="C129" t="str">
            <v>|</v>
          </cell>
          <cell r="D129" t="str">
            <v>Variation</v>
          </cell>
          <cell r="E129" t="str">
            <v>|</v>
          </cell>
          <cell r="F129">
            <v>-0.8571428571428571</v>
          </cell>
          <cell r="G129">
            <v>0.02</v>
          </cell>
          <cell r="H129">
            <v>0.2</v>
          </cell>
          <cell r="I129">
            <v>-0.8214285714285714</v>
          </cell>
          <cell r="J129">
            <v>4.2424242424242427E-2</v>
          </cell>
          <cell r="K129">
            <v>9.0909090909090912E-2</v>
          </cell>
          <cell r="L129">
            <v>0.77777777777777779</v>
          </cell>
          <cell r="M129">
            <v>-1.3422818791946308E-2</v>
          </cell>
          <cell r="N129">
            <v>4.333333333333333</v>
          </cell>
          <cell r="O129">
            <v>-0.44444444444444442</v>
          </cell>
          <cell r="P129">
            <v>-4.3956043956043959E-2</v>
          </cell>
          <cell r="Q129">
            <v>-0.47619047619047616</v>
          </cell>
          <cell r="R129" t="str">
            <v>|</v>
          </cell>
          <cell r="S129">
            <v>-4.6610169491525424E-2</v>
          </cell>
          <cell r="T129">
            <v>-7.3529411764705885E-2</v>
          </cell>
          <cell r="U129">
            <v>0.11180124223602485</v>
          </cell>
          <cell r="V129">
            <v>-0.13043478260869565</v>
          </cell>
          <cell r="W129" t="str">
            <v>|</v>
          </cell>
          <cell r="X129">
            <v>-4.5728038507821901E-2</v>
          </cell>
          <cell r="Y129" t="str">
            <v>|</v>
          </cell>
        </row>
        <row r="130">
          <cell r="A130" t="str">
            <v>|</v>
          </cell>
          <cell r="C130" t="str">
            <v>|</v>
          </cell>
          <cell r="E130" t="str">
            <v>|</v>
          </cell>
          <cell r="R130" t="str">
            <v>|</v>
          </cell>
          <cell r="W130" t="str">
            <v>|</v>
          </cell>
          <cell r="Y130" t="str">
            <v>|</v>
          </cell>
        </row>
        <row r="131">
          <cell r="A131" t="str">
            <v>|</v>
          </cell>
          <cell r="B131" t="str">
            <v>-----------------------------------</v>
          </cell>
          <cell r="C131" t="str">
            <v>|</v>
          </cell>
          <cell r="D131" t="str">
            <v>-----------------------------------</v>
          </cell>
          <cell r="E131" t="str">
            <v>|</v>
          </cell>
          <cell r="F131" t="str">
            <v>-----------------------------------</v>
          </cell>
          <cell r="G131" t="str">
            <v>-----------------------------------</v>
          </cell>
          <cell r="H131" t="str">
            <v>-----------------------------------</v>
          </cell>
          <cell r="I131" t="str">
            <v>-----------------------------------</v>
          </cell>
          <cell r="J131" t="str">
            <v>-----------------------------------</v>
          </cell>
          <cell r="K131" t="str">
            <v>-----------------------------------</v>
          </cell>
          <cell r="L131" t="str">
            <v>-----------------------------------</v>
          </cell>
          <cell r="M131" t="str">
            <v>-----------------------------------</v>
          </cell>
          <cell r="N131" t="str">
            <v>-----------------------------------</v>
          </cell>
          <cell r="O131" t="str">
            <v>-----------------------------------</v>
          </cell>
          <cell r="P131" t="str">
            <v>-----------------------------------</v>
          </cell>
          <cell r="Q131" t="str">
            <v>-----------------------------------</v>
          </cell>
          <cell r="R131" t="str">
            <v>|</v>
          </cell>
          <cell r="S131" t="str">
            <v>-----------------------------------</v>
          </cell>
          <cell r="T131" t="str">
            <v>-----------------------------------</v>
          </cell>
          <cell r="U131" t="str">
            <v>-----------------------------------</v>
          </cell>
          <cell r="V131" t="str">
            <v>-----------------------------------</v>
          </cell>
          <cell r="W131" t="str">
            <v>|</v>
          </cell>
          <cell r="X131" t="str">
            <v>-----------------------------------</v>
          </cell>
          <cell r="Y131" t="str">
            <v>|</v>
          </cell>
        </row>
        <row r="132">
          <cell r="A132" t="str">
            <v>|</v>
          </cell>
          <cell r="B132" t="str">
            <v>AGGREGATES</v>
          </cell>
          <cell r="C132" t="str">
            <v>|</v>
          </cell>
          <cell r="D132" t="str">
            <v>Variation</v>
          </cell>
          <cell r="E132" t="str">
            <v>|</v>
          </cell>
          <cell r="F132">
            <v>0.05</v>
          </cell>
          <cell r="G132">
            <v>-0.35294117647058826</v>
          </cell>
          <cell r="H132">
            <v>1.8333333333333333</v>
          </cell>
          <cell r="I132">
            <v>-0.04</v>
          </cell>
          <cell r="J132">
            <v>0.5</v>
          </cell>
          <cell r="K132">
            <v>0</v>
          </cell>
          <cell r="L132">
            <v>-0.10638297872340426</v>
          </cell>
          <cell r="M132">
            <v>-0.21739130434782608</v>
          </cell>
          <cell r="N132">
            <v>-5.5555555555555552E-2</v>
          </cell>
          <cell r="O132">
            <v>-0.1276595744680851</v>
          </cell>
          <cell r="P132">
            <v>-0.37037037037037035</v>
          </cell>
          <cell r="Q132">
            <v>-7.1428571428571425E-2</v>
          </cell>
          <cell r="R132" t="str">
            <v>|</v>
          </cell>
          <cell r="S132">
            <v>1.2500000000000001E-2</v>
          </cell>
          <cell r="T132">
            <v>0.1</v>
          </cell>
          <cell r="U132">
            <v>-0.125</v>
          </cell>
          <cell r="V132">
            <v>-0.19318181818181818</v>
          </cell>
          <cell r="W132" t="str">
            <v>|</v>
          </cell>
          <cell r="X132">
            <v>-5.2023121387283239E-2</v>
          </cell>
          <cell r="Y132" t="str">
            <v>|</v>
          </cell>
        </row>
        <row r="133">
          <cell r="A133" t="str">
            <v>|</v>
          </cell>
          <cell r="C133" t="str">
            <v>|</v>
          </cell>
          <cell r="E133" t="str">
            <v>|</v>
          </cell>
          <cell r="R133" t="str">
            <v>|</v>
          </cell>
          <cell r="W133" t="str">
            <v>|</v>
          </cell>
          <cell r="Y133" t="str">
            <v>|</v>
          </cell>
        </row>
        <row r="134">
          <cell r="A134" t="str">
            <v>|</v>
          </cell>
          <cell r="B134" t="str">
            <v>-----------------------------------</v>
          </cell>
          <cell r="C134" t="str">
            <v>|</v>
          </cell>
          <cell r="D134" t="str">
            <v>-----------------------------------</v>
          </cell>
          <cell r="E134" t="str">
            <v>|</v>
          </cell>
          <cell r="F134" t="str">
            <v>-----------------------------------</v>
          </cell>
          <cell r="G134" t="str">
            <v>-----------------------------------</v>
          </cell>
          <cell r="H134" t="str">
            <v>-----------------------------------</v>
          </cell>
          <cell r="I134" t="str">
            <v>-----------------------------------</v>
          </cell>
          <cell r="J134" t="str">
            <v>-----------------------------------</v>
          </cell>
          <cell r="K134" t="str">
            <v>-----------------------------------</v>
          </cell>
          <cell r="L134" t="str">
            <v>-----------------------------------</v>
          </cell>
          <cell r="M134" t="str">
            <v>-----------------------------------</v>
          </cell>
          <cell r="N134" t="str">
            <v>-----------------------------------</v>
          </cell>
          <cell r="O134" t="str">
            <v>-----------------------------------</v>
          </cell>
          <cell r="P134" t="str">
            <v>-----------------------------------</v>
          </cell>
          <cell r="Q134" t="str">
            <v>-----------------------------------</v>
          </cell>
          <cell r="R134" t="str">
            <v>|</v>
          </cell>
          <cell r="S134" t="str">
            <v>-----------------------------------</v>
          </cell>
          <cell r="T134" t="str">
            <v>-----------------------------------</v>
          </cell>
          <cell r="U134" t="str">
            <v>-----------------------------------</v>
          </cell>
          <cell r="V134" t="str">
            <v>-----------------------------------</v>
          </cell>
          <cell r="W134" t="str">
            <v>|</v>
          </cell>
          <cell r="X134" t="str">
            <v>-----------------------------------</v>
          </cell>
          <cell r="Y134" t="str">
            <v>|</v>
          </cell>
        </row>
      </sheetData>
      <sheetData sheetId="1" refreshError="1"/>
      <sheetData sheetId="2" refreshError="1"/>
      <sheetData sheetId="3" refreshError="1"/>
      <sheetData sheetId="4" refreshError="1"/>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Harriet Price" refreshedDate="41649.467788657406" createdVersion="1" refreshedVersion="4" recordCount="64" upgradeOnRefresh="1">
  <cacheSource type="worksheet">
    <worksheetSource ref="B2:M66" sheet="Data"/>
  </cacheSource>
  <cacheFields count="12">
    <cacheField name="Budget/Autumn" numFmtId="0">
      <sharedItems count="8">
        <s v="June Budget 2010"/>
        <s v="Autumn 2010"/>
        <s v="Budget 2011"/>
        <s v="Autumn 2011"/>
        <s v="Budget 2012"/>
        <s v="Autumn 2012"/>
        <s v="Budget 2013"/>
        <s v="Autumn 2013"/>
      </sharedItems>
    </cacheField>
    <cacheField name="Source" numFmtId="0">
      <sharedItems count="2">
        <s v="Live"/>
        <s v="HMT Scorecard"/>
      </sharedItems>
    </cacheField>
    <cacheField name="Tax/Spend" numFmtId="0">
      <sharedItems count="10">
        <s v="Receipts"/>
        <s v="AME (current)"/>
        <s v="AME (capital)"/>
        <s v="DEL (current)"/>
        <s v="DEL (capital)"/>
        <s v="Tax"/>
        <s v="Spend"/>
        <s v="Total policy decisions"/>
        <s v="Forestalling"/>
        <s v="Total fiscal impact (incl forestalling)"/>
      </sharedItems>
    </cacheField>
    <cacheField name="2010-11" numFmtId="0">
      <sharedItems containsString="0" containsBlank="1" containsNumber="1" minValue="65" maxValue="3400.28"/>
    </cacheField>
    <cacheField name="2011-12" numFmtId="0">
      <sharedItems containsString="0" containsBlank="1" containsNumber="1" minValue="-606.27917524509303" maxValue="6290"/>
    </cacheField>
    <cacheField name="2012-13" numFmtId="0">
      <sharedItems containsString="0" containsBlank="1" containsNumber="1" minValue="-4949.0465436672866" maxValue="9275"/>
    </cacheField>
    <cacheField name="2013-14" numFmtId="0">
      <sharedItems containsString="0" containsBlank="1" containsNumber="1" minValue="-10973.47228906493" maxValue="11530"/>
    </cacheField>
    <cacheField name="2014-15" numFmtId="0">
      <sharedItems containsString="0" containsBlank="1" containsNumber="1" minValue="-13476.300247465226" maxValue="15505"/>
    </cacheField>
    <cacheField name="2015-16" numFmtId="0">
      <sharedItems containsString="0" containsBlank="1" containsNumber="1" minValue="-14333.119155371955" maxValue="17207.473934205398"/>
    </cacheField>
    <cacheField name="2016-17" numFmtId="0">
      <sharedItems containsString="0" containsBlank="1" containsNumber="1" minValue="-4195" maxValue="15120"/>
    </cacheField>
    <cacheField name="2017-18" numFmtId="0">
      <sharedItems containsString="0" containsBlank="1" containsNumber="1" minValue="-3057" maxValue="4940"/>
    </cacheField>
    <cacheField name="2018-19" numFmtId="0">
      <sharedItems containsString="0" containsBlank="1" containsNumber="1" minValue="-1504.0028587533693" maxValue="1504.002858753369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64">
  <r>
    <x v="0"/>
    <x v="0"/>
    <x v="0"/>
    <n v="2830"/>
    <n v="6290"/>
    <n v="7211"/>
    <n v="8884"/>
    <n v="8691"/>
    <n v="7892"/>
    <m/>
    <m/>
    <m/>
  </r>
  <r>
    <x v="0"/>
    <x v="0"/>
    <x v="1"/>
    <n v="65"/>
    <n v="2195"/>
    <n v="4664"/>
    <n v="7991"/>
    <n v="10794"/>
    <n v="13528"/>
    <m/>
    <m/>
    <m/>
  </r>
  <r>
    <x v="0"/>
    <x v="0"/>
    <x v="2"/>
    <n v="320"/>
    <n v="540"/>
    <n v="550"/>
    <n v="560"/>
    <n v="560"/>
    <n v="560"/>
    <m/>
    <m/>
    <m/>
  </r>
  <r>
    <x v="0"/>
    <x v="0"/>
    <x v="3"/>
    <n v="3400.28"/>
    <n v="5425"/>
    <n v="9275"/>
    <n v="11530"/>
    <n v="15505"/>
    <n v="17207.473934205398"/>
    <m/>
    <m/>
    <m/>
  </r>
  <r>
    <x v="0"/>
    <x v="0"/>
    <x v="4"/>
    <n v="1460.4969999999998"/>
    <n v="1480"/>
    <n v="1520"/>
    <n v="1560"/>
    <n v="1600"/>
    <n v="2554.8381409597305"/>
    <m/>
    <m/>
    <m/>
  </r>
  <r>
    <x v="0"/>
    <x v="1"/>
    <x v="5"/>
    <m/>
    <m/>
    <m/>
    <m/>
    <m/>
    <m/>
    <m/>
    <m/>
    <m/>
  </r>
  <r>
    <x v="0"/>
    <x v="1"/>
    <x v="6"/>
    <m/>
    <m/>
    <m/>
    <m/>
    <m/>
    <m/>
    <m/>
    <m/>
    <m/>
  </r>
  <r>
    <x v="1"/>
    <x v="0"/>
    <x v="0"/>
    <m/>
    <n v="90"/>
    <n v="180"/>
    <n v="715"/>
    <n v="740"/>
    <n v="750"/>
    <m/>
    <m/>
    <m/>
  </r>
  <r>
    <x v="1"/>
    <x v="0"/>
    <x v="1"/>
    <m/>
    <n v="-606.27917524509303"/>
    <n v="-4949.0465436672866"/>
    <n v="-10973.47228906493"/>
    <n v="-13476.300247465226"/>
    <n v="-14333.119155371955"/>
    <m/>
    <m/>
    <m/>
  </r>
  <r>
    <x v="1"/>
    <x v="0"/>
    <x v="2"/>
    <m/>
    <n v="18.443824703325724"/>
    <n v="-219.87266004883395"/>
    <n v="51.410605900363649"/>
    <n v="752.95329065716305"/>
    <n v="1016.6506487979598"/>
    <m/>
    <m/>
    <m/>
  </r>
  <r>
    <x v="1"/>
    <x v="0"/>
    <x v="3"/>
    <m/>
    <n v="-462.72248012763544"/>
    <n v="2976.9990320347729"/>
    <n v="7694.2512866419074"/>
    <n v="10365.604507921515"/>
    <n v="12862.920936209648"/>
    <m/>
    <m/>
    <m/>
  </r>
  <r>
    <x v="1"/>
    <x v="0"/>
    <x v="4"/>
    <m/>
    <n v="2026.9382892629851"/>
    <n v="2255.2283957861951"/>
    <n v="2234.1755370753372"/>
    <n v="1586.919008250971"/>
    <n v="1858.5575449151618"/>
    <m/>
    <m/>
    <m/>
  </r>
  <r>
    <x v="1"/>
    <x v="1"/>
    <x v="5"/>
    <m/>
    <m/>
    <m/>
    <m/>
    <m/>
    <m/>
    <m/>
    <m/>
    <m/>
  </r>
  <r>
    <x v="1"/>
    <x v="1"/>
    <x v="6"/>
    <m/>
    <m/>
    <m/>
    <m/>
    <m/>
    <m/>
    <m/>
    <m/>
    <m/>
  </r>
  <r>
    <x v="2"/>
    <x v="0"/>
    <x v="0"/>
    <m/>
    <n v="657.59999999999991"/>
    <n v="120.09999999999991"/>
    <n v="301.5"/>
    <n v="125.79999999999995"/>
    <n v="345.79999999999995"/>
    <m/>
    <m/>
    <m/>
  </r>
  <r>
    <x v="2"/>
    <x v="0"/>
    <x v="1"/>
    <m/>
    <n v="-144.19999999999999"/>
    <n v="-270"/>
    <n v="-225"/>
    <n v="-225"/>
    <n v="-255"/>
    <m/>
    <m/>
    <m/>
  </r>
  <r>
    <x v="2"/>
    <x v="0"/>
    <x v="2"/>
    <m/>
    <n v="0"/>
    <n v="775"/>
    <n v="0"/>
    <n v="0"/>
    <n v="0"/>
    <m/>
    <m/>
    <m/>
  </r>
  <r>
    <x v="2"/>
    <x v="0"/>
    <x v="3"/>
    <m/>
    <n v="-142.6"/>
    <n v="-115.1"/>
    <n v="-51.5"/>
    <n v="-15.8"/>
    <n v="255"/>
    <m/>
    <m/>
    <m/>
  </r>
  <r>
    <x v="2"/>
    <x v="0"/>
    <x v="4"/>
    <m/>
    <n v="-380.8"/>
    <n v="-775"/>
    <n v="0"/>
    <n v="0"/>
    <n v="0"/>
    <m/>
    <m/>
    <m/>
  </r>
  <r>
    <x v="2"/>
    <x v="1"/>
    <x v="5"/>
    <m/>
    <n v="605"/>
    <n v="10"/>
    <n v="190"/>
    <n v="10"/>
    <n v="220"/>
    <m/>
    <m/>
    <m/>
  </r>
  <r>
    <x v="2"/>
    <x v="1"/>
    <x v="6"/>
    <m/>
    <n v="-5"/>
    <n v="-195"/>
    <n v="-120"/>
    <n v="-120"/>
    <n v="0"/>
    <m/>
    <m/>
    <m/>
  </r>
  <r>
    <x v="2"/>
    <x v="1"/>
    <x v="7"/>
    <m/>
    <n v="-10"/>
    <n v="-265"/>
    <n v="25"/>
    <n v="-115"/>
    <n v="335"/>
    <m/>
    <m/>
    <m/>
  </r>
  <r>
    <x v="3"/>
    <x v="0"/>
    <x v="0"/>
    <m/>
    <n v="-35"/>
    <n v="-255"/>
    <n v="135"/>
    <n v="125"/>
    <n v="20"/>
    <n v="10"/>
    <m/>
    <m/>
  </r>
  <r>
    <x v="3"/>
    <x v="0"/>
    <x v="1"/>
    <m/>
    <n v="0"/>
    <n v="1027"/>
    <n v="950"/>
    <n v="928"/>
    <n v="902"/>
    <n v="913"/>
    <m/>
    <m/>
  </r>
  <r>
    <x v="3"/>
    <x v="0"/>
    <x v="2"/>
    <m/>
    <n v="0"/>
    <n v="0"/>
    <n v="0"/>
    <n v="0"/>
    <n v="0"/>
    <n v="0"/>
    <m/>
    <m/>
  </r>
  <r>
    <x v="3"/>
    <x v="0"/>
    <x v="3"/>
    <m/>
    <n v="0"/>
    <n v="-168"/>
    <n v="232"/>
    <n v="814"/>
    <n v="7385.7565135033819"/>
    <n v="14189.582766717545"/>
    <m/>
    <m/>
  </r>
  <r>
    <x v="3"/>
    <x v="0"/>
    <x v="4"/>
    <m/>
    <n v="0"/>
    <n v="-660"/>
    <n v="-1455"/>
    <n v="-1645"/>
    <n v="0"/>
    <n v="0"/>
    <m/>
    <m/>
  </r>
  <r>
    <x v="3"/>
    <x v="1"/>
    <x v="5"/>
    <m/>
    <n v="-35"/>
    <n v="-305"/>
    <n v="145"/>
    <n v="130"/>
    <n v="20"/>
    <n v="15"/>
    <m/>
    <m/>
  </r>
  <r>
    <x v="3"/>
    <x v="1"/>
    <x v="6"/>
    <m/>
    <n v="0"/>
    <n v="250"/>
    <n v="-280"/>
    <n v="90"/>
    <n v="8290"/>
    <n v="15105"/>
    <m/>
    <m/>
  </r>
  <r>
    <x v="3"/>
    <x v="1"/>
    <x v="7"/>
    <m/>
    <n v="-35"/>
    <n v="-55"/>
    <n v="-135"/>
    <n v="220"/>
    <n v="8310"/>
    <n v="15120"/>
    <m/>
    <m/>
  </r>
  <r>
    <x v="4"/>
    <x v="0"/>
    <x v="0"/>
    <m/>
    <m/>
    <n v="-1837.853849244214"/>
    <n v="-791.20239985242074"/>
    <n v="1228.3916250704831"/>
    <n v="-870.31793300937591"/>
    <n v="-32.279336915456085"/>
    <n v="134.57000583669242"/>
    <m/>
  </r>
  <r>
    <x v="4"/>
    <x v="0"/>
    <x v="1"/>
    <m/>
    <m/>
    <n v="-74"/>
    <n v="-732"/>
    <n v="-827"/>
    <n v="-699"/>
    <n v="-675"/>
    <n v="-652"/>
    <m/>
  </r>
  <r>
    <x v="4"/>
    <x v="0"/>
    <x v="2"/>
    <m/>
    <m/>
    <n v="62"/>
    <n v="111"/>
    <n v="188"/>
    <n v="277"/>
    <n v="313"/>
    <n v="354"/>
    <m/>
  </r>
  <r>
    <x v="4"/>
    <x v="0"/>
    <x v="3"/>
    <m/>
    <m/>
    <n v="-75"/>
    <n v="340"/>
    <n v="895"/>
    <n v="954"/>
    <n v="1124"/>
    <n v="1300"/>
    <m/>
  </r>
  <r>
    <x v="4"/>
    <x v="0"/>
    <x v="4"/>
    <m/>
    <m/>
    <n v="-5"/>
    <n v="120"/>
    <n v="500"/>
    <n v="428"/>
    <n v="410"/>
    <n v="387"/>
    <m/>
  </r>
  <r>
    <x v="4"/>
    <x v="1"/>
    <x v="5"/>
    <m/>
    <m/>
    <n v="580"/>
    <n v="-1495"/>
    <n v="-445"/>
    <n v="-405"/>
    <n v="85"/>
    <m/>
    <m/>
  </r>
  <r>
    <x v="4"/>
    <x v="1"/>
    <x v="8"/>
    <m/>
    <m/>
    <n v="-2400"/>
    <n v="760.00000000000011"/>
    <n v="1750"/>
    <n v="-370"/>
    <n v="0"/>
    <m/>
    <m/>
  </r>
  <r>
    <x v="4"/>
    <x v="1"/>
    <x v="6"/>
    <m/>
    <m/>
    <n v="-110"/>
    <n v="-215"/>
    <n v="680"/>
    <n v="960.39033622308523"/>
    <n v="1175"/>
    <m/>
    <m/>
  </r>
  <r>
    <x v="4"/>
    <x v="1"/>
    <x v="7"/>
    <m/>
    <m/>
    <n v="470"/>
    <n v="-1710"/>
    <n v="235"/>
    <n v="460"/>
    <n v="1140"/>
    <m/>
    <m/>
  </r>
  <r>
    <x v="4"/>
    <x v="1"/>
    <x v="9"/>
    <m/>
    <m/>
    <n v="-1930"/>
    <n v="-950"/>
    <n v="1985"/>
    <n v="90"/>
    <n v="1140"/>
    <m/>
    <m/>
  </r>
  <r>
    <x v="5"/>
    <x v="0"/>
    <x v="0"/>
    <m/>
    <m/>
    <n v="-869.80199641969239"/>
    <n v="179.87776768307185"/>
    <n v="-2384.8863879906166"/>
    <n v="-905.06152191378123"/>
    <n v="295.26283280895103"/>
    <n v="304.59592344379922"/>
    <m/>
  </r>
  <r>
    <x v="5"/>
    <x v="0"/>
    <x v="1"/>
    <m/>
    <m/>
    <n v="0"/>
    <n v="445"/>
    <n v="1820"/>
    <n v="3620"/>
    <n v="4195"/>
    <n v="4555"/>
    <m/>
  </r>
  <r>
    <x v="5"/>
    <x v="0"/>
    <x v="2"/>
    <m/>
    <m/>
    <n v="-7"/>
    <n v="-20"/>
    <n v="-9"/>
    <n v="-91"/>
    <n v="-275"/>
    <n v="-350"/>
    <m/>
  </r>
  <r>
    <x v="5"/>
    <x v="0"/>
    <x v="3"/>
    <m/>
    <m/>
    <n v="1360"/>
    <n v="725"/>
    <n v="2594"/>
    <n v="-3620"/>
    <n v="-4195"/>
    <n v="81"/>
    <m/>
  </r>
  <r>
    <x v="5"/>
    <x v="0"/>
    <x v="4"/>
    <m/>
    <m/>
    <n v="3485"/>
    <n v="-2239"/>
    <n v="-2940"/>
    <n v="91"/>
    <n v="275"/>
    <n v="350"/>
    <m/>
  </r>
  <r>
    <x v="5"/>
    <x v="1"/>
    <x v="5"/>
    <m/>
    <m/>
    <n v="-870"/>
    <n v="180"/>
    <n v="-2385"/>
    <n v="-905"/>
    <n v="295"/>
    <n v="305"/>
    <m/>
  </r>
  <r>
    <x v="5"/>
    <x v="1"/>
    <x v="6"/>
    <m/>
    <m/>
    <n v="4840"/>
    <n v="-1090"/>
    <n v="1465"/>
    <n v="0"/>
    <n v="0"/>
    <n v="4635"/>
    <m/>
  </r>
  <r>
    <x v="5"/>
    <x v="1"/>
    <x v="7"/>
    <m/>
    <m/>
    <n v="3970"/>
    <n v="-910"/>
    <n v="-920"/>
    <n v="-905"/>
    <n v="295"/>
    <n v="4940"/>
    <m/>
  </r>
  <r>
    <x v="6"/>
    <x v="0"/>
    <x v="0"/>
    <m/>
    <m/>
    <n v="0"/>
    <n v="-290.12490127938361"/>
    <n v="-2706.2243317233124"/>
    <n v="-2849.1715778552029"/>
    <n v="1742.0418641515919"/>
    <n v="1302.8774593262149"/>
    <m/>
  </r>
  <r>
    <x v="6"/>
    <x v="0"/>
    <x v="1"/>
    <m/>
    <m/>
    <n v="0"/>
    <n v="-12.643636036891625"/>
    <n v="79.269296506256325"/>
    <n v="90.543825199243472"/>
    <n v="43.579818662634338"/>
    <n v="109.42611773289325"/>
    <m/>
  </r>
  <r>
    <x v="6"/>
    <x v="0"/>
    <x v="2"/>
    <m/>
    <m/>
    <n v="0"/>
    <n v="146"/>
    <n v="-14"/>
    <n v="-43"/>
    <n v="53"/>
    <n v="57"/>
    <m/>
  </r>
  <r>
    <x v="6"/>
    <x v="0"/>
    <x v="3"/>
    <m/>
    <m/>
    <n v="768"/>
    <n v="1575"/>
    <n v="1181.3685435355355"/>
    <n v="2909.4561748007563"/>
    <n v="2956.4201813373656"/>
    <n v="2890.5738822671074"/>
    <m/>
  </r>
  <r>
    <x v="6"/>
    <x v="0"/>
    <x v="4"/>
    <m/>
    <m/>
    <n v="825"/>
    <n v="902"/>
    <n v="-192"/>
    <n v="-2957"/>
    <n v="-3053"/>
    <n v="-3057"/>
    <m/>
  </r>
  <r>
    <x v="6"/>
    <x v="1"/>
    <x v="5"/>
    <m/>
    <m/>
    <m/>
    <n v="-290"/>
    <n v="-2705"/>
    <n v="-2850"/>
    <n v="1740"/>
    <n v="1305"/>
    <m/>
  </r>
  <r>
    <x v="6"/>
    <x v="1"/>
    <x v="6"/>
    <m/>
    <m/>
    <m/>
    <n v="1605"/>
    <n v="1055"/>
    <n v="0"/>
    <n v="0"/>
    <n v="0"/>
    <m/>
  </r>
  <r>
    <x v="6"/>
    <x v="1"/>
    <x v="7"/>
    <m/>
    <m/>
    <m/>
    <n v="1315"/>
    <n v="-1650"/>
    <n v="-2850"/>
    <n v="1740"/>
    <n v="1305"/>
    <m/>
  </r>
  <r>
    <x v="7"/>
    <x v="0"/>
    <x v="0"/>
    <m/>
    <m/>
    <m/>
    <n v="20"/>
    <n v="-90.238427981247355"/>
    <n v="489.95103195409388"/>
    <n v="-409.65432417727459"/>
    <n v="-569.7375581227061"/>
    <n v="-854.96480029800819"/>
  </r>
  <r>
    <x v="7"/>
    <x v="0"/>
    <x v="1"/>
    <m/>
    <m/>
    <m/>
    <n v="14.502727330942019"/>
    <n v="1265.909807696507"/>
    <n v="1409.0222430965464"/>
    <n v="1348.1204753137558"/>
    <n v="1291.1168948494301"/>
    <n v="1504.0028587533691"/>
  </r>
  <r>
    <x v="7"/>
    <x v="0"/>
    <x v="2"/>
    <m/>
    <m/>
    <m/>
    <n v="0"/>
    <n v="10"/>
    <n v="-7.4000000000000057"/>
    <n v="-123"/>
    <n v="-11.5"/>
    <n v="185"/>
  </r>
  <r>
    <x v="7"/>
    <x v="0"/>
    <x v="3"/>
    <m/>
    <m/>
    <m/>
    <n v="1890"/>
    <n v="-1028.9596242113316"/>
    <n v="-1678.5896548343094"/>
    <n v="-1348.1204753137561"/>
    <n v="-1291.1168948494303"/>
    <n v="-1504.0028587533693"/>
  </r>
  <r>
    <x v="7"/>
    <x v="0"/>
    <x v="4"/>
    <m/>
    <m/>
    <m/>
    <n v="95"/>
    <n v="-292"/>
    <n v="-288"/>
    <n v="123"/>
    <n v="11.5"/>
    <n v="-185"/>
  </r>
  <r>
    <x v="7"/>
    <x v="1"/>
    <x v="5"/>
    <m/>
    <m/>
    <m/>
    <n v="20"/>
    <n v="-90"/>
    <n v="490"/>
    <n v="-410"/>
    <n v="-570"/>
    <n v="-855"/>
  </r>
  <r>
    <x v="7"/>
    <x v="1"/>
    <x v="6"/>
    <m/>
    <m/>
    <m/>
    <n v="2000"/>
    <n v="-45"/>
    <n v="-565"/>
    <n v="0"/>
    <n v="0"/>
    <n v="0"/>
  </r>
  <r>
    <x v="7"/>
    <x v="1"/>
    <x v="7"/>
    <m/>
    <m/>
    <m/>
    <n v="2020"/>
    <n v="-135"/>
    <n v="-75"/>
    <n v="-410"/>
    <n v="-570"/>
    <n v="-855"/>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7" cacheId="2" applyNumberFormats="0" applyBorderFormats="0" applyFontFormats="0" applyPatternFormats="0" applyAlignmentFormats="0" applyWidthHeightFormats="1" dataCaption="Data" updatedVersion="4" showMemberPropertyTips="0" useAutoFormatting="1" itemPrintTitles="1" createdVersion="1" indent="0" compact="0" compactData="0" gridDropZones="1">
  <location ref="A4:K14" firstHeaderRow="1" firstDataRow="2" firstDataCol="2"/>
  <pivotFields count="12">
    <pivotField axis="axisRow" compact="0" outline="0" subtotalTop="0" showAll="0" includeNewItemsInFilter="1">
      <items count="9">
        <item sd="0" x="0"/>
        <item sd="0" x="1"/>
        <item sd="0" x="2"/>
        <item sd="0" x="3"/>
        <item sd="0" x="4"/>
        <item sd="0" x="5"/>
        <item sd="0" x="6"/>
        <item sd="0" x="7"/>
        <item t="default" sd="0"/>
      </items>
    </pivotField>
    <pivotField compact="0" outline="0" subtotalTop="0" showAll="0" includeNewItemsInFilter="1" defaultSubtotal="0">
      <items count="2">
        <item x="1"/>
        <item x="0"/>
      </items>
    </pivotField>
    <pivotField axis="axisRow" compact="0" outline="0" subtotalTop="0" showAll="0" includeNewItemsInFilter="1">
      <items count="11">
        <item x="2"/>
        <item x="1"/>
        <item x="4"/>
        <item x="3"/>
        <item x="0"/>
        <item h="1" x="5"/>
        <item h="1" x="6"/>
        <item h="1" x="7"/>
        <item h="1" x="9"/>
        <item x="8"/>
        <item t="default"/>
      </items>
    </pivotField>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s>
  <rowFields count="2">
    <field x="0"/>
    <field x="2"/>
  </rowFields>
  <rowItems count="9">
    <i>
      <x/>
    </i>
    <i>
      <x v="1"/>
    </i>
    <i>
      <x v="2"/>
    </i>
    <i>
      <x v="3"/>
    </i>
    <i>
      <x v="4"/>
    </i>
    <i>
      <x v="5"/>
    </i>
    <i>
      <x v="6"/>
    </i>
    <i>
      <x v="7"/>
    </i>
    <i t="grand">
      <x/>
    </i>
  </rowItems>
  <colFields count="1">
    <field x="-2"/>
  </colFields>
  <colItems count="9">
    <i>
      <x/>
    </i>
    <i i="1">
      <x v="1"/>
    </i>
    <i i="2">
      <x v="2"/>
    </i>
    <i i="3">
      <x v="3"/>
    </i>
    <i i="4">
      <x v="4"/>
    </i>
    <i i="5">
      <x v="5"/>
    </i>
    <i i="6">
      <x v="6"/>
    </i>
    <i i="7">
      <x v="7"/>
    </i>
    <i i="8">
      <x v="8"/>
    </i>
  </colItems>
  <dataFields count="9">
    <dataField name=" 2010-11" fld="3" baseField="0" baseItem="1"/>
    <dataField name=" 2011-12" fld="4" baseField="0" baseItem="1"/>
    <dataField name=" 2012-13" fld="5" baseField="0" baseItem="1"/>
    <dataField name=" 2013-14" fld="6" baseField="0" baseItem="1"/>
    <dataField name=" 2014-15" fld="7" baseField="0" baseItem="1"/>
    <dataField name=" 2015-16" fld="8" baseField="0" baseItem="1"/>
    <dataField name=" 2016-17" fld="9" baseField="0" baseItem="1"/>
    <dataField name=" 2017-18" fld="10" baseField="0" baseItem="1"/>
    <dataField name=" 2018-19" fld="11" baseField="0" baseItem="1"/>
  </dataFields>
  <formats count="3">
    <format dxfId="2">
      <pivotArea outline="0" fieldPosition="0"/>
    </format>
    <format dxfId="1">
      <pivotArea type="all" dataOnly="0" outline="0" fieldPosition="0"/>
    </format>
    <format dxfId="0">
      <pivotArea dataOnly="0" labelOnly="1" outline="0" fieldPosition="0">
        <references count="1">
          <reference field="4294967294" count="9">
            <x v="0"/>
            <x v="1"/>
            <x v="2"/>
            <x v="3"/>
            <x v="4"/>
            <x v="5"/>
            <x v="6"/>
            <x v="7"/>
            <x v="8"/>
          </reference>
        </references>
      </pivotArea>
    </format>
  </formats>
  <pivotTableStyleInfo name="PivotStyleMedium10" showRowHeaders="1" showColHeaders="1" showRowStripes="0" showColStripes="0" showLastColumn="1"/>
</pivotTableDefinition>
</file>

<file path=xl/tables/table1.xml><?xml version="1.0" encoding="utf-8"?>
<table xmlns="http://schemas.openxmlformats.org/spreadsheetml/2006/main" id="1" name="List1" displayName="List1" ref="B3:BC1412" insertRowShift="1" totalsRowCount="1" headerRowDxfId="185" dataDxfId="184" totalsRowDxfId="183">
  <autoFilter ref="B3:BC1411"/>
  <tableColumns count="54">
    <tableColumn id="1" name="Budget/PBR" dataDxfId="182" totalsRowDxfId="181"/>
    <tableColumn id="3" name="Measure description" dataDxfId="180" totalsRowDxfId="179"/>
    <tableColumn id="5" name="Tax group" dataDxfId="178" totalsRowDxfId="177"/>
    <tableColumn id="6" name="1970-71" dataDxfId="176" totalsRowDxfId="175"/>
    <tableColumn id="7" name="1971-72" dataDxfId="174" totalsRowDxfId="173"/>
    <tableColumn id="8" name="1972-73" dataDxfId="172" totalsRowDxfId="171"/>
    <tableColumn id="9" name="1973-74" dataDxfId="170" totalsRowDxfId="169"/>
    <tableColumn id="10" name="1974-75" dataDxfId="168" totalsRowDxfId="167"/>
    <tableColumn id="11" name="1975-76" dataDxfId="166" totalsRowDxfId="165"/>
    <tableColumn id="12" name="1976-77" dataDxfId="164" totalsRowDxfId="163"/>
    <tableColumn id="13" name="1977-78" dataDxfId="162" totalsRowDxfId="161"/>
    <tableColumn id="14" name="1978-79" dataDxfId="160" totalsRowDxfId="159"/>
    <tableColumn id="15" name="1979-80" dataDxfId="158" totalsRowDxfId="157"/>
    <tableColumn id="16" name="1980-81" dataDxfId="156" totalsRowDxfId="155"/>
    <tableColumn id="17" name="1981-82" dataDxfId="154" totalsRowDxfId="153"/>
    <tableColumn id="18" name="1982-83" dataDxfId="152" totalsRowDxfId="151"/>
    <tableColumn id="19" name="1983-84" dataDxfId="150" totalsRowDxfId="149"/>
    <tableColumn id="20" name="1984-85" dataDxfId="148" totalsRowDxfId="147"/>
    <tableColumn id="21" name="1985-86" dataDxfId="146" totalsRowDxfId="145"/>
    <tableColumn id="22" name="1986-87" dataDxfId="144" totalsRowDxfId="143"/>
    <tableColumn id="23" name="1987-88" dataDxfId="142" totalsRowDxfId="141"/>
    <tableColumn id="24" name="1988-89" dataDxfId="140" totalsRowDxfId="139"/>
    <tableColumn id="25" name="1989-90" dataDxfId="138" totalsRowDxfId="137"/>
    <tableColumn id="26" name="1990-91" dataDxfId="136" totalsRowDxfId="135"/>
    <tableColumn id="27" name="1991-92" dataDxfId="134" totalsRowDxfId="133"/>
    <tableColumn id="28" name="1992-93" dataDxfId="132" totalsRowDxfId="131"/>
    <tableColumn id="29" name="1993-94" dataDxfId="130" totalsRowDxfId="129"/>
    <tableColumn id="30" name="1994-95" dataDxfId="128" totalsRowDxfId="127"/>
    <tableColumn id="31" name="1995-96" dataDxfId="126" totalsRowDxfId="125"/>
    <tableColumn id="32" name="1996-97" dataDxfId="124" totalsRowDxfId="123"/>
    <tableColumn id="33" name="1997-98" dataDxfId="122" totalsRowDxfId="121"/>
    <tableColumn id="34" name="1998-99" dataDxfId="120" totalsRowDxfId="119"/>
    <tableColumn id="35" name="1999-00" dataDxfId="118" totalsRowDxfId="117"/>
    <tableColumn id="36" name="2000-01" dataDxfId="116" totalsRowDxfId="115"/>
    <tableColumn id="37" name="2001-02" dataDxfId="114" totalsRowDxfId="113"/>
    <tableColumn id="38" name="2002-03" dataDxfId="112" totalsRowDxfId="111"/>
    <tableColumn id="39" name="2003-04" dataDxfId="110" totalsRowDxfId="109"/>
    <tableColumn id="40" name="2004-05" dataDxfId="108" totalsRowDxfId="107"/>
    <tableColumn id="41" name="2005-06" dataDxfId="106" totalsRowDxfId="105"/>
    <tableColumn id="42" name="2006-07" dataDxfId="104" totalsRowDxfId="103"/>
    <tableColumn id="43" name="2007-08" dataDxfId="102" totalsRowDxfId="101"/>
    <tableColumn id="44" name="2008-09" dataDxfId="100" totalsRowDxfId="99"/>
    <tableColumn id="45" name="2009-10" dataDxfId="98" totalsRowDxfId="97"/>
    <tableColumn id="46" name="2010-11" dataDxfId="96" totalsRowDxfId="95"/>
    <tableColumn id="47" name="2011-12" dataDxfId="94" totalsRowDxfId="93"/>
    <tableColumn id="48" name="2012-13" dataDxfId="92" totalsRowDxfId="91"/>
    <tableColumn id="49" name="2013-14" dataDxfId="90" totalsRowDxfId="89"/>
    <tableColumn id="50" name="2014-15" dataDxfId="88" totalsRowDxfId="87"/>
    <tableColumn id="52" name="2015-16" dataDxfId="86" totalsRowDxfId="85"/>
    <tableColumn id="53" name="2016-17" dataDxfId="84" totalsRowDxfId="83"/>
    <tableColumn id="55" name="2017-18" dataDxfId="82" totalsRowDxfId="81"/>
    <tableColumn id="56" name="2018-19" dataDxfId="80" totalsRowDxfId="79"/>
    <tableColumn id="58" name="2019-20" dataDxfId="78" totalsRowDxfId="77"/>
    <tableColumn id="2" name="2020-21" dataDxfId="76" totalsRowDxfId="75"/>
  </tableColumns>
  <tableStyleInfo showFirstColumn="0" showLastColumn="0" showRowStripes="1" showColumnStripes="0"/>
</table>
</file>

<file path=xl/tables/table2.xml><?xml version="1.0" encoding="utf-8"?>
<table xmlns="http://schemas.openxmlformats.org/spreadsheetml/2006/main" id="5" name="Table5" displayName="Table5" ref="B3:AI494" totalsRowCount="1" headerRowDxfId="74" dataDxfId="73">
  <autoFilter ref="B3:AI493"/>
  <tableColumns count="34">
    <tableColumn id="1" name="Budget/PBR" totalsRowDxfId="72"/>
    <tableColumn id="2" name="Measure description" dataDxfId="71" totalsRowDxfId="70"/>
    <tableColumn id="3" name="Spending head" totalsRowDxfId="69"/>
    <tableColumn id="4" name="1991-92" totalsRowDxfId="68"/>
    <tableColumn id="5" name="1992-93" totalsRowDxfId="67"/>
    <tableColumn id="6" name="1993-94" totalsRowDxfId="66"/>
    <tableColumn id="7" name="1994-95" totalsRowDxfId="65"/>
    <tableColumn id="8" name="1995-96" totalsRowDxfId="64"/>
    <tableColumn id="9" name="1996-97" totalsRowDxfId="63"/>
    <tableColumn id="10" name="1997-98" totalsRowDxfId="62"/>
    <tableColumn id="11" name="1998-99" totalsRowDxfId="61"/>
    <tableColumn id="12" name="1999-00" totalsRowDxfId="60"/>
    <tableColumn id="13" name="2000-01" totalsRowDxfId="59"/>
    <tableColumn id="14" name="2001-02" totalsRowDxfId="58"/>
    <tableColumn id="15" name="2002-03" totalsRowDxfId="57"/>
    <tableColumn id="16" name="2003-04" totalsRowDxfId="56"/>
    <tableColumn id="17" name="2004-05" totalsRowDxfId="55"/>
    <tableColumn id="18" name="2005-06" totalsRowDxfId="54"/>
    <tableColumn id="19" name="2006-07" totalsRowDxfId="53"/>
    <tableColumn id="20" name="2007-08" totalsRowDxfId="52"/>
    <tableColumn id="21" name="2008-09" totalsRowDxfId="51"/>
    <tableColumn id="22" name="2009-10" totalsRowDxfId="50"/>
    <tableColumn id="23" name="2010-11" totalsRowDxfId="49"/>
    <tableColumn id="24" name="2011-12" totalsRowDxfId="48"/>
    <tableColumn id="25" name="2012-13" totalsRowDxfId="47"/>
    <tableColumn id="26" name="2013-14" totalsRowDxfId="46"/>
    <tableColumn id="27" name="2014-15" totalsRowDxfId="45"/>
    <tableColumn id="28" name="2015-16" totalsRowDxfId="44"/>
    <tableColumn id="29" name="2016-17" totalsRowDxfId="43"/>
    <tableColumn id="30" name="2017-18" totalsRowDxfId="42"/>
    <tableColumn id="31" name="2018-19" totalsRowDxfId="41"/>
    <tableColumn id="32" name="2019-20" totalsRowDxfId="40"/>
    <tableColumn id="33" name="2020-21" totalsRowDxfId="39"/>
    <tableColumn id="34" name="2020-22" dataDxfId="38" totalsRowDxfId="37"/>
  </tableColumns>
  <tableStyleInfo showFirstColumn="0" showLastColumn="0" showRowStripes="1" showColumnStripes="0"/>
</table>
</file>

<file path=xl/tables/table3.xml><?xml version="1.0" encoding="utf-8"?>
<table xmlns="http://schemas.openxmlformats.org/spreadsheetml/2006/main" id="3" name="List1" displayName="List1_2" ref="A3:AE350" insertRowShift="1" totalsRowShown="0" headerRowDxfId="36" dataDxfId="35" tableBorderDxfId="34">
  <autoFilter ref="A3:AE350"/>
  <tableColumns count="31">
    <tableColumn id="1" name="Budget/PBR" dataDxfId="33"/>
    <tableColumn id="2" name="Measure description" dataDxfId="32"/>
    <tableColumn id="3" name="Tax head" dataDxfId="31"/>
    <tableColumn id="83" name="1991-92" dataDxfId="30"/>
    <tableColumn id="84" name="1992-93" dataDxfId="29"/>
    <tableColumn id="85" name="1993-94" dataDxfId="28"/>
    <tableColumn id="64" name="1994-95" dataDxfId="27"/>
    <tableColumn id="65" name="1995-96" dataDxfId="26"/>
    <tableColumn id="66" name="1996-97" dataDxfId="25"/>
    <tableColumn id="67" name="1997-98" dataDxfId="24"/>
    <tableColumn id="68" name="1998-99" dataDxfId="23"/>
    <tableColumn id="69" name="1999-00" dataDxfId="22"/>
    <tableColumn id="70" name="2000-01" dataDxfId="21"/>
    <tableColumn id="71" name="2001-02" dataDxfId="20"/>
    <tableColumn id="72" name="2002-03" dataDxfId="19"/>
    <tableColumn id="73" name="2003-04" dataDxfId="18"/>
    <tableColumn id="74" name="2004-05" dataDxfId="17"/>
    <tableColumn id="86" name="2005-06" dataDxfId="16"/>
    <tableColumn id="87" name="2006-07" dataDxfId="15"/>
    <tableColumn id="59" name="2007-08" dataDxfId="14"/>
    <tableColumn id="60" name="2008-09" dataDxfId="13"/>
    <tableColumn id="61" name="2009-10" dataDxfId="12"/>
    <tableColumn id="62" name="2010-11" dataDxfId="11"/>
    <tableColumn id="63" name="2011-12" dataDxfId="10"/>
    <tableColumn id="46" name="2012-13" dataDxfId="9"/>
    <tableColumn id="47" name="2013-14" dataDxfId="8"/>
    <tableColumn id="48" name="2014-15" dataDxfId="7"/>
    <tableColumn id="49" name="2015-16" dataDxfId="6"/>
    <tableColumn id="50" name="2016-17" dataDxfId="5"/>
    <tableColumn id="51" name="2017-18" dataDxfId="4"/>
    <tableColumn id="88" name="2018-19" dataDxfId="3"/>
  </tableColumns>
  <tableStyleInfo showFirstColumn="0" showLastColumn="0" showRowStripes="1" showColumnStripes="0"/>
</table>
</file>

<file path=xl/theme/theme1.xml><?xml version="1.0" encoding="utf-8"?>
<a:theme xmlns:a="http://schemas.openxmlformats.org/drawingml/2006/main" name="EFO">
  <a:themeElements>
    <a:clrScheme name="EFO">
      <a:dk1>
        <a:srgbClr val="000000"/>
      </a:dk1>
      <a:lt1>
        <a:sysClr val="window" lastClr="FFFFFF"/>
      </a:lt1>
      <a:dk2>
        <a:srgbClr val="DBE3E8"/>
      </a:dk2>
      <a:lt2>
        <a:srgbClr val="FFFFFF"/>
      </a:lt2>
      <a:accent1>
        <a:srgbClr val="DBE3E8"/>
      </a:accent1>
      <a:accent2>
        <a:srgbClr val="B5C7D4"/>
      </a:accent2>
      <a:accent3>
        <a:srgbClr val="91ABBD"/>
      </a:accent3>
      <a:accent4>
        <a:srgbClr val="6B8FA8"/>
      </a:accent4>
      <a:accent5>
        <a:srgbClr val="477391"/>
      </a:accent5>
      <a:accent6>
        <a:srgbClr val="FFFFFF"/>
      </a:accent6>
      <a:hlink>
        <a:srgbClr val="6B8FA8"/>
      </a:hlink>
      <a:folHlink>
        <a:srgbClr val="477391"/>
      </a:folHlink>
    </a:clrScheme>
    <a:fontScheme name="All">
      <a:majorFont>
        <a:latin typeface="Futura Bk BT"/>
        <a:ea typeface=""/>
        <a:cs typeface=""/>
      </a:majorFont>
      <a:minorFont>
        <a:latin typeface="Futura Bk BT"/>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cdn.budgetresponsibility.org.uk/27814-BriefingPaperNo_6.pdf" TargetMode="External"/></Relationships>
</file>

<file path=xl/worksheets/_rels/sheet11.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60"/>
  <sheetViews>
    <sheetView tabSelected="1" zoomScaleNormal="100" workbookViewId="0"/>
  </sheetViews>
  <sheetFormatPr defaultColWidth="0" defaultRowHeight="12.75" zeroHeight="1"/>
  <cols>
    <col min="1" max="1" width="2.28515625" style="173" customWidth="1"/>
    <col min="2" max="3" width="3.85546875" style="145" customWidth="1"/>
    <col min="4" max="4" width="161.42578125" style="145" customWidth="1"/>
    <col min="5" max="16384" width="9.140625" style="145" hidden="1"/>
  </cols>
  <sheetData>
    <row r="1" spans="1:4" s="173" customFormat="1"/>
    <row r="2" spans="1:4" ht="59.25" customHeight="1">
      <c r="B2" s="430" t="s">
        <v>1287</v>
      </c>
      <c r="C2" s="430"/>
      <c r="D2" s="430"/>
    </row>
    <row r="3" spans="1:4" ht="11.25" customHeight="1">
      <c r="B3" s="401"/>
      <c r="C3" s="401"/>
      <c r="D3" s="402"/>
    </row>
    <row r="4" spans="1:4" ht="45" customHeight="1">
      <c r="B4" s="403"/>
      <c r="C4" s="431" t="s">
        <v>1421</v>
      </c>
      <c r="D4" s="431"/>
    </row>
    <row r="5" spans="1:4" ht="8.25" customHeight="1">
      <c r="B5" s="403"/>
      <c r="C5" s="403"/>
      <c r="D5" s="404"/>
    </row>
    <row r="6" spans="1:4" s="405" customFormat="1" ht="62.25" customHeight="1">
      <c r="A6" s="173"/>
      <c r="B6" s="403"/>
      <c r="C6" s="432" t="s">
        <v>1525</v>
      </c>
      <c r="D6" s="432"/>
    </row>
    <row r="7" spans="1:4" ht="8.25" customHeight="1">
      <c r="B7" s="403"/>
      <c r="C7" s="403"/>
      <c r="D7" s="404"/>
    </row>
    <row r="8" spans="1:4" ht="61.5" customHeight="1">
      <c r="B8" s="403"/>
      <c r="C8" s="431" t="s">
        <v>1290</v>
      </c>
      <c r="D8" s="431"/>
    </row>
    <row r="9" spans="1:4" ht="8.25" customHeight="1">
      <c r="B9" s="403"/>
      <c r="C9" s="406"/>
      <c r="D9" s="406"/>
    </row>
    <row r="10" spans="1:4" ht="39.75" customHeight="1">
      <c r="B10" s="403"/>
      <c r="C10" s="431" t="s">
        <v>1526</v>
      </c>
      <c r="D10" s="431"/>
    </row>
    <row r="11" spans="1:4" ht="8.25" customHeight="1">
      <c r="B11" s="403"/>
      <c r="C11" s="406"/>
      <c r="D11" s="406"/>
    </row>
    <row r="12" spans="1:4" ht="15" customHeight="1">
      <c r="B12" s="403"/>
      <c r="C12" s="428" t="s">
        <v>1522</v>
      </c>
      <c r="D12" s="428"/>
    </row>
    <row r="13" spans="1:4" ht="16.5" customHeight="1">
      <c r="B13" s="403"/>
      <c r="C13" s="429" t="s">
        <v>1297</v>
      </c>
      <c r="D13" s="429"/>
    </row>
    <row r="14" spans="1:4" ht="67.5" customHeight="1">
      <c r="B14" s="400"/>
      <c r="C14" s="415" t="s">
        <v>1288</v>
      </c>
      <c r="D14" s="400"/>
    </row>
    <row r="15" spans="1:4" ht="8.25" customHeight="1">
      <c r="B15" s="407"/>
      <c r="C15" s="407"/>
      <c r="D15" s="408"/>
    </row>
    <row r="16" spans="1:4" ht="15">
      <c r="B16" s="403"/>
      <c r="C16" s="409">
        <v>1</v>
      </c>
      <c r="D16" s="410" t="s">
        <v>1292</v>
      </c>
    </row>
    <row r="17" spans="2:4" ht="8.25" customHeight="1">
      <c r="B17" s="403"/>
      <c r="C17" s="409"/>
      <c r="D17" s="410"/>
    </row>
    <row r="18" spans="2:4" ht="45">
      <c r="B18" s="401"/>
      <c r="C18" s="409">
        <f>C16+1</f>
        <v>2</v>
      </c>
      <c r="D18" s="410" t="s">
        <v>1533</v>
      </c>
    </row>
    <row r="19" spans="2:4" ht="8.25" customHeight="1">
      <c r="B19" s="401"/>
      <c r="C19" s="401"/>
      <c r="D19" s="411"/>
    </row>
    <row r="20" spans="2:4" ht="30">
      <c r="B20" s="401"/>
      <c r="C20" s="409">
        <f>C18+1</f>
        <v>3</v>
      </c>
      <c r="D20" s="412" t="s">
        <v>1298</v>
      </c>
    </row>
    <row r="21" spans="2:4" ht="8.25" customHeight="1">
      <c r="B21" s="401"/>
      <c r="C21" s="401"/>
      <c r="D21" s="412"/>
    </row>
    <row r="22" spans="2:4" ht="48" customHeight="1">
      <c r="B22" s="401"/>
      <c r="C22" s="409">
        <f>C20+1</f>
        <v>4</v>
      </c>
      <c r="D22" s="412" t="s">
        <v>1523</v>
      </c>
    </row>
    <row r="23" spans="2:4" ht="8.25" customHeight="1">
      <c r="B23" s="401"/>
      <c r="C23" s="409"/>
      <c r="D23" s="410"/>
    </row>
    <row r="24" spans="2:4" ht="45" customHeight="1">
      <c r="B24" s="403"/>
      <c r="C24" s="409">
        <f>C22+1</f>
        <v>5</v>
      </c>
      <c r="D24" s="410" t="s">
        <v>1293</v>
      </c>
    </row>
    <row r="25" spans="2:4" ht="8.25" customHeight="1">
      <c r="B25" s="401"/>
      <c r="C25" s="401"/>
      <c r="D25" s="411"/>
    </row>
    <row r="26" spans="2:4" ht="75">
      <c r="B26" s="403"/>
      <c r="C26" s="409">
        <f>C24+1</f>
        <v>6</v>
      </c>
      <c r="D26" s="413" t="s">
        <v>1615</v>
      </c>
    </row>
    <row r="27" spans="2:4" ht="9.75" customHeight="1">
      <c r="B27" s="403"/>
      <c r="C27" s="409"/>
      <c r="D27" s="410"/>
    </row>
    <row r="28" spans="2:4" ht="31.5" customHeight="1">
      <c r="B28" s="401"/>
      <c r="C28" s="409">
        <f>C26+1</f>
        <v>7</v>
      </c>
      <c r="D28" s="412" t="s">
        <v>1299</v>
      </c>
    </row>
    <row r="29" spans="2:4" ht="8.25" customHeight="1">
      <c r="B29" s="401"/>
      <c r="C29" s="401"/>
      <c r="D29" s="412"/>
    </row>
    <row r="30" spans="2:4" ht="30">
      <c r="B30" s="403"/>
      <c r="C30" s="409">
        <f>C28+1</f>
        <v>8</v>
      </c>
      <c r="D30" s="410" t="s">
        <v>1300</v>
      </c>
    </row>
    <row r="31" spans="2:4" ht="8.25" customHeight="1">
      <c r="B31" s="401"/>
      <c r="C31" s="401"/>
      <c r="D31" s="411"/>
    </row>
    <row r="32" spans="2:4" ht="48" customHeight="1">
      <c r="B32" s="403"/>
      <c r="C32" s="409">
        <f>C30+1</f>
        <v>9</v>
      </c>
      <c r="D32" s="410" t="s">
        <v>1301</v>
      </c>
    </row>
    <row r="33" spans="2:4" ht="8.25" customHeight="1">
      <c r="B33" s="401"/>
      <c r="C33" s="401"/>
      <c r="D33" s="411"/>
    </row>
    <row r="34" spans="2:4" ht="15">
      <c r="B34" s="403"/>
      <c r="C34" s="409">
        <f>C32+1</f>
        <v>10</v>
      </c>
      <c r="D34" s="410" t="s">
        <v>1294</v>
      </c>
    </row>
    <row r="35" spans="2:4" ht="8.25" customHeight="1">
      <c r="B35" s="401"/>
      <c r="C35" s="401"/>
      <c r="D35" s="411"/>
    </row>
    <row r="36" spans="2:4" ht="15" customHeight="1">
      <c r="B36" s="401"/>
      <c r="C36" s="409">
        <f>C34+1</f>
        <v>11</v>
      </c>
      <c r="D36" s="410" t="s">
        <v>1295</v>
      </c>
    </row>
    <row r="37" spans="2:4" ht="8.25" customHeight="1">
      <c r="B37" s="401"/>
      <c r="C37" s="401"/>
      <c r="D37" s="411"/>
    </row>
    <row r="38" spans="2:4" ht="92.25" customHeight="1">
      <c r="B38" s="401"/>
      <c r="C38" s="409">
        <f>C36+1</f>
        <v>12</v>
      </c>
      <c r="D38" s="414" t="s">
        <v>1527</v>
      </c>
    </row>
    <row r="39" spans="2:4" ht="8.25" customHeight="1">
      <c r="B39" s="401"/>
      <c r="C39" s="409"/>
      <c r="D39" s="412"/>
    </row>
    <row r="40" spans="2:4" ht="61.5" customHeight="1">
      <c r="B40" s="401"/>
      <c r="C40" s="409">
        <f>C38+1</f>
        <v>13</v>
      </c>
      <c r="D40" s="412" t="s">
        <v>1528</v>
      </c>
    </row>
    <row r="41" spans="2:4" ht="9" customHeight="1">
      <c r="B41" s="401"/>
      <c r="C41" s="409"/>
      <c r="D41" s="412"/>
    </row>
    <row r="42" spans="2:4" ht="44.25" customHeight="1">
      <c r="B42" s="401"/>
      <c r="C42" s="409">
        <f>C40+1</f>
        <v>14</v>
      </c>
      <c r="D42" s="412" t="s">
        <v>1529</v>
      </c>
    </row>
    <row r="43" spans="2:4" ht="7.5" customHeight="1">
      <c r="B43" s="401"/>
      <c r="C43" s="409"/>
      <c r="D43" s="412"/>
    </row>
    <row r="44" spans="2:4" ht="47.25" customHeight="1">
      <c r="B44" s="401"/>
      <c r="C44" s="409">
        <f>C42+1</f>
        <v>15</v>
      </c>
      <c r="D44" s="412" t="s">
        <v>1532</v>
      </c>
    </row>
    <row r="45" spans="2:4" ht="5.25" customHeight="1">
      <c r="B45" s="401"/>
      <c r="C45" s="409"/>
      <c r="D45" s="412"/>
    </row>
    <row r="46" spans="2:4" ht="15">
      <c r="B46" s="401"/>
      <c r="C46" s="409">
        <f>C44+1</f>
        <v>16</v>
      </c>
      <c r="D46" s="414" t="s">
        <v>1530</v>
      </c>
    </row>
    <row r="47" spans="2:4" ht="8.25" customHeight="1">
      <c r="B47" s="401"/>
      <c r="C47" s="409"/>
      <c r="D47" s="412"/>
    </row>
    <row r="48" spans="2:4" ht="30">
      <c r="B48" s="401"/>
      <c r="C48" s="409">
        <f>C46+1</f>
        <v>17</v>
      </c>
      <c r="D48" s="410" t="s">
        <v>1296</v>
      </c>
    </row>
    <row r="49" spans="2:4" ht="15" customHeight="1">
      <c r="B49" s="401"/>
      <c r="C49" s="409"/>
      <c r="D49" s="412" t="s">
        <v>1289</v>
      </c>
    </row>
    <row r="50" spans="2:4" ht="20.25" customHeight="1">
      <c r="B50" s="401"/>
      <c r="C50" s="401"/>
      <c r="D50" s="412" t="s">
        <v>1291</v>
      </c>
    </row>
    <row r="51" spans="2:4" ht="6" customHeight="1">
      <c r="B51" s="401"/>
      <c r="C51" s="401"/>
      <c r="D51" s="412"/>
    </row>
    <row r="52" spans="2:4" ht="15" customHeight="1">
      <c r="B52" s="401"/>
      <c r="C52" s="409">
        <f>C48+1</f>
        <v>18</v>
      </c>
      <c r="D52" s="410" t="s">
        <v>1422</v>
      </c>
    </row>
    <row r="53" spans="2:4" ht="8.25" customHeight="1">
      <c r="B53" s="401"/>
      <c r="C53" s="401"/>
      <c r="D53" s="410"/>
    </row>
    <row r="54" spans="2:4" ht="30">
      <c r="B54" s="401"/>
      <c r="C54" s="409">
        <f>C52+1</f>
        <v>19</v>
      </c>
      <c r="D54" s="410" t="s">
        <v>1524</v>
      </c>
    </row>
    <row r="55" spans="2:4" ht="8.25" customHeight="1">
      <c r="B55" s="401"/>
      <c r="C55" s="409"/>
      <c r="D55" s="410"/>
    </row>
    <row r="56" spans="2:4" ht="23.25" customHeight="1">
      <c r="B56" s="403"/>
      <c r="C56" s="409">
        <f>C54+1</f>
        <v>20</v>
      </c>
      <c r="D56" s="412" t="s">
        <v>1531</v>
      </c>
    </row>
    <row r="57" spans="2:4" ht="15" hidden="1">
      <c r="B57" s="401"/>
      <c r="C57" s="401"/>
      <c r="D57" s="402"/>
    </row>
    <row r="58" spans="2:4" hidden="1"/>
    <row r="59" spans="2:4" hidden="1"/>
    <row r="60" spans="2:4" hidden="1"/>
  </sheetData>
  <mergeCells count="7">
    <mergeCell ref="C12:D12"/>
    <mergeCell ref="C13:D13"/>
    <mergeCell ref="B2:D2"/>
    <mergeCell ref="C4:D4"/>
    <mergeCell ref="C6:D6"/>
    <mergeCell ref="C8:D8"/>
    <mergeCell ref="C10:D10"/>
  </mergeCells>
  <hyperlinks>
    <hyperlink ref="C13:D13" r:id="rId1" display="Further background on how the OBR deals with policy costings is contained in the OBR briefing paper No.6 Policy costings and our forecast, which is available on the OBR website here: http://cdn.budgetresponsibility.org.uk/27814-BriefingPaperNo_6.pdf"/>
  </hyperlinks>
  <pageMargins left="0.7" right="0.7" top="0.75" bottom="0.75" header="0.3" footer="0.3"/>
  <pageSetup paperSize="9"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theme="5"/>
  </sheetPr>
  <dimension ref="A1:M66"/>
  <sheetViews>
    <sheetView workbookViewId="0"/>
  </sheetViews>
  <sheetFormatPr defaultRowHeight="12.75"/>
  <cols>
    <col min="1" max="1" width="9.140625" style="51"/>
    <col min="2" max="2" width="16.7109375" style="51" customWidth="1"/>
    <col min="3" max="3" width="10.42578125" style="51" customWidth="1"/>
    <col min="4" max="4" width="13.140625" style="51" customWidth="1"/>
    <col min="5" max="16384" width="9.140625" style="51"/>
  </cols>
  <sheetData>
    <row r="1" spans="1:13">
      <c r="A1" s="51" t="s">
        <v>1140</v>
      </c>
    </row>
    <row r="2" spans="1:13" s="52" customFormat="1">
      <c r="B2" s="52" t="s">
        <v>1138</v>
      </c>
      <c r="C2" s="52" t="s">
        <v>1144</v>
      </c>
      <c r="D2" s="52" t="s">
        <v>1139</v>
      </c>
      <c r="E2" s="52" t="s">
        <v>973</v>
      </c>
      <c r="F2" s="52" t="s">
        <v>974</v>
      </c>
      <c r="G2" s="52" t="s">
        <v>975</v>
      </c>
      <c r="H2" s="52" t="s">
        <v>976</v>
      </c>
      <c r="I2" s="52" t="s">
        <v>977</v>
      </c>
      <c r="J2" s="52" t="s">
        <v>94</v>
      </c>
      <c r="K2" s="52" t="s">
        <v>224</v>
      </c>
      <c r="L2" s="52" t="s">
        <v>503</v>
      </c>
      <c r="M2" s="52" t="s">
        <v>1048</v>
      </c>
    </row>
    <row r="3" spans="1:13">
      <c r="B3" s="51" t="s">
        <v>1136</v>
      </c>
      <c r="C3" s="51" t="s">
        <v>1143</v>
      </c>
      <c r="D3" s="51" t="s">
        <v>1131</v>
      </c>
      <c r="E3" s="53">
        <v>2830</v>
      </c>
      <c r="F3" s="53">
        <v>6290</v>
      </c>
      <c r="G3" s="53">
        <v>7211</v>
      </c>
      <c r="H3" s="53">
        <v>8884</v>
      </c>
      <c r="I3" s="53">
        <v>8691</v>
      </c>
      <c r="J3" s="53">
        <v>7892</v>
      </c>
      <c r="K3" s="53"/>
      <c r="L3" s="53"/>
      <c r="M3" s="53"/>
    </row>
    <row r="4" spans="1:13">
      <c r="B4" s="51" t="s">
        <v>1136</v>
      </c>
      <c r="C4" s="51" t="s">
        <v>1143</v>
      </c>
      <c r="D4" s="51" t="s">
        <v>1132</v>
      </c>
      <c r="E4" s="53">
        <v>65</v>
      </c>
      <c r="F4" s="53">
        <v>2195</v>
      </c>
      <c r="G4" s="53">
        <v>4664</v>
      </c>
      <c r="H4" s="53">
        <v>7991</v>
      </c>
      <c r="I4" s="53">
        <v>10794</v>
      </c>
      <c r="J4" s="53">
        <v>13528</v>
      </c>
      <c r="K4" s="53"/>
      <c r="L4" s="53"/>
      <c r="M4" s="53"/>
    </row>
    <row r="5" spans="1:13">
      <c r="B5" s="51" t="s">
        <v>1136</v>
      </c>
      <c r="C5" s="51" t="s">
        <v>1143</v>
      </c>
      <c r="D5" s="51" t="s">
        <v>1133</v>
      </c>
      <c r="E5" s="53">
        <v>320</v>
      </c>
      <c r="F5" s="53">
        <v>540</v>
      </c>
      <c r="G5" s="53">
        <v>550</v>
      </c>
      <c r="H5" s="53">
        <v>560</v>
      </c>
      <c r="I5" s="53">
        <v>560</v>
      </c>
      <c r="J5" s="53">
        <v>560</v>
      </c>
      <c r="K5" s="53"/>
      <c r="L5" s="53"/>
      <c r="M5" s="53"/>
    </row>
    <row r="6" spans="1:13">
      <c r="B6" s="51" t="s">
        <v>1136</v>
      </c>
      <c r="C6" s="51" t="s">
        <v>1143</v>
      </c>
      <c r="D6" s="51" t="s">
        <v>1134</v>
      </c>
      <c r="E6" s="53">
        <v>3400.28</v>
      </c>
      <c r="F6" s="53">
        <v>5425</v>
      </c>
      <c r="G6" s="53">
        <v>9275</v>
      </c>
      <c r="H6" s="53">
        <v>11530</v>
      </c>
      <c r="I6" s="53">
        <v>15505</v>
      </c>
      <c r="J6" s="53">
        <v>17207.473934205398</v>
      </c>
      <c r="K6" s="53"/>
      <c r="L6" s="53"/>
      <c r="M6" s="53"/>
    </row>
    <row r="7" spans="1:13">
      <c r="B7" s="51" t="s">
        <v>1136</v>
      </c>
      <c r="C7" s="51" t="s">
        <v>1143</v>
      </c>
      <c r="D7" s="51" t="s">
        <v>1135</v>
      </c>
      <c r="E7" s="53">
        <v>1460.4969999999998</v>
      </c>
      <c r="F7" s="53">
        <v>1480</v>
      </c>
      <c r="G7" s="53">
        <v>1520</v>
      </c>
      <c r="H7" s="53">
        <v>1560</v>
      </c>
      <c r="I7" s="53">
        <v>1600</v>
      </c>
      <c r="J7" s="53">
        <v>2554.8381409597305</v>
      </c>
      <c r="K7" s="53"/>
      <c r="L7" s="53"/>
      <c r="M7" s="53"/>
    </row>
    <row r="8" spans="1:13">
      <c r="B8" s="51" t="s">
        <v>1136</v>
      </c>
      <c r="C8" s="51" t="s">
        <v>1145</v>
      </c>
      <c r="D8" s="51" t="s">
        <v>1141</v>
      </c>
      <c r="E8" s="53"/>
      <c r="F8" s="53"/>
      <c r="G8" s="53"/>
      <c r="H8" s="53"/>
      <c r="I8" s="53"/>
      <c r="J8" s="53"/>
      <c r="K8" s="53"/>
      <c r="L8" s="53"/>
      <c r="M8" s="53"/>
    </row>
    <row r="9" spans="1:13">
      <c r="B9" s="51" t="s">
        <v>1136</v>
      </c>
      <c r="C9" s="51" t="s">
        <v>1145</v>
      </c>
      <c r="D9" s="51" t="s">
        <v>1142</v>
      </c>
      <c r="E9" s="53"/>
      <c r="F9" s="53"/>
      <c r="G9" s="53"/>
      <c r="H9" s="53"/>
      <c r="I9" s="53"/>
      <c r="J9" s="53"/>
      <c r="K9" s="53"/>
      <c r="L9" s="53"/>
      <c r="M9" s="53"/>
    </row>
    <row r="10" spans="1:13">
      <c r="B10" s="51" t="s">
        <v>1137</v>
      </c>
      <c r="C10" s="51" t="s">
        <v>1143</v>
      </c>
      <c r="D10" s="54" t="s">
        <v>1131</v>
      </c>
      <c r="E10" s="55"/>
      <c r="F10" s="55">
        <v>90</v>
      </c>
      <c r="G10" s="55">
        <v>180</v>
      </c>
      <c r="H10" s="55">
        <v>715</v>
      </c>
      <c r="I10" s="55">
        <v>740</v>
      </c>
      <c r="J10" s="55">
        <v>750</v>
      </c>
      <c r="K10" s="53"/>
      <c r="L10" s="53"/>
      <c r="M10" s="53"/>
    </row>
    <row r="11" spans="1:13">
      <c r="B11" s="51" t="s">
        <v>1137</v>
      </c>
      <c r="C11" s="51" t="s">
        <v>1143</v>
      </c>
      <c r="D11" s="54" t="s">
        <v>1132</v>
      </c>
      <c r="E11" s="55"/>
      <c r="F11" s="55">
        <v>-606.27917524509303</v>
      </c>
      <c r="G11" s="55">
        <v>-4949.0465436672866</v>
      </c>
      <c r="H11" s="55">
        <v>-10973.47228906493</v>
      </c>
      <c r="I11" s="55">
        <v>-13476.300247465226</v>
      </c>
      <c r="J11" s="55">
        <v>-14333.119155371955</v>
      </c>
      <c r="K11" s="53"/>
      <c r="L11" s="53"/>
      <c r="M11" s="53"/>
    </row>
    <row r="12" spans="1:13">
      <c r="B12" s="51" t="s">
        <v>1137</v>
      </c>
      <c r="C12" s="51" t="s">
        <v>1143</v>
      </c>
      <c r="D12" s="54" t="s">
        <v>1133</v>
      </c>
      <c r="E12" s="55"/>
      <c r="F12" s="55">
        <v>18.443824703325724</v>
      </c>
      <c r="G12" s="55">
        <v>-219.87266004883395</v>
      </c>
      <c r="H12" s="55">
        <v>51.410605900363649</v>
      </c>
      <c r="I12" s="55">
        <v>752.95329065716305</v>
      </c>
      <c r="J12" s="55">
        <v>1016.6506487979598</v>
      </c>
      <c r="K12" s="53"/>
      <c r="L12" s="53"/>
      <c r="M12" s="53"/>
    </row>
    <row r="13" spans="1:13">
      <c r="B13" s="51" t="s">
        <v>1137</v>
      </c>
      <c r="C13" s="51" t="s">
        <v>1143</v>
      </c>
      <c r="D13" s="54" t="s">
        <v>1134</v>
      </c>
      <c r="E13" s="55"/>
      <c r="F13" s="55">
        <v>-462.72248012763544</v>
      </c>
      <c r="G13" s="55">
        <v>2976.9990320347729</v>
      </c>
      <c r="H13" s="55">
        <v>7694.2512866419074</v>
      </c>
      <c r="I13" s="55">
        <v>10365.604507921515</v>
      </c>
      <c r="J13" s="55">
        <v>12862.920936209648</v>
      </c>
      <c r="K13" s="53"/>
      <c r="L13" s="53"/>
      <c r="M13" s="53"/>
    </row>
    <row r="14" spans="1:13">
      <c r="B14" s="51" t="s">
        <v>1137</v>
      </c>
      <c r="C14" s="51" t="s">
        <v>1143</v>
      </c>
      <c r="D14" s="54" t="s">
        <v>1135</v>
      </c>
      <c r="E14" s="55"/>
      <c r="F14" s="55">
        <v>2026.9382892629851</v>
      </c>
      <c r="G14" s="55">
        <v>2255.2283957861951</v>
      </c>
      <c r="H14" s="55">
        <v>2234.1755370753372</v>
      </c>
      <c r="I14" s="55">
        <v>1586.919008250971</v>
      </c>
      <c r="J14" s="55">
        <v>1858.5575449151618</v>
      </c>
      <c r="K14" s="53"/>
      <c r="L14" s="53"/>
      <c r="M14" s="53"/>
    </row>
    <row r="15" spans="1:13">
      <c r="B15" s="51" t="s">
        <v>1137</v>
      </c>
      <c r="C15" s="51" t="s">
        <v>1145</v>
      </c>
      <c r="D15" s="51" t="s">
        <v>1141</v>
      </c>
      <c r="E15" s="55"/>
      <c r="F15" s="55"/>
      <c r="G15" s="55"/>
      <c r="H15" s="55"/>
      <c r="I15" s="55"/>
      <c r="J15" s="55"/>
      <c r="K15" s="53"/>
      <c r="L15" s="53"/>
      <c r="M15" s="53"/>
    </row>
    <row r="16" spans="1:13">
      <c r="B16" s="51" t="s">
        <v>1137</v>
      </c>
      <c r="C16" s="51" t="s">
        <v>1145</v>
      </c>
      <c r="D16" s="51" t="s">
        <v>1142</v>
      </c>
      <c r="E16" s="55"/>
      <c r="F16" s="55"/>
      <c r="G16" s="55"/>
      <c r="H16" s="55"/>
      <c r="I16" s="55"/>
      <c r="J16" s="55"/>
      <c r="K16" s="53"/>
      <c r="L16" s="53"/>
      <c r="M16" s="53"/>
    </row>
    <row r="17" spans="2:13">
      <c r="B17" s="51" t="s">
        <v>93</v>
      </c>
      <c r="C17" s="51" t="s">
        <v>1143</v>
      </c>
      <c r="D17" s="51" t="s">
        <v>1131</v>
      </c>
      <c r="E17" s="53"/>
      <c r="F17" s="53">
        <v>657.59999999999991</v>
      </c>
      <c r="G17" s="53">
        <v>120.09999999999991</v>
      </c>
      <c r="H17" s="53">
        <v>301.5</v>
      </c>
      <c r="I17" s="53">
        <v>125.79999999999995</v>
      </c>
      <c r="J17" s="53">
        <v>345.79999999999995</v>
      </c>
      <c r="K17" s="53"/>
      <c r="L17" s="53"/>
      <c r="M17" s="53"/>
    </row>
    <row r="18" spans="2:13">
      <c r="B18" s="51" t="s">
        <v>93</v>
      </c>
      <c r="C18" s="51" t="s">
        <v>1143</v>
      </c>
      <c r="D18" s="51" t="s">
        <v>1132</v>
      </c>
      <c r="E18" s="53"/>
      <c r="F18" s="53">
        <v>-144.19999999999999</v>
      </c>
      <c r="G18" s="53">
        <v>-270</v>
      </c>
      <c r="H18" s="53">
        <v>-225</v>
      </c>
      <c r="I18" s="53">
        <v>-225</v>
      </c>
      <c r="J18" s="53">
        <v>-255</v>
      </c>
      <c r="K18" s="53"/>
      <c r="L18" s="53"/>
      <c r="M18" s="53"/>
    </row>
    <row r="19" spans="2:13">
      <c r="B19" s="51" t="s">
        <v>93</v>
      </c>
      <c r="C19" s="51" t="s">
        <v>1143</v>
      </c>
      <c r="D19" s="51" t="s">
        <v>1133</v>
      </c>
      <c r="E19" s="53"/>
      <c r="F19" s="53">
        <v>0</v>
      </c>
      <c r="G19" s="53">
        <v>775</v>
      </c>
      <c r="H19" s="53">
        <v>0</v>
      </c>
      <c r="I19" s="53">
        <v>0</v>
      </c>
      <c r="J19" s="53">
        <v>0</v>
      </c>
      <c r="K19" s="53"/>
      <c r="L19" s="53"/>
      <c r="M19" s="53"/>
    </row>
    <row r="20" spans="2:13">
      <c r="B20" s="51" t="s">
        <v>93</v>
      </c>
      <c r="C20" s="51" t="s">
        <v>1143</v>
      </c>
      <c r="D20" s="51" t="s">
        <v>1134</v>
      </c>
      <c r="E20" s="53"/>
      <c r="F20" s="53">
        <v>-142.6</v>
      </c>
      <c r="G20" s="53">
        <v>-115.1</v>
      </c>
      <c r="H20" s="53">
        <v>-51.5</v>
      </c>
      <c r="I20" s="53">
        <v>-15.8</v>
      </c>
      <c r="J20" s="53">
        <v>255</v>
      </c>
      <c r="K20" s="53"/>
      <c r="L20" s="53"/>
      <c r="M20" s="53"/>
    </row>
    <row r="21" spans="2:13">
      <c r="B21" s="51" t="s">
        <v>93</v>
      </c>
      <c r="C21" s="51" t="s">
        <v>1143</v>
      </c>
      <c r="D21" s="51" t="s">
        <v>1135</v>
      </c>
      <c r="E21" s="53"/>
      <c r="F21" s="53">
        <v>-380.8</v>
      </c>
      <c r="G21" s="53">
        <v>-775</v>
      </c>
      <c r="H21" s="53">
        <v>0</v>
      </c>
      <c r="I21" s="53">
        <v>0</v>
      </c>
      <c r="J21" s="53">
        <v>0</v>
      </c>
      <c r="K21" s="53"/>
      <c r="L21" s="53"/>
      <c r="M21" s="53"/>
    </row>
    <row r="22" spans="2:13">
      <c r="B22" s="51" t="s">
        <v>93</v>
      </c>
      <c r="C22" s="51" t="s">
        <v>1145</v>
      </c>
      <c r="D22" s="51" t="s">
        <v>1141</v>
      </c>
      <c r="E22" s="53"/>
      <c r="F22" s="53"/>
      <c r="G22" s="53"/>
      <c r="H22" s="53"/>
      <c r="I22" s="53"/>
      <c r="J22" s="53"/>
      <c r="K22" s="53"/>
      <c r="L22" s="53"/>
      <c r="M22" s="53"/>
    </row>
    <row r="23" spans="2:13">
      <c r="B23" s="51" t="s">
        <v>93</v>
      </c>
      <c r="C23" s="51" t="s">
        <v>1145</v>
      </c>
      <c r="D23" s="51" t="s">
        <v>1142</v>
      </c>
      <c r="E23" s="53"/>
      <c r="F23" s="53"/>
      <c r="G23" s="53"/>
      <c r="H23" s="53"/>
      <c r="I23" s="53"/>
      <c r="J23" s="53"/>
      <c r="K23" s="53"/>
      <c r="L23" s="53"/>
      <c r="M23" s="53"/>
    </row>
    <row r="24" spans="2:13">
      <c r="B24" s="51" t="s">
        <v>93</v>
      </c>
      <c r="C24" s="51" t="s">
        <v>1145</v>
      </c>
      <c r="D24" s="51" t="s">
        <v>1146</v>
      </c>
      <c r="E24" s="53"/>
      <c r="F24" s="53">
        <v>-10</v>
      </c>
      <c r="G24" s="53">
        <v>-265</v>
      </c>
      <c r="H24" s="53">
        <v>25</v>
      </c>
      <c r="I24" s="53">
        <v>-115</v>
      </c>
      <c r="J24" s="53">
        <v>335</v>
      </c>
      <c r="K24" s="53"/>
      <c r="L24" s="53"/>
      <c r="M24" s="53"/>
    </row>
    <row r="25" spans="2:13">
      <c r="B25" s="51" t="s">
        <v>225</v>
      </c>
      <c r="C25" s="51" t="s">
        <v>1143</v>
      </c>
      <c r="D25" s="51" t="s">
        <v>1131</v>
      </c>
      <c r="E25" s="53"/>
      <c r="F25" s="53">
        <v>-35</v>
      </c>
      <c r="G25" s="53">
        <v>-255</v>
      </c>
      <c r="H25" s="53">
        <v>135</v>
      </c>
      <c r="I25" s="53">
        <v>125</v>
      </c>
      <c r="J25" s="53">
        <v>20</v>
      </c>
      <c r="K25" s="53">
        <v>10</v>
      </c>
      <c r="L25" s="53"/>
      <c r="M25" s="53"/>
    </row>
    <row r="26" spans="2:13">
      <c r="B26" s="51" t="s">
        <v>225</v>
      </c>
      <c r="C26" s="51" t="s">
        <v>1143</v>
      </c>
      <c r="D26" s="51" t="s">
        <v>1132</v>
      </c>
      <c r="E26" s="53"/>
      <c r="F26" s="53">
        <v>0</v>
      </c>
      <c r="G26" s="53">
        <v>1027</v>
      </c>
      <c r="H26" s="53">
        <v>950</v>
      </c>
      <c r="I26" s="53">
        <v>928</v>
      </c>
      <c r="J26" s="53">
        <v>902</v>
      </c>
      <c r="K26" s="53">
        <v>913</v>
      </c>
      <c r="L26" s="53"/>
      <c r="M26" s="53"/>
    </row>
    <row r="27" spans="2:13">
      <c r="B27" s="51" t="s">
        <v>225</v>
      </c>
      <c r="C27" s="51" t="s">
        <v>1143</v>
      </c>
      <c r="D27" s="51" t="s">
        <v>1133</v>
      </c>
      <c r="E27" s="53"/>
      <c r="F27" s="53">
        <v>0</v>
      </c>
      <c r="G27" s="53">
        <v>0</v>
      </c>
      <c r="H27" s="53">
        <v>0</v>
      </c>
      <c r="I27" s="53">
        <v>0</v>
      </c>
      <c r="J27" s="53">
        <v>0</v>
      </c>
      <c r="K27" s="53">
        <v>0</v>
      </c>
      <c r="L27" s="53"/>
      <c r="M27" s="53"/>
    </row>
    <row r="28" spans="2:13">
      <c r="B28" s="51" t="s">
        <v>225</v>
      </c>
      <c r="C28" s="51" t="s">
        <v>1143</v>
      </c>
      <c r="D28" s="51" t="s">
        <v>1134</v>
      </c>
      <c r="E28" s="53"/>
      <c r="F28" s="53">
        <v>0</v>
      </c>
      <c r="G28" s="53">
        <v>-168</v>
      </c>
      <c r="H28" s="53">
        <v>232</v>
      </c>
      <c r="I28" s="53">
        <v>814</v>
      </c>
      <c r="J28" s="53">
        <v>7385.7565135033819</v>
      </c>
      <c r="K28" s="53">
        <v>14189.582766717545</v>
      </c>
      <c r="L28" s="53"/>
      <c r="M28" s="53"/>
    </row>
    <row r="29" spans="2:13">
      <c r="B29" s="51" t="s">
        <v>225</v>
      </c>
      <c r="C29" s="51" t="s">
        <v>1143</v>
      </c>
      <c r="D29" s="51" t="s">
        <v>1135</v>
      </c>
      <c r="E29" s="53"/>
      <c r="F29" s="53">
        <v>0</v>
      </c>
      <c r="G29" s="53">
        <v>-660</v>
      </c>
      <c r="H29" s="53">
        <v>-1455</v>
      </c>
      <c r="I29" s="53">
        <v>-1645</v>
      </c>
      <c r="J29" s="53">
        <v>0</v>
      </c>
      <c r="K29" s="53">
        <v>0</v>
      </c>
      <c r="L29" s="53"/>
      <c r="M29" s="53"/>
    </row>
    <row r="30" spans="2:13">
      <c r="B30" s="51" t="s">
        <v>225</v>
      </c>
      <c r="C30" s="51" t="s">
        <v>1145</v>
      </c>
      <c r="D30" s="51" t="s">
        <v>1141</v>
      </c>
      <c r="E30" s="53"/>
      <c r="F30" s="53">
        <v>-35</v>
      </c>
      <c r="G30" s="53">
        <v>-305</v>
      </c>
      <c r="H30" s="53">
        <v>145</v>
      </c>
      <c r="I30" s="53">
        <v>130</v>
      </c>
      <c r="J30" s="53">
        <v>20</v>
      </c>
      <c r="K30" s="53">
        <v>15</v>
      </c>
      <c r="L30" s="53"/>
      <c r="M30" s="53"/>
    </row>
    <row r="31" spans="2:13">
      <c r="B31" s="51" t="s">
        <v>225</v>
      </c>
      <c r="C31" s="51" t="s">
        <v>1145</v>
      </c>
      <c r="D31" s="51" t="s">
        <v>1142</v>
      </c>
      <c r="E31" s="53"/>
      <c r="F31" s="53">
        <v>0</v>
      </c>
      <c r="G31" s="53">
        <v>250</v>
      </c>
      <c r="H31" s="53">
        <v>-280</v>
      </c>
      <c r="I31" s="53">
        <v>90</v>
      </c>
      <c r="J31" s="53">
        <v>8290</v>
      </c>
      <c r="K31" s="53">
        <v>15105</v>
      </c>
      <c r="L31" s="53"/>
      <c r="M31" s="53"/>
    </row>
    <row r="32" spans="2:13">
      <c r="B32" s="51" t="s">
        <v>225</v>
      </c>
      <c r="C32" s="51" t="s">
        <v>1145</v>
      </c>
      <c r="D32" s="51" t="s">
        <v>1146</v>
      </c>
      <c r="E32" s="53"/>
      <c r="F32" s="53">
        <v>-35</v>
      </c>
      <c r="G32" s="53">
        <v>-55</v>
      </c>
      <c r="H32" s="53">
        <v>-135</v>
      </c>
      <c r="I32" s="53">
        <v>220</v>
      </c>
      <c r="J32" s="53">
        <v>8310</v>
      </c>
      <c r="K32" s="53">
        <v>15120</v>
      </c>
      <c r="L32" s="53"/>
      <c r="M32" s="53"/>
    </row>
    <row r="33" spans="2:13">
      <c r="B33" s="51" t="s">
        <v>305</v>
      </c>
      <c r="C33" s="51" t="s">
        <v>1143</v>
      </c>
      <c r="D33" s="51" t="s">
        <v>1131</v>
      </c>
      <c r="E33" s="53"/>
      <c r="F33" s="53"/>
      <c r="G33" s="53">
        <v>-1837.853849244214</v>
      </c>
      <c r="H33" s="53">
        <v>-791.20239985242074</v>
      </c>
      <c r="I33" s="53">
        <v>1228.3916250704831</v>
      </c>
      <c r="J33" s="53">
        <v>-870.31793300937591</v>
      </c>
      <c r="K33" s="53">
        <v>-32.279336915456085</v>
      </c>
      <c r="L33" s="53">
        <v>134.57000583669242</v>
      </c>
      <c r="M33" s="53"/>
    </row>
    <row r="34" spans="2:13">
      <c r="B34" s="51" t="s">
        <v>305</v>
      </c>
      <c r="C34" s="51" t="s">
        <v>1143</v>
      </c>
      <c r="D34" s="51" t="s">
        <v>1132</v>
      </c>
      <c r="E34" s="53"/>
      <c r="F34" s="53"/>
      <c r="G34" s="53">
        <v>-74</v>
      </c>
      <c r="H34" s="53">
        <v>-732</v>
      </c>
      <c r="I34" s="53">
        <v>-827</v>
      </c>
      <c r="J34" s="53">
        <v>-699</v>
      </c>
      <c r="K34" s="53">
        <v>-675</v>
      </c>
      <c r="L34" s="53">
        <v>-652</v>
      </c>
      <c r="M34" s="53"/>
    </row>
    <row r="35" spans="2:13">
      <c r="B35" s="51" t="s">
        <v>305</v>
      </c>
      <c r="C35" s="51" t="s">
        <v>1143</v>
      </c>
      <c r="D35" s="51" t="s">
        <v>1133</v>
      </c>
      <c r="E35" s="53"/>
      <c r="F35" s="53"/>
      <c r="G35" s="53">
        <v>62</v>
      </c>
      <c r="H35" s="53">
        <v>111</v>
      </c>
      <c r="I35" s="53">
        <v>188</v>
      </c>
      <c r="J35" s="53">
        <v>277</v>
      </c>
      <c r="K35" s="53">
        <v>313</v>
      </c>
      <c r="L35" s="53">
        <v>354</v>
      </c>
      <c r="M35" s="53"/>
    </row>
    <row r="36" spans="2:13">
      <c r="B36" s="51" t="s">
        <v>305</v>
      </c>
      <c r="C36" s="51" t="s">
        <v>1143</v>
      </c>
      <c r="D36" s="51" t="s">
        <v>1134</v>
      </c>
      <c r="E36" s="53"/>
      <c r="F36" s="53"/>
      <c r="G36" s="53">
        <v>-75</v>
      </c>
      <c r="H36" s="53">
        <v>340</v>
      </c>
      <c r="I36" s="53">
        <v>895</v>
      </c>
      <c r="J36" s="53">
        <v>954</v>
      </c>
      <c r="K36" s="53">
        <v>1124</v>
      </c>
      <c r="L36" s="53">
        <v>1300</v>
      </c>
      <c r="M36" s="53"/>
    </row>
    <row r="37" spans="2:13">
      <c r="B37" s="51" t="s">
        <v>305</v>
      </c>
      <c r="C37" s="51" t="s">
        <v>1143</v>
      </c>
      <c r="D37" s="51" t="s">
        <v>1135</v>
      </c>
      <c r="E37" s="53"/>
      <c r="F37" s="53"/>
      <c r="G37" s="53">
        <v>-5</v>
      </c>
      <c r="H37" s="53">
        <v>120</v>
      </c>
      <c r="I37" s="53">
        <v>500</v>
      </c>
      <c r="J37" s="53">
        <v>428</v>
      </c>
      <c r="K37" s="53">
        <v>410</v>
      </c>
      <c r="L37" s="53">
        <v>387</v>
      </c>
      <c r="M37" s="53"/>
    </row>
    <row r="38" spans="2:13">
      <c r="B38" s="51" t="s">
        <v>305</v>
      </c>
      <c r="C38" s="51" t="s">
        <v>1145</v>
      </c>
      <c r="D38" s="51" t="s">
        <v>1141</v>
      </c>
      <c r="E38" s="53"/>
      <c r="F38" s="53"/>
      <c r="G38" s="53">
        <v>580</v>
      </c>
      <c r="H38" s="53">
        <v>-1495</v>
      </c>
      <c r="I38" s="53">
        <v>-445</v>
      </c>
      <c r="J38" s="53">
        <v>-405</v>
      </c>
      <c r="K38" s="53">
        <v>85</v>
      </c>
      <c r="L38" s="53"/>
      <c r="M38" s="53"/>
    </row>
    <row r="39" spans="2:13">
      <c r="B39" s="51" t="s">
        <v>305</v>
      </c>
      <c r="C39" s="51" t="s">
        <v>1145</v>
      </c>
      <c r="D39" s="51" t="s">
        <v>1151</v>
      </c>
      <c r="E39" s="53"/>
      <c r="F39" s="53"/>
      <c r="G39" s="53">
        <v>-2400</v>
      </c>
      <c r="H39" s="53">
        <v>760.00000000000011</v>
      </c>
      <c r="I39" s="53">
        <v>1750</v>
      </c>
      <c r="J39" s="53">
        <v>-370</v>
      </c>
      <c r="K39" s="53">
        <v>0</v>
      </c>
      <c r="L39" s="53"/>
      <c r="M39" s="53"/>
    </row>
    <row r="40" spans="2:13">
      <c r="B40" s="51" t="s">
        <v>305</v>
      </c>
      <c r="C40" s="51" t="s">
        <v>1145</v>
      </c>
      <c r="D40" s="51" t="s">
        <v>1142</v>
      </c>
      <c r="E40" s="53"/>
      <c r="F40" s="53"/>
      <c r="G40" s="53">
        <v>-110</v>
      </c>
      <c r="H40" s="53">
        <v>-215</v>
      </c>
      <c r="I40" s="53">
        <v>680</v>
      </c>
      <c r="J40" s="53">
        <v>960.39033622308523</v>
      </c>
      <c r="K40" s="53">
        <v>1175</v>
      </c>
      <c r="L40" s="53"/>
      <c r="M40" s="53"/>
    </row>
    <row r="41" spans="2:13">
      <c r="B41" s="51" t="s">
        <v>305</v>
      </c>
      <c r="C41" s="51" t="s">
        <v>1145</v>
      </c>
      <c r="D41" s="51" t="s">
        <v>1146</v>
      </c>
      <c r="E41" s="53"/>
      <c r="F41" s="53"/>
      <c r="G41" s="53">
        <v>470</v>
      </c>
      <c r="H41" s="53">
        <v>-1710</v>
      </c>
      <c r="I41" s="53">
        <v>235</v>
      </c>
      <c r="J41" s="53">
        <v>460</v>
      </c>
      <c r="K41" s="53">
        <v>1140</v>
      </c>
      <c r="L41" s="53"/>
      <c r="M41" s="53"/>
    </row>
    <row r="42" spans="2:13">
      <c r="B42" s="51" t="s">
        <v>305</v>
      </c>
      <c r="C42" s="51" t="s">
        <v>1145</v>
      </c>
      <c r="D42" s="51" t="s">
        <v>1147</v>
      </c>
      <c r="E42" s="53"/>
      <c r="F42" s="53"/>
      <c r="G42" s="53">
        <v>-1930</v>
      </c>
      <c r="H42" s="53">
        <v>-950</v>
      </c>
      <c r="I42" s="53">
        <v>1985</v>
      </c>
      <c r="J42" s="53">
        <v>90</v>
      </c>
      <c r="K42" s="53">
        <v>1140</v>
      </c>
      <c r="L42" s="53"/>
      <c r="M42" s="53"/>
    </row>
    <row r="43" spans="2:13">
      <c r="B43" s="51" t="s">
        <v>502</v>
      </c>
      <c r="C43" s="51" t="s">
        <v>1143</v>
      </c>
      <c r="D43" s="51" t="s">
        <v>1131</v>
      </c>
      <c r="E43" s="53"/>
      <c r="F43" s="53"/>
      <c r="G43" s="53">
        <v>-869.80199641969239</v>
      </c>
      <c r="H43" s="53">
        <v>179.87776768307185</v>
      </c>
      <c r="I43" s="53">
        <v>-2384.8863879906166</v>
      </c>
      <c r="J43" s="53">
        <v>-905.06152191378123</v>
      </c>
      <c r="K43" s="53">
        <v>295.26283280895103</v>
      </c>
      <c r="L43" s="53">
        <v>304.59592344379922</v>
      </c>
      <c r="M43" s="53"/>
    </row>
    <row r="44" spans="2:13">
      <c r="B44" s="51" t="s">
        <v>502</v>
      </c>
      <c r="C44" s="51" t="s">
        <v>1143</v>
      </c>
      <c r="D44" s="51" t="s">
        <v>1132</v>
      </c>
      <c r="E44" s="53"/>
      <c r="F44" s="53"/>
      <c r="G44" s="53">
        <v>0</v>
      </c>
      <c r="H44" s="53">
        <v>445</v>
      </c>
      <c r="I44" s="53">
        <v>1820</v>
      </c>
      <c r="J44" s="53">
        <v>3620</v>
      </c>
      <c r="K44" s="53">
        <v>4195</v>
      </c>
      <c r="L44" s="53">
        <v>4555</v>
      </c>
      <c r="M44" s="53"/>
    </row>
    <row r="45" spans="2:13">
      <c r="B45" s="51" t="s">
        <v>502</v>
      </c>
      <c r="C45" s="51" t="s">
        <v>1143</v>
      </c>
      <c r="D45" s="51" t="s">
        <v>1133</v>
      </c>
      <c r="E45" s="53"/>
      <c r="F45" s="53"/>
      <c r="G45" s="53">
        <v>-7</v>
      </c>
      <c r="H45" s="53">
        <v>-20</v>
      </c>
      <c r="I45" s="53">
        <v>-9</v>
      </c>
      <c r="J45" s="53">
        <v>-91</v>
      </c>
      <c r="K45" s="53">
        <v>-275</v>
      </c>
      <c r="L45" s="53">
        <v>-350</v>
      </c>
      <c r="M45" s="53"/>
    </row>
    <row r="46" spans="2:13">
      <c r="B46" s="51" t="s">
        <v>502</v>
      </c>
      <c r="C46" s="51" t="s">
        <v>1143</v>
      </c>
      <c r="D46" s="51" t="s">
        <v>1134</v>
      </c>
      <c r="E46" s="53"/>
      <c r="F46" s="53"/>
      <c r="G46" s="53">
        <v>1360</v>
      </c>
      <c r="H46" s="53">
        <v>725</v>
      </c>
      <c r="I46" s="53">
        <v>2594</v>
      </c>
      <c r="J46" s="53">
        <v>-3620</v>
      </c>
      <c r="K46" s="53">
        <v>-4195</v>
      </c>
      <c r="L46" s="53">
        <v>81</v>
      </c>
      <c r="M46" s="53"/>
    </row>
    <row r="47" spans="2:13">
      <c r="B47" s="51" t="s">
        <v>502</v>
      </c>
      <c r="C47" s="51" t="s">
        <v>1143</v>
      </c>
      <c r="D47" s="51" t="s">
        <v>1135</v>
      </c>
      <c r="E47" s="53"/>
      <c r="F47" s="53"/>
      <c r="G47" s="53">
        <v>3485</v>
      </c>
      <c r="H47" s="53">
        <v>-2239</v>
      </c>
      <c r="I47" s="53">
        <v>-2940</v>
      </c>
      <c r="J47" s="53">
        <v>91</v>
      </c>
      <c r="K47" s="53">
        <v>275</v>
      </c>
      <c r="L47" s="53">
        <v>350</v>
      </c>
      <c r="M47" s="53"/>
    </row>
    <row r="48" spans="2:13">
      <c r="B48" s="51" t="s">
        <v>502</v>
      </c>
      <c r="C48" s="51" t="s">
        <v>1145</v>
      </c>
      <c r="D48" s="51" t="s">
        <v>1141</v>
      </c>
      <c r="E48" s="53"/>
      <c r="F48" s="53"/>
      <c r="G48" s="53">
        <v>-870</v>
      </c>
      <c r="H48" s="53">
        <v>180</v>
      </c>
      <c r="I48" s="53">
        <v>-2385</v>
      </c>
      <c r="J48" s="53">
        <v>-905</v>
      </c>
      <c r="K48" s="53">
        <v>295</v>
      </c>
      <c r="L48" s="53">
        <v>305</v>
      </c>
      <c r="M48" s="53"/>
    </row>
    <row r="49" spans="2:13">
      <c r="B49" s="51" t="s">
        <v>502</v>
      </c>
      <c r="C49" s="51" t="s">
        <v>1145</v>
      </c>
      <c r="D49" s="51" t="s">
        <v>1142</v>
      </c>
      <c r="E49" s="53"/>
      <c r="F49" s="53"/>
      <c r="G49" s="53">
        <v>4840</v>
      </c>
      <c r="H49" s="53">
        <v>-1090</v>
      </c>
      <c r="I49" s="53">
        <v>1465</v>
      </c>
      <c r="J49" s="53">
        <v>0</v>
      </c>
      <c r="K49" s="53">
        <v>0</v>
      </c>
      <c r="L49" s="53">
        <v>4635</v>
      </c>
      <c r="M49" s="53"/>
    </row>
    <row r="50" spans="2:13">
      <c r="B50" s="51" t="s">
        <v>502</v>
      </c>
      <c r="C50" s="51" t="s">
        <v>1145</v>
      </c>
      <c r="D50" s="51" t="s">
        <v>1146</v>
      </c>
      <c r="E50" s="53"/>
      <c r="F50" s="53"/>
      <c r="G50" s="53">
        <v>3970</v>
      </c>
      <c r="H50" s="53">
        <v>-910</v>
      </c>
      <c r="I50" s="53">
        <v>-920</v>
      </c>
      <c r="J50" s="53">
        <v>-905</v>
      </c>
      <c r="K50" s="53">
        <v>295</v>
      </c>
      <c r="L50" s="53">
        <v>4940</v>
      </c>
      <c r="M50" s="53"/>
    </row>
    <row r="51" spans="2:13">
      <c r="B51" s="51" t="s">
        <v>580</v>
      </c>
      <c r="C51" s="51" t="s">
        <v>1143</v>
      </c>
      <c r="D51" s="51" t="s">
        <v>1131</v>
      </c>
      <c r="E51" s="53"/>
      <c r="F51" s="53"/>
      <c r="G51" s="53">
        <v>0</v>
      </c>
      <c r="H51" s="53">
        <v>-290.12490127938361</v>
      </c>
      <c r="I51" s="53">
        <v>-2706.2243317233124</v>
      </c>
      <c r="J51" s="53">
        <v>-2849.1715778552029</v>
      </c>
      <c r="K51" s="53">
        <v>1742.0418641515919</v>
      </c>
      <c r="L51" s="53">
        <v>1302.8774593262149</v>
      </c>
      <c r="M51" s="53"/>
    </row>
    <row r="52" spans="2:13">
      <c r="B52" s="51" t="s">
        <v>580</v>
      </c>
      <c r="C52" s="51" t="s">
        <v>1143</v>
      </c>
      <c r="D52" s="51" t="s">
        <v>1132</v>
      </c>
      <c r="E52" s="53"/>
      <c r="F52" s="53"/>
      <c r="G52" s="53">
        <v>0</v>
      </c>
      <c r="H52" s="53">
        <v>-12.643636036891625</v>
      </c>
      <c r="I52" s="53">
        <v>79.269296506256325</v>
      </c>
      <c r="J52" s="53">
        <v>90.543825199243472</v>
      </c>
      <c r="K52" s="53">
        <v>43.579818662634338</v>
      </c>
      <c r="L52" s="53">
        <v>109.42611773289325</v>
      </c>
      <c r="M52" s="53"/>
    </row>
    <row r="53" spans="2:13">
      <c r="B53" s="51" t="s">
        <v>580</v>
      </c>
      <c r="C53" s="51" t="s">
        <v>1143</v>
      </c>
      <c r="D53" s="51" t="s">
        <v>1133</v>
      </c>
      <c r="E53" s="53"/>
      <c r="F53" s="53"/>
      <c r="G53" s="53">
        <v>0</v>
      </c>
      <c r="H53" s="53">
        <v>146</v>
      </c>
      <c r="I53" s="53">
        <v>-14</v>
      </c>
      <c r="J53" s="53">
        <v>-43</v>
      </c>
      <c r="K53" s="53">
        <v>53</v>
      </c>
      <c r="L53" s="53">
        <v>57</v>
      </c>
      <c r="M53" s="53"/>
    </row>
    <row r="54" spans="2:13">
      <c r="B54" s="51" t="s">
        <v>580</v>
      </c>
      <c r="C54" s="51" t="s">
        <v>1143</v>
      </c>
      <c r="D54" s="51" t="s">
        <v>1134</v>
      </c>
      <c r="E54" s="53"/>
      <c r="F54" s="53"/>
      <c r="G54" s="53">
        <v>768</v>
      </c>
      <c r="H54" s="53">
        <v>1575</v>
      </c>
      <c r="I54" s="53">
        <v>1181.3685435355355</v>
      </c>
      <c r="J54" s="53">
        <v>2909.4561748007563</v>
      </c>
      <c r="K54" s="53">
        <v>2956.4201813373656</v>
      </c>
      <c r="L54" s="53">
        <v>2890.5738822671074</v>
      </c>
      <c r="M54" s="53"/>
    </row>
    <row r="55" spans="2:13">
      <c r="B55" s="51" t="s">
        <v>580</v>
      </c>
      <c r="C55" s="51" t="s">
        <v>1143</v>
      </c>
      <c r="D55" s="51" t="s">
        <v>1135</v>
      </c>
      <c r="E55" s="53"/>
      <c r="F55" s="53"/>
      <c r="G55" s="53">
        <v>825</v>
      </c>
      <c r="H55" s="53">
        <v>902</v>
      </c>
      <c r="I55" s="53">
        <v>-192</v>
      </c>
      <c r="J55" s="53">
        <v>-2957</v>
      </c>
      <c r="K55" s="53">
        <v>-3053</v>
      </c>
      <c r="L55" s="53">
        <v>-3057</v>
      </c>
      <c r="M55" s="53"/>
    </row>
    <row r="56" spans="2:13">
      <c r="B56" s="51" t="s">
        <v>580</v>
      </c>
      <c r="C56" s="51" t="s">
        <v>1145</v>
      </c>
      <c r="D56" s="51" t="s">
        <v>1141</v>
      </c>
      <c r="E56" s="53"/>
      <c r="F56" s="53"/>
      <c r="G56" s="53"/>
      <c r="H56" s="53">
        <v>-290</v>
      </c>
      <c r="I56" s="53">
        <v>-2705</v>
      </c>
      <c r="J56" s="53">
        <v>-2850</v>
      </c>
      <c r="K56" s="53">
        <v>1740</v>
      </c>
      <c r="L56" s="53">
        <v>1305</v>
      </c>
      <c r="M56" s="53"/>
    </row>
    <row r="57" spans="2:13">
      <c r="B57" s="51" t="s">
        <v>580</v>
      </c>
      <c r="C57" s="51" t="s">
        <v>1145</v>
      </c>
      <c r="D57" s="51" t="s">
        <v>1142</v>
      </c>
      <c r="E57" s="53"/>
      <c r="F57" s="53"/>
      <c r="G57" s="53"/>
      <c r="H57" s="53">
        <v>1605</v>
      </c>
      <c r="I57" s="53">
        <v>1055</v>
      </c>
      <c r="J57" s="53">
        <v>0</v>
      </c>
      <c r="K57" s="53">
        <v>0</v>
      </c>
      <c r="L57" s="53">
        <v>0</v>
      </c>
      <c r="M57" s="53"/>
    </row>
    <row r="58" spans="2:13">
      <c r="B58" s="51" t="s">
        <v>580</v>
      </c>
      <c r="C58" s="51" t="s">
        <v>1145</v>
      </c>
      <c r="D58" s="51" t="s">
        <v>1146</v>
      </c>
      <c r="E58" s="53"/>
      <c r="F58" s="53"/>
      <c r="G58" s="53"/>
      <c r="H58" s="53">
        <v>1315</v>
      </c>
      <c r="I58" s="53">
        <v>-1650</v>
      </c>
      <c r="J58" s="53">
        <v>-2850</v>
      </c>
      <c r="K58" s="53">
        <v>1740</v>
      </c>
      <c r="L58" s="53">
        <v>1305</v>
      </c>
      <c r="M58" s="53"/>
    </row>
    <row r="59" spans="2:13">
      <c r="B59" s="51" t="s">
        <v>1049</v>
      </c>
      <c r="C59" s="51" t="s">
        <v>1143</v>
      </c>
      <c r="D59" s="51" t="s">
        <v>1131</v>
      </c>
      <c r="E59" s="53"/>
      <c r="F59" s="53"/>
      <c r="G59" s="53"/>
      <c r="H59" s="53">
        <v>20</v>
      </c>
      <c r="I59" s="53">
        <v>-90.238427981247355</v>
      </c>
      <c r="J59" s="53">
        <v>489.95103195409388</v>
      </c>
      <c r="K59" s="53">
        <v>-409.65432417727459</v>
      </c>
      <c r="L59" s="53">
        <v>-569.7375581227061</v>
      </c>
      <c r="M59" s="53">
        <v>-854.96480029800819</v>
      </c>
    </row>
    <row r="60" spans="2:13">
      <c r="B60" s="51" t="s">
        <v>1049</v>
      </c>
      <c r="C60" s="51" t="s">
        <v>1143</v>
      </c>
      <c r="D60" s="51" t="s">
        <v>1132</v>
      </c>
      <c r="E60" s="53"/>
      <c r="F60" s="53"/>
      <c r="G60" s="53"/>
      <c r="H60" s="53">
        <v>14.502727330942019</v>
      </c>
      <c r="I60" s="53">
        <v>1265.909807696507</v>
      </c>
      <c r="J60" s="53">
        <v>1409.0222430965464</v>
      </c>
      <c r="K60" s="53">
        <v>1348.1204753137558</v>
      </c>
      <c r="L60" s="53">
        <v>1291.1168948494301</v>
      </c>
      <c r="M60" s="53">
        <v>1504.0028587533691</v>
      </c>
    </row>
    <row r="61" spans="2:13">
      <c r="B61" s="51" t="s">
        <v>1049</v>
      </c>
      <c r="C61" s="51" t="s">
        <v>1143</v>
      </c>
      <c r="D61" s="51" t="s">
        <v>1133</v>
      </c>
      <c r="E61" s="53"/>
      <c r="F61" s="53"/>
      <c r="G61" s="53"/>
      <c r="H61" s="53">
        <v>0</v>
      </c>
      <c r="I61" s="53">
        <v>10</v>
      </c>
      <c r="J61" s="53">
        <v>-7.4000000000000057</v>
      </c>
      <c r="K61" s="53">
        <v>-123</v>
      </c>
      <c r="L61" s="53">
        <v>-11.5</v>
      </c>
      <c r="M61" s="53">
        <v>185</v>
      </c>
    </row>
    <row r="62" spans="2:13">
      <c r="B62" s="51" t="s">
        <v>1049</v>
      </c>
      <c r="C62" s="51" t="s">
        <v>1143</v>
      </c>
      <c r="D62" s="51" t="s">
        <v>1134</v>
      </c>
      <c r="E62" s="53"/>
      <c r="F62" s="53"/>
      <c r="G62" s="53"/>
      <c r="H62" s="53">
        <v>1890</v>
      </c>
      <c r="I62" s="53">
        <v>-1028.9596242113316</v>
      </c>
      <c r="J62" s="53">
        <v>-1678.5896548343094</v>
      </c>
      <c r="K62" s="53">
        <v>-1348.1204753137561</v>
      </c>
      <c r="L62" s="53">
        <v>-1291.1168948494303</v>
      </c>
      <c r="M62" s="53">
        <v>-1504.0028587533693</v>
      </c>
    </row>
    <row r="63" spans="2:13">
      <c r="B63" s="51" t="s">
        <v>1049</v>
      </c>
      <c r="C63" s="51" t="s">
        <v>1143</v>
      </c>
      <c r="D63" s="51" t="s">
        <v>1135</v>
      </c>
      <c r="E63" s="53"/>
      <c r="F63" s="53"/>
      <c r="G63" s="53"/>
      <c r="H63" s="53">
        <v>95</v>
      </c>
      <c r="I63" s="53">
        <v>-292</v>
      </c>
      <c r="J63" s="53">
        <v>-288</v>
      </c>
      <c r="K63" s="53">
        <v>123</v>
      </c>
      <c r="L63" s="53">
        <v>11.5</v>
      </c>
      <c r="M63" s="53">
        <v>-185</v>
      </c>
    </row>
    <row r="64" spans="2:13">
      <c r="B64" s="51" t="s">
        <v>1049</v>
      </c>
      <c r="C64" s="51" t="s">
        <v>1145</v>
      </c>
      <c r="D64" s="51" t="s">
        <v>1141</v>
      </c>
      <c r="E64" s="53"/>
      <c r="F64" s="53"/>
      <c r="G64" s="53"/>
      <c r="H64" s="53">
        <v>20</v>
      </c>
      <c r="I64" s="53">
        <v>-90</v>
      </c>
      <c r="J64" s="53">
        <v>490</v>
      </c>
      <c r="K64" s="53">
        <v>-410</v>
      </c>
      <c r="L64" s="53">
        <v>-570</v>
      </c>
      <c r="M64" s="53">
        <v>-855</v>
      </c>
    </row>
    <row r="65" spans="2:13">
      <c r="B65" s="51" t="s">
        <v>1049</v>
      </c>
      <c r="C65" s="51" t="s">
        <v>1145</v>
      </c>
      <c r="D65" s="51" t="s">
        <v>1142</v>
      </c>
      <c r="E65" s="53"/>
      <c r="F65" s="53"/>
      <c r="G65" s="53"/>
      <c r="H65" s="53">
        <v>2000</v>
      </c>
      <c r="I65" s="53">
        <v>-45</v>
      </c>
      <c r="J65" s="53">
        <v>-565</v>
      </c>
      <c r="K65" s="53">
        <v>0</v>
      </c>
      <c r="L65" s="53">
        <v>0</v>
      </c>
      <c r="M65" s="53">
        <v>0</v>
      </c>
    </row>
    <row r="66" spans="2:13">
      <c r="B66" s="51" t="s">
        <v>1049</v>
      </c>
      <c r="C66" s="51" t="s">
        <v>1145</v>
      </c>
      <c r="D66" s="51" t="s">
        <v>1146</v>
      </c>
      <c r="H66" s="51">
        <v>2020</v>
      </c>
      <c r="I66" s="51">
        <v>-135</v>
      </c>
      <c r="J66" s="51">
        <v>-75</v>
      </c>
      <c r="K66" s="51">
        <v>-410</v>
      </c>
      <c r="L66" s="51">
        <v>-570</v>
      </c>
      <c r="M66" s="51">
        <v>-855</v>
      </c>
    </row>
  </sheetData>
  <autoFilter ref="B2:M66"/>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sheetPr>
  <dimension ref="C4:L23"/>
  <sheetViews>
    <sheetView workbookViewId="0"/>
  </sheetViews>
  <sheetFormatPr defaultRowHeight="12.75"/>
  <cols>
    <col min="3" max="3" width="36.7109375" customWidth="1"/>
  </cols>
  <sheetData>
    <row r="4" spans="3:12">
      <c r="D4" t="s">
        <v>973</v>
      </c>
      <c r="E4" t="s">
        <v>974</v>
      </c>
      <c r="F4" t="s">
        <v>975</v>
      </c>
      <c r="G4" t="s">
        <v>976</v>
      </c>
      <c r="H4" t="s">
        <v>977</v>
      </c>
      <c r="I4" t="s">
        <v>94</v>
      </c>
      <c r="J4" t="s">
        <v>224</v>
      </c>
      <c r="K4" t="s">
        <v>503</v>
      </c>
      <c r="L4" t="s">
        <v>1048</v>
      </c>
    </row>
    <row r="5" spans="3:12" ht="16.5" customHeight="1">
      <c r="C5" s="11" t="s">
        <v>233</v>
      </c>
      <c r="D5" s="116">
        <f>'SPENDING; MEASURES SUMMARY'!C50+'TAX; MEASURES SUMMARY'!AQ111</f>
        <v>8075</v>
      </c>
      <c r="E5" s="116">
        <f>'SPENDING; MEASURES SUMMARY'!D50+'TAX; MEASURES SUMMARY'!AR111</f>
        <v>15930</v>
      </c>
      <c r="F5" s="116">
        <f>'SPENDING; MEASURES SUMMARY'!E50+'TAX; MEASURES SUMMARY'!AS111</f>
        <v>23220</v>
      </c>
      <c r="G5" s="116">
        <f>'SPENDING; MEASURES SUMMARY'!F50+'TAX; MEASURES SUMMARY'!AT111</f>
        <v>30525</v>
      </c>
      <c r="H5" s="116">
        <f>'SPENDING; MEASURES SUMMARY'!G50+'TAX; MEASURES SUMMARY'!AU111</f>
        <v>37150</v>
      </c>
      <c r="I5" s="115"/>
      <c r="J5" s="115"/>
      <c r="K5" s="115"/>
      <c r="L5" s="115"/>
    </row>
    <row r="6" spans="3:12" ht="16.5" customHeight="1">
      <c r="C6" s="11" t="s">
        <v>1137</v>
      </c>
      <c r="D6" s="115"/>
      <c r="E6" s="116">
        <f>'SPENDING; MEASURES SUMMARY'!D51+'TAX; MEASURES SUMMARY'!AR112</f>
        <v>-890</v>
      </c>
      <c r="F6" s="116">
        <f>'SPENDING; MEASURES SUMMARY'!E51+'TAX; MEASURES SUMMARY'!AS112</f>
        <v>115</v>
      </c>
      <c r="G6" s="116">
        <f>'SPENDING; MEASURES SUMMARY'!F51+'TAX; MEASURES SUMMARY'!AT112</f>
        <v>1710</v>
      </c>
      <c r="H6" s="116">
        <f>'SPENDING; MEASURES SUMMARY'!G51+'TAX; MEASURES SUMMARY'!AU112</f>
        <v>1510</v>
      </c>
      <c r="I6" s="116">
        <f>'SPENDING; MEASURES SUMMARY'!H51+'TAX; MEASURES SUMMARY'!AV112</f>
        <v>-655</v>
      </c>
      <c r="J6" s="115"/>
      <c r="K6" s="115"/>
      <c r="L6" s="115"/>
    </row>
    <row r="7" spans="3:12" ht="16.5" customHeight="1">
      <c r="C7" s="11" t="s">
        <v>93</v>
      </c>
      <c r="D7" s="115"/>
      <c r="E7" s="116">
        <f>'SPENDING; MEASURES SUMMARY'!D52+'TAX; MEASURES SUMMARY'!AR113</f>
        <v>-10</v>
      </c>
      <c r="F7" s="116">
        <f>'SPENDING; MEASURES SUMMARY'!E52+'TAX; MEASURES SUMMARY'!AS113</f>
        <v>-265</v>
      </c>
      <c r="G7" s="116">
        <f>'SPENDING; MEASURES SUMMARY'!F52+'TAX; MEASURES SUMMARY'!AT113</f>
        <v>25</v>
      </c>
      <c r="H7" s="116">
        <f>'SPENDING; MEASURES SUMMARY'!G52+'TAX; MEASURES SUMMARY'!AU113</f>
        <v>-115</v>
      </c>
      <c r="I7" s="116">
        <f>'SPENDING; MEASURES SUMMARY'!H52+'TAX; MEASURES SUMMARY'!AV113</f>
        <v>335</v>
      </c>
      <c r="J7" s="115"/>
      <c r="K7" s="115"/>
      <c r="L7" s="115"/>
    </row>
    <row r="8" spans="3:12" ht="16.5" customHeight="1">
      <c r="C8" s="8" t="s">
        <v>225</v>
      </c>
      <c r="D8" s="115"/>
      <c r="E8" s="116">
        <f>'SPENDING; MEASURES SUMMARY'!D53+'TAX; MEASURES SUMMARY'!AR114</f>
        <v>-35</v>
      </c>
      <c r="F8" s="116">
        <f>'SPENDING; MEASURES SUMMARY'!E53+'TAX; MEASURES SUMMARY'!AS114</f>
        <v>-55</v>
      </c>
      <c r="G8" s="116">
        <f>'SPENDING; MEASURES SUMMARY'!F53+'TAX; MEASURES SUMMARY'!AT114</f>
        <v>-135</v>
      </c>
      <c r="H8" s="116">
        <f>'SPENDING; MEASURES SUMMARY'!G53+'TAX; MEASURES SUMMARY'!AU114</f>
        <v>220</v>
      </c>
      <c r="I8" s="116">
        <f>'SPENDING; MEASURES SUMMARY'!H53+'TAX; MEASURES SUMMARY'!AV114</f>
        <v>8310</v>
      </c>
      <c r="J8" s="116">
        <f>'SPENDING; MEASURES SUMMARY'!I53+'TAX; MEASURES SUMMARY'!AW114</f>
        <v>15120</v>
      </c>
      <c r="K8" s="115"/>
      <c r="L8" s="115"/>
    </row>
    <row r="9" spans="3:12" ht="16.5" customHeight="1">
      <c r="C9" s="11" t="s">
        <v>305</v>
      </c>
      <c r="D9" s="115"/>
      <c r="E9" s="115"/>
      <c r="F9" s="116">
        <f>'SPENDING; MEASURES SUMMARY'!E54+'TAX; MEASURES SUMMARY'!AS115</f>
        <v>-1930</v>
      </c>
      <c r="G9" s="116">
        <f>'SPENDING; MEASURES SUMMARY'!F54+'TAX; MEASURES SUMMARY'!AT115</f>
        <v>-950</v>
      </c>
      <c r="H9" s="116">
        <f>'SPENDING; MEASURES SUMMARY'!G54+'TAX; MEASURES SUMMARY'!AU115</f>
        <v>1985</v>
      </c>
      <c r="I9" s="116">
        <f>'SPENDING; MEASURES SUMMARY'!H54+'TAX; MEASURES SUMMARY'!AV115</f>
        <v>90</v>
      </c>
      <c r="J9" s="116">
        <f>'SPENDING; MEASURES SUMMARY'!I54+'TAX; MEASURES SUMMARY'!AW115</f>
        <v>1140</v>
      </c>
      <c r="K9" s="115"/>
      <c r="L9" s="115"/>
    </row>
    <row r="10" spans="3:12" ht="16.5" customHeight="1">
      <c r="C10" s="8" t="s">
        <v>502</v>
      </c>
      <c r="D10" s="115"/>
      <c r="E10" s="115"/>
      <c r="F10" s="116">
        <f>'SPENDING; MEASURES SUMMARY'!E55+'TAX; MEASURES SUMMARY'!AS116</f>
        <v>3970</v>
      </c>
      <c r="G10" s="116">
        <f>'SPENDING; MEASURES SUMMARY'!F55+'TAX; MEASURES SUMMARY'!AT116</f>
        <v>-910</v>
      </c>
      <c r="H10" s="116">
        <f>'SPENDING; MEASURES SUMMARY'!G55+'TAX; MEASURES SUMMARY'!AU116</f>
        <v>-920</v>
      </c>
      <c r="I10" s="116">
        <f>'SPENDING; MEASURES SUMMARY'!H55+'TAX; MEASURES SUMMARY'!AV116</f>
        <v>-905</v>
      </c>
      <c r="J10" s="116">
        <f>'SPENDING; MEASURES SUMMARY'!I55+'TAX; MEASURES SUMMARY'!AW116</f>
        <v>295</v>
      </c>
      <c r="K10" s="116">
        <f>'SPENDING; MEASURES SUMMARY'!J55+'TAX; MEASURES SUMMARY'!AX116</f>
        <v>4940</v>
      </c>
      <c r="L10" s="115"/>
    </row>
    <row r="11" spans="3:12" ht="16.5" customHeight="1">
      <c r="C11" s="8" t="s">
        <v>580</v>
      </c>
      <c r="D11" s="115"/>
      <c r="E11" s="115"/>
      <c r="F11" s="115"/>
      <c r="G11" s="116">
        <f>'SPENDING; MEASURES SUMMARY'!F56+'TAX; MEASURES SUMMARY'!AT117</f>
        <v>1315</v>
      </c>
      <c r="H11" s="116">
        <f>'SPENDING; MEASURES SUMMARY'!G56+'TAX; MEASURES SUMMARY'!AU117</f>
        <v>-1650</v>
      </c>
      <c r="I11" s="116">
        <f>'SPENDING; MEASURES SUMMARY'!H56+'TAX; MEASURES SUMMARY'!AV117</f>
        <v>-2850</v>
      </c>
      <c r="J11" s="116">
        <f>'SPENDING; MEASURES SUMMARY'!I56+'TAX; MEASURES SUMMARY'!AW117</f>
        <v>1740</v>
      </c>
      <c r="K11" s="116">
        <f>'SPENDING; MEASURES SUMMARY'!J56+'TAX; MEASURES SUMMARY'!AX117</f>
        <v>1305</v>
      </c>
      <c r="L11" s="115"/>
    </row>
    <row r="12" spans="3:12" ht="16.5" customHeight="1">
      <c r="C12" s="8" t="s">
        <v>1049</v>
      </c>
      <c r="D12" s="115"/>
      <c r="E12" s="115"/>
      <c r="F12" s="115"/>
      <c r="G12" s="116">
        <f>'SPENDING; MEASURES SUMMARY'!F57+'TAX; MEASURES SUMMARY'!AT118</f>
        <v>2020</v>
      </c>
      <c r="H12" s="116">
        <f>'SPENDING; MEASURES SUMMARY'!G57+'TAX; MEASURES SUMMARY'!AU118</f>
        <v>-135</v>
      </c>
      <c r="I12" s="116">
        <f>'SPENDING; MEASURES SUMMARY'!H57+'TAX; MEASURES SUMMARY'!AV118</f>
        <v>-75</v>
      </c>
      <c r="J12" s="116">
        <f>'SPENDING; MEASURES SUMMARY'!I57+'TAX; MEASURES SUMMARY'!AW118</f>
        <v>-410</v>
      </c>
      <c r="K12" s="116">
        <f>'SPENDING; MEASURES SUMMARY'!J57+'TAX; MEASURES SUMMARY'!AX118</f>
        <v>-570</v>
      </c>
      <c r="L12" s="116">
        <f>'SPENDING; MEASURES SUMMARY'!K57+'TAX; MEASURES SUMMARY'!AY118</f>
        <v>-855</v>
      </c>
    </row>
    <row r="15" spans="3:12">
      <c r="D15" s="119" t="s">
        <v>1269</v>
      </c>
    </row>
    <row r="16" spans="3:12">
      <c r="D16" s="115">
        <f>D5-'BORROWING; MEASURES SUMMARY'!C5</f>
        <v>0</v>
      </c>
      <c r="E16" s="115">
        <f>E5-'BORROWING; MEASURES SUMMARY'!D5</f>
        <v>0</v>
      </c>
      <c r="F16" s="115">
        <f>F5-'BORROWING; MEASURES SUMMARY'!E5</f>
        <v>0</v>
      </c>
      <c r="G16" s="115">
        <f>G5-'BORROWING; MEASURES SUMMARY'!F5</f>
        <v>0</v>
      </c>
      <c r="H16" s="115">
        <f>H5-'BORROWING; MEASURES SUMMARY'!G5</f>
        <v>0</v>
      </c>
    </row>
    <row r="17" spans="5:12">
      <c r="E17" s="115">
        <f>'BORROWING; MEASURES SUMMARY'!D8-'BOTTOMLINE CHECKS'!E6</f>
        <v>0</v>
      </c>
      <c r="F17" s="115">
        <f>'BORROWING; MEASURES SUMMARY'!E8-'BOTTOMLINE CHECKS'!F6</f>
        <v>0</v>
      </c>
      <c r="G17" s="115">
        <f>'BORROWING; MEASURES SUMMARY'!F8-'BOTTOMLINE CHECKS'!G6</f>
        <v>0</v>
      </c>
      <c r="H17" s="115">
        <f>'BORROWING; MEASURES SUMMARY'!G8-'BOTTOMLINE CHECKS'!H6</f>
        <v>0</v>
      </c>
      <c r="I17" s="115">
        <f>'BORROWING; MEASURES SUMMARY'!H8-'BOTTOMLINE CHECKS'!I6</f>
        <v>0</v>
      </c>
    </row>
    <row r="18" spans="5:12">
      <c r="E18" s="115">
        <f>E7-'BORROWING; MEASURES SUMMARY'!D11</f>
        <v>0</v>
      </c>
      <c r="F18" s="115">
        <f>F7-'BORROWING; MEASURES SUMMARY'!E11</f>
        <v>0</v>
      </c>
      <c r="G18" s="115">
        <f>G7-'BORROWING; MEASURES SUMMARY'!F11</f>
        <v>0</v>
      </c>
      <c r="H18" s="115">
        <f>H7-'BORROWING; MEASURES SUMMARY'!G11</f>
        <v>0</v>
      </c>
      <c r="I18" s="115">
        <f>I7-'BORROWING; MEASURES SUMMARY'!H11</f>
        <v>0</v>
      </c>
    </row>
    <row r="19" spans="5:12">
      <c r="E19" s="115">
        <f>'BOTTOMLINE CHECKS'!E8-'BORROWING; MEASURES SUMMARY'!D14</f>
        <v>0</v>
      </c>
      <c r="F19" s="115">
        <f>'BOTTOMLINE CHECKS'!F8-'BORROWING; MEASURES SUMMARY'!E14</f>
        <v>0</v>
      </c>
      <c r="G19" s="115">
        <f>'BOTTOMLINE CHECKS'!G8-'BORROWING; MEASURES SUMMARY'!F14</f>
        <v>0</v>
      </c>
      <c r="H19" s="115">
        <f>'BOTTOMLINE CHECKS'!H8-'BORROWING; MEASURES SUMMARY'!G14</f>
        <v>0</v>
      </c>
      <c r="I19" s="115">
        <f>'BOTTOMLINE CHECKS'!I8-'BORROWING; MEASURES SUMMARY'!H14</f>
        <v>0</v>
      </c>
      <c r="J19" s="115">
        <f>'BOTTOMLINE CHECKS'!J8-'BORROWING; MEASURES SUMMARY'!I14</f>
        <v>0</v>
      </c>
    </row>
    <row r="20" spans="5:12">
      <c r="F20" s="115">
        <f>'BORROWING; MEASURES SUMMARY'!E17-F9</f>
        <v>0</v>
      </c>
      <c r="G20" s="115">
        <f>'BORROWING; MEASURES SUMMARY'!F17-G9</f>
        <v>0</v>
      </c>
      <c r="H20" s="115">
        <f>'BORROWING; MEASURES SUMMARY'!G17-H9</f>
        <v>0</v>
      </c>
      <c r="I20" s="115">
        <f>'BORROWING; MEASURES SUMMARY'!H17-I9</f>
        <v>0</v>
      </c>
      <c r="J20" s="115">
        <f>'BORROWING; MEASURES SUMMARY'!I17-J9</f>
        <v>0</v>
      </c>
    </row>
    <row r="21" spans="5:12">
      <c r="F21" s="115">
        <f>F10-'BORROWING; MEASURES SUMMARY'!E20</f>
        <v>0</v>
      </c>
      <c r="G21" s="115">
        <f>G10-'BORROWING; MEASURES SUMMARY'!F20</f>
        <v>0</v>
      </c>
      <c r="H21" s="115">
        <f>H10-'BORROWING; MEASURES SUMMARY'!G20</f>
        <v>0</v>
      </c>
      <c r="I21" s="115">
        <f>I10-'BORROWING; MEASURES SUMMARY'!H20</f>
        <v>0</v>
      </c>
      <c r="J21" s="115">
        <f>J10-'BORROWING; MEASURES SUMMARY'!I20</f>
        <v>0</v>
      </c>
      <c r="K21" s="115">
        <f>K10-'BORROWING; MEASURES SUMMARY'!J20</f>
        <v>0</v>
      </c>
    </row>
    <row r="22" spans="5:12">
      <c r="G22" s="115">
        <f>G11-'BORROWING; MEASURES SUMMARY'!F23</f>
        <v>0</v>
      </c>
      <c r="H22" s="115">
        <f>H11-'BORROWING; MEASURES SUMMARY'!G23</f>
        <v>0</v>
      </c>
      <c r="I22" s="115">
        <f>I11-'BORROWING; MEASURES SUMMARY'!H23</f>
        <v>0</v>
      </c>
      <c r="J22" s="115">
        <f>J11-'BORROWING; MEASURES SUMMARY'!I23</f>
        <v>0</v>
      </c>
      <c r="K22" s="115">
        <f>K11-'BORROWING; MEASURES SUMMARY'!J23</f>
        <v>0</v>
      </c>
      <c r="L22" s="115"/>
    </row>
    <row r="23" spans="5:12">
      <c r="G23" s="115">
        <f>G12-'BORROWING; MEASURES SUMMARY'!F26</f>
        <v>0</v>
      </c>
      <c r="H23" s="115">
        <f>H12-'BORROWING; MEASURES SUMMARY'!G26</f>
        <v>0</v>
      </c>
      <c r="I23" s="115">
        <f>I12-'BORROWING; MEASURES SUMMARY'!H26</f>
        <v>0</v>
      </c>
      <c r="J23" s="115">
        <f>J12-'BORROWING; MEASURES SUMMARY'!I26</f>
        <v>0</v>
      </c>
      <c r="K23" s="115">
        <f>K12-'BORROWING; MEASURES SUMMARY'!J26</f>
        <v>0</v>
      </c>
      <c r="L23" s="115">
        <f>L12-'BORROWING; MEASURES SUMMARY'!K26</f>
        <v>0</v>
      </c>
    </row>
  </sheetData>
  <pageMargins left="0.7" right="0.7" top="0.75" bottom="0.75" header="0.3" footer="0.3"/>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5"/>
  </sheetPr>
  <dimension ref="A1:BC1453"/>
  <sheetViews>
    <sheetView zoomScaleNormal="100" workbookViewId="0">
      <pane xSplit="4" ySplit="3" topLeftCell="E4" activePane="bottomRight" state="frozen"/>
      <selection pane="topRight" activeCell="E1" sqref="E1"/>
      <selection pane="bottomLeft" activeCell="A4" sqref="A4"/>
      <selection pane="bottomRight" activeCell="E4" sqref="E4"/>
    </sheetView>
  </sheetViews>
  <sheetFormatPr defaultColWidth="0" defaultRowHeight="12.75" zeroHeight="1"/>
  <cols>
    <col min="1" max="1" width="2" style="31" customWidth="1"/>
    <col min="2" max="2" width="17.28515625" style="31" customWidth="1"/>
    <col min="3" max="3" width="49.28515625" style="141" customWidth="1"/>
    <col min="4" max="4" width="19.7109375" style="31" customWidth="1"/>
    <col min="5" max="6" width="10.140625" style="31" customWidth="1"/>
    <col min="7" max="13" width="10.5703125" style="31" customWidth="1"/>
    <col min="14" max="14" width="9.28515625" style="31" customWidth="1"/>
    <col min="15" max="16" width="10.140625" style="31" customWidth="1"/>
    <col min="17" max="24" width="10.5703125" style="31" customWidth="1"/>
    <col min="25" max="26" width="10.140625" style="31" customWidth="1"/>
    <col min="27" max="36" width="10.5703125" style="31" customWidth="1"/>
    <col min="37" max="43" width="11" style="31" customWidth="1"/>
    <col min="44" max="44" width="10.5703125" style="31" customWidth="1"/>
    <col min="45" max="46" width="9.85546875" style="31" customWidth="1"/>
    <col min="47" max="50" width="10.140625" style="31" customWidth="1"/>
    <col min="51" max="53" width="10.5703125" style="31" bestFit="1" customWidth="1"/>
    <col min="54" max="55" width="11" style="31" customWidth="1"/>
    <col min="56" max="16384" width="9.140625" style="31" hidden="1"/>
  </cols>
  <sheetData>
    <row r="1" spans="1:55" ht="28.5" customHeight="1">
      <c r="A1" s="300"/>
      <c r="B1" s="208" t="s">
        <v>1162</v>
      </c>
      <c r="C1" s="301"/>
      <c r="D1" s="302"/>
      <c r="E1" s="303"/>
      <c r="F1" s="303"/>
      <c r="G1" s="303"/>
      <c r="H1" s="303"/>
      <c r="I1" s="303"/>
      <c r="J1" s="303"/>
      <c r="K1" s="303"/>
      <c r="L1" s="303"/>
      <c r="M1" s="303"/>
      <c r="N1" s="303"/>
      <c r="O1" s="303"/>
      <c r="P1" s="303"/>
      <c r="Q1" s="303"/>
      <c r="R1" s="303"/>
      <c r="S1" s="303"/>
      <c r="T1" s="303"/>
      <c r="U1" s="303"/>
      <c r="V1" s="303"/>
      <c r="W1" s="303"/>
      <c r="X1" s="303"/>
      <c r="Y1" s="303"/>
      <c r="Z1" s="303"/>
      <c r="AA1" s="303"/>
      <c r="AB1" s="303"/>
      <c r="AC1" s="303"/>
      <c r="AD1" s="303"/>
      <c r="AE1" s="303"/>
      <c r="AF1" s="303"/>
      <c r="AG1" s="303"/>
      <c r="AH1" s="303"/>
      <c r="AI1" s="303"/>
      <c r="AJ1" s="303"/>
      <c r="AK1" s="303"/>
      <c r="AL1" s="303"/>
      <c r="AM1" s="303"/>
      <c r="AN1" s="303"/>
      <c r="AO1" s="303"/>
      <c r="AP1" s="303"/>
      <c r="AQ1" s="303"/>
      <c r="AR1" s="303"/>
      <c r="AS1" s="303"/>
      <c r="AT1" s="303"/>
      <c r="AU1" s="303"/>
      <c r="AV1" s="303"/>
      <c r="AW1" s="303"/>
      <c r="AX1" s="303"/>
      <c r="AY1" s="303"/>
      <c r="AZ1" s="304"/>
      <c r="BA1" s="303"/>
      <c r="BB1" s="305"/>
      <c r="BC1" s="305"/>
    </row>
    <row r="2" spans="1:55" ht="3.75" customHeight="1">
      <c r="A2" s="300"/>
      <c r="B2" s="302"/>
      <c r="C2" s="301"/>
      <c r="D2" s="302"/>
      <c r="E2" s="303"/>
      <c r="F2" s="303"/>
      <c r="G2" s="303"/>
      <c r="H2" s="303"/>
      <c r="I2" s="303"/>
      <c r="J2" s="303"/>
      <c r="K2" s="303"/>
      <c r="L2" s="303"/>
      <c r="M2" s="303"/>
      <c r="N2" s="303"/>
      <c r="O2" s="303"/>
      <c r="P2" s="303"/>
      <c r="Q2" s="303"/>
      <c r="R2" s="303"/>
      <c r="S2" s="303"/>
      <c r="T2" s="303"/>
      <c r="U2" s="303"/>
      <c r="V2" s="303"/>
      <c r="W2" s="303"/>
      <c r="X2" s="303"/>
      <c r="Y2" s="303"/>
      <c r="Z2" s="303"/>
      <c r="AA2" s="303"/>
      <c r="AB2" s="303"/>
      <c r="AC2" s="303"/>
      <c r="AD2" s="303"/>
      <c r="AE2" s="303"/>
      <c r="AF2" s="303"/>
      <c r="AG2" s="303"/>
      <c r="AH2" s="303"/>
      <c r="AI2" s="303"/>
      <c r="AJ2" s="303"/>
      <c r="AK2" s="303"/>
      <c r="AL2" s="303"/>
      <c r="AM2" s="303"/>
      <c r="AN2" s="303"/>
      <c r="AO2" s="303"/>
      <c r="AP2" s="303"/>
      <c r="AQ2" s="303"/>
      <c r="AR2" s="303"/>
      <c r="AS2" s="303"/>
      <c r="AT2" s="303"/>
      <c r="AU2" s="303"/>
      <c r="AV2" s="303"/>
      <c r="AW2" s="303"/>
      <c r="AX2" s="303"/>
      <c r="AY2" s="303"/>
      <c r="AZ2" s="304"/>
      <c r="BA2" s="303"/>
      <c r="BB2" s="305"/>
      <c r="BC2" s="306"/>
    </row>
    <row r="3" spans="1:55" ht="31.5" customHeight="1">
      <c r="A3" s="307"/>
      <c r="B3" s="308" t="s">
        <v>992</v>
      </c>
      <c r="C3" s="308" t="s">
        <v>991</v>
      </c>
      <c r="D3" s="309" t="s">
        <v>235</v>
      </c>
      <c r="E3" s="309" t="s">
        <v>223</v>
      </c>
      <c r="F3" s="309" t="s">
        <v>222</v>
      </c>
      <c r="G3" s="309" t="s">
        <v>221</v>
      </c>
      <c r="H3" s="309" t="s">
        <v>220</v>
      </c>
      <c r="I3" s="309" t="s">
        <v>219</v>
      </c>
      <c r="J3" s="309" t="s">
        <v>218</v>
      </c>
      <c r="K3" s="309" t="s">
        <v>217</v>
      </c>
      <c r="L3" s="309" t="s">
        <v>216</v>
      </c>
      <c r="M3" s="309" t="s">
        <v>215</v>
      </c>
      <c r="N3" s="310" t="s">
        <v>978</v>
      </c>
      <c r="O3" s="310" t="s">
        <v>952</v>
      </c>
      <c r="P3" s="310" t="s">
        <v>979</v>
      </c>
      <c r="Q3" s="310" t="s">
        <v>980</v>
      </c>
      <c r="R3" s="310" t="s">
        <v>981</v>
      </c>
      <c r="S3" s="310" t="s">
        <v>982</v>
      </c>
      <c r="T3" s="310" t="s">
        <v>983</v>
      </c>
      <c r="U3" s="310" t="s">
        <v>984</v>
      </c>
      <c r="V3" s="310" t="s">
        <v>985</v>
      </c>
      <c r="W3" s="310" t="s">
        <v>986</v>
      </c>
      <c r="X3" s="310" t="s">
        <v>987</v>
      </c>
      <c r="Y3" s="310" t="s">
        <v>954</v>
      </c>
      <c r="Z3" s="310" t="s">
        <v>955</v>
      </c>
      <c r="AA3" s="310" t="s">
        <v>956</v>
      </c>
      <c r="AB3" s="310" t="s">
        <v>957</v>
      </c>
      <c r="AC3" s="310" t="s">
        <v>958</v>
      </c>
      <c r="AD3" s="310" t="s">
        <v>959</v>
      </c>
      <c r="AE3" s="310" t="s">
        <v>960</v>
      </c>
      <c r="AF3" s="310" t="s">
        <v>961</v>
      </c>
      <c r="AG3" s="310" t="s">
        <v>962</v>
      </c>
      <c r="AH3" s="310" t="s">
        <v>953</v>
      </c>
      <c r="AI3" s="310" t="s">
        <v>963</v>
      </c>
      <c r="AJ3" s="310" t="s">
        <v>964</v>
      </c>
      <c r="AK3" s="310" t="s">
        <v>965</v>
      </c>
      <c r="AL3" s="310" t="s">
        <v>966</v>
      </c>
      <c r="AM3" s="310" t="s">
        <v>967</v>
      </c>
      <c r="AN3" s="310" t="s">
        <v>968</v>
      </c>
      <c r="AO3" s="310" t="s">
        <v>969</v>
      </c>
      <c r="AP3" s="310" t="s">
        <v>970</v>
      </c>
      <c r="AQ3" s="310" t="s">
        <v>971</v>
      </c>
      <c r="AR3" s="310" t="s">
        <v>972</v>
      </c>
      <c r="AS3" s="310" t="s">
        <v>973</v>
      </c>
      <c r="AT3" s="310" t="s">
        <v>974</v>
      </c>
      <c r="AU3" s="310" t="s">
        <v>975</v>
      </c>
      <c r="AV3" s="310" t="s">
        <v>976</v>
      </c>
      <c r="AW3" s="310" t="s">
        <v>977</v>
      </c>
      <c r="AX3" s="310" t="s">
        <v>94</v>
      </c>
      <c r="AY3" s="310" t="s">
        <v>224</v>
      </c>
      <c r="AZ3" s="310" t="s">
        <v>503</v>
      </c>
      <c r="BA3" s="310" t="s">
        <v>1048</v>
      </c>
      <c r="BB3" s="310" t="s">
        <v>1306</v>
      </c>
      <c r="BC3" s="311" t="s">
        <v>1423</v>
      </c>
    </row>
    <row r="4" spans="1:55">
      <c r="A4" s="312"/>
      <c r="B4" s="313" t="s">
        <v>206</v>
      </c>
      <c r="C4" s="314" t="s">
        <v>236</v>
      </c>
      <c r="D4" s="313" t="s">
        <v>227</v>
      </c>
      <c r="E4" s="315">
        <v>-139</v>
      </c>
      <c r="F4" s="315">
        <v>-175</v>
      </c>
      <c r="G4" s="316">
        <f>IF(F4="Neg","Neg",F4*VLOOKUP($D4,$D$1421:$AY$1444,COLUMNS($D4:G4),FALSE))</f>
        <v>-199.34040000000002</v>
      </c>
      <c r="H4" s="316">
        <f>IF(G4="Neg","Neg",G4*VLOOKUP($D4,$D$1421:$AY$1444,COLUMNS($D4:H4),FALSE))</f>
        <v>-222.37320000000003</v>
      </c>
      <c r="I4" s="316">
        <f>IF(H4="Neg","Neg",H4*VLOOKUP($D4,$D$1421:$AY$1444,COLUMNS($D4:I4),FALSE))</f>
        <v>-261.22040000000004</v>
      </c>
      <c r="J4" s="316">
        <f>IF(I4="Neg","Neg",I4*VLOOKUP($D4,$D$1421:$AY$1444,COLUMNS($D4:J4),FALSE))</f>
        <v>-320.99760000000003</v>
      </c>
      <c r="K4" s="316">
        <f>IF(J4="Neg","Neg",J4*VLOOKUP($D4,$D$1421:$AY$1444,COLUMNS($D4:K4),FALSE))</f>
        <v>-375.59760000000006</v>
      </c>
      <c r="L4" s="316">
        <f>IF(K4="Neg","Neg",K4*VLOOKUP($D4,$D$1421:$AY$1444,COLUMNS($D4:L4),FALSE))</f>
        <v>-438.68720000000008</v>
      </c>
      <c r="M4" s="316">
        <f>IF(L4="Neg","Neg",L4*VLOOKUP($D4,$D$1421:$AY$1444,COLUMNS($D4:M4),FALSE))</f>
        <v>-506.24560000000008</v>
      </c>
      <c r="N4" s="316">
        <f>IF(M4="Neg","Neg",M4*VLOOKUP($D4,$D$1421:$AY$1444,COLUMNS($D4:N4),FALSE))</f>
        <v>-610.69120000000009</v>
      </c>
      <c r="O4" s="316">
        <f>IF(N4="Neg","Neg",N4*VLOOKUP($D4,$D$1421:$AY$1444,COLUMNS($D4:O4),FALSE))</f>
        <v>-698.99480000000017</v>
      </c>
      <c r="P4" s="316">
        <f>IF(O4="Neg","Neg",O4*VLOOKUP($D4,$D$1421:$AY$1444,COLUMNS($D4:P4),FALSE))</f>
        <v>-773.26480000000015</v>
      </c>
      <c r="Q4" s="316">
        <f>IF(P4="Neg","Neg",P4*VLOOKUP($D4,$D$1421:$AY$1444,COLUMNS($D4:Q4),FALSE))</f>
        <v>-844.72640000000013</v>
      </c>
      <c r="R4" s="316">
        <f>IF(Q4="Neg","Neg",Q4*VLOOKUP($D4,$D$1421:$AY$1444,COLUMNS($D4:R4),FALSE))</f>
        <v>-921.86640000000011</v>
      </c>
      <c r="S4" s="316">
        <f>IF(R4="Neg","Neg",R4*VLOOKUP($D4,$D$1421:$AY$1444,COLUMNS($D4:S4),FALSE))</f>
        <v>-992.59440000000006</v>
      </c>
      <c r="T4" s="316">
        <f>IF(S4="Neg","Neg",S4*VLOOKUP($D4,$D$1421:$AY$1444,COLUMNS($D4:T4),FALSE))</f>
        <v>-1090.9864</v>
      </c>
      <c r="U4" s="316">
        <f>IF(T4="Neg","Neg",T4*VLOOKUP($D4,$D$1421:$AY$1444,COLUMNS($D4:U4),FALSE))</f>
        <v>-1170.9992</v>
      </c>
      <c r="V4" s="316">
        <f>IF(U4="Neg","Neg",U4*VLOOKUP($D4,$D$1421:$AY$1444,COLUMNS($D4:V4),FALSE))</f>
        <v>-1315.5352</v>
      </c>
      <c r="W4" s="316">
        <f>IF(V4="Neg","Neg",V4*VLOOKUP($D4,$D$1421:$AY$1444,COLUMNS($D4:W4),FALSE))</f>
        <v>-1470.6916000000001</v>
      </c>
      <c r="X4" s="316">
        <f>IF(W4="Neg","Neg",W4*VLOOKUP($D4,$D$1421:$AY$1444,COLUMNS($D4:X4),FALSE))</f>
        <v>-1620.8612000000003</v>
      </c>
      <c r="Y4" s="316">
        <f>IF(X4="Neg","Neg",X4*VLOOKUP($D4,$D$1421:$AY$1444,COLUMNS($D4:Y4),FALSE))</f>
        <v>-1747.2672000000005</v>
      </c>
      <c r="Z4" s="316">
        <f>IF(Y4="Neg","Neg",Y4*VLOOKUP($D4,$D$1421:$AY$1444,COLUMNS($D4:Z4),FALSE))</f>
        <v>-1839.8856000000005</v>
      </c>
      <c r="AA4" s="316">
        <f>IF(Z4="Neg","Neg",Z4*VLOOKUP($D4,$D$1421:$AY$1444,COLUMNS($D4:AA4),FALSE))</f>
        <v>-1898.2376000000004</v>
      </c>
      <c r="AB4" s="316">
        <f>IF(AA4="Neg","Neg",AA4*VLOOKUP($D4,$D$1421:$AY$1444,COLUMNS($D4:AB4),FALSE))</f>
        <v>-2012.7660000000003</v>
      </c>
      <c r="AC4" s="316">
        <f>IF(AB4="Neg","Neg",AB4*VLOOKUP($D4,$D$1421:$AY$1444,COLUMNS($D4:AC4),FALSE))</f>
        <v>-2111.5584000000003</v>
      </c>
      <c r="AD4" s="316">
        <f>IF(AC4="Neg","Neg",AC4*VLOOKUP($D4,$D$1421:$AY$1444,COLUMNS($D4:AD4),FALSE))</f>
        <v>-2225.9524000000006</v>
      </c>
      <c r="AE4" s="316">
        <f>IF(AD4="Neg","Neg",AD4*VLOOKUP($D4,$D$1421:$AY$1444,COLUMNS($D4:AE4),FALSE))</f>
        <v>-2381.6296000000007</v>
      </c>
      <c r="AF4" s="316">
        <f>IF(AE4="Neg","Neg",AE4*VLOOKUP($D4,$D$1421:$AY$1444,COLUMNS($D4:AF4),FALSE))</f>
        <v>-2505.840400000001</v>
      </c>
      <c r="AG4" s="316">
        <f>IF(AF4="Neg","Neg",AF4*VLOOKUP($D4,$D$1421:$AY$1444,COLUMNS($D4:AG4),FALSE))</f>
        <v>-2629.0544000000009</v>
      </c>
      <c r="AH4" s="316">
        <f>IF(AG4="Neg","Neg",AG4*VLOOKUP($D4,$D$1421:$AY$1444,COLUMNS($D4:AH4),FALSE))</f>
        <v>-2750.434400000001</v>
      </c>
      <c r="AI4" s="316">
        <f>IF(AH4="Neg","Neg",AH4*VLOOKUP($D4,$D$1421:$AY$1444,COLUMNS($D4:AI4),FALSE))</f>
        <v>-2908.766000000001</v>
      </c>
      <c r="AJ4" s="316">
        <f>IF(AI4="Neg","Neg",AI4*VLOOKUP($D4,$D$1421:$AY$1444,COLUMNS($D4:AJ4),FALSE))</f>
        <v>-3017.0504000000005</v>
      </c>
      <c r="AK4" s="316">
        <f>IF(AJ4="Neg","Neg",AJ4*VLOOKUP($D4,$D$1421:$AY$1444,COLUMNS($D4:AK4),FALSE))</f>
        <v>-3189.8244000000004</v>
      </c>
      <c r="AL4" s="316">
        <f>IF(AK4="Neg","Neg",AK4*VLOOKUP($D4,$D$1421:$AY$1444,COLUMNS($D4:AL4),FALSE))</f>
        <v>-3381.3976000000002</v>
      </c>
      <c r="AM4" s="316">
        <f>IF(AL4="Neg","Neg",AL4*VLOOKUP($D4,$D$1421:$AY$1444,COLUMNS($D4:AM4),FALSE))</f>
        <v>-3556.4368000000004</v>
      </c>
      <c r="AN4" s="316">
        <f>IF(AM4="Neg","Neg",AM4*VLOOKUP($D4,$D$1421:$AY$1444,COLUMNS($D4:AN4),FALSE))</f>
        <v>-3790.1472000000003</v>
      </c>
      <c r="AO4" s="316">
        <f>IF(AN4="Neg","Neg",AN4*VLOOKUP($D4,$D$1421:$AY$1444,COLUMNS($D4:AO4),FALSE))</f>
        <v>-4000.1808000000001</v>
      </c>
      <c r="AP4" s="316">
        <f>IF(AO4="Neg","Neg",AO4*VLOOKUP($D4,$D$1421:$AY$1444,COLUMNS($D4:AP4),FALSE))</f>
        <v>-4201.2991999999995</v>
      </c>
      <c r="AQ4" s="316">
        <f>IF(AP4="Neg","Neg",AP4*VLOOKUP($D4,$D$1421:$AY$1444,COLUMNS($D4:AQ4),FALSE))</f>
        <v>-4211.5779999999995</v>
      </c>
      <c r="AR4" s="316">
        <f>IF(AQ4="Neg","Neg",AQ4*VLOOKUP($D4,$D$1421:$AY$1444,COLUMNS($D4:AR4),FALSE))</f>
        <v>-4210.0155999999997</v>
      </c>
      <c r="AS4" s="316">
        <f>IF(AR4="Neg","Neg",AR4*VLOOKUP($D4,$D$1421:$AY$1444,COLUMNS($D4:AS4),FALSE))</f>
        <v>-4409.7339999999995</v>
      </c>
      <c r="AT4" s="316">
        <f>IF(AS4="Neg","Neg",AS4*VLOOKUP($D4,$D$1421:$AY$1444,COLUMNS($D4:AT4),FALSE))</f>
        <v>-4561.4687999999996</v>
      </c>
      <c r="AU4" s="316">
        <f>IF(AT4="Neg","Neg",AT4*VLOOKUP($D4,$D$1421:$AY$1444,COLUMNS($D4:AU4),FALSE))</f>
        <v>-4700.8163999999997</v>
      </c>
      <c r="AV4" s="316">
        <f>IF(AU4="Neg","Neg",AU4*VLOOKUP($D4,$D$1421:$AY$1444,COLUMNS($D4:AV4),FALSE))</f>
        <v>-4917.2227999999996</v>
      </c>
      <c r="AW4" s="316">
        <f>IF(AV4="Neg","Neg",AV4*VLOOKUP($D4,$D$1421:$AY$1444,COLUMNS($D4:AW4),FALSE))</f>
        <v>-5129.3535999999995</v>
      </c>
      <c r="AX4" s="316">
        <f>IF(AW4="Neg","Neg",AW4*VLOOKUP($D4,$D$1421:$AY$1444,COLUMNS($D4:AX4),FALSE))</f>
        <v>-5251.6967999999988</v>
      </c>
      <c r="AY4" s="316">
        <f>IF(AX4="Neg","Neg",AX4*VLOOKUP($D4,$D$1421:$AY$1444,COLUMNS($D4:AY4),FALSE))</f>
        <v>-5439.823199999998</v>
      </c>
      <c r="AZ4" s="316">
        <f>IF(AY4="Neg","Neg",AY4*VLOOKUP($D4,$D$1421:AZ$1444,COLUMNS($D4:AZ4),FALSE))</f>
        <v>-5658.475199999998</v>
      </c>
      <c r="BA4" s="316">
        <f>IF(AZ4="Neg","Neg",AZ4*VLOOKUP($D4,$D$1421:BA$1444,COLUMNS($D4:BA4),FALSE))</f>
        <v>-5897.7911999999978</v>
      </c>
      <c r="BB4" s="316">
        <f>IF(BA4="Neg","Neg",BA4*VLOOKUP($D4,$D$1421:BB$1444,COLUMNS($D4:BB4),FALSE))</f>
        <v>-6130.0903999999973</v>
      </c>
      <c r="BC4" s="316">
        <f>IF(BB4="Neg","Neg",BB4*VLOOKUP($D4,$D$1421:BC$1444,COLUMNS($D4:BC4),FALSE))</f>
        <v>-6388.0711999999976</v>
      </c>
    </row>
    <row r="5" spans="1:55">
      <c r="A5" s="312"/>
      <c r="B5" s="142" t="s">
        <v>207</v>
      </c>
      <c r="C5" s="317" t="s">
        <v>237</v>
      </c>
      <c r="D5" s="142" t="s">
        <v>227</v>
      </c>
      <c r="E5" s="175"/>
      <c r="F5" s="318">
        <v>-163</v>
      </c>
      <c r="G5" s="318">
        <v>-207</v>
      </c>
      <c r="H5" s="319">
        <f>IF(G5="Neg","Neg",G5*VLOOKUP($D5,$D$1421:$AY$1444,COLUMNS($D5:H5),FALSE))</f>
        <v>-230.91782900004213</v>
      </c>
      <c r="I5" s="319">
        <f>IF(H5="Neg","Neg",H5*VLOOKUP($D5,$D$1421:$AY$1444,COLUMNS($D5:I5),FALSE))</f>
        <v>-271.2577219670473</v>
      </c>
      <c r="J5" s="319">
        <f>IF(I5="Neg","Neg",I5*VLOOKUP($D5,$D$1421:$AY$1444,COLUMNS($D5:J5),FALSE))</f>
        <v>-333.33184442290673</v>
      </c>
      <c r="K5" s="319">
        <f>IF(J5="Neg","Neg",J5*VLOOKUP($D5,$D$1421:$AY$1444,COLUMNS($D5:K5),FALSE))</f>
        <v>-390.02983439383087</v>
      </c>
      <c r="L5" s="319">
        <f>IF(K5="Neg","Neg",K5*VLOOKUP($D5,$D$1421:$AY$1444,COLUMNS($D5:L5),FALSE))</f>
        <v>-455.54363490792633</v>
      </c>
      <c r="M5" s="319">
        <f>IF(L5="Neg","Neg",L5*VLOOKUP($D5,$D$1421:$AY$1444,COLUMNS($D5:M5),FALSE))</f>
        <v>-525.6979478319497</v>
      </c>
      <c r="N5" s="319">
        <f>IF(M5="Neg","Neg",M5*VLOOKUP($D5,$D$1421:$AY$1444,COLUMNS($D5:N5),FALSE))</f>
        <v>-634.15684126248357</v>
      </c>
      <c r="O5" s="319">
        <f>IF(N5="Neg","Neg",N5*VLOOKUP($D5,$D$1421:$AY$1444,COLUMNS($D5:O5),FALSE))</f>
        <v>-725.85348278622894</v>
      </c>
      <c r="P5" s="319">
        <f>IF(O5="Neg","Neg",O5*VLOOKUP($D5,$D$1421:$AY$1444,COLUMNS($D5:P5),FALSE))</f>
        <v>-802.97728709283206</v>
      </c>
      <c r="Q5" s="319">
        <f>IF(P5="Neg","Neg",P5*VLOOKUP($D5,$D$1421:$AY$1444,COLUMNS($D5:Q5),FALSE))</f>
        <v>-877.18477940246919</v>
      </c>
      <c r="R5" s="319">
        <f>IF(Q5="Neg","Neg",Q5*VLOOKUP($D5,$D$1421:$AY$1444,COLUMNS($D5:R5),FALSE))</f>
        <v>-957.28886266908239</v>
      </c>
      <c r="S5" s="319">
        <f>IF(R5="Neg","Neg",R5*VLOOKUP($D5,$D$1421:$AY$1444,COLUMNS($D5:S5),FALSE))</f>
        <v>-1030.7345666006486</v>
      </c>
      <c r="T5" s="319">
        <f>IF(S5="Neg","Neg",S5*VLOOKUP($D5,$D$1421:$AY$1444,COLUMNS($D5:T5),FALSE))</f>
        <v>-1132.907252117483</v>
      </c>
      <c r="U5" s="319">
        <f>IF(T5="Neg","Neg",T5*VLOOKUP($D5,$D$1421:$AY$1444,COLUMNS($D5:U5),FALSE))</f>
        <v>-1215.9945219333356</v>
      </c>
      <c r="V5" s="319">
        <f>IF(U5="Neg","Neg",U5*VLOOKUP($D5,$D$1421:$AY$1444,COLUMNS($D5:V5),FALSE))</f>
        <v>-1366.0842779486741</v>
      </c>
      <c r="W5" s="319">
        <f>IF(V5="Neg","Neg",V5*VLOOKUP($D5,$D$1421:$AY$1444,COLUMNS($D5:W5),FALSE))</f>
        <v>-1527.2025199106647</v>
      </c>
      <c r="X5" s="319">
        <f>IF(W5="Neg","Neg",W5*VLOOKUP($D5,$D$1421:$AY$1444,COLUMNS($D5:X5),FALSE))</f>
        <v>-1683.142345455311</v>
      </c>
      <c r="Y5" s="319">
        <f>IF(X5="Neg","Neg",X5*VLOOKUP($D5,$D$1421:$AY$1444,COLUMNS($D5:Y5),FALSE))</f>
        <v>-1814.4054612110735</v>
      </c>
      <c r="Z5" s="319">
        <f>IF(Y5="Neg","Neg",Y5*VLOOKUP($D5,$D$1421:$AY$1444,COLUMNS($D5:Z5),FALSE))</f>
        <v>-1910.5826977371364</v>
      </c>
      <c r="AA5" s="319">
        <f>IF(Z5="Neg","Neg",Z5*VLOOKUP($D5,$D$1421:$AY$1444,COLUMNS($D5:AA5),FALSE))</f>
        <v>-1971.1768572752931</v>
      </c>
      <c r="AB5" s="319">
        <f>IF(AA5="Neg","Neg",AA5*VLOOKUP($D5,$D$1421:$AY$1444,COLUMNS($D5:AB5),FALSE))</f>
        <v>-2090.1059795204574</v>
      </c>
      <c r="AC5" s="319">
        <f>IF(AB5="Neg","Neg",AB5*VLOOKUP($D5,$D$1421:$AY$1444,COLUMNS($D5:AC5),FALSE))</f>
        <v>-2192.6944502970782</v>
      </c>
      <c r="AD5" s="319">
        <f>IF(AC5="Neg","Neg",AC5*VLOOKUP($D5,$D$1421:$AY$1444,COLUMNS($D5:AD5),FALSE))</f>
        <v>-2311.4840082592373</v>
      </c>
      <c r="AE5" s="319">
        <f>IF(AD5="Neg","Neg",AD5*VLOOKUP($D5,$D$1421:$AY$1444,COLUMNS($D5:AE5),FALSE))</f>
        <v>-2473.1430618178733</v>
      </c>
      <c r="AF5" s="319">
        <f>IF(AE5="Neg","Neg",AE5*VLOOKUP($D5,$D$1421:$AY$1444,COLUMNS($D5:AF5),FALSE))</f>
        <v>-2602.1266276178817</v>
      </c>
      <c r="AG5" s="319">
        <f>IF(AF5="Neg","Neg",AF5*VLOOKUP($D5,$D$1421:$AY$1444,COLUMNS($D5:AG5),FALSE))</f>
        <v>-2730.0750916522666</v>
      </c>
      <c r="AH5" s="319">
        <f>IF(AG5="Neg","Neg",AG5*VLOOKUP($D5,$D$1421:$AY$1444,COLUMNS($D5:AH5),FALSE))</f>
        <v>-2856.1190847414746</v>
      </c>
      <c r="AI5" s="319">
        <f>IF(AH5="Neg","Neg",AH5*VLOOKUP($D5,$D$1421:$AY$1444,COLUMNS($D5:AI5),FALSE))</f>
        <v>-3020.5345328894664</v>
      </c>
      <c r="AJ5" s="319">
        <f>IF(AI5="Neg","Neg",AI5*VLOOKUP($D5,$D$1421:$AY$1444,COLUMNS($D5:AJ5),FALSE))</f>
        <v>-3132.9797311533403</v>
      </c>
      <c r="AK5" s="319">
        <f>IF(AJ5="Neg","Neg",AJ5*VLOOKUP($D5,$D$1421:$AY$1444,COLUMNS($D5:AK5),FALSE))</f>
        <v>-3312.3925245459486</v>
      </c>
      <c r="AL5" s="319">
        <f>IF(AK5="Neg","Neg",AK5*VLOOKUP($D5,$D$1421:$AY$1444,COLUMNS($D5:AL5),FALSE))</f>
        <v>-3511.3268720239307</v>
      </c>
      <c r="AM5" s="319">
        <f>IF(AL5="Neg","Neg",AL5*VLOOKUP($D5,$D$1421:$AY$1444,COLUMNS($D5:AM5),FALSE))</f>
        <v>-3693.0919051030255</v>
      </c>
      <c r="AN5" s="319">
        <f>IF(AM5="Neg","Neg",AM5*VLOOKUP($D5,$D$1421:$AY$1444,COLUMNS($D5:AN5),FALSE))</f>
        <v>-3935.7825628924147</v>
      </c>
      <c r="AO5" s="319">
        <f>IF(AN5="Neg","Neg",AN5*VLOOKUP($D5,$D$1421:$AY$1444,COLUMNS($D5:AO5),FALSE))</f>
        <v>-4153.8866461590278</v>
      </c>
      <c r="AP5" s="319">
        <f>IF(AO5="Neg","Neg",AO5*VLOOKUP($D5,$D$1421:$AY$1444,COLUMNS($D5:AP5),FALSE))</f>
        <v>-4362.7329653196193</v>
      </c>
      <c r="AQ5" s="319">
        <f>IF(AP5="Neg","Neg",AP5*VLOOKUP($D5,$D$1421:$AY$1444,COLUMNS($D5:AQ5),FALSE))</f>
        <v>-4373.4067253802996</v>
      </c>
      <c r="AR5" s="319">
        <f>IF(AQ5="Neg","Neg",AQ5*VLOOKUP($D5,$D$1421:$AY$1444,COLUMNS($D5:AR5),FALSE))</f>
        <v>-4371.7842905903626</v>
      </c>
      <c r="AS5" s="319">
        <f>IF(AR5="Neg","Neg",AR5*VLOOKUP($D5,$D$1421:$AY$1444,COLUMNS($D5:AS5),FALSE))</f>
        <v>-4579.1768151363149</v>
      </c>
      <c r="AT5" s="319">
        <f>IF(AS5="Neg","Neg",AS5*VLOOKUP($D5,$D$1421:$AY$1444,COLUMNS($D5:AT5),FALSE))</f>
        <v>-4736.7419830601275</v>
      </c>
      <c r="AU5" s="319">
        <f>IF(AT5="Neg","Neg",AT5*VLOOKUP($D5,$D$1421:$AY$1444,COLUMNS($D5:AU5),FALSE))</f>
        <v>-4881.4439762336133</v>
      </c>
      <c r="AV5" s="319">
        <f>IF(AU5="Neg","Neg",AU5*VLOOKUP($D5,$D$1421:$AY$1444,COLUMNS($D5:AV5),FALSE))</f>
        <v>-5106.1657325860633</v>
      </c>
      <c r="AW5" s="319">
        <f>IF(AV5="Neg","Neg",AV5*VLOOKUP($D5,$D$1421:$AY$1444,COLUMNS($D5:AW5),FALSE))</f>
        <v>-5326.4476001854055</v>
      </c>
      <c r="AX5" s="319">
        <f>IF(AW5="Neg","Neg",AW5*VLOOKUP($D5,$D$1421:$AY$1444,COLUMNS($D5:AX5),FALSE))</f>
        <v>-5453.4918039694849</v>
      </c>
      <c r="AY5" s="319">
        <f>IF(AX5="Neg","Neg",AX5*VLOOKUP($D5,$D$1421:$AY$1444,COLUMNS($D5:AY5),FALSE))</f>
        <v>-5648.8469091062252</v>
      </c>
      <c r="AZ5" s="319">
        <f>IF(AY5="Neg","Neg",AY5*VLOOKUP($D5,$D$1421:AZ$1444,COLUMNS($D5:AZ5),FALSE))</f>
        <v>-5875.9005520205565</v>
      </c>
      <c r="BA5" s="319">
        <f>IF(AZ5="Neg","Neg",AZ5*VLOOKUP($D5,$D$1421:BA$1444,COLUMNS($D5:BA5),FALSE))</f>
        <v>-6124.4122034469601</v>
      </c>
      <c r="BB5" s="319">
        <f>IF(BA5="Neg","Neg",BA5*VLOOKUP($D5,$D$1421:BB$1444,COLUMNS($D5:BB5),FALSE))</f>
        <v>-6365.637436264793</v>
      </c>
      <c r="BC5" s="319">
        <f>IF(BB5="Neg","Neg",BB5*VLOOKUP($D5,$D$1421:BC$1444,COLUMNS($D5:BC5),FALSE))</f>
        <v>-6633.5310774935651</v>
      </c>
    </row>
    <row r="6" spans="1:55">
      <c r="A6" s="312"/>
      <c r="B6" s="142" t="s">
        <v>207</v>
      </c>
      <c r="C6" s="317" t="s">
        <v>238</v>
      </c>
      <c r="D6" s="142" t="s">
        <v>791</v>
      </c>
      <c r="E6" s="175"/>
      <c r="F6" s="318">
        <v>-55</v>
      </c>
      <c r="G6" s="318">
        <v>-105</v>
      </c>
      <c r="H6" s="319">
        <f>IF(G6="Neg","Neg",G6*VLOOKUP($D6,$D$1421:$AY$1444,COLUMNS($D6:H6),FALSE))</f>
        <v>-117.13223210147065</v>
      </c>
      <c r="I6" s="319">
        <f>IF(H6="Neg","Neg",H6*VLOOKUP($D6,$D$1421:$AY$1444,COLUMNS($D6:I6),FALSE))</f>
        <v>-137.59449664995154</v>
      </c>
      <c r="J6" s="319">
        <f>IF(I6="Neg","Neg",I6*VLOOKUP($D6,$D$1421:$AY$1444,COLUMNS($D6:J6),FALSE))</f>
        <v>-169.08137035944546</v>
      </c>
      <c r="K6" s="319">
        <f>IF(J6="Neg","Neg",J6*VLOOKUP($D6,$D$1421:$AY$1444,COLUMNS($D6:K6),FALSE))</f>
        <v>-197.84122034469684</v>
      </c>
      <c r="L6" s="319">
        <f>IF(K6="Neg","Neg",K6*VLOOKUP($D6,$D$1421:$AY$1444,COLUMNS($D6:L6),FALSE))</f>
        <v>-231.07285828662933</v>
      </c>
      <c r="M6" s="319">
        <f>IF(L6="Neg","Neg",L6*VLOOKUP($D6,$D$1421:$AY$1444,COLUMNS($D6:M6),FALSE))</f>
        <v>-266.65837933504702</v>
      </c>
      <c r="N6" s="319">
        <f>IF(M6="Neg","Neg",M6*VLOOKUP($D6,$D$1421:$AY$1444,COLUMNS($D6:N6),FALSE))</f>
        <v>-321.67376006068014</v>
      </c>
      <c r="O6" s="319">
        <f>IF(N6="Neg","Neg",N6*VLOOKUP($D6,$D$1421:$AY$1444,COLUMNS($D6:O6),FALSE))</f>
        <v>-368.18654923939152</v>
      </c>
      <c r="P6" s="319">
        <f>IF(O6="Neg","Neg",O6*VLOOKUP($D6,$D$1421:$AY$1444,COLUMNS($D6:P6),FALSE))</f>
        <v>-407.30731953984241</v>
      </c>
      <c r="Q6" s="319">
        <f>IF(P6="Neg","Neg",P6*VLOOKUP($D6,$D$1421:$AY$1444,COLUMNS($D6:Q6),FALSE))</f>
        <v>-444.94880114618007</v>
      </c>
      <c r="R6" s="319">
        <f>IF(Q6="Neg","Neg",Q6*VLOOKUP($D6,$D$1421:$AY$1444,COLUMNS($D6:R6),FALSE))</f>
        <v>-485.58130715098389</v>
      </c>
      <c r="S6" s="319">
        <f>IF(R6="Neg","Neg",R6*VLOOKUP($D6,$D$1421:$AY$1444,COLUMNS($D6:S6),FALSE))</f>
        <v>-522.83637436264792</v>
      </c>
      <c r="T6" s="319">
        <f>IF(S6="Neg","Neg",S6*VLOOKUP($D6,$D$1421:$AY$1444,COLUMNS($D6:T6),FALSE))</f>
        <v>-574.66309890017271</v>
      </c>
      <c r="U6" s="319">
        <f>IF(T6="Neg","Neg",T6*VLOOKUP($D6,$D$1421:$AY$1444,COLUMNS($D6:U6),FALSE))</f>
        <v>-616.80881547343131</v>
      </c>
      <c r="V6" s="319">
        <f>IF(U6="Neg","Neg",U6*VLOOKUP($D6,$D$1421:$AY$1444,COLUMNS($D6:V6),FALSE))</f>
        <v>-692.94130040874802</v>
      </c>
      <c r="W6" s="319">
        <f>IF(V6="Neg","Neg",V6*VLOOKUP($D6,$D$1421:$AY$1444,COLUMNS($D6:W6),FALSE))</f>
        <v>-774.6679448822216</v>
      </c>
      <c r="X6" s="319">
        <f>IF(W6="Neg","Neg",W6*VLOOKUP($D6,$D$1421:$AY$1444,COLUMNS($D6:X6),FALSE))</f>
        <v>-853.76785639037553</v>
      </c>
      <c r="Y6" s="319">
        <f>IF(X6="Neg","Neg",X6*VLOOKUP($D6,$D$1421:$AY$1444,COLUMNS($D6:Y6),FALSE))</f>
        <v>-920.35059626648706</v>
      </c>
      <c r="Z6" s="319">
        <f>IF(Y6="Neg","Neg",Y6*VLOOKUP($D6,$D$1421:$AY$1444,COLUMNS($D6:Z6),FALSE))</f>
        <v>-969.13615102608424</v>
      </c>
      <c r="AA6" s="319">
        <f>IF(Z6="Neg","Neg",Z6*VLOOKUP($D6,$D$1421:$AY$1444,COLUMNS($D6:AA6),FALSE))</f>
        <v>-999.87231890775786</v>
      </c>
      <c r="AB6" s="319">
        <f>IF(AA6="Neg","Neg",AA6*VLOOKUP($D6,$D$1421:$AY$1444,COLUMNS($D6:AB6),FALSE))</f>
        <v>-1060.1986852640007</v>
      </c>
      <c r="AC6" s="319">
        <f>IF(AB6="Neg","Neg",AB6*VLOOKUP($D6,$D$1421:$AY$1444,COLUMNS($D6:AC6),FALSE))</f>
        <v>-1112.236315368084</v>
      </c>
      <c r="AD6" s="319">
        <f>IF(AC6="Neg","Neg",AC6*VLOOKUP($D6,$D$1421:$AY$1444,COLUMNS($D6:AD6),FALSE))</f>
        <v>-1172.4918882474401</v>
      </c>
      <c r="AE6" s="319">
        <f>IF(AD6="Neg","Neg",AD6*VLOOKUP($D6,$D$1421:$AY$1444,COLUMNS($D6:AE6),FALSE))</f>
        <v>-1254.4928574438497</v>
      </c>
      <c r="AF6" s="319">
        <f>IF(AE6="Neg","Neg",AE6*VLOOKUP($D6,$D$1421:$AY$1444,COLUMNS($D6:AF6),FALSE))</f>
        <v>-1319.919303864144</v>
      </c>
      <c r="AG6" s="319">
        <f>IF(AF6="Neg","Neg",AF6*VLOOKUP($D6,$D$1421:$AY$1444,COLUMNS($D6:AG6),FALSE))</f>
        <v>-1384.8206986641944</v>
      </c>
      <c r="AH6" s="319">
        <f>IF(AG6="Neg","Neg",AG6*VLOOKUP($D6,$D$1421:$AY$1444,COLUMNS($D6:AH6),FALSE))</f>
        <v>-1448.7560574775609</v>
      </c>
      <c r="AI6" s="319">
        <f>IF(AH6="Neg","Neg",AH6*VLOOKUP($D6,$D$1421:$AY$1444,COLUMNS($D6:AI6),FALSE))</f>
        <v>-1532.1551978424845</v>
      </c>
      <c r="AJ6" s="319">
        <f>IF(AI6="Neg","Neg",AI6*VLOOKUP($D6,$D$1421:$AY$1444,COLUMNS($D6:AJ6),FALSE))</f>
        <v>-1589.192617251696</v>
      </c>
      <c r="AK6" s="319">
        <f>IF(AJ6="Neg","Neg",AJ6*VLOOKUP($D6,$D$1421:$AY$1444,COLUMNS($D6:AK6),FALSE))</f>
        <v>-1680.1991066537439</v>
      </c>
      <c r="AL6" s="319">
        <f>IF(AK6="Neg","Neg",AK6*VLOOKUP($D6,$D$1421:$AY$1444,COLUMNS($D6:AL6),FALSE))</f>
        <v>-1781.1078336353291</v>
      </c>
      <c r="AM6" s="319">
        <f>IF(AL6="Neg","Neg",AL6*VLOOKUP($D6,$D$1421:$AY$1444,COLUMNS($D6:AM6),FALSE))</f>
        <v>-1873.3074880957397</v>
      </c>
      <c r="AN6" s="319">
        <f>IF(AM6="Neg","Neg",AM6*VLOOKUP($D6,$D$1421:$AY$1444,COLUMNS($D6:AN6),FALSE))</f>
        <v>-1996.41144494543</v>
      </c>
      <c r="AO6" s="319">
        <f>IF(AN6="Neg","Neg",AN6*VLOOKUP($D6,$D$1421:$AY$1444,COLUMNS($D6:AO6),FALSE))</f>
        <v>-2107.0439509502339</v>
      </c>
      <c r="AP6" s="319">
        <f>IF(AO6="Neg","Neg",AO6*VLOOKUP($D6,$D$1421:$AY$1444,COLUMNS($D6:AP6),FALSE))</f>
        <v>-2212.9804896548817</v>
      </c>
      <c r="AQ6" s="319">
        <f>IF(AP6="Neg","Neg",AP6*VLOOKUP($D6,$D$1421:$AY$1444,COLUMNS($D6:AQ6),FALSE))</f>
        <v>-2218.3947157726179</v>
      </c>
      <c r="AR6" s="319">
        <f>IF(AQ6="Neg","Neg",AQ6*VLOOKUP($D6,$D$1421:$AY$1444,COLUMNS($D6:AR6),FALSE))</f>
        <v>-2217.5717416038092</v>
      </c>
      <c r="AS6" s="319">
        <f>IF(AR6="Neg","Neg",AR6*VLOOKUP($D6,$D$1421:$AY$1444,COLUMNS($D6:AS6),FALSE))</f>
        <v>-2322.7708482575531</v>
      </c>
      <c r="AT6" s="319">
        <f>IF(AS6="Neg","Neg",AS6*VLOOKUP($D6,$D$1421:$AY$1444,COLUMNS($D6:AT6),FALSE))</f>
        <v>-2402.6952087986174</v>
      </c>
      <c r="AU6" s="319">
        <f>IF(AT6="Neg","Neg",AT6*VLOOKUP($D6,$D$1421:$AY$1444,COLUMNS($D6:AU6),FALSE))</f>
        <v>-2476.0947705532844</v>
      </c>
      <c r="AV6" s="319">
        <f>IF(AU6="Neg","Neg",AU6*VLOOKUP($D6,$D$1421:$AY$1444,COLUMNS($D6:AV6),FALSE))</f>
        <v>-2590.0840672538025</v>
      </c>
      <c r="AW6" s="319">
        <f>IF(AV6="Neg","Neg",AV6*VLOOKUP($D6,$D$1421:$AY$1444,COLUMNS($D6:AW6),FALSE))</f>
        <v>-2701.8212464708599</v>
      </c>
      <c r="AX6" s="319">
        <f>IF(AW6="Neg","Neg",AW6*VLOOKUP($D6,$D$1421:$AY$1444,COLUMNS($D6:AX6),FALSE))</f>
        <v>-2766.2639585352481</v>
      </c>
      <c r="AY6" s="319">
        <f>IF(AX6="Neg","Neg",AX6*VLOOKUP($D6,$D$1421:$AY$1444,COLUMNS($D6:AY6),FALSE))</f>
        <v>-2865.3571278075078</v>
      </c>
      <c r="AZ6" s="319">
        <f>IF(AY6="Neg","Neg",AY6*VLOOKUP($D6,$D$1421:AZ$1444,COLUMNS($D6:AZ6),FALSE))</f>
        <v>-2980.5292655176759</v>
      </c>
      <c r="BA6" s="319">
        <f>IF(AZ6="Neg","Neg",AZ6*VLOOKUP($D6,$D$1421:BA$1444,COLUMNS($D6:BA6),FALSE))</f>
        <v>-3106.5859002991851</v>
      </c>
      <c r="BB6" s="319">
        <f>IF(BA6="Neg","Neg",BA6*VLOOKUP($D6,$D$1421:BB$1444,COLUMNS($D6:BB6),FALSE))</f>
        <v>-3228.9465256415642</v>
      </c>
      <c r="BC6" s="319">
        <f>IF(BB6="Neg","Neg",BB6*VLOOKUP($D6,$D$1421:BC$1444,COLUMNS($D6:BC6),FALSE))</f>
        <v>-3364.8346045257244</v>
      </c>
    </row>
    <row r="7" spans="1:55">
      <c r="A7" s="312"/>
      <c r="B7" s="142" t="s">
        <v>207</v>
      </c>
      <c r="C7" s="317" t="s">
        <v>804</v>
      </c>
      <c r="D7" s="142" t="s">
        <v>792</v>
      </c>
      <c r="E7" s="175"/>
      <c r="F7" s="318">
        <v>-290</v>
      </c>
      <c r="G7" s="318">
        <v>-245</v>
      </c>
      <c r="H7" s="319">
        <f>IF(G7="Neg","Neg",G7*VLOOKUP($D7,$D$1421:$AY$1444,COLUMNS($D7:H7),FALSE))</f>
        <v>-273.30854157009821</v>
      </c>
      <c r="I7" s="319">
        <f>IF(H7="Neg","Neg",H7*VLOOKUP($D7,$D$1421:$AY$1444,COLUMNS($D7:I7),FALSE))</f>
        <v>-321.05382551655362</v>
      </c>
      <c r="J7" s="319">
        <f>IF(I7="Neg","Neg",I7*VLOOKUP($D7,$D$1421:$AY$1444,COLUMNS($D7:J7),FALSE))</f>
        <v>-394.52319750537276</v>
      </c>
      <c r="K7" s="319">
        <f>IF(J7="Neg","Neg",J7*VLOOKUP($D7,$D$1421:$AY$1444,COLUMNS($D7:K7),FALSE))</f>
        <v>-461.62951413762596</v>
      </c>
      <c r="L7" s="319">
        <f>IF(K7="Neg","Neg",K7*VLOOKUP($D7,$D$1421:$AY$1444,COLUMNS($D7:L7),FALSE))</f>
        <v>-539.17000266880177</v>
      </c>
      <c r="M7" s="319">
        <f>IF(L7="Neg","Neg",L7*VLOOKUP($D7,$D$1421:$AY$1444,COLUMNS($D7:M7),FALSE))</f>
        <v>-622.20288511510967</v>
      </c>
      <c r="N7" s="319">
        <f>IF(M7="Neg","Neg",M7*VLOOKUP($D7,$D$1421:$AY$1444,COLUMNS($D7:N7),FALSE))</f>
        <v>-750.57210680825369</v>
      </c>
      <c r="O7" s="319">
        <f>IF(N7="Neg","Neg",N7*VLOOKUP($D7,$D$1421:$AY$1444,COLUMNS($D7:O7),FALSE))</f>
        <v>-859.10194822524693</v>
      </c>
      <c r="P7" s="319">
        <f>IF(O7="Neg","Neg",O7*VLOOKUP($D7,$D$1421:$AY$1444,COLUMNS($D7:P7),FALSE))</f>
        <v>-950.38374559296562</v>
      </c>
      <c r="Q7" s="319">
        <f>IF(P7="Neg","Neg",P7*VLOOKUP($D7,$D$1421:$AY$1444,COLUMNS($D7:Q7),FALSE))</f>
        <v>-1038.2138693410868</v>
      </c>
      <c r="R7" s="319">
        <f>IF(Q7="Neg","Neg",Q7*VLOOKUP($D7,$D$1421:$AY$1444,COLUMNS($D7:R7),FALSE))</f>
        <v>-1133.0230500189623</v>
      </c>
      <c r="S7" s="319">
        <f>IF(R7="Neg","Neg",R7*VLOOKUP($D7,$D$1421:$AY$1444,COLUMNS($D7:S7),FALSE))</f>
        <v>-1219.9515401795118</v>
      </c>
      <c r="T7" s="319">
        <f>IF(S7="Neg","Neg",S7*VLOOKUP($D7,$D$1421:$AY$1444,COLUMNS($D7:T7),FALSE))</f>
        <v>-1340.8805641004028</v>
      </c>
      <c r="U7" s="319">
        <f>IF(T7="Neg","Neg",T7*VLOOKUP($D7,$D$1421:$AY$1444,COLUMNS($D7:U7),FALSE))</f>
        <v>-1439.2205694380061</v>
      </c>
      <c r="V7" s="319">
        <f>IF(U7="Neg","Neg",U7*VLOOKUP($D7,$D$1421:$AY$1444,COLUMNS($D7:V7),FALSE))</f>
        <v>-1616.8630342870783</v>
      </c>
      <c r="W7" s="319">
        <f>IF(V7="Neg","Neg",V7*VLOOKUP($D7,$D$1421:$AY$1444,COLUMNS($D7:W7),FALSE))</f>
        <v>-1807.5585380585167</v>
      </c>
      <c r="X7" s="319">
        <f>IF(W7="Neg","Neg",W7*VLOOKUP($D7,$D$1421:$AY$1444,COLUMNS($D7:X7),FALSE))</f>
        <v>-1992.1249982442091</v>
      </c>
      <c r="Y7" s="319">
        <f>IF(X7="Neg","Neg",X7*VLOOKUP($D7,$D$1421:$AY$1444,COLUMNS($D7:Y7),FALSE))</f>
        <v>-2147.4847246218028</v>
      </c>
      <c r="Z7" s="319">
        <f>IF(Y7="Neg","Neg",Y7*VLOOKUP($D7,$D$1421:$AY$1444,COLUMNS($D7:Z7),FALSE))</f>
        <v>-2261.3176857275294</v>
      </c>
      <c r="AA7" s="319">
        <f>IF(Z7="Neg","Neg",Z7*VLOOKUP($D7,$D$1421:$AY$1444,COLUMNS($D7:AA7),FALSE))</f>
        <v>-2333.0354107847679</v>
      </c>
      <c r="AB7" s="319">
        <f>IF(AA7="Neg","Neg",AA7*VLOOKUP($D7,$D$1421:$AY$1444,COLUMNS($D7:AB7),FALSE))</f>
        <v>-2473.796932282668</v>
      </c>
      <c r="AC7" s="319">
        <f>IF(AB7="Neg","Neg",AB7*VLOOKUP($D7,$D$1421:$AY$1444,COLUMNS($D7:AC7),FALSE))</f>
        <v>-2595.2180691921953</v>
      </c>
      <c r="AD7" s="319">
        <f>IF(AC7="Neg","Neg",AC7*VLOOKUP($D7,$D$1421:$AY$1444,COLUMNS($D7:AD7),FALSE))</f>
        <v>-2735.814405910693</v>
      </c>
      <c r="AE7" s="319">
        <f>IF(AD7="Neg","Neg",AD7*VLOOKUP($D7,$D$1421:$AY$1444,COLUMNS($D7:AE7),FALSE))</f>
        <v>-2927.1500007023155</v>
      </c>
      <c r="AF7" s="319">
        <f>IF(AE7="Neg","Neg",AE7*VLOOKUP($D7,$D$1421:$AY$1444,COLUMNS($D7:AF7),FALSE))</f>
        <v>-3079.8117090163355</v>
      </c>
      <c r="AG7" s="319">
        <f>IF(AF7="Neg","Neg",AF7*VLOOKUP($D7,$D$1421:$AY$1444,COLUMNS($D7:AG7),FALSE))</f>
        <v>-3231.24829688312</v>
      </c>
      <c r="AH7" s="319">
        <f>IF(AG7="Neg","Neg",AG7*VLOOKUP($D7,$D$1421:$AY$1444,COLUMNS($D7:AH7),FALSE))</f>
        <v>-3380.430800780975</v>
      </c>
      <c r="AI7" s="319">
        <f>IF(AH7="Neg","Neg",AH7*VLOOKUP($D7,$D$1421:$AY$1444,COLUMNS($D7:AI7),FALSE))</f>
        <v>-3575.0287949657964</v>
      </c>
      <c r="AJ7" s="319">
        <f>IF(AI7="Neg","Neg",AI7*VLOOKUP($D7,$D$1421:$AY$1444,COLUMNS($D7:AJ7),FALSE))</f>
        <v>-3708.1161069206228</v>
      </c>
      <c r="AK7" s="319">
        <f>IF(AJ7="Neg","Neg",AJ7*VLOOKUP($D7,$D$1421:$AY$1444,COLUMNS($D7:AK7),FALSE))</f>
        <v>-3920.4645821920676</v>
      </c>
      <c r="AL7" s="319">
        <f>IF(AK7="Neg","Neg",AK7*VLOOKUP($D7,$D$1421:$AY$1444,COLUMNS($D7:AL7),FALSE))</f>
        <v>-4155.9182784824325</v>
      </c>
      <c r="AM7" s="319">
        <f>IF(AL7="Neg","Neg",AL7*VLOOKUP($D7,$D$1421:$AY$1444,COLUMNS($D7:AM7),FALSE))</f>
        <v>-4371.0508055567234</v>
      </c>
      <c r="AN7" s="319">
        <f>IF(AM7="Neg","Neg",AM7*VLOOKUP($D7,$D$1421:$AY$1444,COLUMNS($D7:AN7),FALSE))</f>
        <v>-4658.2933715393337</v>
      </c>
      <c r="AO7" s="319">
        <f>IF(AN7="Neg","Neg",AN7*VLOOKUP($D7,$D$1421:$AY$1444,COLUMNS($D7:AO7),FALSE))</f>
        <v>-4916.4358855505425</v>
      </c>
      <c r="AP7" s="319">
        <f>IF(AO7="Neg","Neg",AO7*VLOOKUP($D7,$D$1421:$AY$1444,COLUMNS($D7:AP7),FALSE))</f>
        <v>-5163.6211425280535</v>
      </c>
      <c r="AQ7" s="319">
        <f>IF(AP7="Neg","Neg",AP7*VLOOKUP($D7,$D$1421:$AY$1444,COLUMNS($D7:AQ7),FALSE))</f>
        <v>-5176.2543368027718</v>
      </c>
      <c r="AR7" s="319">
        <f>IF(AQ7="Neg","Neg",AQ7*VLOOKUP($D7,$D$1421:$AY$1444,COLUMNS($D7:AR7),FALSE))</f>
        <v>-5174.3340637422179</v>
      </c>
      <c r="AS7" s="319">
        <f>IF(AR7="Neg","Neg",AR7*VLOOKUP($D7,$D$1421:$AY$1444,COLUMNS($D7:AS7),FALSE))</f>
        <v>-5419.7986459342865</v>
      </c>
      <c r="AT7" s="319">
        <f>IF(AS7="Neg","Neg",AS7*VLOOKUP($D7,$D$1421:$AY$1444,COLUMNS($D7:AT7),FALSE))</f>
        <v>-5606.2888205301033</v>
      </c>
      <c r="AU7" s="319">
        <f>IF(AT7="Neg","Neg",AT7*VLOOKUP($D7,$D$1421:$AY$1444,COLUMNS($D7:AU7),FALSE))</f>
        <v>-5777.5544646243261</v>
      </c>
      <c r="AV7" s="319">
        <f>IF(AU7="Neg","Neg",AU7*VLOOKUP($D7,$D$1421:$AY$1444,COLUMNS($D7:AV7),FALSE))</f>
        <v>-6043.5294902588685</v>
      </c>
      <c r="AW7" s="319">
        <f>IF(AV7="Neg","Neg",AV7*VLOOKUP($D7,$D$1421:$AY$1444,COLUMNS($D7:AW7),FALSE))</f>
        <v>-6304.2495750986691</v>
      </c>
      <c r="AX7" s="319">
        <f>IF(AW7="Neg","Neg",AW7*VLOOKUP($D7,$D$1421:$AY$1444,COLUMNS($D7:AX7),FALSE))</f>
        <v>-6454.6159032489077</v>
      </c>
      <c r="AY7" s="319">
        <f>IF(AX7="Neg","Neg",AX7*VLOOKUP($D7,$D$1421:$AY$1444,COLUMNS($D7:AY7),FALSE))</f>
        <v>-6685.8332982175134</v>
      </c>
      <c r="AZ7" s="319">
        <f>IF(AY7="Neg","Neg",AY7*VLOOKUP($D7,$D$1421:AZ$1444,COLUMNS($D7:AZ7),FALSE))</f>
        <v>-6954.5682862079057</v>
      </c>
      <c r="BA7" s="319">
        <f>IF(AZ7="Neg","Neg",AZ7*VLOOKUP($D7,$D$1421:BA$1444,COLUMNS($D7:BA7),FALSE))</f>
        <v>-7248.700434031427</v>
      </c>
      <c r="BB7" s="319">
        <f>IF(BA7="Neg","Neg",BA7*VLOOKUP($D7,$D$1421:BB$1444,COLUMNS($D7:BB7),FALSE))</f>
        <v>-7534.2085598303111</v>
      </c>
      <c r="BC7" s="319">
        <f>IF(BB7="Neg","Neg",BB7*VLOOKUP($D7,$D$1421:BC$1444,COLUMNS($D7:BC7),FALSE))</f>
        <v>-7851.2807438933514</v>
      </c>
    </row>
    <row r="8" spans="1:55">
      <c r="A8" s="312"/>
      <c r="B8" s="313" t="s">
        <v>208</v>
      </c>
      <c r="C8" s="314" t="s">
        <v>805</v>
      </c>
      <c r="D8" s="313" t="s">
        <v>227</v>
      </c>
      <c r="E8" s="320"/>
      <c r="F8" s="320"/>
      <c r="G8" s="315">
        <v>-960</v>
      </c>
      <c r="H8" s="315">
        <v>-1200</v>
      </c>
      <c r="I8" s="316">
        <f>IF(H8="Neg","Neg",H8*VLOOKUP($D8,$D$1421:$AY$1444,COLUMNS($D8:I8),FALSE))</f>
        <v>-1409.6324557095909</v>
      </c>
      <c r="J8" s="316">
        <f>IF(I8="Neg","Neg",I8*VLOOKUP($D8,$D$1421:$AY$1444,COLUMNS($D8:J8),FALSE))</f>
        <v>-1732.2101764061497</v>
      </c>
      <c r="K8" s="316">
        <f>IF(J8="Neg","Neg",J8*VLOOKUP($D8,$D$1421:$AY$1444,COLUMNS($D8:K8),FALSE))</f>
        <v>-2026.8499981112834</v>
      </c>
      <c r="L8" s="316">
        <f>IF(K8="Neg","Neg",K8*VLOOKUP($D8,$D$1421:$AY$1444,COLUMNS($D8:L8),FALSE))</f>
        <v>-2367.3025346579534</v>
      </c>
      <c r="M8" s="316">
        <f>IF(L8="Neg","Neg",L8*VLOOKUP($D8,$D$1421:$AY$1444,COLUMNS($D8:M8),FALSE))</f>
        <v>-2731.870207381105</v>
      </c>
      <c r="N8" s="316">
        <f>IF(M8="Neg","Neg",M8*VLOOKUP($D8,$D$1421:$AY$1444,COLUMNS($D8:N8),FALSE))</f>
        <v>-3295.4935217013558</v>
      </c>
      <c r="O8" s="316">
        <f>IF(N8="Neg","Neg",N8*VLOOKUP($D8,$D$1421:$AY$1444,COLUMNS($D8:O8),FALSE))</f>
        <v>-3772.0092169380123</v>
      </c>
      <c r="P8" s="316">
        <f>IF(O8="Neg","Neg",O8*VLOOKUP($D8,$D$1421:$AY$1444,COLUMNS($D8:P8),FALSE))</f>
        <v>-4172.7949231292259</v>
      </c>
      <c r="Q8" s="316">
        <f>IF(P8="Neg","Neg",P8*VLOOKUP($D8,$D$1421:$AY$1444,COLUMNS($D8:Q8),FALSE))</f>
        <v>-4558.4255656706828</v>
      </c>
      <c r="R8" s="316">
        <f>IF(Q8="Neg","Neg",Q8*VLOOKUP($D8,$D$1421:$AY$1444,COLUMNS($D8:R8),FALSE))</f>
        <v>-4974.6987496694737</v>
      </c>
      <c r="S8" s="316">
        <f>IF(R8="Neg","Neg",R8*VLOOKUP($D8,$D$1421:$AY$1444,COLUMNS($D8:S8),FALSE))</f>
        <v>-5356.3706417859694</v>
      </c>
      <c r="T8" s="316">
        <f>IF(S8="Neg","Neg",S8*VLOOKUP($D8,$D$1421:$AY$1444,COLUMNS($D8:T8),FALSE))</f>
        <v>-5887.3267102330665</v>
      </c>
      <c r="U8" s="316">
        <f>IF(T8="Neg","Neg",T8*VLOOKUP($D8,$D$1421:$AY$1444,COLUMNS($D8:U8),FALSE))</f>
        <v>-6319.1024817738817</v>
      </c>
      <c r="V8" s="316">
        <f>IF(U8="Neg","Neg",U8*VLOOKUP($D8,$D$1421:$AY$1444,COLUMNS($D8:V8),FALSE))</f>
        <v>-7099.0669738979323</v>
      </c>
      <c r="W8" s="316">
        <f>IF(V8="Neg","Neg",V8*VLOOKUP($D8,$D$1421:$AY$1444,COLUMNS($D8:W8),FALSE))</f>
        <v>-7936.3426887772439</v>
      </c>
      <c r="X8" s="316">
        <f>IF(W8="Neg","Neg",W8*VLOOKUP($D8,$D$1421:$AY$1444,COLUMNS($D8:X8),FALSE))</f>
        <v>-8746.707966607486</v>
      </c>
      <c r="Y8" s="316">
        <f>IF(X8="Neg","Neg",X8*VLOOKUP($D8,$D$1421:$AY$1444,COLUMNS($D8:Y8),FALSE))</f>
        <v>-9428.8369281909872</v>
      </c>
      <c r="Z8" s="316">
        <f>IF(Y8="Neg","Neg",Y8*VLOOKUP($D8,$D$1421:$AY$1444,COLUMNS($D8:Z8),FALSE))</f>
        <v>-9928.6367242095712</v>
      </c>
      <c r="AA8" s="316">
        <f>IF(Z8="Neg","Neg",Z8*VLOOKUP($D8,$D$1421:$AY$1444,COLUMNS($D8:AA8),FALSE))</f>
        <v>-10243.523590072902</v>
      </c>
      <c r="AB8" s="316">
        <f>IF(AA8="Neg","Neg",AA8*VLOOKUP($D8,$D$1421:$AY$1444,COLUMNS($D8:AB8),FALSE))</f>
        <v>-10861.5570581347</v>
      </c>
      <c r="AC8" s="316">
        <f>IF(AB8="Neg","Neg",AB8*VLOOKUP($D8,$D$1421:$AY$1444,COLUMNS($D8:AC8),FALSE))</f>
        <v>-11394.673818607635</v>
      </c>
      <c r="AD8" s="316">
        <f>IF(AC8="Neg","Neg",AC8*VLOOKUP($D8,$D$1421:$AY$1444,COLUMNS($D8:AD8),FALSE))</f>
        <v>-12011.982019416006</v>
      </c>
      <c r="AE8" s="316">
        <f>IF(AD8="Neg","Neg",AD8*VLOOKUP($D8,$D$1421:$AY$1444,COLUMNS($D8:AE8),FALSE))</f>
        <v>-12852.06814490235</v>
      </c>
      <c r="AF8" s="316">
        <f>IF(AE8="Neg","Neg",AE8*VLOOKUP($D8,$D$1421:$AY$1444,COLUMNS($D8:AF8),FALSE))</f>
        <v>-13522.35107467986</v>
      </c>
      <c r="AG8" s="316">
        <f>IF(AF8="Neg","Neg",AF8*VLOOKUP($D8,$D$1421:$AY$1444,COLUMNS($D8:AG8),FALSE))</f>
        <v>-14187.254938994443</v>
      </c>
      <c r="AH8" s="316">
        <f>IF(AG8="Neg","Neg",AG8*VLOOKUP($D8,$D$1421:$AY$1444,COLUMNS($D8:AH8),FALSE))</f>
        <v>-14842.261927246624</v>
      </c>
      <c r="AI8" s="316">
        <f>IF(AH8="Neg","Neg",AH8*VLOOKUP($D8,$D$1421:$AY$1444,COLUMNS($D8:AI8),FALSE))</f>
        <v>-15696.672080988172</v>
      </c>
      <c r="AJ8" s="316">
        <f>IF(AI8="Neg","Neg",AI8*VLOOKUP($D8,$D$1421:$AY$1444,COLUMNS($D8:AJ8),FALSE))</f>
        <v>-16281.010841234458</v>
      </c>
      <c r="AK8" s="316">
        <f>IF(AJ8="Neg","Neg",AJ8*VLOOKUP($D8,$D$1421:$AY$1444,COLUMNS($D8:AK8),FALSE))</f>
        <v>-17213.357005250626</v>
      </c>
      <c r="AL8" s="316">
        <f>IF(AK8="Neg","Neg",AK8*VLOOKUP($D8,$D$1421:$AY$1444,COLUMNS($D8:AL8),FALSE))</f>
        <v>-18247.149926340036</v>
      </c>
      <c r="AM8" s="316">
        <f>IF(AL8="Neg","Neg",AL8*VLOOKUP($D8,$D$1421:$AY$1444,COLUMNS($D8:AM8),FALSE))</f>
        <v>-19191.719865523355</v>
      </c>
      <c r="AN8" s="316">
        <f>IF(AM8="Neg","Neg",AM8*VLOOKUP($D8,$D$1421:$AY$1444,COLUMNS($D8:AN8),FALSE))</f>
        <v>-20452.899180296896</v>
      </c>
      <c r="AO8" s="316">
        <f>IF(AN8="Neg","Neg",AN8*VLOOKUP($D8,$D$1421:$AY$1444,COLUMNS($D8:AO8),FALSE))</f>
        <v>-21586.310580591533</v>
      </c>
      <c r="AP8" s="316">
        <f>IF(AO8="Neg","Neg",AO8*VLOOKUP($D8,$D$1421:$AY$1444,COLUMNS($D8:AP8),FALSE))</f>
        <v>-22671.612586408777</v>
      </c>
      <c r="AQ8" s="316">
        <f>IF(AP8="Neg","Neg",AP8*VLOOKUP($D8,$D$1421:$AY$1444,COLUMNS($D8:AQ8),FALSE))</f>
        <v>-22727.080421561575</v>
      </c>
      <c r="AR8" s="316">
        <f>IF(AQ8="Neg","Neg",AQ8*VLOOKUP($D8,$D$1421:$AY$1444,COLUMNS($D8:AR8),FALSE))</f>
        <v>-22718.649189740474</v>
      </c>
      <c r="AS8" s="316">
        <f>IF(AR8="Neg","Neg",AR8*VLOOKUP($D8,$D$1421:$AY$1444,COLUMNS($D8:AS8),FALSE))</f>
        <v>-23796.396328334511</v>
      </c>
      <c r="AT8" s="316">
        <f>IF(AS8="Neg","Neg",AS8*VLOOKUP($D8,$D$1421:$AY$1444,COLUMNS($D8:AT8),FALSE))</f>
        <v>-24615.207947720297</v>
      </c>
      <c r="AU8" s="316">
        <f>IF(AT8="Neg","Neg",AT8*VLOOKUP($D8,$D$1421:$AY$1444,COLUMNS($D8:AU8),FALSE))</f>
        <v>-25367.174101915138</v>
      </c>
      <c r="AV8" s="316">
        <f>IF(AU8="Neg","Neg",AU8*VLOOKUP($D8,$D$1421:$AY$1444,COLUMNS($D8:AV8),FALSE))</f>
        <v>-26534.97525780982</v>
      </c>
      <c r="AW8" s="316">
        <f>IF(AV8="Neg","Neg",AV8*VLOOKUP($D8,$D$1421:$AY$1444,COLUMNS($D8:AW8),FALSE))</f>
        <v>-27679.703849204823</v>
      </c>
      <c r="AX8" s="316">
        <f>IF(AW8="Neg","Neg",AW8*VLOOKUP($D8,$D$1421:$AY$1444,COLUMNS($D8:AX8),FALSE))</f>
        <v>-28339.908586106569</v>
      </c>
      <c r="AY8" s="316">
        <f>IF(AX8="Neg","Neg",AX8*VLOOKUP($D8,$D$1421:$AY$1444,COLUMNS($D8:AY8),FALSE))</f>
        <v>-29355.101424092438</v>
      </c>
      <c r="AZ8" s="316">
        <f>IF(AY8="Neg","Neg",AY8*VLOOKUP($D8,$D$1421:AZ$1444,COLUMNS($D8:AZ8),FALSE))</f>
        <v>-30535.020587013147</v>
      </c>
      <c r="BA8" s="316">
        <f>IF(AZ8="Neg","Neg",AZ8*VLOOKUP($D8,$D$1421:BA$1444,COLUMNS($D8:BA8),FALSE))</f>
        <v>-31826.449590148415</v>
      </c>
      <c r="BB8" s="316">
        <f>IF(BA8="Neg","Neg",BA8*VLOOKUP($D8,$D$1421:BB$1444,COLUMNS($D8:BB8),FALSE))</f>
        <v>-33080.013598760961</v>
      </c>
      <c r="BC8" s="316">
        <f>IF(BB8="Neg","Neg",BB8*VLOOKUP($D8,$D$1421:BC$1444,COLUMNS($D8:BC8),FALSE))</f>
        <v>-34472.164091716048</v>
      </c>
    </row>
    <row r="9" spans="1:55" ht="25.5">
      <c r="A9" s="312"/>
      <c r="B9" s="313" t="s">
        <v>208</v>
      </c>
      <c r="C9" s="314" t="s">
        <v>806</v>
      </c>
      <c r="D9" s="313" t="s">
        <v>227</v>
      </c>
      <c r="E9" s="320"/>
      <c r="F9" s="320"/>
      <c r="G9" s="315">
        <v>-2.5</v>
      </c>
      <c r="H9" s="315">
        <v>-92.5</v>
      </c>
      <c r="I9" s="316">
        <f>IF(H9="Neg","Neg",H9*VLOOKUP($D9,$D$1421:$AY$1444,COLUMNS($D9:I9),FALSE))</f>
        <v>-108.65916846094763</v>
      </c>
      <c r="J9" s="316">
        <f>IF(I9="Neg","Neg",I9*VLOOKUP($D9,$D$1421:$AY$1444,COLUMNS($D9:J9),FALSE))</f>
        <v>-133.52453443130736</v>
      </c>
      <c r="K9" s="316">
        <f>IF(J9="Neg","Neg",J9*VLOOKUP($D9,$D$1421:$AY$1444,COLUMNS($D9:K9),FALSE))</f>
        <v>-156.23635402107809</v>
      </c>
      <c r="L9" s="316">
        <f>IF(K9="Neg","Neg",K9*VLOOKUP($D9,$D$1421:$AY$1444,COLUMNS($D9:L9),FALSE))</f>
        <v>-182.47957037988391</v>
      </c>
      <c r="M9" s="316">
        <f>IF(L9="Neg","Neg",L9*VLOOKUP($D9,$D$1421:$AY$1444,COLUMNS($D9:M9),FALSE))</f>
        <v>-210.58166181896019</v>
      </c>
      <c r="N9" s="316">
        <f>IF(M9="Neg","Neg",M9*VLOOKUP($D9,$D$1421:$AY$1444,COLUMNS($D9:N9),FALSE))</f>
        <v>-254.02762563114618</v>
      </c>
      <c r="O9" s="316">
        <f>IF(N9="Neg","Neg",N9*VLOOKUP($D9,$D$1421:$AY$1444,COLUMNS($D9:O9),FALSE))</f>
        <v>-290.75904380563844</v>
      </c>
      <c r="P9" s="316">
        <f>IF(O9="Neg","Neg",O9*VLOOKUP($D9,$D$1421:$AY$1444,COLUMNS($D9:P9),FALSE))</f>
        <v>-321.65294199121115</v>
      </c>
      <c r="Q9" s="316">
        <f>IF(P9="Neg","Neg",P9*VLOOKUP($D9,$D$1421:$AY$1444,COLUMNS($D9:Q9),FALSE))</f>
        <v>-351.37863735378181</v>
      </c>
      <c r="R9" s="316">
        <f>IF(Q9="Neg","Neg",Q9*VLOOKUP($D9,$D$1421:$AY$1444,COLUMNS($D9:R9),FALSE))</f>
        <v>-383.46636195368859</v>
      </c>
      <c r="S9" s="316">
        <f>IF(R9="Neg","Neg",R9*VLOOKUP($D9,$D$1421:$AY$1444,COLUMNS($D9:S9),FALSE))</f>
        <v>-412.88690363766847</v>
      </c>
      <c r="T9" s="316">
        <f>IF(S9="Neg","Neg",S9*VLOOKUP($D9,$D$1421:$AY$1444,COLUMNS($D9:T9),FALSE))</f>
        <v>-453.81476724713218</v>
      </c>
      <c r="U9" s="316">
        <f>IF(T9="Neg","Neg",T9*VLOOKUP($D9,$D$1421:$AY$1444,COLUMNS($D9:U9),FALSE))</f>
        <v>-487.09748297007002</v>
      </c>
      <c r="V9" s="316">
        <f>IF(U9="Neg","Neg",U9*VLOOKUP($D9,$D$1421:$AY$1444,COLUMNS($D9:V9),FALSE))</f>
        <v>-547.2197459046323</v>
      </c>
      <c r="W9" s="316">
        <f>IF(V9="Neg","Neg",V9*VLOOKUP($D9,$D$1421:$AY$1444,COLUMNS($D9:W9),FALSE))</f>
        <v>-611.75974892657916</v>
      </c>
      <c r="X9" s="316">
        <f>IF(W9="Neg","Neg",W9*VLOOKUP($D9,$D$1421:$AY$1444,COLUMNS($D9:X9),FALSE))</f>
        <v>-674.22540575932703</v>
      </c>
      <c r="Y9" s="316">
        <f>IF(X9="Neg","Neg",X9*VLOOKUP($D9,$D$1421:$AY$1444,COLUMNS($D9:Y9),FALSE))</f>
        <v>-726.80617988138852</v>
      </c>
      <c r="Z9" s="316">
        <f>IF(Y9="Neg","Neg",Y9*VLOOKUP($D9,$D$1421:$AY$1444,COLUMNS($D9:Z9),FALSE))</f>
        <v>-765.33241415782106</v>
      </c>
      <c r="AA9" s="316">
        <f>IF(Z9="Neg","Neg",Z9*VLOOKUP($D9,$D$1421:$AY$1444,COLUMNS($D9:AA9),FALSE))</f>
        <v>-789.60494340145283</v>
      </c>
      <c r="AB9" s="316">
        <f>IF(AA9="Neg","Neg",AA9*VLOOKUP($D9,$D$1421:$AY$1444,COLUMNS($D9:AB9),FALSE))</f>
        <v>-837.24502323121646</v>
      </c>
      <c r="AC9" s="316">
        <f>IF(AB9="Neg","Neg",AB9*VLOOKUP($D9,$D$1421:$AY$1444,COLUMNS($D9:AC9),FALSE))</f>
        <v>-878.3394401843384</v>
      </c>
      <c r="AD9" s="316">
        <f>IF(AC9="Neg","Neg",AC9*VLOOKUP($D9,$D$1421:$AY$1444,COLUMNS($D9:AD9),FALSE))</f>
        <v>-925.92361399665037</v>
      </c>
      <c r="AE9" s="316">
        <f>IF(AD9="Neg","Neg",AD9*VLOOKUP($D9,$D$1421:$AY$1444,COLUMNS($D9:AE9),FALSE))</f>
        <v>-990.68025283622273</v>
      </c>
      <c r="AF9" s="316">
        <f>IF(AE9="Neg","Neg",AE9*VLOOKUP($D9,$D$1421:$AY$1444,COLUMNS($D9:AF9),FALSE))</f>
        <v>-1042.3478953399058</v>
      </c>
      <c r="AG9" s="316">
        <f>IF(AF9="Neg","Neg",AF9*VLOOKUP($D9,$D$1421:$AY$1444,COLUMNS($D9:AG9),FALSE))</f>
        <v>-1093.6009015474883</v>
      </c>
      <c r="AH9" s="316">
        <f>IF(AG9="Neg","Neg",AG9*VLOOKUP($D9,$D$1421:$AY$1444,COLUMNS($D9:AH9),FALSE))</f>
        <v>-1144.0910235585939</v>
      </c>
      <c r="AI9" s="316">
        <f>IF(AH9="Neg","Neg",AH9*VLOOKUP($D9,$D$1421:$AY$1444,COLUMNS($D9:AI9),FALSE))</f>
        <v>-1209.9518062428381</v>
      </c>
      <c r="AJ9" s="316">
        <f>IF(AI9="Neg","Neg",AI9*VLOOKUP($D9,$D$1421:$AY$1444,COLUMNS($D9:AJ9),FALSE))</f>
        <v>-1254.9945856784893</v>
      </c>
      <c r="AK9" s="316">
        <f>IF(AJ9="Neg","Neg",AJ9*VLOOKUP($D9,$D$1421:$AY$1444,COLUMNS($D9:AK9),FALSE))</f>
        <v>-1326.8629358214021</v>
      </c>
      <c r="AL9" s="316">
        <f>IF(AK9="Neg","Neg",AK9*VLOOKUP($D9,$D$1421:$AY$1444,COLUMNS($D9:AL9),FALSE))</f>
        <v>-1406.5511401553774</v>
      </c>
      <c r="AM9" s="316">
        <f>IF(AL9="Neg","Neg",AL9*VLOOKUP($D9,$D$1421:$AY$1444,COLUMNS($D9:AM9),FALSE))</f>
        <v>-1479.3617396340917</v>
      </c>
      <c r="AN9" s="316">
        <f>IF(AM9="Neg","Neg",AM9*VLOOKUP($D9,$D$1421:$AY$1444,COLUMNS($D9:AN9),FALSE))</f>
        <v>-1576.5776451478855</v>
      </c>
      <c r="AO9" s="316">
        <f>IF(AN9="Neg","Neg",AN9*VLOOKUP($D9,$D$1421:$AY$1444,COLUMNS($D9:AO9),FALSE))</f>
        <v>-1663.9447739205971</v>
      </c>
      <c r="AP9" s="316">
        <f>IF(AO9="Neg","Neg",AO9*VLOOKUP($D9,$D$1421:$AY$1444,COLUMNS($D9:AP9),FALSE))</f>
        <v>-1747.603470202343</v>
      </c>
      <c r="AQ9" s="316">
        <f>IF(AP9="Neg","Neg",AP9*VLOOKUP($D9,$D$1421:$AY$1444,COLUMNS($D9:AQ9),FALSE))</f>
        <v>-1751.8791158287045</v>
      </c>
      <c r="AR9" s="316">
        <f>IF(AQ9="Neg","Neg",AQ9*VLOOKUP($D9,$D$1421:$AY$1444,COLUMNS($D9:AR9),FALSE))</f>
        <v>-1751.229208375828</v>
      </c>
      <c r="AS9" s="316">
        <f>IF(AR9="Neg","Neg",AR9*VLOOKUP($D9,$D$1421:$AY$1444,COLUMNS($D9:AS9),FALSE))</f>
        <v>-1834.3055503091182</v>
      </c>
      <c r="AT9" s="316">
        <f>IF(AS9="Neg","Neg",AS9*VLOOKUP($D9,$D$1421:$AY$1444,COLUMNS($D9:AT9),FALSE))</f>
        <v>-1897.4222793034394</v>
      </c>
      <c r="AU9" s="316">
        <f>IF(AT9="Neg","Neg",AT9*VLOOKUP($D9,$D$1421:$AY$1444,COLUMNS($D9:AU9),FALSE))</f>
        <v>-1955.386337022625</v>
      </c>
      <c r="AV9" s="316">
        <f>IF(AU9="Neg","Neg",AU9*VLOOKUP($D9,$D$1421:$AY$1444,COLUMNS($D9:AV9),FALSE))</f>
        <v>-2045.4043427895067</v>
      </c>
      <c r="AW9" s="316">
        <f>IF(AV9="Neg","Neg",AV9*VLOOKUP($D9,$D$1421:$AY$1444,COLUMNS($D9:AW9),FALSE))</f>
        <v>-2133.6438383762047</v>
      </c>
      <c r="AX9" s="316">
        <f>IF(AW9="Neg","Neg",AW9*VLOOKUP($D9,$D$1421:$AY$1444,COLUMNS($D9:AX9),FALSE))</f>
        <v>-2184.5346201790476</v>
      </c>
      <c r="AY9" s="316">
        <f>IF(AX9="Neg","Neg",AX9*VLOOKUP($D9,$D$1421:$AY$1444,COLUMNS($D9:AY9),FALSE))</f>
        <v>-2262.7890681071249</v>
      </c>
      <c r="AZ9" s="316">
        <f>IF(AY9="Neg","Neg",AY9*VLOOKUP($D9,$D$1421:AZ$1444,COLUMNS($D9:AZ9),FALSE))</f>
        <v>-2353.7411702489294</v>
      </c>
      <c r="BA9" s="316">
        <f>IF(AZ9="Neg","Neg",AZ9*VLOOKUP($D9,$D$1421:BA$1444,COLUMNS($D9:BA9),FALSE))</f>
        <v>-2453.2888225739398</v>
      </c>
      <c r="BB9" s="316">
        <f>IF(BA9="Neg","Neg",BA9*VLOOKUP($D9,$D$1421:BB$1444,COLUMNS($D9:BB9),FALSE))</f>
        <v>-2549.9177149044904</v>
      </c>
      <c r="BC9" s="316">
        <f>IF(BB9="Neg","Neg",BB9*VLOOKUP($D9,$D$1421:BC$1444,COLUMNS($D9:BC9),FALSE))</f>
        <v>-2657.2293154031117</v>
      </c>
    </row>
    <row r="10" spans="1:55" ht="25.5">
      <c r="A10" s="312"/>
      <c r="B10" s="313" t="s">
        <v>208</v>
      </c>
      <c r="C10" s="314" t="s">
        <v>806</v>
      </c>
      <c r="D10" s="313" t="s">
        <v>791</v>
      </c>
      <c r="E10" s="320"/>
      <c r="F10" s="320"/>
      <c r="G10" s="315">
        <v>-2.5</v>
      </c>
      <c r="H10" s="315">
        <v>-92.5</v>
      </c>
      <c r="I10" s="316">
        <f>IF(H10="Neg","Neg",H10*VLOOKUP($D10,$D$1421:$AY$1444,COLUMNS($D10:I10),FALSE))</f>
        <v>-108.65916846094763</v>
      </c>
      <c r="J10" s="316">
        <f>IF(I10="Neg","Neg",I10*VLOOKUP($D10,$D$1421:$AY$1444,COLUMNS($D10:J10),FALSE))</f>
        <v>-133.52453443130736</v>
      </c>
      <c r="K10" s="316">
        <f>IF(J10="Neg","Neg",J10*VLOOKUP($D10,$D$1421:$AY$1444,COLUMNS($D10:K10),FALSE))</f>
        <v>-156.23635402107809</v>
      </c>
      <c r="L10" s="316">
        <f>IF(K10="Neg","Neg",K10*VLOOKUP($D10,$D$1421:$AY$1444,COLUMNS($D10:L10),FALSE))</f>
        <v>-182.47957037988391</v>
      </c>
      <c r="M10" s="316">
        <f>IF(L10="Neg","Neg",L10*VLOOKUP($D10,$D$1421:$AY$1444,COLUMNS($D10:M10),FALSE))</f>
        <v>-210.58166181896019</v>
      </c>
      <c r="N10" s="316">
        <f>IF(M10="Neg","Neg",M10*VLOOKUP($D10,$D$1421:$AY$1444,COLUMNS($D10:N10),FALSE))</f>
        <v>-254.02762563114618</v>
      </c>
      <c r="O10" s="316">
        <f>IF(N10="Neg","Neg",N10*VLOOKUP($D10,$D$1421:$AY$1444,COLUMNS($D10:O10),FALSE))</f>
        <v>-290.75904380563844</v>
      </c>
      <c r="P10" s="316">
        <f>IF(O10="Neg","Neg",O10*VLOOKUP($D10,$D$1421:$AY$1444,COLUMNS($D10:P10),FALSE))</f>
        <v>-321.65294199121115</v>
      </c>
      <c r="Q10" s="316">
        <f>IF(P10="Neg","Neg",P10*VLOOKUP($D10,$D$1421:$AY$1444,COLUMNS($D10:Q10),FALSE))</f>
        <v>-351.37863735378181</v>
      </c>
      <c r="R10" s="316">
        <f>IF(Q10="Neg","Neg",Q10*VLOOKUP($D10,$D$1421:$AY$1444,COLUMNS($D10:R10),FALSE))</f>
        <v>-383.46636195368859</v>
      </c>
      <c r="S10" s="316">
        <f>IF(R10="Neg","Neg",R10*VLOOKUP($D10,$D$1421:$AY$1444,COLUMNS($D10:S10),FALSE))</f>
        <v>-412.88690363766847</v>
      </c>
      <c r="T10" s="316">
        <f>IF(S10="Neg","Neg",S10*VLOOKUP($D10,$D$1421:$AY$1444,COLUMNS($D10:T10),FALSE))</f>
        <v>-453.81476724713218</v>
      </c>
      <c r="U10" s="316">
        <f>IF(T10="Neg","Neg",T10*VLOOKUP($D10,$D$1421:$AY$1444,COLUMNS($D10:U10),FALSE))</f>
        <v>-487.09748297007002</v>
      </c>
      <c r="V10" s="316">
        <f>IF(U10="Neg","Neg",U10*VLOOKUP($D10,$D$1421:$AY$1444,COLUMNS($D10:V10),FALSE))</f>
        <v>-547.2197459046323</v>
      </c>
      <c r="W10" s="316">
        <f>IF(V10="Neg","Neg",V10*VLOOKUP($D10,$D$1421:$AY$1444,COLUMNS($D10:W10),FALSE))</f>
        <v>-611.75974892657916</v>
      </c>
      <c r="X10" s="316">
        <f>IF(W10="Neg","Neg",W10*VLOOKUP($D10,$D$1421:$AY$1444,COLUMNS($D10:X10),FALSE))</f>
        <v>-674.22540575932703</v>
      </c>
      <c r="Y10" s="316">
        <f>IF(X10="Neg","Neg",X10*VLOOKUP($D10,$D$1421:$AY$1444,COLUMNS($D10:Y10),FALSE))</f>
        <v>-726.80617988138852</v>
      </c>
      <c r="Z10" s="316">
        <f>IF(Y10="Neg","Neg",Y10*VLOOKUP($D10,$D$1421:$AY$1444,COLUMNS($D10:Z10),FALSE))</f>
        <v>-765.33241415782106</v>
      </c>
      <c r="AA10" s="316">
        <f>IF(Z10="Neg","Neg",Z10*VLOOKUP($D10,$D$1421:$AY$1444,COLUMNS($D10:AA10),FALSE))</f>
        <v>-789.60494340145283</v>
      </c>
      <c r="AB10" s="316">
        <f>IF(AA10="Neg","Neg",AA10*VLOOKUP($D10,$D$1421:$AY$1444,COLUMNS($D10:AB10),FALSE))</f>
        <v>-837.24502323121646</v>
      </c>
      <c r="AC10" s="316">
        <f>IF(AB10="Neg","Neg",AB10*VLOOKUP($D10,$D$1421:$AY$1444,COLUMNS($D10:AC10),FALSE))</f>
        <v>-878.3394401843384</v>
      </c>
      <c r="AD10" s="316">
        <f>IF(AC10="Neg","Neg",AC10*VLOOKUP($D10,$D$1421:$AY$1444,COLUMNS($D10:AD10),FALSE))</f>
        <v>-925.92361399665037</v>
      </c>
      <c r="AE10" s="316">
        <f>IF(AD10="Neg","Neg",AD10*VLOOKUP($D10,$D$1421:$AY$1444,COLUMNS($D10:AE10),FALSE))</f>
        <v>-990.68025283622273</v>
      </c>
      <c r="AF10" s="316">
        <f>IF(AE10="Neg","Neg",AE10*VLOOKUP($D10,$D$1421:$AY$1444,COLUMNS($D10:AF10),FALSE))</f>
        <v>-1042.3478953399058</v>
      </c>
      <c r="AG10" s="316">
        <f>IF(AF10="Neg","Neg",AF10*VLOOKUP($D10,$D$1421:$AY$1444,COLUMNS($D10:AG10),FALSE))</f>
        <v>-1093.6009015474883</v>
      </c>
      <c r="AH10" s="316">
        <f>IF(AG10="Neg","Neg",AG10*VLOOKUP($D10,$D$1421:$AY$1444,COLUMNS($D10:AH10),FALSE))</f>
        <v>-1144.0910235585939</v>
      </c>
      <c r="AI10" s="316">
        <f>IF(AH10="Neg","Neg",AH10*VLOOKUP($D10,$D$1421:$AY$1444,COLUMNS($D10:AI10),FALSE))</f>
        <v>-1209.9518062428381</v>
      </c>
      <c r="AJ10" s="316">
        <f>IF(AI10="Neg","Neg",AI10*VLOOKUP($D10,$D$1421:$AY$1444,COLUMNS($D10:AJ10),FALSE))</f>
        <v>-1254.9945856784893</v>
      </c>
      <c r="AK10" s="316">
        <f>IF(AJ10="Neg","Neg",AJ10*VLOOKUP($D10,$D$1421:$AY$1444,COLUMNS($D10:AK10),FALSE))</f>
        <v>-1326.8629358214021</v>
      </c>
      <c r="AL10" s="316">
        <f>IF(AK10="Neg","Neg",AK10*VLOOKUP($D10,$D$1421:$AY$1444,COLUMNS($D10:AL10),FALSE))</f>
        <v>-1406.5511401553774</v>
      </c>
      <c r="AM10" s="316">
        <f>IF(AL10="Neg","Neg",AL10*VLOOKUP($D10,$D$1421:$AY$1444,COLUMNS($D10:AM10),FALSE))</f>
        <v>-1479.3617396340917</v>
      </c>
      <c r="AN10" s="316">
        <f>IF(AM10="Neg","Neg",AM10*VLOOKUP($D10,$D$1421:$AY$1444,COLUMNS($D10:AN10),FALSE))</f>
        <v>-1576.5776451478855</v>
      </c>
      <c r="AO10" s="316">
        <f>IF(AN10="Neg","Neg",AN10*VLOOKUP($D10,$D$1421:$AY$1444,COLUMNS($D10:AO10),FALSE))</f>
        <v>-1663.9447739205971</v>
      </c>
      <c r="AP10" s="316">
        <f>IF(AO10="Neg","Neg",AO10*VLOOKUP($D10,$D$1421:$AY$1444,COLUMNS($D10:AP10),FALSE))</f>
        <v>-1747.603470202343</v>
      </c>
      <c r="AQ10" s="316">
        <f>IF(AP10="Neg","Neg",AP10*VLOOKUP($D10,$D$1421:$AY$1444,COLUMNS($D10:AQ10),FALSE))</f>
        <v>-1751.8791158287045</v>
      </c>
      <c r="AR10" s="316">
        <f>IF(AQ10="Neg","Neg",AQ10*VLOOKUP($D10,$D$1421:$AY$1444,COLUMNS($D10:AR10),FALSE))</f>
        <v>-1751.229208375828</v>
      </c>
      <c r="AS10" s="316">
        <f>IF(AR10="Neg","Neg",AR10*VLOOKUP($D10,$D$1421:$AY$1444,COLUMNS($D10:AS10),FALSE))</f>
        <v>-1834.3055503091182</v>
      </c>
      <c r="AT10" s="316">
        <f>IF(AS10="Neg","Neg",AS10*VLOOKUP($D10,$D$1421:$AY$1444,COLUMNS($D10:AT10),FALSE))</f>
        <v>-1897.4222793034394</v>
      </c>
      <c r="AU10" s="316">
        <f>IF(AT10="Neg","Neg",AT10*VLOOKUP($D10,$D$1421:$AY$1444,COLUMNS($D10:AU10),FALSE))</f>
        <v>-1955.386337022625</v>
      </c>
      <c r="AV10" s="316">
        <f>IF(AU10="Neg","Neg",AU10*VLOOKUP($D10,$D$1421:$AY$1444,COLUMNS($D10:AV10),FALSE))</f>
        <v>-2045.4043427895067</v>
      </c>
      <c r="AW10" s="316">
        <f>IF(AV10="Neg","Neg",AV10*VLOOKUP($D10,$D$1421:$AY$1444,COLUMNS($D10:AW10),FALSE))</f>
        <v>-2133.6438383762047</v>
      </c>
      <c r="AX10" s="316">
        <f>IF(AW10="Neg","Neg",AW10*VLOOKUP($D10,$D$1421:$AY$1444,COLUMNS($D10:AX10),FALSE))</f>
        <v>-2184.5346201790476</v>
      </c>
      <c r="AY10" s="316">
        <f>IF(AX10="Neg","Neg",AX10*VLOOKUP($D10,$D$1421:$AY$1444,COLUMNS($D10:AY10),FALSE))</f>
        <v>-2262.7890681071249</v>
      </c>
      <c r="AZ10" s="316">
        <f>IF(AY10="Neg","Neg",AY10*VLOOKUP($D10,$D$1421:AZ$1444,COLUMNS($D10:AZ10),FALSE))</f>
        <v>-2353.7411702489294</v>
      </c>
      <c r="BA10" s="316">
        <f>IF(AZ10="Neg","Neg",AZ10*VLOOKUP($D10,$D$1421:BA$1444,COLUMNS($D10:BA10),FALSE))</f>
        <v>-2453.2888225739398</v>
      </c>
      <c r="BB10" s="316">
        <f>IF(BA10="Neg","Neg",BA10*VLOOKUP($D10,$D$1421:BB$1444,COLUMNS($D10:BB10),FALSE))</f>
        <v>-2549.9177149044904</v>
      </c>
      <c r="BC10" s="316">
        <f>IF(BB10="Neg","Neg",BB10*VLOOKUP($D10,$D$1421:BC$1444,COLUMNS($D10:BC10),FALSE))</f>
        <v>-2657.2293154031117</v>
      </c>
    </row>
    <row r="11" spans="1:55">
      <c r="A11" s="312"/>
      <c r="B11" s="313" t="s">
        <v>208</v>
      </c>
      <c r="C11" s="314" t="s">
        <v>807</v>
      </c>
      <c r="D11" s="313" t="s">
        <v>268</v>
      </c>
      <c r="E11" s="320"/>
      <c r="F11" s="320"/>
      <c r="G11" s="315">
        <v>-30</v>
      </c>
      <c r="H11" s="315">
        <v>-60</v>
      </c>
      <c r="I11" s="316">
        <f>IF(H11="Neg","Neg",H11*VLOOKUP($D11,$D$1421:$AY$1444,COLUMNS($D11:I11),FALSE))</f>
        <v>-70.481622785479544</v>
      </c>
      <c r="J11" s="316">
        <f>IF(I11="Neg","Neg",I11*VLOOKUP($D11,$D$1421:$AY$1444,COLUMNS($D11:J11),FALSE))</f>
        <v>-86.610508820307487</v>
      </c>
      <c r="K11" s="316">
        <f>IF(J11="Neg","Neg",J11*VLOOKUP($D11,$D$1421:$AY$1444,COLUMNS($D11:K11),FALSE))</f>
        <v>-101.34249990556417</v>
      </c>
      <c r="L11" s="316">
        <f>IF(K11="Neg","Neg",K11*VLOOKUP($D11,$D$1421:$AY$1444,COLUMNS($D11:L11),FALSE))</f>
        <v>-118.36512673289768</v>
      </c>
      <c r="M11" s="316">
        <f>IF(L11="Neg","Neg",L11*VLOOKUP($D11,$D$1421:$AY$1444,COLUMNS($D11:M11),FALSE))</f>
        <v>-136.59351036905525</v>
      </c>
      <c r="N11" s="316">
        <f>IF(M11="Neg","Neg",M11*VLOOKUP($D11,$D$1421:$AY$1444,COLUMNS($D11:N11),FALSE))</f>
        <v>-164.7746760850678</v>
      </c>
      <c r="O11" s="316">
        <f>IF(N11="Neg","Neg",N11*VLOOKUP($D11,$D$1421:$AY$1444,COLUMNS($D11:O11),FALSE))</f>
        <v>-188.6004608469006</v>
      </c>
      <c r="P11" s="316">
        <f>IF(O11="Neg","Neg",O11*VLOOKUP($D11,$D$1421:$AY$1444,COLUMNS($D11:P11),FALSE))</f>
        <v>-208.63974615646129</v>
      </c>
      <c r="Q11" s="316">
        <f>IF(P11="Neg","Neg",P11*VLOOKUP($D11,$D$1421:$AY$1444,COLUMNS($D11:Q11),FALSE))</f>
        <v>-227.92127828353415</v>
      </c>
      <c r="R11" s="316">
        <f>IF(Q11="Neg","Neg",Q11*VLOOKUP($D11,$D$1421:$AY$1444,COLUMNS($D11:R11),FALSE))</f>
        <v>-248.73493748347369</v>
      </c>
      <c r="S11" s="316">
        <f>IF(R11="Neg","Neg",R11*VLOOKUP($D11,$D$1421:$AY$1444,COLUMNS($D11:S11),FALSE))</f>
        <v>-267.81853208929846</v>
      </c>
      <c r="T11" s="316">
        <f>IF(S11="Neg","Neg",S11*VLOOKUP($D11,$D$1421:$AY$1444,COLUMNS($D11:T11),FALSE))</f>
        <v>-294.36633551165329</v>
      </c>
      <c r="U11" s="316">
        <f>IF(T11="Neg","Neg",T11*VLOOKUP($D11,$D$1421:$AY$1444,COLUMNS($D11:U11),FALSE))</f>
        <v>-315.95512408869405</v>
      </c>
      <c r="V11" s="316">
        <f>IF(U11="Neg","Neg",U11*VLOOKUP($D11,$D$1421:$AY$1444,COLUMNS($D11:V11),FALSE))</f>
        <v>-354.95334869489659</v>
      </c>
      <c r="W11" s="316">
        <f>IF(V11="Neg","Neg",V11*VLOOKUP($D11,$D$1421:$AY$1444,COLUMNS($D11:W11),FALSE))</f>
        <v>-396.81713443886213</v>
      </c>
      <c r="X11" s="316">
        <f>IF(W11="Neg","Neg",W11*VLOOKUP($D11,$D$1421:$AY$1444,COLUMNS($D11:X11),FALSE))</f>
        <v>-437.33539833037423</v>
      </c>
      <c r="Y11" s="316">
        <f>IF(X11="Neg","Neg",X11*VLOOKUP($D11,$D$1421:$AY$1444,COLUMNS($D11:Y11),FALSE))</f>
        <v>-471.44184640954927</v>
      </c>
      <c r="Z11" s="316">
        <f>IF(Y11="Neg","Neg",Y11*VLOOKUP($D11,$D$1421:$AY$1444,COLUMNS($D11:Z11),FALSE))</f>
        <v>-496.43183621047848</v>
      </c>
      <c r="AA11" s="316">
        <f>IF(Z11="Neg","Neg",Z11*VLOOKUP($D11,$D$1421:$AY$1444,COLUMNS($D11:AA11),FALSE))</f>
        <v>-512.17617950364502</v>
      </c>
      <c r="AB11" s="316">
        <f>IF(AA11="Neg","Neg",AA11*VLOOKUP($D11,$D$1421:$AY$1444,COLUMNS($D11:AB11),FALSE))</f>
        <v>-543.07785290673496</v>
      </c>
      <c r="AC11" s="316">
        <f>IF(AB11="Neg","Neg",AB11*VLOOKUP($D11,$D$1421:$AY$1444,COLUMNS($D11:AC11),FALSE))</f>
        <v>-569.73369093038161</v>
      </c>
      <c r="AD11" s="316">
        <f>IF(AC11="Neg","Neg",AC11*VLOOKUP($D11,$D$1421:$AY$1444,COLUMNS($D11:AD11),FALSE))</f>
        <v>-600.59910097080012</v>
      </c>
      <c r="AE11" s="316">
        <f>IF(AD11="Neg","Neg",AD11*VLOOKUP($D11,$D$1421:$AY$1444,COLUMNS($D11:AE11),FALSE))</f>
        <v>-642.6034072451173</v>
      </c>
      <c r="AF11" s="316">
        <f>IF(AE11="Neg","Neg",AE11*VLOOKUP($D11,$D$1421:$AY$1444,COLUMNS($D11:AF11),FALSE))</f>
        <v>-676.11755373399274</v>
      </c>
      <c r="AG11" s="316">
        <f>IF(AF11="Neg","Neg",AF11*VLOOKUP($D11,$D$1421:$AY$1444,COLUMNS($D11:AG11),FALSE))</f>
        <v>-709.3627469497219</v>
      </c>
      <c r="AH11" s="316">
        <f>IF(AG11="Neg","Neg",AG11*VLOOKUP($D11,$D$1421:$AY$1444,COLUMNS($D11:AH11),FALSE))</f>
        <v>-742.11309636233091</v>
      </c>
      <c r="AI11" s="316">
        <f>IF(AH11="Neg","Neg",AH11*VLOOKUP($D11,$D$1421:$AY$1444,COLUMNS($D11:AI11),FALSE))</f>
        <v>-784.83360404940822</v>
      </c>
      <c r="AJ11" s="316">
        <f>IF(AI11="Neg","Neg",AI11*VLOOKUP($D11,$D$1421:$AY$1444,COLUMNS($D11:AJ11),FALSE))</f>
        <v>-814.05054206172258</v>
      </c>
      <c r="AK11" s="316">
        <f>IF(AJ11="Neg","Neg",AJ11*VLOOKUP($D11,$D$1421:$AY$1444,COLUMNS($D11:AK11),FALSE))</f>
        <v>-860.66785026253092</v>
      </c>
      <c r="AL11" s="316">
        <f>IF(AK11="Neg","Neg",AK11*VLOOKUP($D11,$D$1421:$AY$1444,COLUMNS($D11:AL11),FALSE))</f>
        <v>-912.35749631700139</v>
      </c>
      <c r="AM11" s="316">
        <f>IF(AL11="Neg","Neg",AL11*VLOOKUP($D11,$D$1421:$AY$1444,COLUMNS($D11:AM11),FALSE))</f>
        <v>-959.58599327616741</v>
      </c>
      <c r="AN11" s="316">
        <f>IF(AM11="Neg","Neg",AM11*VLOOKUP($D11,$D$1421:$AY$1444,COLUMNS($D11:AN11),FALSE))</f>
        <v>-1022.6449590148445</v>
      </c>
      <c r="AO11" s="316">
        <f>IF(AN11="Neg","Neg",AN11*VLOOKUP($D11,$D$1421:$AY$1444,COLUMNS($D11:AO11),FALSE))</f>
        <v>-1079.3155290295763</v>
      </c>
      <c r="AP11" s="316">
        <f>IF(AO11="Neg","Neg",AO11*VLOOKUP($D11,$D$1421:$AY$1444,COLUMNS($D11:AP11),FALSE))</f>
        <v>-1133.5806293204384</v>
      </c>
      <c r="AQ11" s="316">
        <f>IF(AP11="Neg","Neg",AP11*VLOOKUP($D11,$D$1421:$AY$1444,COLUMNS($D11:AQ11),FALSE))</f>
        <v>-1136.3540210780782</v>
      </c>
      <c r="AR11" s="316">
        <f>IF(AQ11="Neg","Neg",AQ11*VLOOKUP($D11,$D$1421:$AY$1444,COLUMNS($D11:AR11),FALSE))</f>
        <v>-1135.9324594870232</v>
      </c>
      <c r="AS11" s="316">
        <f>IF(AR11="Neg","Neg",AR11*VLOOKUP($D11,$D$1421:$AY$1444,COLUMNS($D11:AS11),FALSE))</f>
        <v>-1189.819816416725</v>
      </c>
      <c r="AT11" s="316">
        <f>IF(AS11="Neg","Neg",AS11*VLOOKUP($D11,$D$1421:$AY$1444,COLUMNS($D11:AT11),FALSE))</f>
        <v>-1230.7603973860143</v>
      </c>
      <c r="AU11" s="316">
        <f>IF(AT11="Neg","Neg",AT11*VLOOKUP($D11,$D$1421:$AY$1444,COLUMNS($D11:AU11),FALSE))</f>
        <v>-1268.3587050957562</v>
      </c>
      <c r="AV11" s="316">
        <f>IF(AU11="Neg","Neg",AU11*VLOOKUP($D11,$D$1421:$AY$1444,COLUMNS($D11:AV11),FALSE))</f>
        <v>-1326.7487628904903</v>
      </c>
      <c r="AW11" s="316">
        <f>IF(AV11="Neg","Neg",AV11*VLOOKUP($D11,$D$1421:$AY$1444,COLUMNS($D11:AW11),FALSE))</f>
        <v>-1383.9851924602403</v>
      </c>
      <c r="AX11" s="316">
        <f>IF(AW11="Neg","Neg",AW11*VLOOKUP($D11,$D$1421:$AY$1444,COLUMNS($D11:AX11),FALSE))</f>
        <v>-1416.9954293053277</v>
      </c>
      <c r="AY11" s="316">
        <f>IF(AX11="Neg","Neg",AX11*VLOOKUP($D11,$D$1421:$AY$1444,COLUMNS($D11:AY11),FALSE))</f>
        <v>-1467.7550712046211</v>
      </c>
      <c r="AZ11" s="316">
        <f>IF(AY11="Neg","Neg",AY11*VLOOKUP($D11,$D$1421:AZ$1444,COLUMNS($D11:AZ11),FALSE))</f>
        <v>-1526.7510293506566</v>
      </c>
      <c r="BA11" s="316">
        <f>IF(AZ11="Neg","Neg",AZ11*VLOOKUP($D11,$D$1421:BA$1444,COLUMNS($D11:BA11),FALSE))</f>
        <v>-1591.32247950742</v>
      </c>
      <c r="BB11" s="316">
        <f>IF(BA11="Neg","Neg",BA11*VLOOKUP($D11,$D$1421:BB$1444,COLUMNS($D11:BB11),FALSE))</f>
        <v>-1654.0006799380471</v>
      </c>
      <c r="BC11" s="316">
        <f>IF(BB11="Neg","Neg",BB11*VLOOKUP($D11,$D$1421:BC$1444,COLUMNS($D11:BC11),FALSE))</f>
        <v>-1723.6082045858013</v>
      </c>
    </row>
    <row r="12" spans="1:55">
      <c r="A12" s="312"/>
      <c r="B12" s="313" t="s">
        <v>208</v>
      </c>
      <c r="C12" s="314" t="s">
        <v>239</v>
      </c>
      <c r="D12" s="313" t="s">
        <v>988</v>
      </c>
      <c r="E12" s="320"/>
      <c r="F12" s="320"/>
      <c r="G12" s="315">
        <v>-135</v>
      </c>
      <c r="H12" s="315">
        <v>-175</v>
      </c>
      <c r="I12" s="316">
        <f>IF(H12="Neg","Neg",H12*VLOOKUP($D12,$D$1421:$AY$1444,COLUMNS($D12:I12),FALSE))</f>
        <v>-205.57139979098201</v>
      </c>
      <c r="J12" s="316">
        <f>IF(I12="Neg","Neg",I12*VLOOKUP($D12,$D$1421:$AY$1444,COLUMNS($D12:J12),FALSE))</f>
        <v>-252.61398405923018</v>
      </c>
      <c r="K12" s="316">
        <f>IF(J12="Neg","Neg",J12*VLOOKUP($D12,$D$1421:$AY$1444,COLUMNS($D12:K12),FALSE))</f>
        <v>-295.58229139122886</v>
      </c>
      <c r="L12" s="316">
        <f>IF(K12="Neg","Neg",K12*VLOOKUP($D12,$D$1421:$AY$1444,COLUMNS($D12:L12),FALSE))</f>
        <v>-345.23161963761828</v>
      </c>
      <c r="M12" s="316">
        <f>IF(L12="Neg","Neg",L12*VLOOKUP($D12,$D$1421:$AY$1444,COLUMNS($D12:M12),FALSE))</f>
        <v>-398.39773857641126</v>
      </c>
      <c r="N12" s="316">
        <f>IF(M12="Neg","Neg",M12*VLOOKUP($D12,$D$1421:$AY$1444,COLUMNS($D12:N12),FALSE))</f>
        <v>-480.59280524811453</v>
      </c>
      <c r="O12" s="316">
        <f>IF(N12="Neg","Neg",N12*VLOOKUP($D12,$D$1421:$AY$1444,COLUMNS($D12:O12),FALSE))</f>
        <v>-550.08467747012696</v>
      </c>
      <c r="P12" s="316">
        <f>IF(O12="Neg","Neg",O12*VLOOKUP($D12,$D$1421:$AY$1444,COLUMNS($D12:P12),FALSE))</f>
        <v>-608.53259295634564</v>
      </c>
      <c r="Q12" s="316">
        <f>IF(P12="Neg","Neg",P12*VLOOKUP($D12,$D$1421:$AY$1444,COLUMNS($D12:Q12),FALSE))</f>
        <v>-664.7703949936415</v>
      </c>
      <c r="R12" s="316">
        <f>IF(Q12="Neg","Neg",Q12*VLOOKUP($D12,$D$1421:$AY$1444,COLUMNS($D12:R12),FALSE))</f>
        <v>-725.47690099346516</v>
      </c>
      <c r="S12" s="316">
        <f>IF(R12="Neg","Neg",R12*VLOOKUP($D12,$D$1421:$AY$1444,COLUMNS($D12:S12),FALSE))</f>
        <v>-781.13738526045415</v>
      </c>
      <c r="T12" s="316">
        <f>IF(S12="Neg","Neg",S12*VLOOKUP($D12,$D$1421:$AY$1444,COLUMNS($D12:T12),FALSE))</f>
        <v>-858.56847857565583</v>
      </c>
      <c r="U12" s="316">
        <f>IF(T12="Neg","Neg",T12*VLOOKUP($D12,$D$1421:$AY$1444,COLUMNS($D12:U12),FALSE))</f>
        <v>-921.53577859202471</v>
      </c>
      <c r="V12" s="316">
        <f>IF(U12="Neg","Neg",U12*VLOOKUP($D12,$D$1421:$AY$1444,COLUMNS($D12:V12),FALSE))</f>
        <v>-1035.2806003601156</v>
      </c>
      <c r="W12" s="316">
        <f>IF(V12="Neg","Neg",V12*VLOOKUP($D12,$D$1421:$AY$1444,COLUMNS($D12:W12),FALSE))</f>
        <v>-1157.3833087800151</v>
      </c>
      <c r="X12" s="316">
        <f>IF(W12="Neg","Neg",W12*VLOOKUP($D12,$D$1421:$AY$1444,COLUMNS($D12:X12),FALSE))</f>
        <v>-1275.5615784635922</v>
      </c>
      <c r="Y12" s="316">
        <f>IF(X12="Neg","Neg",X12*VLOOKUP($D12,$D$1421:$AY$1444,COLUMNS($D12:Y12),FALSE))</f>
        <v>-1375.0387186945195</v>
      </c>
      <c r="Z12" s="316">
        <f>IF(Y12="Neg","Neg",Y12*VLOOKUP($D12,$D$1421:$AY$1444,COLUMNS($D12:Z12),FALSE))</f>
        <v>-1447.9261889472298</v>
      </c>
      <c r="AA12" s="316">
        <f>IF(Z12="Neg","Neg",Z12*VLOOKUP($D12,$D$1421:$AY$1444,COLUMNS($D12:AA12),FALSE))</f>
        <v>-1493.8471902189656</v>
      </c>
      <c r="AB12" s="316">
        <f>IF(AA12="Neg","Neg",AA12*VLOOKUP($D12,$D$1421:$AY$1444,COLUMNS($D12:AB12),FALSE))</f>
        <v>-1583.977070977978</v>
      </c>
      <c r="AC12" s="316">
        <f>IF(AB12="Neg","Neg",AB12*VLOOKUP($D12,$D$1421:$AY$1444,COLUMNS($D12:AC12),FALSE))</f>
        <v>-1661.7232652136142</v>
      </c>
      <c r="AD12" s="316">
        <f>IF(AC12="Neg","Neg",AC12*VLOOKUP($D12,$D$1421:$AY$1444,COLUMNS($D12:AD12),FALSE))</f>
        <v>-1751.7473778315018</v>
      </c>
      <c r="AE12" s="316">
        <f>IF(AD12="Neg","Neg",AD12*VLOOKUP($D12,$D$1421:$AY$1444,COLUMNS($D12:AE12),FALSE))</f>
        <v>-1874.2599377982604</v>
      </c>
      <c r="AF12" s="316">
        <f>IF(AE12="Neg","Neg",AE12*VLOOKUP($D12,$D$1421:$AY$1444,COLUMNS($D12:AF12),FALSE))</f>
        <v>-1972.0095317241473</v>
      </c>
      <c r="AG12" s="316">
        <f>IF(AF12="Neg","Neg",AF12*VLOOKUP($D12,$D$1421:$AY$1444,COLUMNS($D12:AG12),FALSE))</f>
        <v>-2068.9746786033575</v>
      </c>
      <c r="AH12" s="316">
        <f>IF(AG12="Neg","Neg",AG12*VLOOKUP($D12,$D$1421:$AY$1444,COLUMNS($D12:AH12),FALSE))</f>
        <v>-2164.4965310568004</v>
      </c>
      <c r="AI12" s="316">
        <f>IF(AH12="Neg","Neg",AH12*VLOOKUP($D12,$D$1421:$AY$1444,COLUMNS($D12:AI12),FALSE))</f>
        <v>-2289.0980118107764</v>
      </c>
      <c r="AJ12" s="316">
        <f>IF(AI12="Neg","Neg",AI12*VLOOKUP($D12,$D$1421:$AY$1444,COLUMNS($D12:AJ12),FALSE))</f>
        <v>-2374.31408101336</v>
      </c>
      <c r="AK12" s="316">
        <f>IF(AJ12="Neg","Neg",AJ12*VLOOKUP($D12,$D$1421:$AY$1444,COLUMNS($D12:AK12),FALSE))</f>
        <v>-2510.2812299323846</v>
      </c>
      <c r="AL12" s="316">
        <f>IF(AK12="Neg","Neg",AK12*VLOOKUP($D12,$D$1421:$AY$1444,COLUMNS($D12:AL12),FALSE))</f>
        <v>-2661.0426975912569</v>
      </c>
      <c r="AM12" s="316">
        <f>IF(AL12="Neg","Neg",AL12*VLOOKUP($D12,$D$1421:$AY$1444,COLUMNS($D12:AM12),FALSE))</f>
        <v>-2798.7924803888245</v>
      </c>
      <c r="AN12" s="316">
        <f>IF(AM12="Neg","Neg",AM12*VLOOKUP($D12,$D$1421:$AY$1444,COLUMNS($D12:AN12),FALSE))</f>
        <v>-2982.7144637932997</v>
      </c>
      <c r="AO12" s="316">
        <f>IF(AN12="Neg","Neg",AN12*VLOOKUP($D12,$D$1421:$AY$1444,COLUMNS($D12:AO12),FALSE))</f>
        <v>-3148.0036263362676</v>
      </c>
      <c r="AP12" s="316">
        <f>IF(AO12="Neg","Neg",AO12*VLOOKUP($D12,$D$1421:$AY$1444,COLUMNS($D12:AP12),FALSE))</f>
        <v>-3306.2768355179496</v>
      </c>
      <c r="AQ12" s="316">
        <f>IF(AP12="Neg","Neg",AP12*VLOOKUP($D12,$D$1421:$AY$1444,COLUMNS($D12:AQ12),FALSE))</f>
        <v>-3314.365894811066</v>
      </c>
      <c r="AR12" s="316">
        <f>IF(AQ12="Neg","Neg",AQ12*VLOOKUP($D12,$D$1421:$AY$1444,COLUMNS($D12:AR12),FALSE))</f>
        <v>-3313.1363401704889</v>
      </c>
      <c r="AS12" s="316">
        <f>IF(AR12="Neg","Neg",AR12*VLOOKUP($D12,$D$1421:$AY$1444,COLUMNS($D12:AS12),FALSE))</f>
        <v>-3470.3077978821193</v>
      </c>
      <c r="AT12" s="316">
        <f>IF(AS12="Neg","Neg",AS12*VLOOKUP($D12,$D$1421:$AY$1444,COLUMNS($D12:AT12),FALSE))</f>
        <v>-3589.7178257092132</v>
      </c>
      <c r="AU12" s="316">
        <f>IF(AT12="Neg","Neg",AT12*VLOOKUP($D12,$D$1421:$AY$1444,COLUMNS($D12:AU12),FALSE))</f>
        <v>-3699.379556529294</v>
      </c>
      <c r="AV12" s="316">
        <f>IF(AU12="Neg","Neg",AU12*VLOOKUP($D12,$D$1421:$AY$1444,COLUMNS($D12:AV12),FALSE))</f>
        <v>-3869.6838917639352</v>
      </c>
      <c r="AW12" s="316">
        <f>IF(AV12="Neg","Neg",AV12*VLOOKUP($D12,$D$1421:$AY$1444,COLUMNS($D12:AW12),FALSE))</f>
        <v>-4036.6234780090399</v>
      </c>
      <c r="AX12" s="316">
        <f>IF(AW12="Neg","Neg",AW12*VLOOKUP($D12,$D$1421:$AY$1444,COLUMNS($D12:AX12),FALSE))</f>
        <v>-4132.9033354738776</v>
      </c>
      <c r="AY12" s="316">
        <f>IF(AX12="Neg","Neg",AX12*VLOOKUP($D12,$D$1421:$AY$1444,COLUMNS($D12:AY12),FALSE))</f>
        <v>-4280.9522910134838</v>
      </c>
      <c r="AZ12" s="316">
        <f>IF(AY12="Neg","Neg",AY12*VLOOKUP($D12,$D$1421:AZ$1444,COLUMNS($D12:AZ12),FALSE))</f>
        <v>-4453.0238356060872</v>
      </c>
      <c r="BA12" s="316">
        <f>IF(AZ12="Neg","Neg",AZ12*VLOOKUP($D12,$D$1421:BA$1444,COLUMNS($D12:BA12),FALSE))</f>
        <v>-4641.3572318966471</v>
      </c>
      <c r="BB12" s="316">
        <f>IF(BA12="Neg","Neg",BA12*VLOOKUP($D12,$D$1421:BB$1444,COLUMNS($D12:BB12),FALSE))</f>
        <v>-4824.1686498193103</v>
      </c>
      <c r="BC12" s="316">
        <f>IF(BB12="Neg","Neg",BB12*VLOOKUP($D12,$D$1421:BC$1444,COLUMNS($D12:BC12),FALSE))</f>
        <v>-5027.1905967085941</v>
      </c>
    </row>
    <row r="13" spans="1:55">
      <c r="A13" s="312"/>
      <c r="B13" s="142" t="s">
        <v>209</v>
      </c>
      <c r="C13" s="317" t="s">
        <v>808</v>
      </c>
      <c r="D13" s="142" t="s">
        <v>791</v>
      </c>
      <c r="E13" s="175"/>
      <c r="F13" s="175"/>
      <c r="G13" s="175"/>
      <c r="H13" s="318">
        <v>0</v>
      </c>
      <c r="I13" s="152">
        <v>100</v>
      </c>
      <c r="J13" s="319">
        <f>IF(I13="Neg","Neg",I13*VLOOKUP($D13,$D$1421:$AY$1444,COLUMNS($D13:J13),FALSE))</f>
        <v>122.88381764977008</v>
      </c>
      <c r="K13" s="319">
        <f>IF(J13="Neg","Neg",J13*VLOOKUP($D13,$D$1421:$AY$1444,COLUMNS($D13:K13),FALSE))</f>
        <v>143.78570739498142</v>
      </c>
      <c r="L13" s="319">
        <f>IF(K13="Neg","Neg",K13*VLOOKUP($D13,$D$1421:$AY$1444,COLUMNS($D13:L13),FALSE))</f>
        <v>167.93757302262765</v>
      </c>
      <c r="M13" s="319">
        <f>IF(L13="Neg","Neg",L13*VLOOKUP($D13,$D$1421:$AY$1444,COLUMNS($D13:M13),FALSE))</f>
        <v>193.80017793403579</v>
      </c>
      <c r="N13" s="319">
        <f>IF(M13="Neg","Neg",M13*VLOOKUP($D13,$D$1421:$AY$1444,COLUMNS($D13:N13),FALSE))</f>
        <v>233.78388517895235</v>
      </c>
      <c r="O13" s="319">
        <f>IF(N13="Neg","Neg",N13*VLOOKUP($D13,$D$1421:$AY$1444,COLUMNS($D13:O13),FALSE))</f>
        <v>267.58813630175899</v>
      </c>
      <c r="P13" s="319">
        <f>IF(O13="Neg","Neg",O13*VLOOKUP($D13,$D$1421:$AY$1444,COLUMNS($D13:P13),FALSE))</f>
        <v>296.02006581415543</v>
      </c>
      <c r="Q13" s="319">
        <f>IF(P13="Neg","Neg",P13*VLOOKUP($D13,$D$1421:$AY$1444,COLUMNS($D13:Q13),FALSE))</f>
        <v>323.37688786940072</v>
      </c>
      <c r="R13" s="319">
        <f>IF(Q13="Neg","Neg",Q13*VLOOKUP($D13,$D$1421:$AY$1444,COLUMNS($D13:R13),FALSE))</f>
        <v>352.90750645814796</v>
      </c>
      <c r="S13" s="319">
        <f>IF(R13="Neg","Neg",R13*VLOOKUP($D13,$D$1421:$AY$1444,COLUMNS($D13:S13),FALSE))</f>
        <v>379.98349286656014</v>
      </c>
      <c r="T13" s="319">
        <f>IF(S13="Neg","Neg",S13*VLOOKUP($D13,$D$1421:$AY$1444,COLUMNS($D13:T13),FALSE))</f>
        <v>417.64977007921277</v>
      </c>
      <c r="U13" s="319">
        <f>IF(T13="Neg","Neg",T13*VLOOKUP($D13,$D$1421:$AY$1444,COLUMNS($D13:U13),FALSE))</f>
        <v>448.28014963609269</v>
      </c>
      <c r="V13" s="319">
        <f>IF(U13="Neg","Neg",U13*VLOOKUP($D13,$D$1421:$AY$1444,COLUMNS($D13:V13),FALSE))</f>
        <v>503.61120341290336</v>
      </c>
      <c r="W13" s="319">
        <f>IF(V13="Neg","Neg",V13*VLOOKUP($D13,$D$1421:$AY$1444,COLUMNS($D13:W13),FALSE))</f>
        <v>563.0079427181031</v>
      </c>
      <c r="X13" s="319">
        <f>IF(W13="Neg","Neg",W13*VLOOKUP($D13,$D$1421:$AY$1444,COLUMNS($D13:X13),FALSE))</f>
        <v>620.4956427599069</v>
      </c>
      <c r="Y13" s="319">
        <f>IF(X13="Neg","Neg",X13*VLOOKUP($D13,$D$1421:$AY$1444,COLUMNS($D13:Y13),FALSE))</f>
        <v>668.88619724952571</v>
      </c>
      <c r="Z13" s="319">
        <f>IF(Y13="Neg","Neg",Y13*VLOOKUP($D13,$D$1421:$AY$1444,COLUMNS($D13:Z13),FALSE))</f>
        <v>704.34223360809494</v>
      </c>
      <c r="AA13" s="319">
        <f>IF(Z13="Neg","Neg",Z13*VLOOKUP($D13,$D$1421:$AY$1444,COLUMNS($D13:AA13),FALSE))</f>
        <v>726.68045834092584</v>
      </c>
      <c r="AB13" s="319">
        <f>IF(AA13="Neg","Neg",AA13*VLOOKUP($D13,$D$1421:$AY$1444,COLUMNS($D13:AB13),FALSE))</f>
        <v>770.52404789212471</v>
      </c>
      <c r="AC13" s="319">
        <f>IF(AB13="Neg","Neg",AB13*VLOOKUP($D13,$D$1421:$AY$1444,COLUMNS($D13:AC13),FALSE))</f>
        <v>808.34360562957545</v>
      </c>
      <c r="AD13" s="319">
        <f>IF(AC13="Neg","Neg",AC13*VLOOKUP($D13,$D$1421:$AY$1444,COLUMNS($D13:AD13),FALSE))</f>
        <v>852.13574437524778</v>
      </c>
      <c r="AE13" s="319">
        <f>IF(AD13="Neg","Neg",AD13*VLOOKUP($D13,$D$1421:$AY$1444,COLUMNS($D13:AE13),FALSE))</f>
        <v>911.73185555186342</v>
      </c>
      <c r="AF13" s="319">
        <f>IF(AE13="Neg","Neg",AE13*VLOOKUP($D13,$D$1421:$AY$1444,COLUMNS($D13:AF13),FALSE))</f>
        <v>959.2820468845465</v>
      </c>
      <c r="AG13" s="319">
        <f>IF(AF13="Neg","Neg",AF13*VLOOKUP($D13,$D$1421:$AY$1444,COLUMNS($D13:AG13),FALSE))</f>
        <v>1006.4506447429067</v>
      </c>
      <c r="AH13" s="319">
        <f>IF(AG13="Neg","Neg",AG13*VLOOKUP($D13,$D$1421:$AY$1444,COLUMNS($D13:AH13),FALSE))</f>
        <v>1052.9171534841842</v>
      </c>
      <c r="AI13" s="319">
        <f>IF(AH13="Neg","Neg",AH13*VLOOKUP($D13,$D$1421:$AY$1444,COLUMNS($D13:AI13),FALSE))</f>
        <v>1113.5294180699516</v>
      </c>
      <c r="AJ13" s="319">
        <f>IF(AI13="Neg","Neg",AI13*VLOOKUP($D13,$D$1421:$AY$1444,COLUMNS($D13:AJ13),FALSE))</f>
        <v>1154.9826889477235</v>
      </c>
      <c r="AK13" s="319">
        <f>IF(AJ13="Neg","Neg",AJ13*VLOOKUP($D13,$D$1421:$AY$1444,COLUMNS($D13:AK13),FALSE))</f>
        <v>1221.1237713440448</v>
      </c>
      <c r="AL13" s="319">
        <f>IF(AK13="Neg","Neg",AK13*VLOOKUP($D13,$D$1421:$AY$1444,COLUMNS($D13:AL13),FALSE))</f>
        <v>1294.4615351634095</v>
      </c>
      <c r="AM13" s="319">
        <f>IF(AL13="Neg","Neg",AL13*VLOOKUP($D13,$D$1421:$AY$1444,COLUMNS($D13:AM13),FALSE))</f>
        <v>1361.4697780112117</v>
      </c>
      <c r="AN13" s="319">
        <f>IF(AM13="Neg","Neg",AM13*VLOOKUP($D13,$D$1421:$AY$1444,COLUMNS($D13:AN13),FALSE))</f>
        <v>1450.9384412549705</v>
      </c>
      <c r="AO13" s="319">
        <f>IF(AN13="Neg","Neg",AN13*VLOOKUP($D13,$D$1421:$AY$1444,COLUMNS($D13:AO13),FALSE))</f>
        <v>1531.3431875917802</v>
      </c>
      <c r="AP13" s="319">
        <f>IF(AO13="Neg","Neg",AO13*VLOOKUP($D13,$D$1421:$AY$1444,COLUMNS($D13:AP13),FALSE))</f>
        <v>1608.3350304953206</v>
      </c>
      <c r="AQ13" s="319">
        <f>IF(AP13="Neg","Neg",AP13*VLOOKUP($D13,$D$1421:$AY$1444,COLUMNS($D13:AQ13),FALSE))</f>
        <v>1612.2699452263294</v>
      </c>
      <c r="AR13" s="319">
        <f>IF(AQ13="Neg","Neg",AQ13*VLOOKUP($D13,$D$1421:$AY$1444,COLUMNS($D13:AR13),FALSE))</f>
        <v>1611.6718296120816</v>
      </c>
      <c r="AS13" s="319">
        <f>IF(AR13="Neg","Neg",AR13*VLOOKUP($D13,$D$1421:$AY$1444,COLUMNS($D13:AS13),FALSE))</f>
        <v>1688.1277266247191</v>
      </c>
      <c r="AT13" s="319">
        <f>IF(AS13="Neg","Neg",AS13*VLOOKUP($D13,$D$1421:$AY$1444,COLUMNS($D13:AT13),FALSE))</f>
        <v>1746.2146141725523</v>
      </c>
      <c r="AU13" s="319">
        <f>IF(AT13="Neg","Neg",AT13*VLOOKUP($D13,$D$1421:$AY$1444,COLUMNS($D13:AU13),FALSE))</f>
        <v>1799.559452477677</v>
      </c>
      <c r="AV13" s="319">
        <f>IF(AU13="Neg","Neg",AU13*VLOOKUP($D13,$D$1421:$AY$1444,COLUMNS($D13:AV13),FALSE))</f>
        <v>1882.4038245098766</v>
      </c>
      <c r="AW13" s="319">
        <f>IF(AV13="Neg","Neg",AV13*VLOOKUP($D13,$D$1421:$AY$1444,COLUMNS($D13:AW13),FALSE))</f>
        <v>1963.6114177912586</v>
      </c>
      <c r="AX13" s="319">
        <f>IF(AW13="Neg","Neg",AW13*VLOOKUP($D13,$D$1421:$AY$1444,COLUMNS($D13:AX13),FALSE))</f>
        <v>2010.4466573054772</v>
      </c>
      <c r="AY13" s="319">
        <f>IF(AX13="Neg","Neg",AX13*VLOOKUP($D13,$D$1421:$AY$1444,COLUMNS($D13:AY13),FALSE))</f>
        <v>2082.464922341439</v>
      </c>
      <c r="AZ13" s="319">
        <f>IF(AY13="Neg","Neg",AY13*VLOOKUP($D13,$D$1421:AZ$1444,COLUMNS($D13:AZ13),FALSE))</f>
        <v>2166.1689515826465</v>
      </c>
      <c r="BA13" s="319">
        <f>IF(AZ13="Neg","Neg",AZ13*VLOOKUP($D13,$D$1421:BA$1444,COLUMNS($D13:BA13),FALSE))</f>
        <v>2257.7835421735804</v>
      </c>
      <c r="BB13" s="319">
        <f>IF(BA13="Neg","Neg",BA13*VLOOKUP($D13,$D$1421:BB$1444,COLUMNS($D13:BB13),FALSE))</f>
        <v>2346.7119719593093</v>
      </c>
      <c r="BC13" s="319">
        <f>IF(BB13="Neg","Neg",BB13*VLOOKUP($D13,$D$1421:BC$1444,COLUMNS($D13:BC13),FALSE))</f>
        <v>2445.4717931677601</v>
      </c>
    </row>
    <row r="14" spans="1:55">
      <c r="A14" s="312"/>
      <c r="B14" s="142" t="s">
        <v>209</v>
      </c>
      <c r="C14" s="317" t="s">
        <v>240</v>
      </c>
      <c r="D14" s="142" t="s">
        <v>988</v>
      </c>
      <c r="E14" s="175"/>
      <c r="F14" s="175"/>
      <c r="G14" s="175"/>
      <c r="H14" s="318">
        <v>-110</v>
      </c>
      <c r="I14" s="318">
        <v>-165</v>
      </c>
      <c r="J14" s="319">
        <f>IF(I14="Neg","Neg",I14*VLOOKUP($D14,$D$1421:$AY$1444,COLUMNS($D14:J14),FALSE))</f>
        <v>-202.75829912212063</v>
      </c>
      <c r="K14" s="319">
        <f>IF(J14="Neg","Neg",J14*VLOOKUP($D14,$D$1421:$AY$1444,COLUMNS($D14:K14),FALSE))</f>
        <v>-237.24641720171934</v>
      </c>
      <c r="L14" s="319">
        <f>IF(K14="Neg","Neg",K14*VLOOKUP($D14,$D$1421:$AY$1444,COLUMNS($D14:L14),FALSE))</f>
        <v>-277.09699548733562</v>
      </c>
      <c r="M14" s="319">
        <f>IF(L14="Neg","Neg",L14*VLOOKUP($D14,$D$1421:$AY$1444,COLUMNS($D14:M14),FALSE))</f>
        <v>-319.77029359115903</v>
      </c>
      <c r="N14" s="319">
        <f>IF(M14="Neg","Neg",M14*VLOOKUP($D14,$D$1421:$AY$1444,COLUMNS($D14:N14),FALSE))</f>
        <v>-385.74341054527133</v>
      </c>
      <c r="O14" s="319">
        <f>IF(N14="Neg","Neg",N14*VLOOKUP($D14,$D$1421:$AY$1444,COLUMNS($D14:O14),FALSE))</f>
        <v>-441.52042489790227</v>
      </c>
      <c r="P14" s="319">
        <f>IF(O14="Neg","Neg",O14*VLOOKUP($D14,$D$1421:$AY$1444,COLUMNS($D14:P14),FALSE))</f>
        <v>-488.43310859335639</v>
      </c>
      <c r="Q14" s="319">
        <f>IF(P14="Neg","Neg",P14*VLOOKUP($D14,$D$1421:$AY$1444,COLUMNS($D14:Q14),FALSE))</f>
        <v>-533.57186498451108</v>
      </c>
      <c r="R14" s="319">
        <f>IF(Q14="Neg","Neg",Q14*VLOOKUP($D14,$D$1421:$AY$1444,COLUMNS($D14:R14),FALSE))</f>
        <v>-582.29738565594403</v>
      </c>
      <c r="S14" s="319">
        <f>IF(R14="Neg","Neg",R14*VLOOKUP($D14,$D$1421:$AY$1444,COLUMNS($D14:S14),FALSE))</f>
        <v>-626.97276322982418</v>
      </c>
      <c r="T14" s="319">
        <f>IF(S14="Neg","Neg",S14*VLOOKUP($D14,$D$1421:$AY$1444,COLUMNS($D14:T14),FALSE))</f>
        <v>-689.12212063070103</v>
      </c>
      <c r="U14" s="319">
        <f>IF(T14="Neg","Neg",T14*VLOOKUP($D14,$D$1421:$AY$1444,COLUMNS($D14:U14),FALSE))</f>
        <v>-739.66224689955288</v>
      </c>
      <c r="V14" s="319">
        <f>IF(U14="Neg","Neg",U14*VLOOKUP($D14,$D$1421:$AY$1444,COLUMNS($D14:V14),FALSE))</f>
        <v>-830.9584856312905</v>
      </c>
      <c r="W14" s="319">
        <f>IF(V14="Neg","Neg",V14*VLOOKUP($D14,$D$1421:$AY$1444,COLUMNS($D14:W14),FALSE))</f>
        <v>-928.96310548487008</v>
      </c>
      <c r="X14" s="319">
        <f>IF(W14="Neg","Neg",W14*VLOOKUP($D14,$D$1421:$AY$1444,COLUMNS($D14:X14),FALSE))</f>
        <v>-1023.8178105538464</v>
      </c>
      <c r="Y14" s="319">
        <f>IF(X14="Neg","Neg",X14*VLOOKUP($D14,$D$1421:$AY$1444,COLUMNS($D14:Y14),FALSE))</f>
        <v>-1103.6622254617173</v>
      </c>
      <c r="Z14" s="319">
        <f>IF(Y14="Neg","Neg",Y14*VLOOKUP($D14,$D$1421:$AY$1444,COLUMNS($D14:Z14),FALSE))</f>
        <v>-1162.1646854533565</v>
      </c>
      <c r="AA14" s="319">
        <f>IF(Z14="Neg","Neg",Z14*VLOOKUP($D14,$D$1421:$AY$1444,COLUMNS($D14:AA14),FALSE))</f>
        <v>-1199.0227562625275</v>
      </c>
      <c r="AB14" s="319">
        <f>IF(AA14="Neg","Neg",AA14*VLOOKUP($D14,$D$1421:$AY$1444,COLUMNS($D14:AB14),FALSE))</f>
        <v>-1271.3646790220057</v>
      </c>
      <c r="AC14" s="319">
        <f>IF(AB14="Neg","Neg",AB14*VLOOKUP($D14,$D$1421:$AY$1444,COLUMNS($D14:AC14),FALSE))</f>
        <v>-1333.7669492887994</v>
      </c>
      <c r="AD14" s="319">
        <f>IF(AC14="Neg","Neg",AC14*VLOOKUP($D14,$D$1421:$AY$1444,COLUMNS($D14:AD14),FALSE))</f>
        <v>-1406.0239782191586</v>
      </c>
      <c r="AE14" s="319">
        <f>IF(AD14="Neg","Neg",AD14*VLOOKUP($D14,$D$1421:$AY$1444,COLUMNS($D14:AE14),FALSE))</f>
        <v>-1504.3575616605742</v>
      </c>
      <c r="AF14" s="319">
        <f>IF(AE14="Neg","Neg",AE14*VLOOKUP($D14,$D$1421:$AY$1444,COLUMNS($D14:AF14),FALSE))</f>
        <v>-1582.8153773595013</v>
      </c>
      <c r="AG14" s="319">
        <f>IF(AF14="Neg","Neg",AF14*VLOOKUP($D14,$D$1421:$AY$1444,COLUMNS($D14:AG14),FALSE))</f>
        <v>-1660.6435638257956</v>
      </c>
      <c r="AH14" s="319">
        <f>IF(AG14="Neg","Neg",AG14*VLOOKUP($D14,$D$1421:$AY$1444,COLUMNS($D14:AH14),FALSE))</f>
        <v>-1737.3133032489034</v>
      </c>
      <c r="AI14" s="319">
        <f>IF(AH14="Neg","Neg",AH14*VLOOKUP($D14,$D$1421:$AY$1444,COLUMNS($D14:AI14),FALSE))</f>
        <v>-1837.3235398154195</v>
      </c>
      <c r="AJ14" s="319">
        <f>IF(AI14="Neg","Neg",AI14*VLOOKUP($D14,$D$1421:$AY$1444,COLUMNS($D14:AJ14),FALSE))</f>
        <v>-1905.7214367637434</v>
      </c>
      <c r="AK14" s="319">
        <f>IF(AJ14="Neg","Neg",AJ14*VLOOKUP($D14,$D$1421:$AY$1444,COLUMNS($D14:AK14),FALSE))</f>
        <v>-2014.8542227176733</v>
      </c>
      <c r="AL14" s="319">
        <f>IF(AK14="Neg","Neg",AK14*VLOOKUP($D14,$D$1421:$AY$1444,COLUMNS($D14:AL14),FALSE))</f>
        <v>-2135.8615330196249</v>
      </c>
      <c r="AM14" s="319">
        <f>IF(AL14="Neg","Neg",AL14*VLOOKUP($D14,$D$1421:$AY$1444,COLUMNS($D14:AM14),FALSE))</f>
        <v>-2246.4251337184983</v>
      </c>
      <c r="AN14" s="319">
        <f>IF(AM14="Neg","Neg",AM14*VLOOKUP($D14,$D$1421:$AY$1444,COLUMNS($D14:AN14),FALSE))</f>
        <v>-2394.0484280707005</v>
      </c>
      <c r="AO14" s="319">
        <f>IF(AN14="Neg","Neg",AN14*VLOOKUP($D14,$D$1421:$AY$1444,COLUMNS($D14:AO14),FALSE))</f>
        <v>-2526.7162595264367</v>
      </c>
      <c r="AP14" s="319">
        <f>IF(AO14="Neg","Neg",AO14*VLOOKUP($D14,$D$1421:$AY$1444,COLUMNS($D14:AP14),FALSE))</f>
        <v>-2653.7528003172783</v>
      </c>
      <c r="AQ14" s="319">
        <f>IF(AP14="Neg","Neg",AP14*VLOOKUP($D14,$D$1421:$AY$1444,COLUMNS($D14:AQ14),FALSE))</f>
        <v>-2660.2454096234428</v>
      </c>
      <c r="AR14" s="319">
        <f>IF(AQ14="Neg","Neg",AQ14*VLOOKUP($D14,$D$1421:$AY$1444,COLUMNS($D14:AR14),FALSE))</f>
        <v>-2659.2585188599342</v>
      </c>
      <c r="AS14" s="319">
        <f>IF(AR14="Neg","Neg",AR14*VLOOKUP($D14,$D$1421:$AY$1444,COLUMNS($D14:AS14),FALSE))</f>
        <v>-2785.4107489307858</v>
      </c>
      <c r="AT14" s="319">
        <f>IF(AS14="Neg","Neg",AS14*VLOOKUP($D14,$D$1421:$AY$1444,COLUMNS($D14:AT14),FALSE))</f>
        <v>-2881.2541133847103</v>
      </c>
      <c r="AU14" s="319">
        <f>IF(AT14="Neg","Neg",AT14*VLOOKUP($D14,$D$1421:$AY$1444,COLUMNS($D14:AU14),FALSE))</f>
        <v>-2969.273096588166</v>
      </c>
      <c r="AV14" s="319">
        <f>IF(AU14="Neg","Neg",AU14*VLOOKUP($D14,$D$1421:$AY$1444,COLUMNS($D14:AV14),FALSE))</f>
        <v>-3105.9663104412953</v>
      </c>
      <c r="AW14" s="319">
        <f>IF(AV14="Neg","Neg",AV14*VLOOKUP($D14,$D$1421:$AY$1444,COLUMNS($D14:AW14),FALSE))</f>
        <v>-3239.9588393555759</v>
      </c>
      <c r="AX14" s="319">
        <f>IF(AW14="Neg","Neg",AW14*VLOOKUP($D14,$D$1421:$AY$1444,COLUMNS($D14:AX14),FALSE))</f>
        <v>-3317.2369845540361</v>
      </c>
      <c r="AY14" s="319">
        <f>IF(AX14="Neg","Neg",AX14*VLOOKUP($D14,$D$1421:$AY$1444,COLUMNS($D14:AY14),FALSE))</f>
        <v>-3436.0671218633729</v>
      </c>
      <c r="AZ14" s="319">
        <f>IF(AY14="Neg","Neg",AY14*VLOOKUP($D14,$D$1421:AZ$1444,COLUMNS($D14:AZ14),FALSE))</f>
        <v>-3574.1787701113658</v>
      </c>
      <c r="BA14" s="319">
        <f>IF(AZ14="Neg","Neg",AZ14*VLOOKUP($D14,$D$1421:BA$1444,COLUMNS($D14:BA14),FALSE))</f>
        <v>-3725.3428445864065</v>
      </c>
      <c r="BB14" s="319">
        <f>IF(BA14="Neg","Neg",BA14*VLOOKUP($D14,$D$1421:BB$1444,COLUMNS($D14:BB14),FALSE))</f>
        <v>-3872.0747537328589</v>
      </c>
      <c r="BC14" s="319">
        <f>IF(BB14="Neg","Neg",BB14*VLOOKUP($D14,$D$1421:BC$1444,COLUMNS($D14:BC14),FALSE))</f>
        <v>-4035.0284587268029</v>
      </c>
    </row>
    <row r="15" spans="1:55">
      <c r="A15" s="312"/>
      <c r="B15" s="313" t="s">
        <v>210</v>
      </c>
      <c r="C15" s="314" t="s">
        <v>241</v>
      </c>
      <c r="D15" s="313" t="s">
        <v>227</v>
      </c>
      <c r="E15" s="320"/>
      <c r="F15" s="320"/>
      <c r="G15" s="320"/>
      <c r="H15" s="320"/>
      <c r="I15" s="315">
        <v>-398</v>
      </c>
      <c r="J15" s="315">
        <v>-489</v>
      </c>
      <c r="K15" s="316">
        <f>IF(J15="Neg","Neg",J15*VLOOKUP($D15,$D$1421:$AY$1444,COLUMNS($D15:K15),FALSE))</f>
        <v>-572.17632281362853</v>
      </c>
      <c r="L15" s="316">
        <f>IF(K15="Neg","Neg",K15*VLOOKUP($D15,$D$1421:$AY$1444,COLUMNS($D15:L15),FALSE))</f>
        <v>-668.28549746166323</v>
      </c>
      <c r="M15" s="316">
        <f>IF(L15="Neg","Neg",L15*VLOOKUP($D15,$D$1421:$AY$1444,COLUMNS($D15:M15),FALSE))</f>
        <v>-771.20233422305955</v>
      </c>
      <c r="N15" s="316">
        <f>IF(M15="Neg","Neg",M15*VLOOKUP($D15,$D$1421:$AY$1444,COLUMNS($D15:N15),FALSE))</f>
        <v>-930.31224158685291</v>
      </c>
      <c r="O15" s="316">
        <f>IF(N15="Neg","Neg",N15*VLOOKUP($D15,$D$1421:$AY$1444,COLUMNS($D15:O15),FALSE))</f>
        <v>-1064.8318155649761</v>
      </c>
      <c r="P15" s="316">
        <f>IF(O15="Neg","Neg",O15*VLOOKUP($D15,$D$1421:$AY$1444,COLUMNS($D15:P15),FALSE))</f>
        <v>-1177.9729418537706</v>
      </c>
      <c r="Q15" s="316">
        <f>IF(P15="Neg","Neg",P15*VLOOKUP($D15,$D$1421:$AY$1444,COLUMNS($D15:Q15),FALSE))</f>
        <v>-1286.8358193332283</v>
      </c>
      <c r="R15" s="316">
        <f>IF(Q15="Neg","Neg",Q15*VLOOKUP($D15,$D$1421:$AY$1444,COLUMNS($D15:R15),FALSE))</f>
        <v>-1404.3490343853034</v>
      </c>
      <c r="S15" s="316">
        <f>IF(R15="Neg","Neg",R15*VLOOKUP($D15,$D$1421:$AY$1444,COLUMNS($D15:S15),FALSE))</f>
        <v>-1512.0943633223421</v>
      </c>
      <c r="T15" s="316">
        <f>IF(S15="Neg","Neg",S15*VLOOKUP($D15,$D$1421:$AY$1444,COLUMNS($D15:T15),FALSE))</f>
        <v>-1661.9823624849528</v>
      </c>
      <c r="U15" s="316">
        <f>IF(T15="Neg","Neg",T15*VLOOKUP($D15,$D$1421:$AY$1444,COLUMNS($D15:U15),FALSE))</f>
        <v>-1783.8719317527602</v>
      </c>
      <c r="V15" s="316">
        <f>IF(U15="Neg","Neg",U15*VLOOKUP($D15,$D$1421:$AY$1444,COLUMNS($D15:V15),FALSE))</f>
        <v>-2004.0545873240169</v>
      </c>
      <c r="W15" s="316">
        <f>IF(V15="Neg","Neg",V15*VLOOKUP($D15,$D$1421:$AY$1444,COLUMNS($D15:W15),FALSE))</f>
        <v>-2240.4161040456374</v>
      </c>
      <c r="X15" s="316">
        <f>IF(W15="Neg","Neg",W15*VLOOKUP($D15,$D$1421:$AY$1444,COLUMNS($D15:X15),FALSE))</f>
        <v>-2469.1808499502799</v>
      </c>
      <c r="Y15" s="316">
        <f>IF(X15="Neg","Neg",X15*VLOOKUP($D15,$D$1421:$AY$1444,COLUMNS($D15:Y15),FALSE))</f>
        <v>-2661.7447008949603</v>
      </c>
      <c r="Z15" s="316">
        <f>IF(Y15="Neg","Neg",Y15*VLOOKUP($D15,$D$1421:$AY$1444,COLUMNS($D15:Z15),FALSE))</f>
        <v>-2802.8373371015859</v>
      </c>
      <c r="AA15" s="316">
        <f>IF(Z15="Neg","Neg",Z15*VLOOKUP($D15,$D$1421:$AY$1444,COLUMNS($D15:AA15),FALSE))</f>
        <v>-2891.7293662008688</v>
      </c>
      <c r="AB15" s="316">
        <f>IF(AA15="Neg","Neg",AA15*VLOOKUP($D15,$D$1421:$AY$1444,COLUMNS($D15:AB15),FALSE))</f>
        <v>-3066.1991678442455</v>
      </c>
      <c r="AC15" s="316">
        <f>IF(AB15="Neg","Neg",AB15*VLOOKUP($D15,$D$1421:$AY$1444,COLUMNS($D15:AC15),FALSE))</f>
        <v>-3216.6971267074891</v>
      </c>
      <c r="AD15" s="316">
        <f>IF(AC15="Neg","Neg",AC15*VLOOKUP($D15,$D$1421:$AY$1444,COLUMNS($D15:AD15),FALSE))</f>
        <v>-3390.9621866331709</v>
      </c>
      <c r="AE15" s="316">
        <f>IF(AD15="Neg","Neg",AD15*VLOOKUP($D15,$D$1421:$AY$1444,COLUMNS($D15:AE15),FALSE))</f>
        <v>-3628.1170775108594</v>
      </c>
      <c r="AF15" s="316">
        <f>IF(AE15="Neg","Neg",AE15*VLOOKUP($D15,$D$1421:$AY$1444,COLUMNS($D15:AF15),FALSE))</f>
        <v>-3817.3368137331863</v>
      </c>
      <c r="AG15" s="316">
        <f>IF(AF15="Neg","Neg",AF15*VLOOKUP($D15,$D$1421:$AY$1444,COLUMNS($D15:AG15),FALSE))</f>
        <v>-4005.0380488826077</v>
      </c>
      <c r="AH15" s="316">
        <f>IF(AG15="Neg","Neg",AG15*VLOOKUP($D15,$D$1421:$AY$1444,COLUMNS($D15:AH15),FALSE))</f>
        <v>-4189.945412675982</v>
      </c>
      <c r="AI15" s="316">
        <f>IF(AH15="Neg","Neg",AH15*VLOOKUP($D15,$D$1421:$AY$1444,COLUMNS($D15:AI15),FALSE))</f>
        <v>-4431.143952478149</v>
      </c>
      <c r="AJ15" s="316">
        <f>IF(AI15="Neg","Neg",AI15*VLOOKUP($D15,$D$1421:$AY$1444,COLUMNS($D15:AJ15),FALSE))</f>
        <v>-4596.1017951536078</v>
      </c>
      <c r="AK15" s="316">
        <f>IF(AJ15="Neg","Neg",AJ15*VLOOKUP($D15,$D$1421:$AY$1444,COLUMNS($D15:AK15),FALSE))</f>
        <v>-4859.3015387030919</v>
      </c>
      <c r="AL15" s="316">
        <f>IF(AK15="Neg","Neg",AK15*VLOOKUP($D15,$D$1421:$AY$1444,COLUMNS($D15:AL15),FALSE))</f>
        <v>-5151.1395300151762</v>
      </c>
      <c r="AM15" s="316">
        <f>IF(AL15="Neg","Neg",AL15*VLOOKUP($D15,$D$1421:$AY$1444,COLUMNS($D15:AM15),FALSE))</f>
        <v>-5417.7900245983137</v>
      </c>
      <c r="AN15" s="316">
        <f>IF(AM15="Neg","Neg",AM15*VLOOKUP($D15,$D$1421:$AY$1444,COLUMNS($D15:AN15),FALSE))</f>
        <v>-5773.8188098602595</v>
      </c>
      <c r="AO15" s="316">
        <f>IF(AN15="Neg","Neg",AN15*VLOOKUP($D15,$D$1421:$AY$1444,COLUMNS($D15:AO15),FALSE))</f>
        <v>-6093.7789291882536</v>
      </c>
      <c r="AP15" s="316">
        <f>IF(AO15="Neg","Neg",AO15*VLOOKUP($D15,$D$1421:$AY$1444,COLUMNS($D15:AP15),FALSE))</f>
        <v>-6400.1578479091404</v>
      </c>
      <c r="AQ15" s="316">
        <f>IF(AP15="Neg","Neg",AP15*VLOOKUP($D15,$D$1421:$AY$1444,COLUMNS($D15:AQ15),FALSE))</f>
        <v>-6415.816323860362</v>
      </c>
      <c r="AR15" s="316">
        <f>IF(AQ15="Neg","Neg",AQ15*VLOOKUP($D15,$D$1421:$AY$1444,COLUMNS($D15:AR15),FALSE))</f>
        <v>-6413.4362013921564</v>
      </c>
      <c r="AS15" s="316">
        <f>IF(AR15="Neg","Neg",AR15*VLOOKUP($D15,$D$1421:$AY$1444,COLUMNS($D15:AS15),FALSE))</f>
        <v>-6717.682393887053</v>
      </c>
      <c r="AT15" s="316">
        <f>IF(AS15="Neg","Neg",AS15*VLOOKUP($D15,$D$1421:$AY$1444,COLUMNS($D15:AT15),FALSE))</f>
        <v>-6948.831527712352</v>
      </c>
      <c r="AU15" s="316">
        <f>IF(AT15="Neg","Neg",AT15*VLOOKUP($D15,$D$1421:$AY$1444,COLUMNS($D15:AU15),FALSE))</f>
        <v>-7161.1102998900878</v>
      </c>
      <c r="AV15" s="316">
        <f>IF(AU15="Neg","Neg",AU15*VLOOKUP($D15,$D$1421:$AY$1444,COLUMNS($D15:AV15),FALSE))</f>
        <v>-7490.7785889987908</v>
      </c>
      <c r="AW15" s="316">
        <f>IF(AV15="Neg","Neg",AV15*VLOOKUP($D15,$D$1421:$AY$1444,COLUMNS($D15:AW15),FALSE))</f>
        <v>-7813.9335322133184</v>
      </c>
      <c r="AX15" s="316">
        <f>IF(AW15="Neg","Neg",AW15*VLOOKUP($D15,$D$1421:$AY$1444,COLUMNS($D15:AX15),FALSE))</f>
        <v>-8000.3082116501728</v>
      </c>
      <c r="AY15" s="316">
        <f>IF(AX15="Neg","Neg",AX15*VLOOKUP($D15,$D$1421:$AY$1444,COLUMNS($D15:AY15),FALSE))</f>
        <v>-8286.8954309938672</v>
      </c>
      <c r="AZ15" s="316">
        <f>IF(AY15="Neg","Neg",AY15*VLOOKUP($D15,$D$1421:AZ$1444,COLUMNS($D15:AZ15),FALSE))</f>
        <v>-8619.9846129690595</v>
      </c>
      <c r="BA15" s="316">
        <f>IF(AZ15="Neg","Neg",AZ15*VLOOKUP($D15,$D$1421:BA$1444,COLUMNS($D15:BA15),FALSE))</f>
        <v>-8984.5528340398705</v>
      </c>
      <c r="BB15" s="316">
        <f>IF(BA15="Neg","Neg",BA15*VLOOKUP($D15,$D$1421:BB$1444,COLUMNS($D15:BB15),FALSE))</f>
        <v>-9338.431831266018</v>
      </c>
      <c r="BC15" s="316">
        <f>IF(BB15="Neg","Neg",BB15*VLOOKUP($D15,$D$1421:BC$1444,COLUMNS($D15:BC15),FALSE))</f>
        <v>-9731.4335583817356</v>
      </c>
    </row>
    <row r="16" spans="1:55">
      <c r="A16" s="312"/>
      <c r="B16" s="313" t="s">
        <v>210</v>
      </c>
      <c r="C16" s="314" t="s">
        <v>242</v>
      </c>
      <c r="D16" s="313" t="s">
        <v>227</v>
      </c>
      <c r="E16" s="320"/>
      <c r="F16" s="320"/>
      <c r="G16" s="320"/>
      <c r="H16" s="320"/>
      <c r="I16" s="315">
        <v>-115</v>
      </c>
      <c r="J16" s="315">
        <v>-165</v>
      </c>
      <c r="K16" s="316">
        <f>IF(J16="Neg","Neg",J16*VLOOKUP($D16,$D$1421:$AY$1444,COLUMNS($D16:K16),FALSE))</f>
        <v>-193.06563039723662</v>
      </c>
      <c r="L16" s="316">
        <f>IF(K16="Neg","Neg",K16*VLOOKUP($D16,$D$1421:$AY$1444,COLUMNS($D16:L16),FALSE))</f>
        <v>-225.49510650546918</v>
      </c>
      <c r="M16" s="316">
        <f>IF(L16="Neg","Neg",L16*VLOOKUP($D16,$D$1421:$AY$1444,COLUMNS($D16:M16),FALSE))</f>
        <v>-260.22164651698324</v>
      </c>
      <c r="N16" s="316">
        <f>IF(M16="Neg","Neg",M16*VLOOKUP($D16,$D$1421:$AY$1444,COLUMNS($D16:N16),FALSE))</f>
        <v>-313.90903857225095</v>
      </c>
      <c r="O16" s="316">
        <f>IF(N16="Neg","Neg",N16*VLOOKUP($D16,$D$1421:$AY$1444,COLUMNS($D16:O16),FALSE))</f>
        <v>-359.29907887161767</v>
      </c>
      <c r="P16" s="316">
        <f>IF(O16="Neg","Neg",O16*VLOOKUP($D16,$D$1421:$AY$1444,COLUMNS($D16:P16),FALSE))</f>
        <v>-397.47553252734593</v>
      </c>
      <c r="Q16" s="316">
        <f>IF(P16="Neg","Neg",P16*VLOOKUP($D16,$D$1421:$AY$1444,COLUMNS($D16:Q16),FALSE))</f>
        <v>-434.20840529648814</v>
      </c>
      <c r="R16" s="316">
        <f>IF(Q16="Neg","Neg",Q16*VLOOKUP($D16,$D$1421:$AY$1444,COLUMNS($D16:R16),FALSE))</f>
        <v>-473.86010362694293</v>
      </c>
      <c r="S16" s="316">
        <f>IF(R16="Neg","Neg",R16*VLOOKUP($D16,$D$1421:$AY$1444,COLUMNS($D16:S16),FALSE))</f>
        <v>-510.21588946459406</v>
      </c>
      <c r="T16" s="316">
        <f>IF(S16="Neg","Neg",S16*VLOOKUP($D16,$D$1421:$AY$1444,COLUMNS($D16:T16),FALSE))</f>
        <v>-560.79159470351169</v>
      </c>
      <c r="U16" s="316">
        <f>IF(T16="Neg","Neg",T16*VLOOKUP($D16,$D$1421:$AY$1444,COLUMNS($D16:U16),FALSE))</f>
        <v>-601.91997697179033</v>
      </c>
      <c r="V16" s="316">
        <f>IF(U16="Neg","Neg",U16*VLOOKUP($D16,$D$1421:$AY$1444,COLUMNS($D16:V16),FALSE))</f>
        <v>-676.2147380541162</v>
      </c>
      <c r="W16" s="316">
        <f>IF(V16="Neg","Neg",V16*VLOOKUP($D16,$D$1421:$AY$1444,COLUMNS($D16:W16),FALSE))</f>
        <v>-755.96862406447895</v>
      </c>
      <c r="X16" s="316">
        <f>IF(W16="Neg","Neg",W16*VLOOKUP($D16,$D$1421:$AY$1444,COLUMNS($D16:X16),FALSE))</f>
        <v>-833.15918249856077</v>
      </c>
      <c r="Y16" s="316">
        <f>IF(X16="Neg","Neg",X16*VLOOKUP($D16,$D$1421:$AY$1444,COLUMNS($D16:Y16),FALSE))</f>
        <v>-898.13471502590687</v>
      </c>
      <c r="Z16" s="316">
        <f>IF(Y16="Neg","Neg",Y16*VLOOKUP($D16,$D$1421:$AY$1444,COLUMNS($D16:Z16),FALSE))</f>
        <v>-945.7426597582039</v>
      </c>
      <c r="AA16" s="316">
        <f>IF(Z16="Neg","Neg",Z16*VLOOKUP($D16,$D$1421:$AY$1444,COLUMNS($D16:AA16),FALSE))</f>
        <v>-975.7369027058146</v>
      </c>
      <c r="AB16" s="316">
        <f>IF(AA16="Neg","Neg",AA16*VLOOKUP($D16,$D$1421:$AY$1444,COLUMNS($D16:AB16),FALSE))</f>
        <v>-1034.6070811744387</v>
      </c>
      <c r="AC16" s="316">
        <f>IF(AB16="Neg","Neg",AB16*VLOOKUP($D16,$D$1421:$AY$1444,COLUMNS($D16:AC16),FALSE))</f>
        <v>-1085.3886010362694</v>
      </c>
      <c r="AD16" s="316">
        <f>IF(AC16="Neg","Neg",AC16*VLOOKUP($D16,$D$1421:$AY$1444,COLUMNS($D16:AD16),FALSE))</f>
        <v>-1144.1896948762235</v>
      </c>
      <c r="AE16" s="316">
        <f>IF(AD16="Neg","Neg",AD16*VLOOKUP($D16,$D$1421:$AY$1444,COLUMNS($D16:AE16),FALSE))</f>
        <v>-1224.2112838226828</v>
      </c>
      <c r="AF16" s="316">
        <f>IF(AE16="Neg","Neg",AE16*VLOOKUP($D16,$D$1421:$AY$1444,COLUMNS($D16:AF16),FALSE))</f>
        <v>-1288.0584340817502</v>
      </c>
      <c r="AG16" s="316">
        <f>IF(AF16="Neg","Neg",AF16*VLOOKUP($D16,$D$1421:$AY$1444,COLUMNS($D16:AG16),FALSE))</f>
        <v>-1351.3932066781806</v>
      </c>
      <c r="AH16" s="316">
        <f>IF(AG16="Neg","Neg",AG16*VLOOKUP($D16,$D$1421:$AY$1444,COLUMNS($D16:AH16),FALSE))</f>
        <v>-1413.7852619458836</v>
      </c>
      <c r="AI16" s="316">
        <f>IF(AH16="Neg","Neg",AH16*VLOOKUP($D16,$D$1421:$AY$1444,COLUMNS($D16:AI16),FALSE))</f>
        <v>-1495.171272308578</v>
      </c>
      <c r="AJ16" s="316">
        <f>IF(AI16="Neg","Neg",AI16*VLOOKUP($D16,$D$1421:$AY$1444,COLUMNS($D16:AJ16),FALSE))</f>
        <v>-1550.8318940702359</v>
      </c>
      <c r="AK16" s="316">
        <f>IF(AJ16="Neg","Neg",AJ16*VLOOKUP($D16,$D$1421:$AY$1444,COLUMNS($D16:AK16),FALSE))</f>
        <v>-1639.6416234887736</v>
      </c>
      <c r="AL16" s="316">
        <f>IF(AK16="Neg","Neg",AK16*VLOOKUP($D16,$D$1421:$AY$1444,COLUMNS($D16:AL16),FALSE))</f>
        <v>-1738.1145653425442</v>
      </c>
      <c r="AM16" s="316">
        <f>IF(AL16="Neg","Neg",AL16*VLOOKUP($D16,$D$1421:$AY$1444,COLUMNS($D16:AM16),FALSE))</f>
        <v>-1828.0886586067932</v>
      </c>
      <c r="AN16" s="316">
        <f>IF(AM16="Neg","Neg",AM16*VLOOKUP($D16,$D$1421:$AY$1444,COLUMNS($D16:AN16),FALSE))</f>
        <v>-1948.2210708117441</v>
      </c>
      <c r="AO16" s="316">
        <f>IF(AN16="Neg","Neg",AN16*VLOOKUP($D16,$D$1421:$AY$1444,COLUMNS($D16:AO16),FALSE))</f>
        <v>-2056.1830742659754</v>
      </c>
      <c r="AP16" s="316">
        <f>IF(AO16="Neg","Neg",AO16*VLOOKUP($D16,$D$1421:$AY$1444,COLUMNS($D16:AP16),FALSE))</f>
        <v>-2159.5624640184219</v>
      </c>
      <c r="AQ16" s="316">
        <f>IF(AP16="Neg","Neg",AP16*VLOOKUP($D16,$D$1421:$AY$1444,COLUMNS($D16:AQ16),FALSE))</f>
        <v>-2164.8459988485888</v>
      </c>
      <c r="AR16" s="316">
        <f>IF(AQ16="Neg","Neg",AQ16*VLOOKUP($D16,$D$1421:$AY$1444,COLUMNS($D16:AR16),FALSE))</f>
        <v>-2164.0428900402985</v>
      </c>
      <c r="AS16" s="316">
        <f>IF(AR16="Neg","Neg",AR16*VLOOKUP($D16,$D$1421:$AY$1444,COLUMNS($D16:AS16),FALSE))</f>
        <v>-2266.7026482440979</v>
      </c>
      <c r="AT16" s="316">
        <f>IF(AS16="Neg","Neg",AS16*VLOOKUP($D16,$D$1421:$AY$1444,COLUMNS($D16:AT16),FALSE))</f>
        <v>-2344.6977547495671</v>
      </c>
      <c r="AU16" s="316">
        <f>IF(AT16="Neg","Neg",AT16*VLOOKUP($D16,$D$1421:$AY$1444,COLUMNS($D16:AU16),FALSE))</f>
        <v>-2416.3255613126071</v>
      </c>
      <c r="AV16" s="316">
        <f>IF(AU16="Neg","Neg",AU16*VLOOKUP($D16,$D$1421:$AY$1444,COLUMNS($D16:AV16),FALSE))</f>
        <v>-2527.5633275762798</v>
      </c>
      <c r="AW16" s="316">
        <f>IF(AV16="Neg","Neg",AV16*VLOOKUP($D16,$D$1421:$AY$1444,COLUMNS($D16:AW16),FALSE))</f>
        <v>-2636.6033390903845</v>
      </c>
      <c r="AX16" s="316">
        <f>IF(AW16="Neg","Neg",AW16*VLOOKUP($D16,$D$1421:$AY$1444,COLUMNS($D16:AX16),FALSE))</f>
        <v>-2699.4905008635565</v>
      </c>
      <c r="AY16" s="316">
        <f>IF(AX16="Neg","Neg",AX16*VLOOKUP($D16,$D$1421:$AY$1444,COLUMNS($D16:AY16),FALSE))</f>
        <v>-2796.1917098445579</v>
      </c>
      <c r="AZ16" s="316">
        <f>IF(AY16="Neg","Neg",AY16*VLOOKUP($D16,$D$1421:AZ$1444,COLUMNS($D16:AZ16),FALSE))</f>
        <v>-2908.5837651122606</v>
      </c>
      <c r="BA16" s="316">
        <f>IF(AZ16="Neg","Neg",AZ16*VLOOKUP($D16,$D$1421:BA$1444,COLUMNS($D16:BA16),FALSE))</f>
        <v>-3031.5975820379945</v>
      </c>
      <c r="BB16" s="316">
        <f>IF(BA16="Neg","Neg",BA16*VLOOKUP($D16,$D$1421:BB$1444,COLUMNS($D16:BB16),FALSE))</f>
        <v>-3151.0046056419092</v>
      </c>
      <c r="BC16" s="316">
        <f>IF(BB16="Neg","Neg",BB16*VLOOKUP($D16,$D$1421:BC$1444,COLUMNS($D16:BC16),FALSE))</f>
        <v>-3283.6125503742064</v>
      </c>
    </row>
    <row r="17" spans="1:55">
      <c r="A17" s="312"/>
      <c r="B17" s="313" t="s">
        <v>210</v>
      </c>
      <c r="C17" s="314" t="s">
        <v>243</v>
      </c>
      <c r="D17" s="313" t="s">
        <v>227</v>
      </c>
      <c r="E17" s="320"/>
      <c r="F17" s="320"/>
      <c r="G17" s="320"/>
      <c r="H17" s="320"/>
      <c r="I17" s="315">
        <v>775</v>
      </c>
      <c r="J17" s="315">
        <v>942</v>
      </c>
      <c r="K17" s="316">
        <f>IF(J17="Neg","Neg",J17*VLOOKUP($D17,$D$1421:$AY$1444,COLUMNS($D17:K17),FALSE))</f>
        <v>1102.2292353587691</v>
      </c>
      <c r="L17" s="316">
        <f>IF(K17="Neg","Neg",K17*VLOOKUP($D17,$D$1421:$AY$1444,COLUMNS($D17:L17),FALSE))</f>
        <v>1287.3720625948606</v>
      </c>
      <c r="M17" s="316">
        <f>IF(L17="Neg","Neg",L17*VLOOKUP($D17,$D$1421:$AY$1444,COLUMNS($D17:M17),FALSE))</f>
        <v>1485.6290364787774</v>
      </c>
      <c r="N17" s="316">
        <f>IF(M17="Neg","Neg",M17*VLOOKUP($D17,$D$1421:$AY$1444,COLUMNS($D17:N17),FALSE))</f>
        <v>1792.1352383943058</v>
      </c>
      <c r="O17" s="316">
        <f>IF(N17="Neg","Neg",N17*VLOOKUP($D17,$D$1421:$AY$1444,COLUMNS($D17:O17),FALSE))</f>
        <v>2051.2711048306905</v>
      </c>
      <c r="P17" s="316">
        <f>IF(O17="Neg","Neg",O17*VLOOKUP($D17,$D$1421:$AY$1444,COLUMNS($D17:P17),FALSE))</f>
        <v>2269.2239493379393</v>
      </c>
      <c r="Q17" s="316">
        <f>IF(P17="Neg","Neg",P17*VLOOKUP($D17,$D$1421:$AY$1444,COLUMNS($D17:Q17),FALSE))</f>
        <v>2478.9352593290419</v>
      </c>
      <c r="R17" s="316">
        <f>IF(Q17="Neg","Neg",Q17*VLOOKUP($D17,$D$1421:$AY$1444,COLUMNS($D17:R17),FALSE))</f>
        <v>2705.3104097974565</v>
      </c>
      <c r="S17" s="316">
        <f>IF(R17="Neg","Neg",R17*VLOOKUP($D17,$D$1421:$AY$1444,COLUMNS($D17:S17),FALSE))</f>
        <v>2912.8688962160463</v>
      </c>
      <c r="T17" s="316">
        <f>IF(S17="Neg","Neg",S17*VLOOKUP($D17,$D$1421:$AY$1444,COLUMNS($D17:T17),FALSE))</f>
        <v>3201.6101952164126</v>
      </c>
      <c r="U17" s="316">
        <f>IF(T17="Neg","Neg",T17*VLOOKUP($D17,$D$1421:$AY$1444,COLUMNS($D17:U17),FALSE))</f>
        <v>3436.415868529858</v>
      </c>
      <c r="V17" s="316">
        <f>IF(U17="Neg","Neg",U17*VLOOKUP($D17,$D$1421:$AY$1444,COLUMNS($D17:V17),FALSE))</f>
        <v>3860.5714136180454</v>
      </c>
      <c r="W17" s="316">
        <f>IF(V17="Neg","Neg",V17*VLOOKUP($D17,$D$1421:$AY$1444,COLUMNS($D17:W17),FALSE))</f>
        <v>4315.8935992044799</v>
      </c>
      <c r="X17" s="316">
        <f>IF(W17="Neg","Neg",W17*VLOOKUP($D17,$D$1421:$AY$1444,COLUMNS($D17:X17),FALSE))</f>
        <v>4756.5815146281466</v>
      </c>
      <c r="Y17" s="316">
        <f>IF(X17="Neg","Neg",X17*VLOOKUP($D17,$D$1421:$AY$1444,COLUMNS($D17:Y17),FALSE))</f>
        <v>5127.5327366933589</v>
      </c>
      <c r="Z17" s="316">
        <f>IF(Y17="Neg","Neg",Y17*VLOOKUP($D17,$D$1421:$AY$1444,COLUMNS($D17:Z17),FALSE))</f>
        <v>5399.3308211650183</v>
      </c>
      <c r="AA17" s="316">
        <f>IF(Z17="Neg","Neg",Z17*VLOOKUP($D17,$D$1421:$AY$1444,COLUMNS($D17:AA17),FALSE))</f>
        <v>5570.5706809022868</v>
      </c>
      <c r="AB17" s="316">
        <f>IF(AA17="Neg","Neg",AA17*VLOOKUP($D17,$D$1421:$AY$1444,COLUMNS($D17:AB17),FALSE))</f>
        <v>5906.665881614068</v>
      </c>
      <c r="AC17" s="316">
        <f>IF(AB17="Neg","Neg",AB17*VLOOKUP($D17,$D$1421:$AY$1444,COLUMNS($D17:AC17),FALSE))</f>
        <v>6196.5821950070649</v>
      </c>
      <c r="AD17" s="316">
        <f>IF(AC17="Neg","Neg",AC17*VLOOKUP($D17,$D$1421:$AY$1444,COLUMNS($D17:AD17),FALSE))</f>
        <v>6532.2829852933482</v>
      </c>
      <c r="AE17" s="316">
        <f>IF(AD17="Neg","Neg",AD17*VLOOKUP($D17,$D$1421:$AY$1444,COLUMNS($D17:AE17),FALSE))</f>
        <v>6989.1335112785891</v>
      </c>
      <c r="AF17" s="316">
        <f>IF(AE17="Neg","Neg",AE17*VLOOKUP($D17,$D$1421:$AY$1444,COLUMNS($D17:AF17),FALSE))</f>
        <v>7353.6426963939921</v>
      </c>
      <c r="AG17" s="316">
        <f>IF(AF17="Neg","Neg",AF17*VLOOKUP($D17,$D$1421:$AY$1444,COLUMNS($D17:AG17),FALSE))</f>
        <v>7715.2266708536135</v>
      </c>
      <c r="AH17" s="316">
        <f>IF(AG17="Neg","Neg",AG17*VLOOKUP($D17,$D$1421:$AY$1444,COLUMNS($D17:AH17),FALSE))</f>
        <v>8071.4285863819532</v>
      </c>
      <c r="AI17" s="316">
        <f>IF(AH17="Neg","Neg",AH17*VLOOKUP($D17,$D$1421:$AY$1444,COLUMNS($D17:AI17),FALSE))</f>
        <v>8536.0687182707898</v>
      </c>
      <c r="AJ17" s="316">
        <f>IF(AI17="Neg","Neg",AI17*VLOOKUP($D17,$D$1421:$AY$1444,COLUMNS($D17:AJ17),FALSE))</f>
        <v>8853.8402679646188</v>
      </c>
      <c r="AK17" s="316">
        <f>IF(AJ17="Neg","Neg",AJ17*VLOOKUP($D17,$D$1421:$AY$1444,COLUMNS($D17:AK17),FALSE))</f>
        <v>9360.8630868268156</v>
      </c>
      <c r="AL17" s="316">
        <f>IF(AK17="Neg","Neg",AK17*VLOOKUP($D17,$D$1421:$AY$1444,COLUMNS($D17:AL17),FALSE))</f>
        <v>9923.0540639556148</v>
      </c>
      <c r="AM17" s="316">
        <f>IF(AL17="Neg","Neg",AL17*VLOOKUP($D17,$D$1421:$AY$1444,COLUMNS($D17:AM17),FALSE))</f>
        <v>10436.724341864236</v>
      </c>
      <c r="AN17" s="316">
        <f>IF(AM17="Neg","Neg",AM17*VLOOKUP($D17,$D$1421:$AY$1444,COLUMNS($D17:AN17),FALSE))</f>
        <v>11122.571204270684</v>
      </c>
      <c r="AO17" s="316">
        <f>IF(AN17="Neg","Neg",AN17*VLOOKUP($D17,$D$1421:$AY$1444,COLUMNS($D17:AO17),FALSE))</f>
        <v>11738.936096718477</v>
      </c>
      <c r="AP17" s="316">
        <f>IF(AO17="Neg","Neg",AO17*VLOOKUP($D17,$D$1421:$AY$1444,COLUMNS($D17:AP17),FALSE))</f>
        <v>12329.138430941535</v>
      </c>
      <c r="AQ17" s="316">
        <f>IF(AP17="Neg","Neg",AP17*VLOOKUP($D17,$D$1421:$AY$1444,COLUMNS($D17:AQ17),FALSE))</f>
        <v>12359.302611608306</v>
      </c>
      <c r="AR17" s="316">
        <f>IF(AQ17="Neg","Neg",AQ17*VLOOKUP($D17,$D$1421:$AY$1444,COLUMNS($D17:AR17),FALSE))</f>
        <v>12354.717590411885</v>
      </c>
      <c r="AS17" s="316">
        <f>IF(AR17="Neg","Neg",AR17*VLOOKUP($D17,$D$1421:$AY$1444,COLUMNS($D17:AS17),FALSE))</f>
        <v>12940.811482702667</v>
      </c>
      <c r="AT17" s="316">
        <f>IF(AS17="Neg","Neg",AS17*VLOOKUP($D17,$D$1421:$AY$1444,COLUMNS($D17:AT17),FALSE))</f>
        <v>13386.092636206618</v>
      </c>
      <c r="AU17" s="316">
        <f>IF(AT17="Neg","Neg",AT17*VLOOKUP($D17,$D$1421:$AY$1444,COLUMNS($D17:AU17),FALSE))</f>
        <v>13795.022295493791</v>
      </c>
      <c r="AV17" s="316">
        <f>IF(AU17="Neg","Neg",AU17*VLOOKUP($D17,$D$1421:$AY$1444,COLUMNS($D17:AV17),FALSE))</f>
        <v>14430.088815617304</v>
      </c>
      <c r="AW17" s="316">
        <f>IF(AV17="Neg","Neg",AV17*VLOOKUP($D17,$D$1421:$AY$1444,COLUMNS($D17:AW17),FALSE))</f>
        <v>15052.608154079646</v>
      </c>
      <c r="AX17" s="316">
        <f>IF(AW17="Neg","Neg",AW17*VLOOKUP($D17,$D$1421:$AY$1444,COLUMNS($D17:AX17),FALSE))</f>
        <v>15411.63667765739</v>
      </c>
      <c r="AY17" s="316">
        <f>IF(AX17="Neg","Neg",AX17*VLOOKUP($D17,$D$1421:$AY$1444,COLUMNS($D17:AY17),FALSE))</f>
        <v>15963.712670748926</v>
      </c>
      <c r="AZ17" s="316">
        <f>IF(AY17="Neg","Neg",AY17*VLOOKUP($D17,$D$1421:AZ$1444,COLUMNS($D17:AZ17),FALSE))</f>
        <v>16605.369131731812</v>
      </c>
      <c r="BA17" s="316">
        <f>IF(AZ17="Neg","Neg",AZ17*VLOOKUP($D17,$D$1421:BA$1444,COLUMNS($D17:BA17),FALSE))</f>
        <v>17307.666195635091</v>
      </c>
      <c r="BB17" s="316">
        <f>IF(BA17="Neg","Neg",BA17*VLOOKUP($D17,$D$1421:BB$1444,COLUMNS($D17:BB17),FALSE))</f>
        <v>17989.371748573802</v>
      </c>
      <c r="BC17" s="316">
        <f>IF(BB17="Neg","Neg",BB17*VLOOKUP($D17,$D$1421:BC$1444,COLUMNS($D17:BC17),FALSE))</f>
        <v>18746.442560318188</v>
      </c>
    </row>
    <row r="18" spans="1:55">
      <c r="A18" s="312"/>
      <c r="B18" s="313" t="s">
        <v>210</v>
      </c>
      <c r="C18" s="314" t="s">
        <v>809</v>
      </c>
      <c r="D18" s="313" t="s">
        <v>227</v>
      </c>
      <c r="E18" s="320"/>
      <c r="F18" s="320"/>
      <c r="G18" s="320"/>
      <c r="H18" s="320"/>
      <c r="I18" s="315">
        <v>20</v>
      </c>
      <c r="J18" s="315">
        <v>100</v>
      </c>
      <c r="K18" s="316">
        <f>IF(J18="Neg","Neg",J18*VLOOKUP($D18,$D$1421:$AY$1444,COLUMNS($D18:K18),FALSE))</f>
        <v>117.00947296802219</v>
      </c>
      <c r="L18" s="316">
        <f>IF(K18="Neg","Neg",K18*VLOOKUP($D18,$D$1421:$AY$1444,COLUMNS($D18:L18),FALSE))</f>
        <v>136.66370091240557</v>
      </c>
      <c r="M18" s="316">
        <f>IF(L18="Neg","Neg",L18*VLOOKUP($D18,$D$1421:$AY$1444,COLUMNS($D18:M18),FALSE))</f>
        <v>157.71008879817168</v>
      </c>
      <c r="N18" s="316">
        <f>IF(M18="Neg","Neg",M18*VLOOKUP($D18,$D$1421:$AY$1444,COLUMNS($D18:N18),FALSE))</f>
        <v>190.2479021650006</v>
      </c>
      <c r="O18" s="316">
        <f>IF(N18="Neg","Neg",N18*VLOOKUP($D18,$D$1421:$AY$1444,COLUMNS($D18:O18),FALSE))</f>
        <v>217.75701749795013</v>
      </c>
      <c r="P18" s="316">
        <f>IF(O18="Neg","Neg",O18*VLOOKUP($D18,$D$1421:$AY$1444,COLUMNS($D18:P18),FALSE))</f>
        <v>240.89426213778543</v>
      </c>
      <c r="Q18" s="316">
        <f>IF(P18="Neg","Neg",P18*VLOOKUP($D18,$D$1421:$AY$1444,COLUMNS($D18:Q18),FALSE))</f>
        <v>263.15660927059889</v>
      </c>
      <c r="R18" s="316">
        <f>IF(Q18="Neg","Neg",Q18*VLOOKUP($D18,$D$1421:$AY$1444,COLUMNS($D18:R18),FALSE))</f>
        <v>287.18794159208664</v>
      </c>
      <c r="S18" s="316">
        <f>IF(R18="Neg","Neg",R18*VLOOKUP($D18,$D$1421:$AY$1444,COLUMNS($D18:S18),FALSE))</f>
        <v>309.2217511906631</v>
      </c>
      <c r="T18" s="316">
        <f>IF(S18="Neg","Neg",S18*VLOOKUP($D18,$D$1421:$AY$1444,COLUMNS($D18:T18),FALSE))</f>
        <v>339.87369375970411</v>
      </c>
      <c r="U18" s="316">
        <f>IF(T18="Neg","Neg",T18*VLOOKUP($D18,$D$1421:$AY$1444,COLUMNS($D18:U18),FALSE))</f>
        <v>364.79998604350936</v>
      </c>
      <c r="V18" s="316">
        <f>IF(U18="Neg","Neg",U18*VLOOKUP($D18,$D$1421:$AY$1444,COLUMNS($D18:V18),FALSE))</f>
        <v>409.82711397219168</v>
      </c>
      <c r="W18" s="316">
        <f>IF(V18="Neg","Neg",V18*VLOOKUP($D18,$D$1421:$AY$1444,COLUMNS($D18:W18),FALSE))</f>
        <v>458.16280246332059</v>
      </c>
      <c r="X18" s="316">
        <f>IF(W18="Neg","Neg",W18*VLOOKUP($D18,$D$1421:$AY$1444,COLUMNS($D18:X18),FALSE))</f>
        <v>504.94495909003683</v>
      </c>
      <c r="Y18" s="316">
        <f>IF(X18="Neg","Neg",X18*VLOOKUP($D18,$D$1421:$AY$1444,COLUMNS($D18:Y18),FALSE))</f>
        <v>544.32406971267085</v>
      </c>
      <c r="Z18" s="316">
        <f>IF(Y18="Neg","Neg",Y18*VLOOKUP($D18,$D$1421:$AY$1444,COLUMNS($D18:Z18),FALSE))</f>
        <v>573.17736955042665</v>
      </c>
      <c r="AA18" s="316">
        <f>IF(Z18="Neg","Neg",Z18*VLOOKUP($D18,$D$1421:$AY$1444,COLUMNS($D18:AA18),FALSE))</f>
        <v>591.35569860958469</v>
      </c>
      <c r="AB18" s="316">
        <f>IF(AA18="Neg","Neg",AA18*VLOOKUP($D18,$D$1421:$AY$1444,COLUMNS($D18:AB18),FALSE))</f>
        <v>627.03459465117498</v>
      </c>
      <c r="AC18" s="316">
        <f>IF(AB18="Neg","Neg",AB18*VLOOKUP($D18,$D$1421:$AY$1444,COLUMNS($D18:AC18),FALSE))</f>
        <v>657.81127335531482</v>
      </c>
      <c r="AD18" s="316">
        <f>IF(AC18="Neg","Neg",AC18*VLOOKUP($D18,$D$1421:$AY$1444,COLUMNS($D18:AD18),FALSE))</f>
        <v>693.44829992498398</v>
      </c>
      <c r="AE18" s="316">
        <f>IF(AD18="Neg","Neg",AD18*VLOOKUP($D18,$D$1421:$AY$1444,COLUMNS($D18:AE18),FALSE))</f>
        <v>741.94623261980792</v>
      </c>
      <c r="AF18" s="316">
        <f>IF(AE18="Neg","Neg",AE18*VLOOKUP($D18,$D$1421:$AY$1444,COLUMNS($D18:AF18),FALSE))</f>
        <v>780.64147520106087</v>
      </c>
      <c r="AG18" s="316">
        <f>IF(AF18="Neg","Neg",AF18*VLOOKUP($D18,$D$1421:$AY$1444,COLUMNS($D18:AG18),FALSE))</f>
        <v>819.02618586556423</v>
      </c>
      <c r="AH18" s="316">
        <f>IF(AG18="Neg","Neg",AG18*VLOOKUP($D18,$D$1421:$AY$1444,COLUMNS($D18:AH18),FALSE))</f>
        <v>856.83955269447506</v>
      </c>
      <c r="AI18" s="316">
        <f>IF(AH18="Neg","Neg",AH18*VLOOKUP($D18,$D$1421:$AY$1444,COLUMNS($D18:AI18),FALSE))</f>
        <v>906.16440745974433</v>
      </c>
      <c r="AJ18" s="316">
        <f>IF(AI18="Neg","Neg",AI18*VLOOKUP($D18,$D$1421:$AY$1444,COLUMNS($D18:AJ18),FALSE))</f>
        <v>939.89811761832482</v>
      </c>
      <c r="AK18" s="316">
        <f>IF(AJ18="Neg","Neg",AJ18*VLOOKUP($D18,$D$1421:$AY$1444,COLUMNS($D18:AK18),FALSE))</f>
        <v>993.72219605380224</v>
      </c>
      <c r="AL18" s="316">
        <f>IF(AK18="Neg","Neg",AK18*VLOOKUP($D18,$D$1421:$AY$1444,COLUMNS($D18:AL18),FALSE))</f>
        <v>1053.4027668742694</v>
      </c>
      <c r="AM18" s="316">
        <f>IF(AL18="Neg","Neg",AL18*VLOOKUP($D18,$D$1421:$AY$1444,COLUMNS($D18:AM18),FALSE))</f>
        <v>1107.9325203677536</v>
      </c>
      <c r="AN18" s="316">
        <f>IF(AM18="Neg","Neg",AM18*VLOOKUP($D18,$D$1421:$AY$1444,COLUMNS($D18:AN18),FALSE))</f>
        <v>1180.7400429162087</v>
      </c>
      <c r="AO18" s="316">
        <f>IF(AN18="Neg","Neg",AN18*VLOOKUP($D18,$D$1421:$AY$1444,COLUMNS($D18:AO18),FALSE))</f>
        <v>1246.1715601611975</v>
      </c>
      <c r="AP18" s="316">
        <f>IF(AO18="Neg","Neg",AO18*VLOOKUP($D18,$D$1421:$AY$1444,COLUMNS($D18:AP18),FALSE))</f>
        <v>1308.825735768741</v>
      </c>
      <c r="AQ18" s="316">
        <f>IF(AP18="Neg","Neg",AP18*VLOOKUP($D18,$D$1421:$AY$1444,COLUMNS($D18:AQ18),FALSE))</f>
        <v>1312.0278780900542</v>
      </c>
      <c r="AR18" s="316">
        <f>IF(AQ18="Neg","Neg",AQ18*VLOOKUP($D18,$D$1421:$AY$1444,COLUMNS($D18:AR18),FALSE))</f>
        <v>1311.5411454789692</v>
      </c>
      <c r="AS18" s="316">
        <f>IF(AR18="Neg","Neg",AR18*VLOOKUP($D18,$D$1421:$AY$1444,COLUMNS($D18:AS18),FALSE))</f>
        <v>1373.7591807539991</v>
      </c>
      <c r="AT18" s="316">
        <f>IF(AS18="Neg","Neg",AS18*VLOOKUP($D18,$D$1421:$AY$1444,COLUMNS($D18:AT18),FALSE))</f>
        <v>1421.0289422724652</v>
      </c>
      <c r="AU18" s="316">
        <f>IF(AT18="Neg","Neg",AT18*VLOOKUP($D18,$D$1421:$AY$1444,COLUMNS($D18:AU18),FALSE))</f>
        <v>1464.4397341288529</v>
      </c>
      <c r="AV18" s="316">
        <f>IF(AU18="Neg","Neg",AU18*VLOOKUP($D18,$D$1421:$AY$1444,COLUMNS($D18:AV18),FALSE))</f>
        <v>1531.8565621674425</v>
      </c>
      <c r="AW18" s="316">
        <f>IF(AV18="Neg","Neg",AV18*VLOOKUP($D18,$D$1421:$AY$1444,COLUMNS($D18:AW18),FALSE))</f>
        <v>1597.9414176305361</v>
      </c>
      <c r="AX18" s="316">
        <f>IF(AW18="Neg","Neg",AW18*VLOOKUP($D18,$D$1421:$AY$1444,COLUMNS($D18:AX18),FALSE))</f>
        <v>1636.054849008216</v>
      </c>
      <c r="AY18" s="316">
        <f>IF(AX18="Neg","Neg",AX18*VLOOKUP($D18,$D$1421:$AY$1444,COLUMNS($D18:AY18),FALSE))</f>
        <v>1694.661642330035</v>
      </c>
      <c r="AZ18" s="316">
        <f>IF(AY18="Neg","Neg",AY18*VLOOKUP($D18,$D$1421:AZ$1444,COLUMNS($D18:AZ18),FALSE))</f>
        <v>1762.7780394619761</v>
      </c>
      <c r="BA18" s="316">
        <f>IF(AZ18="Neg","Neg",AZ18*VLOOKUP($D18,$D$1421:BA$1444,COLUMNS($D18:BA18),FALSE))</f>
        <v>1837.3318679018148</v>
      </c>
      <c r="BB18" s="316">
        <f>IF(BA18="Neg","Neg",BA18*VLOOKUP($D18,$D$1421:BB$1444,COLUMNS($D18:BB18),FALSE))</f>
        <v>1909.6997609950963</v>
      </c>
      <c r="BC18" s="316">
        <f>IF(BB18="Neg","Neg",BB18*VLOOKUP($D18,$D$1421:BC$1444,COLUMNS($D18:BC18),FALSE))</f>
        <v>1990.0682123480037</v>
      </c>
    </row>
    <row r="19" spans="1:55">
      <c r="A19" s="312"/>
      <c r="B19" s="313" t="s">
        <v>210</v>
      </c>
      <c r="C19" s="314" t="s">
        <v>244</v>
      </c>
      <c r="D19" s="313" t="s">
        <v>791</v>
      </c>
      <c r="E19" s="320"/>
      <c r="F19" s="320"/>
      <c r="G19" s="320"/>
      <c r="H19" s="320"/>
      <c r="I19" s="315">
        <v>65</v>
      </c>
      <c r="J19" s="315">
        <v>130</v>
      </c>
      <c r="K19" s="316">
        <f>IF(J19="Neg","Neg",J19*VLOOKUP($D19,$D$1421:$AY$1444,COLUMNS($D19:K19),FALSE))</f>
        <v>152.11231485842885</v>
      </c>
      <c r="L19" s="316">
        <f>IF(K19="Neg","Neg",K19*VLOOKUP($D19,$D$1421:$AY$1444,COLUMNS($D19:L19),FALSE))</f>
        <v>177.66281118612724</v>
      </c>
      <c r="M19" s="316">
        <f>IF(L19="Neg","Neg",L19*VLOOKUP($D19,$D$1421:$AY$1444,COLUMNS($D19:M19),FALSE))</f>
        <v>205.0231154376232</v>
      </c>
      <c r="N19" s="316">
        <f>IF(M19="Neg","Neg",M19*VLOOKUP($D19,$D$1421:$AY$1444,COLUMNS($D19:N19),FALSE))</f>
        <v>247.32227281450079</v>
      </c>
      <c r="O19" s="316">
        <f>IF(N19="Neg","Neg",N19*VLOOKUP($D19,$D$1421:$AY$1444,COLUMNS($D19:O19),FALSE))</f>
        <v>283.08412274733519</v>
      </c>
      <c r="P19" s="316">
        <f>IF(O19="Neg","Neg",O19*VLOOKUP($D19,$D$1421:$AY$1444,COLUMNS($D19:P19),FALSE))</f>
        <v>313.16254077912112</v>
      </c>
      <c r="Q19" s="316">
        <f>IF(P19="Neg","Neg",P19*VLOOKUP($D19,$D$1421:$AY$1444,COLUMNS($D19:Q19),FALSE))</f>
        <v>342.10359205177861</v>
      </c>
      <c r="R19" s="316">
        <f>IF(Q19="Neg","Neg",Q19*VLOOKUP($D19,$D$1421:$AY$1444,COLUMNS($D19:R19),FALSE))</f>
        <v>373.34432406971268</v>
      </c>
      <c r="S19" s="316">
        <f>IF(R19="Neg","Neg",R19*VLOOKUP($D19,$D$1421:$AY$1444,COLUMNS($D19:S19),FALSE))</f>
        <v>401.98827654786203</v>
      </c>
      <c r="T19" s="316">
        <f>IF(S19="Neg","Neg",S19*VLOOKUP($D19,$D$1421:$AY$1444,COLUMNS($D19:T19),FALSE))</f>
        <v>441.83580188761533</v>
      </c>
      <c r="U19" s="316">
        <f>IF(T19="Neg","Neg",T19*VLOOKUP($D19,$D$1421:$AY$1444,COLUMNS($D19:U19),FALSE))</f>
        <v>474.23998185656217</v>
      </c>
      <c r="V19" s="316">
        <f>IF(U19="Neg","Neg",U19*VLOOKUP($D19,$D$1421:$AY$1444,COLUMNS($D19:V19),FALSE))</f>
        <v>532.77524816384926</v>
      </c>
      <c r="W19" s="316">
        <f>IF(V19="Neg","Neg",V19*VLOOKUP($D19,$D$1421:$AY$1444,COLUMNS($D19:W19),FALSE))</f>
        <v>595.61164320231683</v>
      </c>
      <c r="X19" s="316">
        <f>IF(W19="Neg","Neg",W19*VLOOKUP($D19,$D$1421:$AY$1444,COLUMNS($D19:X19),FALSE))</f>
        <v>656.42844681704798</v>
      </c>
      <c r="Y19" s="316">
        <f>IF(X19="Neg","Neg",X19*VLOOKUP($D19,$D$1421:$AY$1444,COLUMNS($D19:Y19),FALSE))</f>
        <v>707.62129062647216</v>
      </c>
      <c r="Z19" s="316">
        <f>IF(Y19="Neg","Neg",Y19*VLOOKUP($D19,$D$1421:$AY$1444,COLUMNS($D19:Z19),FALSE))</f>
        <v>745.13058041555473</v>
      </c>
      <c r="AA19" s="316">
        <f>IF(Z19="Neg","Neg",Z19*VLOOKUP($D19,$D$1421:$AY$1444,COLUMNS($D19:AA19),FALSE))</f>
        <v>768.76240819246016</v>
      </c>
      <c r="AB19" s="316">
        <f>IF(AA19="Neg","Neg",AA19*VLOOKUP($D19,$D$1421:$AY$1444,COLUMNS($D19:AB19),FALSE))</f>
        <v>815.14497304652753</v>
      </c>
      <c r="AC19" s="316">
        <f>IF(AB19="Neg","Neg",AB19*VLOOKUP($D19,$D$1421:$AY$1444,COLUMNS($D19:AC19),FALSE))</f>
        <v>855.15465536190925</v>
      </c>
      <c r="AD19" s="316">
        <f>IF(AC19="Neg","Neg",AC19*VLOOKUP($D19,$D$1421:$AY$1444,COLUMNS($D19:AD19),FALSE))</f>
        <v>901.48278990247911</v>
      </c>
      <c r="AE19" s="316">
        <f>IF(AD19="Neg","Neg",AD19*VLOOKUP($D19,$D$1421:$AY$1444,COLUMNS($D19:AE19),FALSE))</f>
        <v>964.5301024057502</v>
      </c>
      <c r="AF19" s="316">
        <f>IF(AE19="Neg","Neg",AE19*VLOOKUP($D19,$D$1421:$AY$1444,COLUMNS($D19:AF19),FALSE))</f>
        <v>1014.8339177613791</v>
      </c>
      <c r="AG19" s="316">
        <f>IF(AF19="Neg","Neg",AF19*VLOOKUP($D19,$D$1421:$AY$1444,COLUMNS($D19:AG19),FALSE))</f>
        <v>1064.7340416252334</v>
      </c>
      <c r="AH19" s="316">
        <f>IF(AG19="Neg","Neg",AG19*VLOOKUP($D19,$D$1421:$AY$1444,COLUMNS($D19:AH19),FALSE))</f>
        <v>1113.8914185028175</v>
      </c>
      <c r="AI19" s="316">
        <f>IF(AH19="Neg","Neg",AH19*VLOOKUP($D19,$D$1421:$AY$1444,COLUMNS($D19:AI19),FALSE))</f>
        <v>1178.0137296976675</v>
      </c>
      <c r="AJ19" s="316">
        <f>IF(AI19="Neg","Neg",AI19*VLOOKUP($D19,$D$1421:$AY$1444,COLUMNS($D19:AJ19),FALSE))</f>
        <v>1221.8675529038221</v>
      </c>
      <c r="AK19" s="316">
        <f>IF(AJ19="Neg","Neg",AJ19*VLOOKUP($D19,$D$1421:$AY$1444,COLUMNS($D19:AK19),FALSE))</f>
        <v>1291.8388548699427</v>
      </c>
      <c r="AL19" s="316">
        <f>IF(AK19="Neg","Neg",AK19*VLOOKUP($D19,$D$1421:$AY$1444,COLUMNS($D19:AL19),FALSE))</f>
        <v>1369.42359693655</v>
      </c>
      <c r="AM19" s="316">
        <f>IF(AL19="Neg","Neg",AL19*VLOOKUP($D19,$D$1421:$AY$1444,COLUMNS($D19:AM19),FALSE))</f>
        <v>1440.3122764780794</v>
      </c>
      <c r="AN19" s="316">
        <f>IF(AM19="Neg","Neg",AM19*VLOOKUP($D19,$D$1421:$AY$1444,COLUMNS($D19:AN19),FALSE))</f>
        <v>1534.9620557910712</v>
      </c>
      <c r="AO19" s="316">
        <f>IF(AN19="Neg","Neg",AN19*VLOOKUP($D19,$D$1421:$AY$1444,COLUMNS($D19:AO19),FALSE))</f>
        <v>1620.0230282095565</v>
      </c>
      <c r="AP19" s="316">
        <f>IF(AO19="Neg","Neg",AO19*VLOOKUP($D19,$D$1421:$AY$1444,COLUMNS($D19:AP19),FALSE))</f>
        <v>1701.473456499363</v>
      </c>
      <c r="AQ19" s="316">
        <f>IF(AP19="Neg","Neg",AP19*VLOOKUP($D19,$D$1421:$AY$1444,COLUMNS($D19:AQ19),FALSE))</f>
        <v>1705.6362415170702</v>
      </c>
      <c r="AR19" s="316">
        <f>IF(AQ19="Neg","Neg",AQ19*VLOOKUP($D19,$D$1421:$AY$1444,COLUMNS($D19:AR19),FALSE))</f>
        <v>1705.0034891226596</v>
      </c>
      <c r="AS19" s="316">
        <f>IF(AR19="Neg","Neg",AR19*VLOOKUP($D19,$D$1421:$AY$1444,COLUMNS($D19:AS19),FALSE))</f>
        <v>1785.8869349801987</v>
      </c>
      <c r="AT19" s="316">
        <f>IF(AS19="Neg","Neg",AS19*VLOOKUP($D19,$D$1421:$AY$1444,COLUMNS($D19:AT19),FALSE))</f>
        <v>1847.3376249542046</v>
      </c>
      <c r="AU19" s="316">
        <f>IF(AT19="Neg","Neg",AT19*VLOOKUP($D19,$D$1421:$AY$1444,COLUMNS($D19:AU19),FALSE))</f>
        <v>1903.7716543675085</v>
      </c>
      <c r="AV19" s="316">
        <f>IF(AU19="Neg","Neg",AU19*VLOOKUP($D19,$D$1421:$AY$1444,COLUMNS($D19:AV19),FALSE))</f>
        <v>1991.4135308176751</v>
      </c>
      <c r="AW19" s="316">
        <f>IF(AV19="Neg","Neg",AV19*VLOOKUP($D19,$D$1421:$AY$1444,COLUMNS($D19:AW19),FALSE))</f>
        <v>2077.3238429196967</v>
      </c>
      <c r="AX19" s="316">
        <f>IF(AW19="Neg","Neg",AW19*VLOOKUP($D19,$D$1421:$AY$1444,COLUMNS($D19:AX19),FALSE))</f>
        <v>2126.8713037106804</v>
      </c>
      <c r="AY19" s="316">
        <f>IF(AX19="Neg","Neg",AX19*VLOOKUP($D19,$D$1421:$AY$1444,COLUMNS($D19:AY19),FALSE))</f>
        <v>2203.0601350290453</v>
      </c>
      <c r="AZ19" s="316">
        <f>IF(AY19="Neg","Neg",AY19*VLOOKUP($D19,$D$1421:AZ$1444,COLUMNS($D19:AZ19),FALSE))</f>
        <v>2291.6114513005687</v>
      </c>
      <c r="BA19" s="316">
        <f>IF(AZ19="Neg","Neg",AZ19*VLOOKUP($D19,$D$1421:BA$1444,COLUMNS($D19:BA19),FALSE))</f>
        <v>2388.5314282723589</v>
      </c>
      <c r="BB19" s="316">
        <f>IF(BA19="Neg","Neg",BA19*VLOOKUP($D19,$D$1421:BB$1444,COLUMNS($D19:BB19),FALSE))</f>
        <v>2482.6096892936248</v>
      </c>
      <c r="BC19" s="316">
        <f>IF(BB19="Neg","Neg",BB19*VLOOKUP($D19,$D$1421:BC$1444,COLUMNS($D19:BC19),FALSE))</f>
        <v>2587.0886760524045</v>
      </c>
    </row>
    <row r="20" spans="1:55">
      <c r="A20" s="312"/>
      <c r="B20" s="313" t="s">
        <v>210</v>
      </c>
      <c r="C20" s="314" t="s">
        <v>245</v>
      </c>
      <c r="D20" s="313" t="s">
        <v>791</v>
      </c>
      <c r="E20" s="320"/>
      <c r="F20" s="320"/>
      <c r="G20" s="320"/>
      <c r="H20" s="320"/>
      <c r="I20" s="315">
        <v>315</v>
      </c>
      <c r="J20" s="315">
        <v>0</v>
      </c>
      <c r="K20" s="316">
        <f>IF(J20="Neg","Neg",J20*VLOOKUP($D20,$D$1421:$AY$1444,COLUMNS($D20:K20),FALSE))</f>
        <v>0</v>
      </c>
      <c r="L20" s="316">
        <f>IF(K20="Neg","Neg",K20*VLOOKUP($D20,$D$1421:$AY$1444,COLUMNS($D20:L20),FALSE))</f>
        <v>0</v>
      </c>
      <c r="M20" s="316">
        <f>IF(L20="Neg","Neg",L20*VLOOKUP($D20,$D$1421:$AY$1444,COLUMNS($D20:M20),FALSE))</f>
        <v>0</v>
      </c>
      <c r="N20" s="316">
        <f>IF(M20="Neg","Neg",M20*VLOOKUP($D20,$D$1421:$AY$1444,COLUMNS($D20:N20),FALSE))</f>
        <v>0</v>
      </c>
      <c r="O20" s="316">
        <f>IF(N20="Neg","Neg",N20*VLOOKUP($D20,$D$1421:$AY$1444,COLUMNS($D20:O20),FALSE))</f>
        <v>0</v>
      </c>
      <c r="P20" s="316">
        <f>IF(O20="Neg","Neg",O20*VLOOKUP($D20,$D$1421:$AY$1444,COLUMNS($D20:P20),FALSE))</f>
        <v>0</v>
      </c>
      <c r="Q20" s="316">
        <f>IF(P20="Neg","Neg",P20*VLOOKUP($D20,$D$1421:$AY$1444,COLUMNS($D20:Q20),FALSE))</f>
        <v>0</v>
      </c>
      <c r="R20" s="316">
        <f>IF(Q20="Neg","Neg",Q20*VLOOKUP($D20,$D$1421:$AY$1444,COLUMNS($D20:R20),FALSE))</f>
        <v>0</v>
      </c>
      <c r="S20" s="316">
        <f>IF(R20="Neg","Neg",R20*VLOOKUP($D20,$D$1421:$AY$1444,COLUMNS($D20:S20),FALSE))</f>
        <v>0</v>
      </c>
      <c r="T20" s="316">
        <f>IF(S20="Neg","Neg",S20*VLOOKUP($D20,$D$1421:$AY$1444,COLUMNS($D20:T20),FALSE))</f>
        <v>0</v>
      </c>
      <c r="U20" s="316">
        <f>IF(T20="Neg","Neg",T20*VLOOKUP($D20,$D$1421:$AY$1444,COLUMNS($D20:U20),FALSE))</f>
        <v>0</v>
      </c>
      <c r="V20" s="316">
        <f>IF(U20="Neg","Neg",U20*VLOOKUP($D20,$D$1421:$AY$1444,COLUMNS($D20:V20),FALSE))</f>
        <v>0</v>
      </c>
      <c r="W20" s="316">
        <f>IF(V20="Neg","Neg",V20*VLOOKUP($D20,$D$1421:$AY$1444,COLUMNS($D20:W20),FALSE))</f>
        <v>0</v>
      </c>
      <c r="X20" s="316">
        <f>IF(W20="Neg","Neg",W20*VLOOKUP($D20,$D$1421:$AY$1444,COLUMNS($D20:X20),FALSE))</f>
        <v>0</v>
      </c>
      <c r="Y20" s="316">
        <f>IF(X20="Neg","Neg",X20*VLOOKUP($D20,$D$1421:$AY$1444,COLUMNS($D20:Y20),FALSE))</f>
        <v>0</v>
      </c>
      <c r="Z20" s="316">
        <f>IF(Y20="Neg","Neg",Y20*VLOOKUP($D20,$D$1421:$AY$1444,COLUMNS($D20:Z20),FALSE))</f>
        <v>0</v>
      </c>
      <c r="AA20" s="316">
        <f>IF(Z20="Neg","Neg",Z20*VLOOKUP($D20,$D$1421:$AY$1444,COLUMNS($D20:AA20),FALSE))</f>
        <v>0</v>
      </c>
      <c r="AB20" s="316">
        <f>IF(AA20="Neg","Neg",AA20*VLOOKUP($D20,$D$1421:$AY$1444,COLUMNS($D20:AB20),FALSE))</f>
        <v>0</v>
      </c>
      <c r="AC20" s="316">
        <f>IF(AB20="Neg","Neg",AB20*VLOOKUP($D20,$D$1421:$AY$1444,COLUMNS($D20:AC20),FALSE))</f>
        <v>0</v>
      </c>
      <c r="AD20" s="316">
        <f>IF(AC20="Neg","Neg",AC20*VLOOKUP($D20,$D$1421:$AY$1444,COLUMNS($D20:AD20),FALSE))</f>
        <v>0</v>
      </c>
      <c r="AE20" s="316">
        <f>IF(AD20="Neg","Neg",AD20*VLOOKUP($D20,$D$1421:$AY$1444,COLUMNS($D20:AE20),FALSE))</f>
        <v>0</v>
      </c>
      <c r="AF20" s="316">
        <f>IF(AE20="Neg","Neg",AE20*VLOOKUP($D20,$D$1421:$AY$1444,COLUMNS($D20:AF20),FALSE))</f>
        <v>0</v>
      </c>
      <c r="AG20" s="316">
        <f>IF(AF20="Neg","Neg",AF20*VLOOKUP($D20,$D$1421:$AY$1444,COLUMNS($D20:AG20),FALSE))</f>
        <v>0</v>
      </c>
      <c r="AH20" s="316">
        <f>IF(AG20="Neg","Neg",AG20*VLOOKUP($D20,$D$1421:$AY$1444,COLUMNS($D20:AH20),FALSE))</f>
        <v>0</v>
      </c>
      <c r="AI20" s="316">
        <f>IF(AH20="Neg","Neg",AH20*VLOOKUP($D20,$D$1421:$AY$1444,COLUMNS($D20:AI20),FALSE))</f>
        <v>0</v>
      </c>
      <c r="AJ20" s="316">
        <f>IF(AI20="Neg","Neg",AI20*VLOOKUP($D20,$D$1421:$AY$1444,COLUMNS($D20:AJ20),FALSE))</f>
        <v>0</v>
      </c>
      <c r="AK20" s="316">
        <f>IF(AJ20="Neg","Neg",AJ20*VLOOKUP($D20,$D$1421:$AY$1444,COLUMNS($D20:AK20),FALSE))</f>
        <v>0</v>
      </c>
      <c r="AL20" s="316">
        <f>IF(AK20="Neg","Neg",AK20*VLOOKUP($D20,$D$1421:$AY$1444,COLUMNS($D20:AL20),FALSE))</f>
        <v>0</v>
      </c>
      <c r="AM20" s="316">
        <f>IF(AL20="Neg","Neg",AL20*VLOOKUP($D20,$D$1421:$AY$1444,COLUMNS($D20:AM20),FALSE))</f>
        <v>0</v>
      </c>
      <c r="AN20" s="316">
        <f>IF(AM20="Neg","Neg",AM20*VLOOKUP($D20,$D$1421:$AY$1444,COLUMNS($D20:AN20),FALSE))</f>
        <v>0</v>
      </c>
      <c r="AO20" s="316">
        <f>IF(AN20="Neg","Neg",AN20*VLOOKUP($D20,$D$1421:$AY$1444,COLUMNS($D20:AO20),FALSE))</f>
        <v>0</v>
      </c>
      <c r="AP20" s="316">
        <f>IF(AO20="Neg","Neg",AO20*VLOOKUP($D20,$D$1421:$AY$1444,COLUMNS($D20:AP20),FALSE))</f>
        <v>0</v>
      </c>
      <c r="AQ20" s="316">
        <f>IF(AP20="Neg","Neg",AP20*VLOOKUP($D20,$D$1421:$AY$1444,COLUMNS($D20:AQ20),FALSE))</f>
        <v>0</v>
      </c>
      <c r="AR20" s="316">
        <f>IF(AQ20="Neg","Neg",AQ20*VLOOKUP($D20,$D$1421:$AY$1444,COLUMNS($D20:AR20),FALSE))</f>
        <v>0</v>
      </c>
      <c r="AS20" s="316">
        <f>IF(AR20="Neg","Neg",AR20*VLOOKUP($D20,$D$1421:$AY$1444,COLUMNS($D20:AS20),FALSE))</f>
        <v>0</v>
      </c>
      <c r="AT20" s="316">
        <f>IF(AS20="Neg","Neg",AS20*VLOOKUP($D20,$D$1421:$AY$1444,COLUMNS($D20:AT20),FALSE))</f>
        <v>0</v>
      </c>
      <c r="AU20" s="316">
        <f>IF(AT20="Neg","Neg",AT20*VLOOKUP($D20,$D$1421:$AY$1444,COLUMNS($D20:AU20),FALSE))</f>
        <v>0</v>
      </c>
      <c r="AV20" s="316">
        <f>IF(AU20="Neg","Neg",AU20*VLOOKUP($D20,$D$1421:$AY$1444,COLUMNS($D20:AV20),FALSE))</f>
        <v>0</v>
      </c>
      <c r="AW20" s="316">
        <f>IF(AV20="Neg","Neg",AV20*VLOOKUP($D20,$D$1421:$AY$1444,COLUMNS($D20:AW20),FALSE))</f>
        <v>0</v>
      </c>
      <c r="AX20" s="316">
        <f>IF(AW20="Neg","Neg",AW20*VLOOKUP($D20,$D$1421:$AY$1444,COLUMNS($D20:AX20),FALSE))</f>
        <v>0</v>
      </c>
      <c r="AY20" s="316">
        <f>IF(AX20="Neg","Neg",AX20*VLOOKUP($D20,$D$1421:$AY$1444,COLUMNS($D20:AY20),FALSE))</f>
        <v>0</v>
      </c>
      <c r="AZ20" s="316">
        <f>IF(AY20="Neg","Neg",AY20*VLOOKUP($D20,$D$1421:AZ$1444,COLUMNS($D20:AZ20),FALSE))</f>
        <v>0</v>
      </c>
      <c r="BA20" s="316">
        <f>IF(AZ20="Neg","Neg",AZ20*VLOOKUP($D20,$D$1421:BA$1444,COLUMNS($D20:BA20),FALSE))</f>
        <v>0</v>
      </c>
      <c r="BB20" s="316">
        <f>IF(BA20="Neg","Neg",BA20*VLOOKUP($D20,$D$1421:BB$1444,COLUMNS($D20:BB20),FALSE))</f>
        <v>0</v>
      </c>
      <c r="BC20" s="316">
        <f>IF(BB20="Neg","Neg",BB20*VLOOKUP($D20,$D$1421:BC$1444,COLUMNS($D20:BC20),FALSE))</f>
        <v>0</v>
      </c>
    </row>
    <row r="21" spans="1:55">
      <c r="A21" s="312"/>
      <c r="B21" s="313" t="s">
        <v>210</v>
      </c>
      <c r="C21" s="314" t="s">
        <v>810</v>
      </c>
      <c r="D21" s="313" t="s">
        <v>791</v>
      </c>
      <c r="E21" s="320"/>
      <c r="F21" s="320"/>
      <c r="G21" s="320"/>
      <c r="H21" s="320"/>
      <c r="I21" s="315">
        <v>0</v>
      </c>
      <c r="J21" s="315">
        <v>80</v>
      </c>
      <c r="K21" s="316">
        <f>IF(J21="Neg","Neg",J21*VLOOKUP($D21,$D$1421:$AY$1444,COLUMNS($D21:K21),FALSE))</f>
        <v>93.607578374417756</v>
      </c>
      <c r="L21" s="316">
        <f>IF(K21="Neg","Neg",K21*VLOOKUP($D21,$D$1421:$AY$1444,COLUMNS($D21:L21),FALSE))</f>
        <v>109.33096072992446</v>
      </c>
      <c r="M21" s="316">
        <f>IF(L21="Neg","Neg",L21*VLOOKUP($D21,$D$1421:$AY$1444,COLUMNS($D21:M21),FALSE))</f>
        <v>126.16807103853735</v>
      </c>
      <c r="N21" s="316">
        <f>IF(M21="Neg","Neg",M21*VLOOKUP($D21,$D$1421:$AY$1444,COLUMNS($D21:N21),FALSE))</f>
        <v>152.19832173200047</v>
      </c>
      <c r="O21" s="316">
        <f>IF(N21="Neg","Neg",N21*VLOOKUP($D21,$D$1421:$AY$1444,COLUMNS($D21:O21),FALSE))</f>
        <v>174.20561399836009</v>
      </c>
      <c r="P21" s="316">
        <f>IF(O21="Neg","Neg",O21*VLOOKUP($D21,$D$1421:$AY$1444,COLUMNS($D21:P21),FALSE))</f>
        <v>192.71540971022833</v>
      </c>
      <c r="Q21" s="316">
        <f>IF(P21="Neg","Neg",P21*VLOOKUP($D21,$D$1421:$AY$1444,COLUMNS($D21:Q21),FALSE))</f>
        <v>210.52528741647907</v>
      </c>
      <c r="R21" s="316">
        <f>IF(Q21="Neg","Neg",Q21*VLOOKUP($D21,$D$1421:$AY$1444,COLUMNS($D21:R21),FALSE))</f>
        <v>229.75035327366925</v>
      </c>
      <c r="S21" s="316">
        <f>IF(R21="Neg","Neg",R21*VLOOKUP($D21,$D$1421:$AY$1444,COLUMNS($D21:S21),FALSE))</f>
        <v>247.37740095253039</v>
      </c>
      <c r="T21" s="316">
        <f>IF(S21="Neg","Neg",S21*VLOOKUP($D21,$D$1421:$AY$1444,COLUMNS($D21:T21),FALSE))</f>
        <v>271.89895500776322</v>
      </c>
      <c r="U21" s="316">
        <f>IF(T21="Neg","Neg",T21*VLOOKUP($D21,$D$1421:$AY$1444,COLUMNS($D21:U21),FALSE))</f>
        <v>291.8399888348074</v>
      </c>
      <c r="V21" s="316">
        <f>IF(U21="Neg","Neg",U21*VLOOKUP($D21,$D$1421:$AY$1444,COLUMNS($D21:V21),FALSE))</f>
        <v>327.86169117775324</v>
      </c>
      <c r="W21" s="316">
        <f>IF(V21="Neg","Neg",V21*VLOOKUP($D21,$D$1421:$AY$1444,COLUMNS($D21:W21),FALSE))</f>
        <v>366.53024197065639</v>
      </c>
      <c r="X21" s="316">
        <f>IF(W21="Neg","Neg",W21*VLOOKUP($D21,$D$1421:$AY$1444,COLUMNS($D21:X21),FALSE))</f>
        <v>403.95596727202934</v>
      </c>
      <c r="Y21" s="316">
        <f>IF(X21="Neg","Neg",X21*VLOOKUP($D21,$D$1421:$AY$1444,COLUMNS($D21:Y21),FALSE))</f>
        <v>435.45925577013651</v>
      </c>
      <c r="Z21" s="316">
        <f>IF(Y21="Neg","Neg",Y21*VLOOKUP($D21,$D$1421:$AY$1444,COLUMNS($D21:Z21),FALSE))</f>
        <v>458.54189564034112</v>
      </c>
      <c r="AA21" s="316">
        <f>IF(Z21="Neg","Neg",Z21*VLOOKUP($D21,$D$1421:$AY$1444,COLUMNS($D21:AA21),FALSE))</f>
        <v>473.08455888766753</v>
      </c>
      <c r="AB21" s="316">
        <f>IF(AA21="Neg","Neg",AA21*VLOOKUP($D21,$D$1421:$AY$1444,COLUMNS($D21:AB21),FALSE))</f>
        <v>501.62767572093975</v>
      </c>
      <c r="AC21" s="316">
        <f>IF(AB21="Neg","Neg",AB21*VLOOKUP($D21,$D$1421:$AY$1444,COLUMNS($D21:AC21),FALSE))</f>
        <v>526.24901868425161</v>
      </c>
      <c r="AD21" s="316">
        <f>IF(AC21="Neg","Neg",AC21*VLOOKUP($D21,$D$1421:$AY$1444,COLUMNS($D21:AD21),FALSE))</f>
        <v>554.75863993998689</v>
      </c>
      <c r="AE21" s="316">
        <f>IF(AD21="Neg","Neg",AD21*VLOOKUP($D21,$D$1421:$AY$1444,COLUMNS($D21:AE21),FALSE))</f>
        <v>593.55698609584601</v>
      </c>
      <c r="AF21" s="316">
        <f>IF(AE21="Neg","Neg",AE21*VLOOKUP($D21,$D$1421:$AY$1444,COLUMNS($D21:AF21),FALSE))</f>
        <v>624.51318016084838</v>
      </c>
      <c r="AG21" s="316">
        <f>IF(AF21="Neg","Neg",AF21*VLOOKUP($D21,$D$1421:$AY$1444,COLUMNS($D21:AG21),FALSE))</f>
        <v>655.22094869245097</v>
      </c>
      <c r="AH21" s="316">
        <f>IF(AG21="Neg","Neg",AG21*VLOOKUP($D21,$D$1421:$AY$1444,COLUMNS($D21:AH21),FALSE))</f>
        <v>685.47164215557962</v>
      </c>
      <c r="AI21" s="316">
        <f>IF(AH21="Neg","Neg",AH21*VLOOKUP($D21,$D$1421:$AY$1444,COLUMNS($D21:AI21),FALSE))</f>
        <v>724.93152596779498</v>
      </c>
      <c r="AJ21" s="316">
        <f>IF(AI21="Neg","Neg",AI21*VLOOKUP($D21,$D$1421:$AY$1444,COLUMNS($D21:AJ21),FALSE))</f>
        <v>751.91849409465942</v>
      </c>
      <c r="AK21" s="316">
        <f>IF(AJ21="Neg","Neg",AJ21*VLOOKUP($D21,$D$1421:$AY$1444,COLUMNS($D21:AK21),FALSE))</f>
        <v>794.97775684304133</v>
      </c>
      <c r="AL21" s="316">
        <f>IF(AK21="Neg","Neg",AK21*VLOOKUP($D21,$D$1421:$AY$1444,COLUMNS($D21:AL21),FALSE))</f>
        <v>842.72221349941503</v>
      </c>
      <c r="AM21" s="316">
        <f>IF(AL21="Neg","Neg",AL21*VLOOKUP($D21,$D$1421:$AY$1444,COLUMNS($D21:AM21),FALSE))</f>
        <v>886.34601629420229</v>
      </c>
      <c r="AN21" s="316">
        <f>IF(AM21="Neg","Neg",AM21*VLOOKUP($D21,$D$1421:$AY$1444,COLUMNS($D21:AN21),FALSE))</f>
        <v>944.59203433296636</v>
      </c>
      <c r="AO21" s="316">
        <f>IF(AN21="Neg","Neg",AN21*VLOOKUP($D21,$D$1421:$AY$1444,COLUMNS($D21:AO21),FALSE))</f>
        <v>996.93724812895721</v>
      </c>
      <c r="AP21" s="316">
        <f>IF(AO21="Neg","Neg",AO21*VLOOKUP($D21,$D$1421:$AY$1444,COLUMNS($D21:AP21),FALSE))</f>
        <v>1047.060588614992</v>
      </c>
      <c r="AQ21" s="316">
        <f>IF(AP21="Neg","Neg",AP21*VLOOKUP($D21,$D$1421:$AY$1444,COLUMNS($D21:AQ21),FALSE))</f>
        <v>1049.6223024720425</v>
      </c>
      <c r="AR21" s="316">
        <f>IF(AQ21="Neg","Neg",AQ21*VLOOKUP($D21,$D$1421:$AY$1444,COLUMNS($D21:AR21),FALSE))</f>
        <v>1049.2329163831746</v>
      </c>
      <c r="AS21" s="316">
        <f>IF(AR21="Neg","Neg",AR21*VLOOKUP($D21,$D$1421:$AY$1444,COLUMNS($D21:AS21),FALSE))</f>
        <v>1099.0073446031986</v>
      </c>
      <c r="AT21" s="316">
        <f>IF(AS21="Neg","Neg",AS21*VLOOKUP($D21,$D$1421:$AY$1444,COLUMNS($D21:AT21),FALSE))</f>
        <v>1136.8231538179714</v>
      </c>
      <c r="AU21" s="316">
        <f>IF(AT21="Neg","Neg",AT21*VLOOKUP($D21,$D$1421:$AY$1444,COLUMNS($D21:AU21),FALSE))</f>
        <v>1171.5517873030815</v>
      </c>
      <c r="AV21" s="316">
        <f>IF(AU21="Neg","Neg",AU21*VLOOKUP($D21,$D$1421:$AY$1444,COLUMNS($D21:AV21),FALSE))</f>
        <v>1225.4852497339532</v>
      </c>
      <c r="AW21" s="316">
        <f>IF(AV21="Neg","Neg",AV21*VLOOKUP($D21,$D$1421:$AY$1444,COLUMNS($D21:AW21),FALSE))</f>
        <v>1278.3531341044281</v>
      </c>
      <c r="AX21" s="316">
        <f>IF(AW21="Neg","Neg",AW21*VLOOKUP($D21,$D$1421:$AY$1444,COLUMNS($D21:AX21),FALSE))</f>
        <v>1308.843879206572</v>
      </c>
      <c r="AY21" s="316">
        <f>IF(AX21="Neg","Neg",AX21*VLOOKUP($D21,$D$1421:$AY$1444,COLUMNS($D21:AY21),FALSE))</f>
        <v>1355.7293138640271</v>
      </c>
      <c r="AZ21" s="316">
        <f>IF(AY21="Neg","Neg",AY21*VLOOKUP($D21,$D$1421:AZ$1444,COLUMNS($D21:AZ21),FALSE))</f>
        <v>1410.2224315695798</v>
      </c>
      <c r="BA21" s="316">
        <f>IF(AZ21="Neg","Neg",AZ21*VLOOKUP($D21,$D$1421:BA$1444,COLUMNS($D21:BA21),FALSE))</f>
        <v>1469.8654943214508</v>
      </c>
      <c r="BB21" s="316">
        <f>IF(BA21="Neg","Neg",BA21*VLOOKUP($D21,$D$1421:BB$1444,COLUMNS($D21:BB21),FALSE))</f>
        <v>1527.759808796076</v>
      </c>
      <c r="BC21" s="316">
        <f>IF(BB21="Neg","Neg",BB21*VLOOKUP($D21,$D$1421:BC$1444,COLUMNS($D21:BC21),FALSE))</f>
        <v>1592.0545698784017</v>
      </c>
    </row>
    <row r="22" spans="1:55">
      <c r="A22" s="312"/>
      <c r="B22" s="313" t="s">
        <v>210</v>
      </c>
      <c r="C22" s="314" t="s">
        <v>246</v>
      </c>
      <c r="D22" s="313" t="s">
        <v>92</v>
      </c>
      <c r="E22" s="320"/>
      <c r="F22" s="320"/>
      <c r="G22" s="320"/>
      <c r="H22" s="320"/>
      <c r="I22" s="315">
        <v>75</v>
      </c>
      <c r="J22" s="315">
        <v>67</v>
      </c>
      <c r="K22" s="316">
        <f>IF(J22="Neg","Neg",J22*VLOOKUP($D22,$D$1421:$AY$1444,COLUMNS($D22:K22),FALSE))</f>
        <v>78.396346888574868</v>
      </c>
      <c r="L22" s="316">
        <f>IF(K22="Neg","Neg",K22*VLOOKUP($D22,$D$1421:$AY$1444,COLUMNS($D22:L22),FALSE))</f>
        <v>91.564679611311732</v>
      </c>
      <c r="M22" s="316">
        <f>IF(L22="Neg","Neg",L22*VLOOKUP($D22,$D$1421:$AY$1444,COLUMNS($D22:M22),FALSE))</f>
        <v>105.66575949477503</v>
      </c>
      <c r="N22" s="316">
        <f>IF(M22="Neg","Neg",M22*VLOOKUP($D22,$D$1421:$AY$1444,COLUMNS($D22:N22),FALSE))</f>
        <v>127.4660944505504</v>
      </c>
      <c r="O22" s="316">
        <f>IF(N22="Neg","Neg",N22*VLOOKUP($D22,$D$1421:$AY$1444,COLUMNS($D22:O22),FALSE))</f>
        <v>145.89720172362658</v>
      </c>
      <c r="P22" s="316">
        <f>IF(O22="Neg","Neg",O22*VLOOKUP($D22,$D$1421:$AY$1444,COLUMNS($D22:P22),FALSE))</f>
        <v>161.39915563231622</v>
      </c>
      <c r="Q22" s="316">
        <f>IF(P22="Neg","Neg",P22*VLOOKUP($D22,$D$1421:$AY$1444,COLUMNS($D22:Q22),FALSE))</f>
        <v>176.31492821130124</v>
      </c>
      <c r="R22" s="316">
        <f>IF(Q22="Neg","Neg",Q22*VLOOKUP($D22,$D$1421:$AY$1444,COLUMNS($D22:R22),FALSE))</f>
        <v>192.41592086669803</v>
      </c>
      <c r="S22" s="316">
        <f>IF(R22="Neg","Neg",R22*VLOOKUP($D22,$D$1421:$AY$1444,COLUMNS($D22:S22),FALSE))</f>
        <v>207.17857329774424</v>
      </c>
      <c r="T22" s="316">
        <f>IF(S22="Neg","Neg",S22*VLOOKUP($D22,$D$1421:$AY$1444,COLUMNS($D22:T22),FALSE))</f>
        <v>227.71537481900171</v>
      </c>
      <c r="U22" s="316">
        <f>IF(T22="Neg","Neg",T22*VLOOKUP($D22,$D$1421:$AY$1444,COLUMNS($D22:U22),FALSE))</f>
        <v>244.41599064915121</v>
      </c>
      <c r="V22" s="316">
        <f>IF(U22="Neg","Neg",U22*VLOOKUP($D22,$D$1421:$AY$1444,COLUMNS($D22:V22),FALSE))</f>
        <v>274.58416636136837</v>
      </c>
      <c r="W22" s="316">
        <f>IF(V22="Neg","Neg",V22*VLOOKUP($D22,$D$1421:$AY$1444,COLUMNS($D22:W22),FALSE))</f>
        <v>306.96907765042477</v>
      </c>
      <c r="X22" s="316">
        <f>IF(W22="Neg","Neg",W22*VLOOKUP($D22,$D$1421:$AY$1444,COLUMNS($D22:X22),FALSE))</f>
        <v>338.31312259032461</v>
      </c>
      <c r="Y22" s="316">
        <f>IF(X22="Neg","Neg",X22*VLOOKUP($D22,$D$1421:$AY$1444,COLUMNS($D22:Y22),FALSE))</f>
        <v>364.69712670748936</v>
      </c>
      <c r="Z22" s="316">
        <f>IF(Y22="Neg","Neg",Y22*VLOOKUP($D22,$D$1421:$AY$1444,COLUMNS($D22:Z22),FALSE))</f>
        <v>384.02883759878574</v>
      </c>
      <c r="AA22" s="316">
        <f>IF(Z22="Neg","Neg",Z22*VLOOKUP($D22,$D$1421:$AY$1444,COLUMNS($D22:AA22),FALSE))</f>
        <v>396.20831806842159</v>
      </c>
      <c r="AB22" s="316">
        <f>IF(AA22="Neg","Neg",AA22*VLOOKUP($D22,$D$1421:$AY$1444,COLUMNS($D22:AB22),FALSE))</f>
        <v>420.1131784162871</v>
      </c>
      <c r="AC22" s="316">
        <f>IF(AB22="Neg","Neg",AB22*VLOOKUP($D22,$D$1421:$AY$1444,COLUMNS($D22:AC22),FALSE))</f>
        <v>440.73355314806076</v>
      </c>
      <c r="AD22" s="316">
        <f>IF(AC22="Neg","Neg",AC22*VLOOKUP($D22,$D$1421:$AY$1444,COLUMNS($D22:AD22),FALSE))</f>
        <v>464.61036094973906</v>
      </c>
      <c r="AE22" s="316">
        <f>IF(AD22="Neg","Neg",AD22*VLOOKUP($D22,$D$1421:$AY$1444,COLUMNS($D22:AE22),FALSE))</f>
        <v>497.10397585527107</v>
      </c>
      <c r="AF22" s="316">
        <f>IF(AE22="Neg","Neg",AE22*VLOOKUP($D22,$D$1421:$AY$1444,COLUMNS($D22:AF22),FALSE))</f>
        <v>523.02978838471063</v>
      </c>
      <c r="AG22" s="316">
        <f>IF(AF22="Neg","Neg",AF22*VLOOKUP($D22,$D$1421:$AY$1444,COLUMNS($D22:AG22),FALSE))</f>
        <v>548.74754452992784</v>
      </c>
      <c r="AH22" s="316">
        <f>IF(AG22="Neg","Neg",AG22*VLOOKUP($D22,$D$1421:$AY$1444,COLUMNS($D22:AH22),FALSE))</f>
        <v>574.08250030529814</v>
      </c>
      <c r="AI22" s="316">
        <f>IF(AH22="Neg","Neg",AH22*VLOOKUP($D22,$D$1421:$AY$1444,COLUMNS($D22:AI22),FALSE))</f>
        <v>607.13015299802851</v>
      </c>
      <c r="AJ22" s="316">
        <f>IF(AI22="Neg","Neg",AI22*VLOOKUP($D22,$D$1421:$AY$1444,COLUMNS($D22:AJ22),FALSE))</f>
        <v>629.73173880427748</v>
      </c>
      <c r="AK22" s="316">
        <f>IF(AJ22="Neg","Neg",AJ22*VLOOKUP($D22,$D$1421:$AY$1444,COLUMNS($D22:AK22),FALSE))</f>
        <v>665.79387135604736</v>
      </c>
      <c r="AL22" s="316">
        <f>IF(AK22="Neg","Neg",AK22*VLOOKUP($D22,$D$1421:$AY$1444,COLUMNS($D22:AL22),FALSE))</f>
        <v>705.77985380576035</v>
      </c>
      <c r="AM22" s="316">
        <f>IF(AL22="Neg","Neg",AL22*VLOOKUP($D22,$D$1421:$AY$1444,COLUMNS($D22:AM22),FALSE))</f>
        <v>742.31478864639473</v>
      </c>
      <c r="AN22" s="316">
        <f>IF(AM22="Neg","Neg",AM22*VLOOKUP($D22,$D$1421:$AY$1444,COLUMNS($D22:AN22),FALSE))</f>
        <v>791.09582875385968</v>
      </c>
      <c r="AO22" s="316">
        <f>IF(AN22="Neg","Neg",AN22*VLOOKUP($D22,$D$1421:$AY$1444,COLUMNS($D22:AO22),FALSE))</f>
        <v>834.93494530800206</v>
      </c>
      <c r="AP22" s="316">
        <f>IF(AO22="Neg","Neg",AO22*VLOOKUP($D22,$D$1421:$AY$1444,COLUMNS($D22:AP22),FALSE))</f>
        <v>876.91324296505616</v>
      </c>
      <c r="AQ22" s="316">
        <f>IF(AP22="Neg","Neg",AP22*VLOOKUP($D22,$D$1421:$AY$1444,COLUMNS($D22:AQ22),FALSE))</f>
        <v>879.05867832033607</v>
      </c>
      <c r="AR22" s="316">
        <f>IF(AQ22="Neg","Neg",AQ22*VLOOKUP($D22,$D$1421:$AY$1444,COLUMNS($D22:AR22),FALSE))</f>
        <v>878.73256747090909</v>
      </c>
      <c r="AS22" s="316">
        <f>IF(AR22="Neg","Neg",AR22*VLOOKUP($D22,$D$1421:$AY$1444,COLUMNS($D22:AS22),FALSE))</f>
        <v>920.41865110517915</v>
      </c>
      <c r="AT22" s="316">
        <f>IF(AS22="Neg","Neg",AS22*VLOOKUP($D22,$D$1421:$AY$1444,COLUMNS($D22:AT22),FALSE))</f>
        <v>952.08939132255148</v>
      </c>
      <c r="AU22" s="316">
        <f>IF(AT22="Neg","Neg",AT22*VLOOKUP($D22,$D$1421:$AY$1444,COLUMNS($D22:AU22),FALSE))</f>
        <v>981.17462186633122</v>
      </c>
      <c r="AV22" s="316">
        <f>IF(AU22="Neg","Neg",AU22*VLOOKUP($D22,$D$1421:$AY$1444,COLUMNS($D22:AV22),FALSE))</f>
        <v>1026.3438966521862</v>
      </c>
      <c r="AW22" s="316">
        <f>IF(AV22="Neg","Neg",AV22*VLOOKUP($D22,$D$1421:$AY$1444,COLUMNS($D22:AW22),FALSE))</f>
        <v>1070.6207498124591</v>
      </c>
      <c r="AX22" s="316">
        <f>IF(AW22="Neg","Neg",AW22*VLOOKUP($D22,$D$1421:$AY$1444,COLUMNS($D22:AX22),FALSE))</f>
        <v>1096.1567488355047</v>
      </c>
      <c r="AY22" s="316">
        <f>IF(AX22="Neg","Neg",AX22*VLOOKUP($D22,$D$1421:$AY$1444,COLUMNS($D22:AY22),FALSE))</f>
        <v>1135.4233003611234</v>
      </c>
      <c r="AZ22" s="316">
        <f>IF(AY22="Neg","Neg",AY22*VLOOKUP($D22,$D$1421:AZ$1444,COLUMNS($D22:AZ22),FALSE))</f>
        <v>1181.0612864395239</v>
      </c>
      <c r="BA22" s="316">
        <f>IF(AZ22="Neg","Neg",AZ22*VLOOKUP($D22,$D$1421:BA$1444,COLUMNS($D22:BA22),FALSE))</f>
        <v>1231.0123514942159</v>
      </c>
      <c r="BB22" s="316">
        <f>IF(BA22="Neg","Neg",BA22*VLOOKUP($D22,$D$1421:BB$1444,COLUMNS($D22:BB22),FALSE))</f>
        <v>1279.4988398667144</v>
      </c>
      <c r="BC22" s="316">
        <f>IF(BB22="Neg","Neg",BB22*VLOOKUP($D22,$D$1421:BC$1444,COLUMNS($D22:BC22),FALSE))</f>
        <v>1333.3457022731623</v>
      </c>
    </row>
    <row r="23" spans="1:55">
      <c r="A23" s="312"/>
      <c r="B23" s="313" t="s">
        <v>210</v>
      </c>
      <c r="C23" s="314" t="s">
        <v>248</v>
      </c>
      <c r="D23" s="313" t="s">
        <v>988</v>
      </c>
      <c r="E23" s="320"/>
      <c r="F23" s="320"/>
      <c r="G23" s="320"/>
      <c r="H23" s="320"/>
      <c r="I23" s="315">
        <v>195</v>
      </c>
      <c r="J23" s="315">
        <v>275</v>
      </c>
      <c r="K23" s="316">
        <f>IF(J23="Neg","Neg",J23*VLOOKUP($D23,$D$1421:$AY$1444,COLUMNS($D23:K23),FALSE))</f>
        <v>321.77605066206104</v>
      </c>
      <c r="L23" s="316">
        <f>IF(K23="Neg","Neg",K23*VLOOKUP($D23,$D$1421:$AY$1444,COLUMNS($D23:L23),FALSE))</f>
        <v>375.82517750911535</v>
      </c>
      <c r="M23" s="316">
        <f>IF(L23="Neg","Neg",L23*VLOOKUP($D23,$D$1421:$AY$1444,COLUMNS($D23:M23),FALSE))</f>
        <v>433.70274419497218</v>
      </c>
      <c r="N23" s="316">
        <f>IF(M23="Neg","Neg",M23*VLOOKUP($D23,$D$1421:$AY$1444,COLUMNS($D23:N23),FALSE))</f>
        <v>523.18173095375175</v>
      </c>
      <c r="O23" s="316">
        <f>IF(N23="Neg","Neg",N23*VLOOKUP($D23,$D$1421:$AY$1444,COLUMNS($D23:O23),FALSE))</f>
        <v>598.83179811936304</v>
      </c>
      <c r="P23" s="316">
        <f>IF(O23="Neg","Neg",O23*VLOOKUP($D23,$D$1421:$AY$1444,COLUMNS($D23:P23),FALSE))</f>
        <v>662.45922087891017</v>
      </c>
      <c r="Q23" s="316">
        <f>IF(P23="Neg","Neg",P23*VLOOKUP($D23,$D$1421:$AY$1444,COLUMNS($D23:Q23),FALSE))</f>
        <v>723.68067549414718</v>
      </c>
      <c r="R23" s="316">
        <f>IF(Q23="Neg","Neg",Q23*VLOOKUP($D23,$D$1421:$AY$1444,COLUMNS($D23:R23),FALSE))</f>
        <v>789.7668393782385</v>
      </c>
      <c r="S23" s="316">
        <f>IF(R23="Neg","Neg",R23*VLOOKUP($D23,$D$1421:$AY$1444,COLUMNS($D23:S23),FALSE))</f>
        <v>850.35981577432369</v>
      </c>
      <c r="T23" s="316">
        <f>IF(S23="Neg","Neg",S23*VLOOKUP($D23,$D$1421:$AY$1444,COLUMNS($D23:T23),FALSE))</f>
        <v>934.65265783918653</v>
      </c>
      <c r="U23" s="316">
        <f>IF(T23="Neg","Neg",T23*VLOOKUP($D23,$D$1421:$AY$1444,COLUMNS($D23:U23),FALSE))</f>
        <v>1003.1999616196509</v>
      </c>
      <c r="V23" s="316">
        <f>IF(U23="Neg","Neg",U23*VLOOKUP($D23,$D$1421:$AY$1444,COLUMNS($D23:V23),FALSE))</f>
        <v>1127.0245634235273</v>
      </c>
      <c r="W23" s="316">
        <f>IF(V23="Neg","Neg",V23*VLOOKUP($D23,$D$1421:$AY$1444,COLUMNS($D23:W23),FALSE))</f>
        <v>1259.9477067741318</v>
      </c>
      <c r="X23" s="316">
        <f>IF(W23="Neg","Neg",W23*VLOOKUP($D23,$D$1421:$AY$1444,COLUMNS($D23:X23),FALSE))</f>
        <v>1388.5986374976014</v>
      </c>
      <c r="Y23" s="316">
        <f>IF(X23="Neg","Neg",X23*VLOOKUP($D23,$D$1421:$AY$1444,COLUMNS($D23:Y23),FALSE))</f>
        <v>1496.8911917098449</v>
      </c>
      <c r="Z23" s="316">
        <f>IF(Y23="Neg","Neg",Y23*VLOOKUP($D23,$D$1421:$AY$1444,COLUMNS($D23:Z23),FALSE))</f>
        <v>1576.2377662636734</v>
      </c>
      <c r="AA23" s="316">
        <f>IF(Z23="Neg","Neg",Z23*VLOOKUP($D23,$D$1421:$AY$1444,COLUMNS($D23:AA23),FALSE))</f>
        <v>1626.228171176358</v>
      </c>
      <c r="AB23" s="316">
        <f>IF(AA23="Neg","Neg",AA23*VLOOKUP($D23,$D$1421:$AY$1444,COLUMNS($D23:AB23),FALSE))</f>
        <v>1724.3451352907314</v>
      </c>
      <c r="AC23" s="316">
        <f>IF(AB23="Neg","Neg",AB23*VLOOKUP($D23,$D$1421:$AY$1444,COLUMNS($D23:AC23),FALSE))</f>
        <v>1808.9810017271159</v>
      </c>
      <c r="AD23" s="316">
        <f>IF(AC23="Neg","Neg",AC23*VLOOKUP($D23,$D$1421:$AY$1444,COLUMNS($D23:AD23),FALSE))</f>
        <v>1906.982824793706</v>
      </c>
      <c r="AE23" s="316">
        <f>IF(AD23="Neg","Neg",AD23*VLOOKUP($D23,$D$1421:$AY$1444,COLUMNS($D23:AE23),FALSE))</f>
        <v>2040.3521397044717</v>
      </c>
      <c r="AF23" s="316">
        <f>IF(AE23="Neg","Neg",AE23*VLOOKUP($D23,$D$1421:$AY$1444,COLUMNS($D23:AF23),FALSE))</f>
        <v>2146.7640568029174</v>
      </c>
      <c r="AG23" s="316">
        <f>IF(AF23="Neg","Neg",AF23*VLOOKUP($D23,$D$1421:$AY$1444,COLUMNS($D23:AG23),FALSE))</f>
        <v>2252.3220111303017</v>
      </c>
      <c r="AH23" s="316">
        <f>IF(AG23="Neg","Neg",AG23*VLOOKUP($D23,$D$1421:$AY$1444,COLUMNS($D23:AH23),FALSE))</f>
        <v>2356.3087699098064</v>
      </c>
      <c r="AI23" s="316">
        <f>IF(AH23="Neg","Neg",AH23*VLOOKUP($D23,$D$1421:$AY$1444,COLUMNS($D23:AI23),FALSE))</f>
        <v>2491.9521205142969</v>
      </c>
      <c r="AJ23" s="316">
        <f>IF(AI23="Neg","Neg",AI23*VLOOKUP($D23,$D$1421:$AY$1444,COLUMNS($D23:AJ23),FALSE))</f>
        <v>2584.7198234503935</v>
      </c>
      <c r="AK23" s="316">
        <f>IF(AJ23="Neg","Neg",AJ23*VLOOKUP($D23,$D$1421:$AY$1444,COLUMNS($D23:AK23),FALSE))</f>
        <v>2732.7360391479565</v>
      </c>
      <c r="AL23" s="316">
        <f>IF(AK23="Neg","Neg",AK23*VLOOKUP($D23,$D$1421:$AY$1444,COLUMNS($D23:AL23),FALSE))</f>
        <v>2896.8576089042413</v>
      </c>
      <c r="AM23" s="316">
        <f>IF(AL23="Neg","Neg",AL23*VLOOKUP($D23,$D$1421:$AY$1444,COLUMNS($D23:AM23),FALSE))</f>
        <v>3046.8144310113225</v>
      </c>
      <c r="AN23" s="316">
        <f>IF(AM23="Neg","Neg",AM23*VLOOKUP($D23,$D$1421:$AY$1444,COLUMNS($D23:AN23),FALSE))</f>
        <v>3247.0351180195744</v>
      </c>
      <c r="AO23" s="316">
        <f>IF(AN23="Neg","Neg",AN23*VLOOKUP($D23,$D$1421:$AY$1444,COLUMNS($D23:AO23),FALSE))</f>
        <v>3426.9717904432932</v>
      </c>
      <c r="AP23" s="316">
        <f>IF(AO23="Neg","Neg",AO23*VLOOKUP($D23,$D$1421:$AY$1444,COLUMNS($D23:AP23),FALSE))</f>
        <v>3599.2707733640377</v>
      </c>
      <c r="AQ23" s="316">
        <f>IF(AP23="Neg","Neg",AP23*VLOOKUP($D23,$D$1421:$AY$1444,COLUMNS($D23:AQ23),FALSE))</f>
        <v>3608.0766647476494</v>
      </c>
      <c r="AR23" s="316">
        <f>IF(AQ23="Neg","Neg",AQ23*VLOOKUP($D23,$D$1421:$AY$1444,COLUMNS($D23:AR23),FALSE))</f>
        <v>3606.7381500671654</v>
      </c>
      <c r="AS23" s="316">
        <f>IF(AR23="Neg","Neg",AR23*VLOOKUP($D23,$D$1421:$AY$1444,COLUMNS($D23:AS23),FALSE))</f>
        <v>3777.8377470734977</v>
      </c>
      <c r="AT23" s="316">
        <f>IF(AS23="Neg","Neg",AS23*VLOOKUP($D23,$D$1421:$AY$1444,COLUMNS($D23:AT23),FALSE))</f>
        <v>3907.8295912492795</v>
      </c>
      <c r="AU23" s="316">
        <f>IF(AT23="Neg","Neg",AT23*VLOOKUP($D23,$D$1421:$AY$1444,COLUMNS($D23:AU23),FALSE))</f>
        <v>4027.2092688543457</v>
      </c>
      <c r="AV23" s="316">
        <f>IF(AU23="Neg","Neg",AU23*VLOOKUP($D23,$D$1421:$AY$1444,COLUMNS($D23:AV23),FALSE))</f>
        <v>4212.6055459604668</v>
      </c>
      <c r="AW23" s="316">
        <f>IF(AV23="Neg","Neg",AV23*VLOOKUP($D23,$D$1421:$AY$1444,COLUMNS($D23:AW23),FALSE))</f>
        <v>4394.3388984839739</v>
      </c>
      <c r="AX23" s="316">
        <f>IF(AW23="Neg","Neg",AW23*VLOOKUP($D23,$D$1421:$AY$1444,COLUMNS($D23:AX23),FALSE))</f>
        <v>4499.150834772594</v>
      </c>
      <c r="AY23" s="316">
        <f>IF(AX23="Neg","Neg",AX23*VLOOKUP($D23,$D$1421:$AY$1444,COLUMNS($D23:AY23),FALSE))</f>
        <v>4660.319516407596</v>
      </c>
      <c r="AZ23" s="316">
        <f>IF(AY23="Neg","Neg",AY23*VLOOKUP($D23,$D$1421:AZ$1444,COLUMNS($D23:AZ23),FALSE))</f>
        <v>4847.6396085204342</v>
      </c>
      <c r="BA23" s="316">
        <f>IF(AZ23="Neg","Neg",AZ23*VLOOKUP($D23,$D$1421:BA$1444,COLUMNS($D23:BA23),FALSE))</f>
        <v>5052.6626367299905</v>
      </c>
      <c r="BB23" s="316">
        <f>IF(BA23="Neg","Neg",BA23*VLOOKUP($D23,$D$1421:BB$1444,COLUMNS($D23:BB23),FALSE))</f>
        <v>5251.6743427365145</v>
      </c>
      <c r="BC23" s="316">
        <f>IF(BB23="Neg","Neg",BB23*VLOOKUP($D23,$D$1421:BC$1444,COLUMNS($D23:BC23),FALSE))</f>
        <v>5472.6875839570093</v>
      </c>
    </row>
    <row r="24" spans="1:55">
      <c r="A24" s="312"/>
      <c r="B24" s="313" t="s">
        <v>210</v>
      </c>
      <c r="C24" s="314" t="s">
        <v>811</v>
      </c>
      <c r="D24" s="313" t="s">
        <v>249</v>
      </c>
      <c r="E24" s="320"/>
      <c r="F24" s="320"/>
      <c r="G24" s="320"/>
      <c r="H24" s="320"/>
      <c r="I24" s="315">
        <v>200</v>
      </c>
      <c r="J24" s="315">
        <v>200</v>
      </c>
      <c r="K24" s="316">
        <f>IF(J24="Neg","Neg",J24*VLOOKUP($D24,$D$1421:$AY$1444,COLUMNS($D24:K24),FALSE))</f>
        <v>234.01894593604439</v>
      </c>
      <c r="L24" s="316">
        <f>IF(K24="Neg","Neg",K24*VLOOKUP($D24,$D$1421:$AY$1444,COLUMNS($D24:L24),FALSE))</f>
        <v>273.32740182481115</v>
      </c>
      <c r="M24" s="316">
        <f>IF(L24="Neg","Neg",L24*VLOOKUP($D24,$D$1421:$AY$1444,COLUMNS($D24:M24),FALSE))</f>
        <v>315.42017759634336</v>
      </c>
      <c r="N24" s="316">
        <f>IF(M24="Neg","Neg",M24*VLOOKUP($D24,$D$1421:$AY$1444,COLUMNS($D24:N24),FALSE))</f>
        <v>380.49580433000119</v>
      </c>
      <c r="O24" s="316">
        <f>IF(N24="Neg","Neg",N24*VLOOKUP($D24,$D$1421:$AY$1444,COLUMNS($D24:O24),FALSE))</f>
        <v>435.51403499590026</v>
      </c>
      <c r="P24" s="316">
        <f>IF(O24="Neg","Neg",O24*VLOOKUP($D24,$D$1421:$AY$1444,COLUMNS($D24:P24),FALSE))</f>
        <v>481.78852427557086</v>
      </c>
      <c r="Q24" s="316">
        <f>IF(P24="Neg","Neg",P24*VLOOKUP($D24,$D$1421:$AY$1444,COLUMNS($D24:Q24),FALSE))</f>
        <v>526.31321854119778</v>
      </c>
      <c r="R24" s="316">
        <f>IF(Q24="Neg","Neg",Q24*VLOOKUP($D24,$D$1421:$AY$1444,COLUMNS($D24:R24),FALSE))</f>
        <v>574.37588318417329</v>
      </c>
      <c r="S24" s="316">
        <f>IF(R24="Neg","Neg",R24*VLOOKUP($D24,$D$1421:$AY$1444,COLUMNS($D24:S24),FALSE))</f>
        <v>618.4435023813262</v>
      </c>
      <c r="T24" s="316">
        <f>IF(S24="Neg","Neg",S24*VLOOKUP($D24,$D$1421:$AY$1444,COLUMNS($D24:T24),FALSE))</f>
        <v>679.74738751940822</v>
      </c>
      <c r="U24" s="316">
        <f>IF(T24="Neg","Neg",T24*VLOOKUP($D24,$D$1421:$AY$1444,COLUMNS($D24:U24),FALSE))</f>
        <v>729.59997208701873</v>
      </c>
      <c r="V24" s="316">
        <f>IF(U24="Neg","Neg",U24*VLOOKUP($D24,$D$1421:$AY$1444,COLUMNS($D24:V24),FALSE))</f>
        <v>819.65422794438336</v>
      </c>
      <c r="W24" s="316">
        <f>IF(V24="Neg","Neg",V24*VLOOKUP($D24,$D$1421:$AY$1444,COLUMNS($D24:W24),FALSE))</f>
        <v>916.32560492664118</v>
      </c>
      <c r="X24" s="316">
        <f>IF(W24="Neg","Neg",W24*VLOOKUP($D24,$D$1421:$AY$1444,COLUMNS($D24:X24),FALSE))</f>
        <v>1009.8899181800737</v>
      </c>
      <c r="Y24" s="316">
        <f>IF(X24="Neg","Neg",X24*VLOOKUP($D24,$D$1421:$AY$1444,COLUMNS($D24:Y24),FALSE))</f>
        <v>1088.6481394253417</v>
      </c>
      <c r="Z24" s="316">
        <f>IF(Y24="Neg","Neg",Y24*VLOOKUP($D24,$D$1421:$AY$1444,COLUMNS($D24:Z24),FALSE))</f>
        <v>1146.3547391008533</v>
      </c>
      <c r="AA24" s="316">
        <f>IF(Z24="Neg","Neg",Z24*VLOOKUP($D24,$D$1421:$AY$1444,COLUMNS($D24:AA24),FALSE))</f>
        <v>1182.7113972191694</v>
      </c>
      <c r="AB24" s="316">
        <f>IF(AA24="Neg","Neg",AA24*VLOOKUP($D24,$D$1421:$AY$1444,COLUMNS($D24:AB24),FALSE))</f>
        <v>1254.06918930235</v>
      </c>
      <c r="AC24" s="316">
        <f>IF(AB24="Neg","Neg",AB24*VLOOKUP($D24,$D$1421:$AY$1444,COLUMNS($D24:AC24),FALSE))</f>
        <v>1315.6225467106296</v>
      </c>
      <c r="AD24" s="316">
        <f>IF(AC24="Neg","Neg",AC24*VLOOKUP($D24,$D$1421:$AY$1444,COLUMNS($D24:AD24),FALSE))</f>
        <v>1386.896599849968</v>
      </c>
      <c r="AE24" s="316">
        <f>IF(AD24="Neg","Neg",AD24*VLOOKUP($D24,$D$1421:$AY$1444,COLUMNS($D24:AE24),FALSE))</f>
        <v>1483.8924652396158</v>
      </c>
      <c r="AF24" s="316">
        <f>IF(AE24="Neg","Neg",AE24*VLOOKUP($D24,$D$1421:$AY$1444,COLUMNS($D24:AF24),FALSE))</f>
        <v>1561.2829504021217</v>
      </c>
      <c r="AG24" s="316">
        <f>IF(AF24="Neg","Neg",AF24*VLOOKUP($D24,$D$1421:$AY$1444,COLUMNS($D24:AG24),FALSE))</f>
        <v>1638.0523717311285</v>
      </c>
      <c r="AH24" s="316">
        <f>IF(AG24="Neg","Neg",AG24*VLOOKUP($D24,$D$1421:$AY$1444,COLUMNS($D24:AH24),FALSE))</f>
        <v>1713.6791053889501</v>
      </c>
      <c r="AI24" s="316">
        <f>IF(AH24="Neg","Neg",AH24*VLOOKUP($D24,$D$1421:$AY$1444,COLUMNS($D24:AI24),FALSE))</f>
        <v>1812.3288149194887</v>
      </c>
      <c r="AJ24" s="316">
        <f>IF(AI24="Neg","Neg",AI24*VLOOKUP($D24,$D$1421:$AY$1444,COLUMNS($D24:AJ24),FALSE))</f>
        <v>1879.7962352366496</v>
      </c>
      <c r="AK24" s="316">
        <f>IF(AJ24="Neg","Neg",AJ24*VLOOKUP($D24,$D$1421:$AY$1444,COLUMNS($D24:AK24),FALSE))</f>
        <v>1987.4443921076045</v>
      </c>
      <c r="AL24" s="316">
        <f>IF(AK24="Neg","Neg",AK24*VLOOKUP($D24,$D$1421:$AY$1444,COLUMNS($D24:AL24),FALSE))</f>
        <v>2106.8055337485389</v>
      </c>
      <c r="AM24" s="316">
        <f>IF(AL24="Neg","Neg",AL24*VLOOKUP($D24,$D$1421:$AY$1444,COLUMNS($D24:AM24),FALSE))</f>
        <v>2215.8650407355071</v>
      </c>
      <c r="AN24" s="316">
        <f>IF(AM24="Neg","Neg",AM24*VLOOKUP($D24,$D$1421:$AY$1444,COLUMNS($D24:AN24),FALSE))</f>
        <v>2361.4800858324174</v>
      </c>
      <c r="AO24" s="316">
        <f>IF(AN24="Neg","Neg",AN24*VLOOKUP($D24,$D$1421:$AY$1444,COLUMNS($D24:AO24),FALSE))</f>
        <v>2492.343120322395</v>
      </c>
      <c r="AP24" s="316">
        <f>IF(AO24="Neg","Neg",AO24*VLOOKUP($D24,$D$1421:$AY$1444,COLUMNS($D24:AP24),FALSE))</f>
        <v>2617.6514715374819</v>
      </c>
      <c r="AQ24" s="316">
        <f>IF(AP24="Neg","Neg",AP24*VLOOKUP($D24,$D$1421:$AY$1444,COLUMNS($D24:AQ24),FALSE))</f>
        <v>2624.0557561801083</v>
      </c>
      <c r="AR24" s="316">
        <f>IF(AQ24="Neg","Neg",AQ24*VLOOKUP($D24,$D$1421:$AY$1444,COLUMNS($D24:AR24),FALSE))</f>
        <v>2623.0822909579383</v>
      </c>
      <c r="AS24" s="316">
        <f>IF(AR24="Neg","Neg",AR24*VLOOKUP($D24,$D$1421:$AY$1444,COLUMNS($D24:AS24),FALSE))</f>
        <v>2747.5183615079982</v>
      </c>
      <c r="AT24" s="316">
        <f>IF(AS24="Neg","Neg",AS24*VLOOKUP($D24,$D$1421:$AY$1444,COLUMNS($D24:AT24),FALSE))</f>
        <v>2842.0578845449304</v>
      </c>
      <c r="AU24" s="316">
        <f>IF(AT24="Neg","Neg",AT24*VLOOKUP($D24,$D$1421:$AY$1444,COLUMNS($D24:AU24),FALSE))</f>
        <v>2928.8794682577059</v>
      </c>
      <c r="AV24" s="316">
        <f>IF(AU24="Neg","Neg",AU24*VLOOKUP($D24,$D$1421:$AY$1444,COLUMNS($D24:AV24),FALSE))</f>
        <v>3063.7131243348849</v>
      </c>
      <c r="AW24" s="316">
        <f>IF(AV24="Neg","Neg",AV24*VLOOKUP($D24,$D$1421:$AY$1444,COLUMNS($D24:AW24),FALSE))</f>
        <v>3195.8828352610722</v>
      </c>
      <c r="AX24" s="316">
        <f>IF(AW24="Neg","Neg",AW24*VLOOKUP($D24,$D$1421:$AY$1444,COLUMNS($D24:AX24),FALSE))</f>
        <v>3272.109698016432</v>
      </c>
      <c r="AY24" s="316">
        <f>IF(AX24="Neg","Neg",AX24*VLOOKUP($D24,$D$1421:$AY$1444,COLUMNS($D24:AY24),FALSE))</f>
        <v>3389.3232846600699</v>
      </c>
      <c r="AZ24" s="316">
        <f>IF(AY24="Neg","Neg",AY24*VLOOKUP($D24,$D$1421:AZ$1444,COLUMNS($D24:AZ24),FALSE))</f>
        <v>3525.5560789239521</v>
      </c>
      <c r="BA24" s="316">
        <f>IF(AZ24="Neg","Neg",AZ24*VLOOKUP($D24,$D$1421:BA$1444,COLUMNS($D24:BA24),FALSE))</f>
        <v>3674.6637358036296</v>
      </c>
      <c r="BB24" s="316">
        <f>IF(BA24="Neg","Neg",BA24*VLOOKUP($D24,$D$1421:BB$1444,COLUMNS($D24:BB24),FALSE))</f>
        <v>3819.3995219901926</v>
      </c>
      <c r="BC24" s="316">
        <f>IF(BB24="Neg","Neg",BB24*VLOOKUP($D24,$D$1421:BC$1444,COLUMNS($D24:BC24),FALSE))</f>
        <v>3980.1364246960075</v>
      </c>
    </row>
    <row r="25" spans="1:55">
      <c r="A25" s="312"/>
      <c r="B25" s="313" t="s">
        <v>210</v>
      </c>
      <c r="C25" s="314" t="s">
        <v>250</v>
      </c>
      <c r="D25" s="313" t="s">
        <v>251</v>
      </c>
      <c r="E25" s="320"/>
      <c r="F25" s="320"/>
      <c r="G25" s="320"/>
      <c r="H25" s="320"/>
      <c r="I25" s="315">
        <v>90</v>
      </c>
      <c r="J25" s="315">
        <v>100</v>
      </c>
      <c r="K25" s="316">
        <f>IF(J25="Neg","Neg",J25*VLOOKUP($D25,$D$1421:$AY$1444,COLUMNS($D25:K25),FALSE))</f>
        <v>117.00947296802219</v>
      </c>
      <c r="L25" s="316">
        <f>IF(K25="Neg","Neg",K25*VLOOKUP($D25,$D$1421:$AY$1444,COLUMNS($D25:L25),FALSE))</f>
        <v>136.66370091240557</v>
      </c>
      <c r="M25" s="316">
        <f>IF(L25="Neg","Neg",L25*VLOOKUP($D25,$D$1421:$AY$1444,COLUMNS($D25:M25),FALSE))</f>
        <v>157.71008879817168</v>
      </c>
      <c r="N25" s="316">
        <f>IF(M25="Neg","Neg",M25*VLOOKUP($D25,$D$1421:$AY$1444,COLUMNS($D25:N25),FALSE))</f>
        <v>190.2479021650006</v>
      </c>
      <c r="O25" s="316">
        <f>IF(N25="Neg","Neg",N25*VLOOKUP($D25,$D$1421:$AY$1444,COLUMNS($D25:O25),FALSE))</f>
        <v>217.75701749795013</v>
      </c>
      <c r="P25" s="316">
        <f>IF(O25="Neg","Neg",O25*VLOOKUP($D25,$D$1421:$AY$1444,COLUMNS($D25:P25),FALSE))</f>
        <v>240.89426213778543</v>
      </c>
      <c r="Q25" s="316">
        <f>IF(P25="Neg","Neg",P25*VLOOKUP($D25,$D$1421:$AY$1444,COLUMNS($D25:Q25),FALSE))</f>
        <v>263.15660927059889</v>
      </c>
      <c r="R25" s="316">
        <f>IF(Q25="Neg","Neg",Q25*VLOOKUP($D25,$D$1421:$AY$1444,COLUMNS($D25:R25),FALSE))</f>
        <v>287.18794159208664</v>
      </c>
      <c r="S25" s="316">
        <f>IF(R25="Neg","Neg",R25*VLOOKUP($D25,$D$1421:$AY$1444,COLUMNS($D25:S25),FALSE))</f>
        <v>309.2217511906631</v>
      </c>
      <c r="T25" s="316">
        <f>IF(S25="Neg","Neg",S25*VLOOKUP($D25,$D$1421:$AY$1444,COLUMNS($D25:T25),FALSE))</f>
        <v>339.87369375970411</v>
      </c>
      <c r="U25" s="316">
        <f>IF(T25="Neg","Neg",T25*VLOOKUP($D25,$D$1421:$AY$1444,COLUMNS($D25:U25),FALSE))</f>
        <v>364.79998604350936</v>
      </c>
      <c r="V25" s="316">
        <f>IF(U25="Neg","Neg",U25*VLOOKUP($D25,$D$1421:$AY$1444,COLUMNS($D25:V25),FALSE))</f>
        <v>409.82711397219168</v>
      </c>
      <c r="W25" s="316">
        <f>IF(V25="Neg","Neg",V25*VLOOKUP($D25,$D$1421:$AY$1444,COLUMNS($D25:W25),FALSE))</f>
        <v>458.16280246332059</v>
      </c>
      <c r="X25" s="316">
        <f>IF(W25="Neg","Neg",W25*VLOOKUP($D25,$D$1421:$AY$1444,COLUMNS($D25:X25),FALSE))</f>
        <v>504.94495909003683</v>
      </c>
      <c r="Y25" s="316">
        <f>IF(X25="Neg","Neg",X25*VLOOKUP($D25,$D$1421:$AY$1444,COLUMNS($D25:Y25),FALSE))</f>
        <v>544.32406971267085</v>
      </c>
      <c r="Z25" s="316">
        <f>IF(Y25="Neg","Neg",Y25*VLOOKUP($D25,$D$1421:$AY$1444,COLUMNS($D25:Z25),FALSE))</f>
        <v>573.17736955042665</v>
      </c>
      <c r="AA25" s="316">
        <f>IF(Z25="Neg","Neg",Z25*VLOOKUP($D25,$D$1421:$AY$1444,COLUMNS($D25:AA25),FALSE))</f>
        <v>591.35569860958469</v>
      </c>
      <c r="AB25" s="316">
        <f>IF(AA25="Neg","Neg",AA25*VLOOKUP($D25,$D$1421:$AY$1444,COLUMNS($D25:AB25),FALSE))</f>
        <v>627.03459465117498</v>
      </c>
      <c r="AC25" s="316">
        <f>IF(AB25="Neg","Neg",AB25*VLOOKUP($D25,$D$1421:$AY$1444,COLUMNS($D25:AC25),FALSE))</f>
        <v>657.81127335531482</v>
      </c>
      <c r="AD25" s="316">
        <f>IF(AC25="Neg","Neg",AC25*VLOOKUP($D25,$D$1421:$AY$1444,COLUMNS($D25:AD25),FALSE))</f>
        <v>693.44829992498398</v>
      </c>
      <c r="AE25" s="316">
        <f>IF(AD25="Neg","Neg",AD25*VLOOKUP($D25,$D$1421:$AY$1444,COLUMNS($D25:AE25),FALSE))</f>
        <v>741.94623261980792</v>
      </c>
      <c r="AF25" s="316">
        <f>IF(AE25="Neg","Neg",AE25*VLOOKUP($D25,$D$1421:$AY$1444,COLUMNS($D25:AF25),FALSE))</f>
        <v>780.64147520106087</v>
      </c>
      <c r="AG25" s="316">
        <f>IF(AF25="Neg","Neg",AF25*VLOOKUP($D25,$D$1421:$AY$1444,COLUMNS($D25:AG25),FALSE))</f>
        <v>819.02618586556423</v>
      </c>
      <c r="AH25" s="316">
        <f>IF(AG25="Neg","Neg",AG25*VLOOKUP($D25,$D$1421:$AY$1444,COLUMNS($D25:AH25),FALSE))</f>
        <v>856.83955269447506</v>
      </c>
      <c r="AI25" s="316">
        <f>IF(AH25="Neg","Neg",AH25*VLOOKUP($D25,$D$1421:$AY$1444,COLUMNS($D25:AI25),FALSE))</f>
        <v>906.16440745974433</v>
      </c>
      <c r="AJ25" s="316">
        <f>IF(AI25="Neg","Neg",AI25*VLOOKUP($D25,$D$1421:$AY$1444,COLUMNS($D25:AJ25),FALSE))</f>
        <v>939.89811761832482</v>
      </c>
      <c r="AK25" s="316">
        <f>IF(AJ25="Neg","Neg",AJ25*VLOOKUP($D25,$D$1421:$AY$1444,COLUMNS($D25:AK25),FALSE))</f>
        <v>993.72219605380224</v>
      </c>
      <c r="AL25" s="316">
        <f>IF(AK25="Neg","Neg",AK25*VLOOKUP($D25,$D$1421:$AY$1444,COLUMNS($D25:AL25),FALSE))</f>
        <v>1053.4027668742694</v>
      </c>
      <c r="AM25" s="316">
        <f>IF(AL25="Neg","Neg",AL25*VLOOKUP($D25,$D$1421:$AY$1444,COLUMNS($D25:AM25),FALSE))</f>
        <v>1107.9325203677536</v>
      </c>
      <c r="AN25" s="316">
        <f>IF(AM25="Neg","Neg",AM25*VLOOKUP($D25,$D$1421:$AY$1444,COLUMNS($D25:AN25),FALSE))</f>
        <v>1180.7400429162087</v>
      </c>
      <c r="AO25" s="316">
        <f>IF(AN25="Neg","Neg",AN25*VLOOKUP($D25,$D$1421:$AY$1444,COLUMNS($D25:AO25),FALSE))</f>
        <v>1246.1715601611975</v>
      </c>
      <c r="AP25" s="316">
        <f>IF(AO25="Neg","Neg",AO25*VLOOKUP($D25,$D$1421:$AY$1444,COLUMNS($D25:AP25),FALSE))</f>
        <v>1308.825735768741</v>
      </c>
      <c r="AQ25" s="316">
        <f>IF(AP25="Neg","Neg",AP25*VLOOKUP($D25,$D$1421:$AY$1444,COLUMNS($D25:AQ25),FALSE))</f>
        <v>1312.0278780900542</v>
      </c>
      <c r="AR25" s="316">
        <f>IF(AQ25="Neg","Neg",AQ25*VLOOKUP($D25,$D$1421:$AY$1444,COLUMNS($D25:AR25),FALSE))</f>
        <v>1311.5411454789692</v>
      </c>
      <c r="AS25" s="316">
        <f>IF(AR25="Neg","Neg",AR25*VLOOKUP($D25,$D$1421:$AY$1444,COLUMNS($D25:AS25),FALSE))</f>
        <v>1373.7591807539991</v>
      </c>
      <c r="AT25" s="316">
        <f>IF(AS25="Neg","Neg",AS25*VLOOKUP($D25,$D$1421:$AY$1444,COLUMNS($D25:AT25),FALSE))</f>
        <v>1421.0289422724652</v>
      </c>
      <c r="AU25" s="316">
        <f>IF(AT25="Neg","Neg",AT25*VLOOKUP($D25,$D$1421:$AY$1444,COLUMNS($D25:AU25),FALSE))</f>
        <v>1464.4397341288529</v>
      </c>
      <c r="AV25" s="316">
        <f>IF(AU25="Neg","Neg",AU25*VLOOKUP($D25,$D$1421:$AY$1444,COLUMNS($D25:AV25),FALSE))</f>
        <v>1531.8565621674425</v>
      </c>
      <c r="AW25" s="316">
        <f>IF(AV25="Neg","Neg",AV25*VLOOKUP($D25,$D$1421:$AY$1444,COLUMNS($D25:AW25),FALSE))</f>
        <v>1597.9414176305361</v>
      </c>
      <c r="AX25" s="316">
        <f>IF(AW25="Neg","Neg",AW25*VLOOKUP($D25,$D$1421:$AY$1444,COLUMNS($D25:AX25),FALSE))</f>
        <v>1636.054849008216</v>
      </c>
      <c r="AY25" s="316">
        <f>IF(AX25="Neg","Neg",AX25*VLOOKUP($D25,$D$1421:$AY$1444,COLUMNS($D25:AY25),FALSE))</f>
        <v>1694.661642330035</v>
      </c>
      <c r="AZ25" s="316">
        <f>IF(AY25="Neg","Neg",AY25*VLOOKUP($D25,$D$1421:AZ$1444,COLUMNS($D25:AZ25),FALSE))</f>
        <v>1762.7780394619761</v>
      </c>
      <c r="BA25" s="316">
        <f>IF(AZ25="Neg","Neg",AZ25*VLOOKUP($D25,$D$1421:BA$1444,COLUMNS($D25:BA25),FALSE))</f>
        <v>1837.3318679018148</v>
      </c>
      <c r="BB25" s="316">
        <f>IF(BA25="Neg","Neg",BA25*VLOOKUP($D25,$D$1421:BB$1444,COLUMNS($D25:BB25),FALSE))</f>
        <v>1909.6997609950963</v>
      </c>
      <c r="BC25" s="316">
        <f>IF(BB25="Neg","Neg",BB25*VLOOKUP($D25,$D$1421:BC$1444,COLUMNS($D25:BC25),FALSE))</f>
        <v>1990.0682123480037</v>
      </c>
    </row>
    <row r="26" spans="1:55">
      <c r="A26" s="312"/>
      <c r="B26" s="313" t="s">
        <v>210</v>
      </c>
      <c r="C26" s="314" t="s">
        <v>252</v>
      </c>
      <c r="D26" s="313" t="s">
        <v>227</v>
      </c>
      <c r="E26" s="320"/>
      <c r="F26" s="320"/>
      <c r="G26" s="320"/>
      <c r="H26" s="320"/>
      <c r="I26" s="315">
        <v>0</v>
      </c>
      <c r="J26" s="315">
        <v>-285</v>
      </c>
      <c r="K26" s="316">
        <f>IF(J26="Neg","Neg",J26*VLOOKUP($D26,$D$1421:$AY$1444,COLUMNS($D26:K26),FALSE))</f>
        <v>-333.47699795886325</v>
      </c>
      <c r="L26" s="316">
        <f>IF(K26="Neg","Neg",K26*VLOOKUP($D26,$D$1421:$AY$1444,COLUMNS($D26:L26),FALSE))</f>
        <v>-389.49154760035589</v>
      </c>
      <c r="M26" s="316">
        <f>IF(L26="Neg","Neg",L26*VLOOKUP($D26,$D$1421:$AY$1444,COLUMNS($D26:M26),FALSE))</f>
        <v>-449.47375307478933</v>
      </c>
      <c r="N26" s="316">
        <f>IF(M26="Neg","Neg",M26*VLOOKUP($D26,$D$1421:$AY$1444,COLUMNS($D26:N26),FALSE))</f>
        <v>-542.20652117025168</v>
      </c>
      <c r="O26" s="316">
        <f>IF(N26="Neg","Neg",N26*VLOOKUP($D26,$D$1421:$AY$1444,COLUMNS($D26:O26),FALSE))</f>
        <v>-620.60749986915789</v>
      </c>
      <c r="P26" s="316">
        <f>IF(O26="Neg","Neg",O26*VLOOKUP($D26,$D$1421:$AY$1444,COLUMNS($D26:P26),FALSE))</f>
        <v>-686.5486470926885</v>
      </c>
      <c r="Q26" s="316">
        <f>IF(P26="Neg","Neg",P26*VLOOKUP($D26,$D$1421:$AY$1444,COLUMNS($D26:Q26),FALSE))</f>
        <v>-749.99633642120682</v>
      </c>
      <c r="R26" s="316">
        <f>IF(Q26="Neg","Neg",Q26*VLOOKUP($D26,$D$1421:$AY$1444,COLUMNS($D26:R26),FALSE))</f>
        <v>-818.48563353744692</v>
      </c>
      <c r="S26" s="316">
        <f>IF(R26="Neg","Neg",R26*VLOOKUP($D26,$D$1421:$AY$1444,COLUMNS($D26:S26),FALSE))</f>
        <v>-881.28199089338978</v>
      </c>
      <c r="T26" s="316">
        <f>IF(S26="Neg","Neg",S26*VLOOKUP($D26,$D$1421:$AY$1444,COLUMNS($D26:T26),FALSE))</f>
        <v>-968.64002721515669</v>
      </c>
      <c r="U26" s="316">
        <f>IF(T26="Neg","Neg",T26*VLOOKUP($D26,$D$1421:$AY$1444,COLUMNS($D26:U26),FALSE))</f>
        <v>-1039.6799602240017</v>
      </c>
      <c r="V26" s="316">
        <f>IF(U26="Neg","Neg",U26*VLOOKUP($D26,$D$1421:$AY$1444,COLUMNS($D26:V26),FALSE))</f>
        <v>-1168.0072748207463</v>
      </c>
      <c r="W26" s="316">
        <f>IF(V26="Neg","Neg",V26*VLOOKUP($D26,$D$1421:$AY$1444,COLUMNS($D26:W26),FALSE))</f>
        <v>-1305.7639870204637</v>
      </c>
      <c r="X26" s="316">
        <f>IF(W26="Neg","Neg",W26*VLOOKUP($D26,$D$1421:$AY$1444,COLUMNS($D26:X26),FALSE))</f>
        <v>-1439.0931334066049</v>
      </c>
      <c r="Y26" s="316">
        <f>IF(X26="Neg","Neg",X26*VLOOKUP($D26,$D$1421:$AY$1444,COLUMNS($D26:Y26),FALSE))</f>
        <v>-1551.3235986811119</v>
      </c>
      <c r="Z26" s="316">
        <f>IF(Y26="Neg","Neg",Y26*VLOOKUP($D26,$D$1421:$AY$1444,COLUMNS($D26:Z26),FALSE))</f>
        <v>-1633.5555032187158</v>
      </c>
      <c r="AA26" s="316">
        <f>IF(Z26="Neg","Neg",Z26*VLOOKUP($D26,$D$1421:$AY$1444,COLUMNS($D26:AA26),FALSE))</f>
        <v>-1685.3637410373162</v>
      </c>
      <c r="AB26" s="316">
        <f>IF(AA26="Neg","Neg",AA26*VLOOKUP($D26,$D$1421:$AY$1444,COLUMNS($D26:AB26),FALSE))</f>
        <v>-1787.0485947558486</v>
      </c>
      <c r="AC26" s="316">
        <f>IF(AB26="Neg","Neg",AB26*VLOOKUP($D26,$D$1421:$AY$1444,COLUMNS($D26:AC26),FALSE))</f>
        <v>-1874.7621290626471</v>
      </c>
      <c r="AD26" s="316">
        <f>IF(AC26="Neg","Neg",AC26*VLOOKUP($D26,$D$1421:$AY$1444,COLUMNS($D26:AD26),FALSE))</f>
        <v>-1976.327654786204</v>
      </c>
      <c r="AE26" s="316">
        <f>IF(AD26="Neg","Neg",AD26*VLOOKUP($D26,$D$1421:$AY$1444,COLUMNS($D26:AE26),FALSE))</f>
        <v>-2114.5467629664522</v>
      </c>
      <c r="AF26" s="316">
        <f>IF(AE26="Neg","Neg",AE26*VLOOKUP($D26,$D$1421:$AY$1444,COLUMNS($D26:AF26),FALSE))</f>
        <v>-2224.8282043230233</v>
      </c>
      <c r="AG26" s="316">
        <f>IF(AF26="Neg","Neg",AF26*VLOOKUP($D26,$D$1421:$AY$1444,COLUMNS($D26:AG26),FALSE))</f>
        <v>-2334.2246297168576</v>
      </c>
      <c r="AH26" s="316">
        <f>IF(AG26="Neg","Neg",AG26*VLOOKUP($D26,$D$1421:$AY$1444,COLUMNS($D26:AH26),FALSE))</f>
        <v>-2441.9927251792533</v>
      </c>
      <c r="AI26" s="316">
        <f>IF(AH26="Neg","Neg",AH26*VLOOKUP($D26,$D$1421:$AY$1444,COLUMNS($D26:AI26),FALSE))</f>
        <v>-2582.5685612602706</v>
      </c>
      <c r="AJ26" s="316">
        <f>IF(AI26="Neg","Neg",AI26*VLOOKUP($D26,$D$1421:$AY$1444,COLUMNS($D26:AJ26),FALSE))</f>
        <v>-2678.7096352122253</v>
      </c>
      <c r="AK26" s="316">
        <f>IF(AJ26="Neg","Neg",AJ26*VLOOKUP($D26,$D$1421:$AY$1444,COLUMNS($D26:AK26),FALSE))</f>
        <v>-2832.1082587533356</v>
      </c>
      <c r="AL26" s="316">
        <f>IF(AK26="Neg","Neg",AK26*VLOOKUP($D26,$D$1421:$AY$1444,COLUMNS($D26:AL26),FALSE))</f>
        <v>-3002.1978855916668</v>
      </c>
      <c r="AM26" s="316">
        <f>IF(AL26="Neg","Neg",AL26*VLOOKUP($D26,$D$1421:$AY$1444,COLUMNS($D26:AM26),FALSE))</f>
        <v>-3157.6076830480965</v>
      </c>
      <c r="AN26" s="316">
        <f>IF(AM26="Neg","Neg",AM26*VLOOKUP($D26,$D$1421:$AY$1444,COLUMNS($D26:AN26),FALSE))</f>
        <v>-3365.1091223111939</v>
      </c>
      <c r="AO26" s="316">
        <f>IF(AN26="Neg","Neg",AN26*VLOOKUP($D26,$D$1421:$AY$1444,COLUMNS($D26:AO26),FALSE))</f>
        <v>-3551.5889464594115</v>
      </c>
      <c r="AP26" s="316">
        <f>IF(AO26="Neg","Neg",AO26*VLOOKUP($D26,$D$1421:$AY$1444,COLUMNS($D26:AP26),FALSE))</f>
        <v>-3730.1533469409101</v>
      </c>
      <c r="AQ26" s="316">
        <f>IF(AP26="Neg","Neg",AP26*VLOOKUP($D26,$D$1421:$AY$1444,COLUMNS($D26:AQ26),FALSE))</f>
        <v>-3739.2794525566528</v>
      </c>
      <c r="AR26" s="316">
        <f>IF(AQ26="Neg","Neg",AQ26*VLOOKUP($D26,$D$1421:$AY$1444,COLUMNS($D26:AR26),FALSE))</f>
        <v>-3737.8922646150604</v>
      </c>
      <c r="AS26" s="316">
        <f>IF(AR26="Neg","Neg",AR26*VLOOKUP($D26,$D$1421:$AY$1444,COLUMNS($D26:AS26),FALSE))</f>
        <v>-3915.2136651488959</v>
      </c>
      <c r="AT26" s="316">
        <f>IF(AS26="Neg","Neg",AS26*VLOOKUP($D26,$D$1421:$AY$1444,COLUMNS($D26:AT26),FALSE))</f>
        <v>-4049.9324854765241</v>
      </c>
      <c r="AU26" s="316">
        <f>IF(AT26="Neg","Neg",AT26*VLOOKUP($D26,$D$1421:$AY$1444,COLUMNS($D26:AU26),FALSE))</f>
        <v>-4173.653242267229</v>
      </c>
      <c r="AV26" s="316">
        <f>IF(AU26="Neg","Neg",AU26*VLOOKUP($D26,$D$1421:$AY$1444,COLUMNS($D26:AV26),FALSE))</f>
        <v>-4365.791202177209</v>
      </c>
      <c r="AW26" s="316">
        <f>IF(AV26="Neg","Neg",AV26*VLOOKUP($D26,$D$1421:$AY$1444,COLUMNS($D26:AW26),FALSE))</f>
        <v>-4554.1330402470257</v>
      </c>
      <c r="AX26" s="316">
        <f>IF(AW26="Neg","Neg",AW26*VLOOKUP($D26,$D$1421:$AY$1444,COLUMNS($D26:AX26),FALSE))</f>
        <v>-4662.7563196734136</v>
      </c>
      <c r="AY26" s="316">
        <f>IF(AX26="Neg","Neg",AX26*VLOOKUP($D26,$D$1421:$AY$1444,COLUMNS($D26:AY26),FALSE))</f>
        <v>-4829.785680640598</v>
      </c>
      <c r="AZ26" s="316">
        <f>IF(AY26="Neg","Neg",AY26*VLOOKUP($D26,$D$1421:AZ$1444,COLUMNS($D26:AZ26),FALSE))</f>
        <v>-5023.9174124666297</v>
      </c>
      <c r="BA26" s="316">
        <f>IF(AZ26="Neg","Neg",AZ26*VLOOKUP($D26,$D$1421:BA$1444,COLUMNS($D26:BA26),FALSE))</f>
        <v>-5236.3958235201699</v>
      </c>
      <c r="BB26" s="316">
        <f>IF(BA26="Neg","Neg",BA26*VLOOKUP($D26,$D$1421:BB$1444,COLUMNS($D26:BB26),FALSE))</f>
        <v>-5442.6443188360226</v>
      </c>
      <c r="BC26" s="316">
        <f>IF(BB26="Neg","Neg",BB26*VLOOKUP($D26,$D$1421:BC$1444,COLUMNS($D26:BC26),FALSE))</f>
        <v>-5671.694405191809</v>
      </c>
    </row>
    <row r="27" spans="1:55">
      <c r="A27" s="312"/>
      <c r="B27" s="313" t="s">
        <v>210</v>
      </c>
      <c r="C27" s="314" t="s">
        <v>253</v>
      </c>
      <c r="D27" s="313" t="s">
        <v>791</v>
      </c>
      <c r="E27" s="320"/>
      <c r="F27" s="320"/>
      <c r="G27" s="320"/>
      <c r="H27" s="320"/>
      <c r="I27" s="315">
        <v>-775</v>
      </c>
      <c r="J27" s="315">
        <v>-105</v>
      </c>
      <c r="K27" s="316">
        <f>IF(J27="Neg","Neg",J27*VLOOKUP($D27,$D$1421:$AY$1444,COLUMNS($D27:K27),FALSE))</f>
        <v>-122.85994661642331</v>
      </c>
      <c r="L27" s="316">
        <f>IF(K27="Neg","Neg",K27*VLOOKUP($D27,$D$1421:$AY$1444,COLUMNS($D27:L27),FALSE))</f>
        <v>-143.49688595802587</v>
      </c>
      <c r="M27" s="316">
        <f>IF(L27="Neg","Neg",L27*VLOOKUP($D27,$D$1421:$AY$1444,COLUMNS($D27:M27),FALSE))</f>
        <v>-165.59559323808028</v>
      </c>
      <c r="N27" s="316">
        <f>IF(M27="Neg","Neg",M27*VLOOKUP($D27,$D$1421:$AY$1444,COLUMNS($D27:N27),FALSE))</f>
        <v>-199.76029727325064</v>
      </c>
      <c r="O27" s="316">
        <f>IF(N27="Neg","Neg",N27*VLOOKUP($D27,$D$1421:$AY$1444,COLUMNS($D27:O27),FALSE))</f>
        <v>-228.64486837284767</v>
      </c>
      <c r="P27" s="316">
        <f>IF(O27="Neg","Neg",O27*VLOOKUP($D27,$D$1421:$AY$1444,COLUMNS($D27:P27),FALSE))</f>
        <v>-252.93897524467474</v>
      </c>
      <c r="Q27" s="316">
        <f>IF(P27="Neg","Neg",P27*VLOOKUP($D27,$D$1421:$AY$1444,COLUMNS($D27:Q27),FALSE))</f>
        <v>-276.31443973412888</v>
      </c>
      <c r="R27" s="316">
        <f>IF(Q27="Neg","Neg",Q27*VLOOKUP($D27,$D$1421:$AY$1444,COLUMNS($D27:R27),FALSE))</f>
        <v>-301.54733867169102</v>
      </c>
      <c r="S27" s="316">
        <f>IF(R27="Neg","Neg",R27*VLOOKUP($D27,$D$1421:$AY$1444,COLUMNS($D27:S27),FALSE))</f>
        <v>-324.68283875019625</v>
      </c>
      <c r="T27" s="316">
        <f>IF(S27="Neg","Neg",S27*VLOOKUP($D27,$D$1421:$AY$1444,COLUMNS($D27:T27),FALSE))</f>
        <v>-356.8673784476893</v>
      </c>
      <c r="U27" s="316">
        <f>IF(T27="Neg","Neg",T27*VLOOKUP($D27,$D$1421:$AY$1444,COLUMNS($D27:U27),FALSE))</f>
        <v>-383.03998534568478</v>
      </c>
      <c r="V27" s="316">
        <f>IF(U27="Neg","Neg",U27*VLOOKUP($D27,$D$1421:$AY$1444,COLUMNS($D27:V27),FALSE))</f>
        <v>-430.31846967080122</v>
      </c>
      <c r="W27" s="316">
        <f>IF(V27="Neg","Neg",V27*VLOOKUP($D27,$D$1421:$AY$1444,COLUMNS($D27:W27),FALSE))</f>
        <v>-481.07094258648658</v>
      </c>
      <c r="X27" s="316">
        <f>IF(W27="Neg","Neg",W27*VLOOKUP($D27,$D$1421:$AY$1444,COLUMNS($D27:X27),FALSE))</f>
        <v>-530.19220704453858</v>
      </c>
      <c r="Y27" s="316">
        <f>IF(X27="Neg","Neg",X27*VLOOKUP($D27,$D$1421:$AY$1444,COLUMNS($D27:Y27),FALSE))</f>
        <v>-571.54027319830425</v>
      </c>
      <c r="Z27" s="316">
        <f>IF(Y27="Neg","Neg",Y27*VLOOKUP($D27,$D$1421:$AY$1444,COLUMNS($D27:Z27),FALSE))</f>
        <v>-601.83623802794784</v>
      </c>
      <c r="AA27" s="316">
        <f>IF(Z27="Neg","Neg",Z27*VLOOKUP($D27,$D$1421:$AY$1444,COLUMNS($D27:AA27),FALSE))</f>
        <v>-620.92348354006378</v>
      </c>
      <c r="AB27" s="316">
        <f>IF(AA27="Neg","Neg",AA27*VLOOKUP($D27,$D$1421:$AY$1444,COLUMNS($D27:AB27),FALSE))</f>
        <v>-658.38632438373361</v>
      </c>
      <c r="AC27" s="316">
        <f>IF(AB27="Neg","Neg",AB27*VLOOKUP($D27,$D$1421:$AY$1444,COLUMNS($D27:AC27),FALSE))</f>
        <v>-690.70183702308043</v>
      </c>
      <c r="AD27" s="316">
        <f>IF(AC27="Neg","Neg",AC27*VLOOKUP($D27,$D$1421:$AY$1444,COLUMNS($D27:AD27),FALSE))</f>
        <v>-728.120714921233</v>
      </c>
      <c r="AE27" s="316">
        <f>IF(AD27="Neg","Neg",AD27*VLOOKUP($D27,$D$1421:$AY$1444,COLUMNS($D27:AE27),FALSE))</f>
        <v>-779.04354425079805</v>
      </c>
      <c r="AF27" s="316">
        <f>IF(AE27="Neg","Neg",AE27*VLOOKUP($D27,$D$1421:$AY$1444,COLUMNS($D27:AF27),FALSE))</f>
        <v>-819.67354896111374</v>
      </c>
      <c r="AG27" s="316">
        <f>IF(AF27="Neg","Neg",AF27*VLOOKUP($D27,$D$1421:$AY$1444,COLUMNS($D27:AG27),FALSE))</f>
        <v>-859.9774951588422</v>
      </c>
      <c r="AH27" s="316">
        <f>IF(AG27="Neg","Neg",AG27*VLOOKUP($D27,$D$1421:$AY$1444,COLUMNS($D27:AH27),FALSE))</f>
        <v>-899.68153032919861</v>
      </c>
      <c r="AI27" s="316">
        <f>IF(AH27="Neg","Neg",AH27*VLOOKUP($D27,$D$1421:$AY$1444,COLUMNS($D27:AI27),FALSE))</f>
        <v>-951.47262783273129</v>
      </c>
      <c r="AJ27" s="316">
        <f>IF(AI27="Neg","Neg",AI27*VLOOKUP($D27,$D$1421:$AY$1444,COLUMNS($D27:AJ27),FALSE))</f>
        <v>-986.89302349924083</v>
      </c>
      <c r="AK27" s="316">
        <f>IF(AJ27="Neg","Neg",AJ27*VLOOKUP($D27,$D$1421:$AY$1444,COLUMNS($D27:AK27),FALSE))</f>
        <v>-1043.408305856492</v>
      </c>
      <c r="AL27" s="316">
        <f>IF(AK27="Neg","Neg",AK27*VLOOKUP($D27,$D$1421:$AY$1444,COLUMNS($D27:AL27),FALSE))</f>
        <v>-1106.0729052179825</v>
      </c>
      <c r="AM27" s="316">
        <f>IF(AL27="Neg","Neg",AL27*VLOOKUP($D27,$D$1421:$AY$1444,COLUMNS($D27:AM27),FALSE))</f>
        <v>-1163.3291463861408</v>
      </c>
      <c r="AN27" s="316">
        <f>IF(AM27="Neg","Neg",AM27*VLOOKUP($D27,$D$1421:$AY$1444,COLUMNS($D27:AN27),FALSE))</f>
        <v>-1239.7770450620187</v>
      </c>
      <c r="AO27" s="316">
        <f>IF(AN27="Neg","Neg",AN27*VLOOKUP($D27,$D$1421:$AY$1444,COLUMNS($D27:AO27),FALSE))</f>
        <v>-1308.4801381692569</v>
      </c>
      <c r="AP27" s="316">
        <f>IF(AO27="Neg","Neg",AO27*VLOOKUP($D27,$D$1421:$AY$1444,COLUMNS($D27:AP27),FALSE))</f>
        <v>-1374.2670225571774</v>
      </c>
      <c r="AQ27" s="316">
        <f>IF(AP27="Neg","Neg",AP27*VLOOKUP($D27,$D$1421:$AY$1444,COLUMNS($D27:AQ27),FALSE))</f>
        <v>-1377.6292719945563</v>
      </c>
      <c r="AR27" s="316">
        <f>IF(AQ27="Neg","Neg",AQ27*VLOOKUP($D27,$D$1421:$AY$1444,COLUMNS($D27:AR27),FALSE))</f>
        <v>-1377.1182027529171</v>
      </c>
      <c r="AS27" s="316">
        <f>IF(AR27="Neg","Neg",AR27*VLOOKUP($D27,$D$1421:$AY$1444,COLUMNS($D27:AS27),FALSE))</f>
        <v>-1442.4471397916986</v>
      </c>
      <c r="AT27" s="316">
        <f>IF(AS27="Neg","Neg",AS27*VLOOKUP($D27,$D$1421:$AY$1444,COLUMNS($D27:AT27),FALSE))</f>
        <v>-1492.080389386088</v>
      </c>
      <c r="AU27" s="316">
        <f>IF(AT27="Neg","Neg",AT27*VLOOKUP($D27,$D$1421:$AY$1444,COLUMNS($D27:AU27),FALSE))</f>
        <v>-1537.661720835295</v>
      </c>
      <c r="AV27" s="316">
        <f>IF(AU27="Neg","Neg",AU27*VLOOKUP($D27,$D$1421:$AY$1444,COLUMNS($D27:AV27),FALSE))</f>
        <v>-1608.449390275814</v>
      </c>
      <c r="AW27" s="316">
        <f>IF(AV27="Neg","Neg",AV27*VLOOKUP($D27,$D$1421:$AY$1444,COLUMNS($D27:AW27),FALSE))</f>
        <v>-1677.8384885120624</v>
      </c>
      <c r="AX27" s="316">
        <f>IF(AW27="Neg","Neg",AW27*VLOOKUP($D27,$D$1421:$AY$1444,COLUMNS($D27:AX27),FALSE))</f>
        <v>-1717.8575914586263</v>
      </c>
      <c r="AY27" s="316">
        <f>IF(AX27="Neg","Neg",AX27*VLOOKUP($D27,$D$1421:$AY$1444,COLUMNS($D27:AY27),FALSE))</f>
        <v>-1779.3947244465362</v>
      </c>
      <c r="AZ27" s="316">
        <f>IF(AY27="Neg","Neg",AY27*VLOOKUP($D27,$D$1421:AZ$1444,COLUMNS($D27:AZ27),FALSE))</f>
        <v>-1850.9169414350742</v>
      </c>
      <c r="BA27" s="316">
        <f>IF(AZ27="Neg","Neg",AZ27*VLOOKUP($D27,$D$1421:BA$1444,COLUMNS($D27:BA27),FALSE))</f>
        <v>-1929.198461296905</v>
      </c>
      <c r="BB27" s="316">
        <f>IF(BA27="Neg","Neg",BA27*VLOOKUP($D27,$D$1421:BB$1444,COLUMNS($D27:BB27),FALSE))</f>
        <v>-2005.1847490448506</v>
      </c>
      <c r="BC27" s="316">
        <f>IF(BB27="Neg","Neg",BB27*VLOOKUP($D27,$D$1421:BC$1444,COLUMNS($D27:BC27),FALSE))</f>
        <v>-2089.5716229654031</v>
      </c>
    </row>
    <row r="28" spans="1:55">
      <c r="A28" s="312"/>
      <c r="B28" s="313" t="s">
        <v>210</v>
      </c>
      <c r="C28" s="314" t="s">
        <v>254</v>
      </c>
      <c r="D28" s="313" t="s">
        <v>988</v>
      </c>
      <c r="E28" s="320"/>
      <c r="F28" s="320"/>
      <c r="G28" s="320"/>
      <c r="H28" s="320"/>
      <c r="I28" s="315">
        <v>10</v>
      </c>
      <c r="J28" s="315">
        <v>200</v>
      </c>
      <c r="K28" s="316">
        <f>IF(J28="Neg","Neg",J28*VLOOKUP($D28,$D$1421:$AY$1444,COLUMNS($D28:K28),FALSE))</f>
        <v>234.01894593604439</v>
      </c>
      <c r="L28" s="316">
        <f>IF(K28="Neg","Neg",K28*VLOOKUP($D28,$D$1421:$AY$1444,COLUMNS($D28:L28),FALSE))</f>
        <v>273.32740182481115</v>
      </c>
      <c r="M28" s="316">
        <f>IF(L28="Neg","Neg",L28*VLOOKUP($D28,$D$1421:$AY$1444,COLUMNS($D28:M28),FALSE))</f>
        <v>315.42017759634336</v>
      </c>
      <c r="N28" s="316">
        <f>IF(M28="Neg","Neg",M28*VLOOKUP($D28,$D$1421:$AY$1444,COLUMNS($D28:N28),FALSE))</f>
        <v>380.49580433000119</v>
      </c>
      <c r="O28" s="316">
        <f>IF(N28="Neg","Neg",N28*VLOOKUP($D28,$D$1421:$AY$1444,COLUMNS($D28:O28),FALSE))</f>
        <v>435.51403499590026</v>
      </c>
      <c r="P28" s="316">
        <f>IF(O28="Neg","Neg",O28*VLOOKUP($D28,$D$1421:$AY$1444,COLUMNS($D28:P28),FALSE))</f>
        <v>481.78852427557086</v>
      </c>
      <c r="Q28" s="316">
        <f>IF(P28="Neg","Neg",P28*VLOOKUP($D28,$D$1421:$AY$1444,COLUMNS($D28:Q28),FALSE))</f>
        <v>526.31321854119778</v>
      </c>
      <c r="R28" s="316">
        <f>IF(Q28="Neg","Neg",Q28*VLOOKUP($D28,$D$1421:$AY$1444,COLUMNS($D28:R28),FALSE))</f>
        <v>574.37588318417329</v>
      </c>
      <c r="S28" s="316">
        <f>IF(R28="Neg","Neg",R28*VLOOKUP($D28,$D$1421:$AY$1444,COLUMNS($D28:S28),FALSE))</f>
        <v>618.4435023813262</v>
      </c>
      <c r="T28" s="316">
        <f>IF(S28="Neg","Neg",S28*VLOOKUP($D28,$D$1421:$AY$1444,COLUMNS($D28:T28),FALSE))</f>
        <v>679.74738751940822</v>
      </c>
      <c r="U28" s="316">
        <f>IF(T28="Neg","Neg",T28*VLOOKUP($D28,$D$1421:$AY$1444,COLUMNS($D28:U28),FALSE))</f>
        <v>729.59997208701873</v>
      </c>
      <c r="V28" s="316">
        <f>IF(U28="Neg","Neg",U28*VLOOKUP($D28,$D$1421:$AY$1444,COLUMNS($D28:V28),FALSE))</f>
        <v>819.65422794438336</v>
      </c>
      <c r="W28" s="316">
        <f>IF(V28="Neg","Neg",V28*VLOOKUP($D28,$D$1421:$AY$1444,COLUMNS($D28:W28),FALSE))</f>
        <v>916.32560492664118</v>
      </c>
      <c r="X28" s="316">
        <f>IF(W28="Neg","Neg",W28*VLOOKUP($D28,$D$1421:$AY$1444,COLUMNS($D28:X28),FALSE))</f>
        <v>1009.8899181800737</v>
      </c>
      <c r="Y28" s="316">
        <f>IF(X28="Neg","Neg",X28*VLOOKUP($D28,$D$1421:$AY$1444,COLUMNS($D28:Y28),FALSE))</f>
        <v>1088.6481394253417</v>
      </c>
      <c r="Z28" s="316">
        <f>IF(Y28="Neg","Neg",Y28*VLOOKUP($D28,$D$1421:$AY$1444,COLUMNS($D28:Z28),FALSE))</f>
        <v>1146.3547391008533</v>
      </c>
      <c r="AA28" s="316">
        <f>IF(Z28="Neg","Neg",Z28*VLOOKUP($D28,$D$1421:$AY$1444,COLUMNS($D28:AA28),FALSE))</f>
        <v>1182.7113972191694</v>
      </c>
      <c r="AB28" s="316">
        <f>IF(AA28="Neg","Neg",AA28*VLOOKUP($D28,$D$1421:$AY$1444,COLUMNS($D28:AB28),FALSE))</f>
        <v>1254.06918930235</v>
      </c>
      <c r="AC28" s="316">
        <f>IF(AB28="Neg","Neg",AB28*VLOOKUP($D28,$D$1421:$AY$1444,COLUMNS($D28:AC28),FALSE))</f>
        <v>1315.6225467106296</v>
      </c>
      <c r="AD28" s="316">
        <f>IF(AC28="Neg","Neg",AC28*VLOOKUP($D28,$D$1421:$AY$1444,COLUMNS($D28:AD28),FALSE))</f>
        <v>1386.896599849968</v>
      </c>
      <c r="AE28" s="316">
        <f>IF(AD28="Neg","Neg",AD28*VLOOKUP($D28,$D$1421:$AY$1444,COLUMNS($D28:AE28),FALSE))</f>
        <v>1483.8924652396158</v>
      </c>
      <c r="AF28" s="316">
        <f>IF(AE28="Neg","Neg",AE28*VLOOKUP($D28,$D$1421:$AY$1444,COLUMNS($D28:AF28),FALSE))</f>
        <v>1561.2829504021217</v>
      </c>
      <c r="AG28" s="316">
        <f>IF(AF28="Neg","Neg",AF28*VLOOKUP($D28,$D$1421:$AY$1444,COLUMNS($D28:AG28),FALSE))</f>
        <v>1638.0523717311285</v>
      </c>
      <c r="AH28" s="316">
        <f>IF(AG28="Neg","Neg",AG28*VLOOKUP($D28,$D$1421:$AY$1444,COLUMNS($D28:AH28),FALSE))</f>
        <v>1713.6791053889501</v>
      </c>
      <c r="AI28" s="316">
        <f>IF(AH28="Neg","Neg",AH28*VLOOKUP($D28,$D$1421:$AY$1444,COLUMNS($D28:AI28),FALSE))</f>
        <v>1812.3288149194887</v>
      </c>
      <c r="AJ28" s="316">
        <f>IF(AI28="Neg","Neg",AI28*VLOOKUP($D28,$D$1421:$AY$1444,COLUMNS($D28:AJ28),FALSE))</f>
        <v>1879.7962352366496</v>
      </c>
      <c r="AK28" s="316">
        <f>IF(AJ28="Neg","Neg",AJ28*VLOOKUP($D28,$D$1421:$AY$1444,COLUMNS($D28:AK28),FALSE))</f>
        <v>1987.4443921076045</v>
      </c>
      <c r="AL28" s="316">
        <f>IF(AK28="Neg","Neg",AK28*VLOOKUP($D28,$D$1421:$AY$1444,COLUMNS($D28:AL28),FALSE))</f>
        <v>2106.8055337485389</v>
      </c>
      <c r="AM28" s="316">
        <f>IF(AL28="Neg","Neg",AL28*VLOOKUP($D28,$D$1421:$AY$1444,COLUMNS($D28:AM28),FALSE))</f>
        <v>2215.8650407355071</v>
      </c>
      <c r="AN28" s="316">
        <f>IF(AM28="Neg","Neg",AM28*VLOOKUP($D28,$D$1421:$AY$1444,COLUMNS($D28:AN28),FALSE))</f>
        <v>2361.4800858324174</v>
      </c>
      <c r="AO28" s="316">
        <f>IF(AN28="Neg","Neg",AN28*VLOOKUP($D28,$D$1421:$AY$1444,COLUMNS($D28:AO28),FALSE))</f>
        <v>2492.343120322395</v>
      </c>
      <c r="AP28" s="316">
        <f>IF(AO28="Neg","Neg",AO28*VLOOKUP($D28,$D$1421:$AY$1444,COLUMNS($D28:AP28),FALSE))</f>
        <v>2617.6514715374819</v>
      </c>
      <c r="AQ28" s="316">
        <f>IF(AP28="Neg","Neg",AP28*VLOOKUP($D28,$D$1421:$AY$1444,COLUMNS($D28:AQ28),FALSE))</f>
        <v>2624.0557561801083</v>
      </c>
      <c r="AR28" s="316">
        <f>IF(AQ28="Neg","Neg",AQ28*VLOOKUP($D28,$D$1421:$AY$1444,COLUMNS($D28:AR28),FALSE))</f>
        <v>2623.0822909579383</v>
      </c>
      <c r="AS28" s="316">
        <f>IF(AR28="Neg","Neg",AR28*VLOOKUP($D28,$D$1421:$AY$1444,COLUMNS($D28:AS28),FALSE))</f>
        <v>2747.5183615079982</v>
      </c>
      <c r="AT28" s="316">
        <f>IF(AS28="Neg","Neg",AS28*VLOOKUP($D28,$D$1421:$AY$1444,COLUMNS($D28:AT28),FALSE))</f>
        <v>2842.0578845449304</v>
      </c>
      <c r="AU28" s="316">
        <f>IF(AT28="Neg","Neg",AT28*VLOOKUP($D28,$D$1421:$AY$1444,COLUMNS($D28:AU28),FALSE))</f>
        <v>2928.8794682577059</v>
      </c>
      <c r="AV28" s="316">
        <f>IF(AU28="Neg","Neg",AU28*VLOOKUP($D28,$D$1421:$AY$1444,COLUMNS($D28:AV28),FALSE))</f>
        <v>3063.7131243348849</v>
      </c>
      <c r="AW28" s="316">
        <f>IF(AV28="Neg","Neg",AV28*VLOOKUP($D28,$D$1421:$AY$1444,COLUMNS($D28:AW28),FALSE))</f>
        <v>3195.8828352610722</v>
      </c>
      <c r="AX28" s="316">
        <f>IF(AW28="Neg","Neg",AW28*VLOOKUP($D28,$D$1421:$AY$1444,COLUMNS($D28:AX28),FALSE))</f>
        <v>3272.109698016432</v>
      </c>
      <c r="AY28" s="316">
        <f>IF(AX28="Neg","Neg",AX28*VLOOKUP($D28,$D$1421:$AY$1444,COLUMNS($D28:AY28),FALSE))</f>
        <v>3389.3232846600699</v>
      </c>
      <c r="AZ28" s="316">
        <f>IF(AY28="Neg","Neg",AY28*VLOOKUP($D28,$D$1421:AZ$1444,COLUMNS($D28:AZ28),FALSE))</f>
        <v>3525.5560789239521</v>
      </c>
      <c r="BA28" s="316">
        <f>IF(AZ28="Neg","Neg",AZ28*VLOOKUP($D28,$D$1421:BA$1444,COLUMNS($D28:BA28),FALSE))</f>
        <v>3674.6637358036296</v>
      </c>
      <c r="BB28" s="316">
        <f>IF(BA28="Neg","Neg",BA28*VLOOKUP($D28,$D$1421:BB$1444,COLUMNS($D28:BB28),FALSE))</f>
        <v>3819.3995219901926</v>
      </c>
      <c r="BC28" s="316">
        <f>IF(BB28="Neg","Neg",BB28*VLOOKUP($D28,$D$1421:BC$1444,COLUMNS($D28:BC28),FALSE))</f>
        <v>3980.1364246960075</v>
      </c>
    </row>
    <row r="29" spans="1:55">
      <c r="A29" s="312"/>
      <c r="B29" s="142" t="s">
        <v>211</v>
      </c>
      <c r="C29" s="317" t="s">
        <v>255</v>
      </c>
      <c r="D29" s="173" t="s">
        <v>227</v>
      </c>
      <c r="E29" s="175"/>
      <c r="F29" s="175"/>
      <c r="G29" s="175"/>
      <c r="H29" s="175"/>
      <c r="I29" s="175"/>
      <c r="J29" s="318">
        <v>-437</v>
      </c>
      <c r="K29" s="318">
        <v>-546</v>
      </c>
      <c r="L29" s="319">
        <f>IF(K29="Neg","Neg",K29*VLOOKUP($D29,$D$1421:$AY$1444,COLUMNS($D29:L29),FALSE))</f>
        <v>-637.71230487095761</v>
      </c>
      <c r="M29" s="319">
        <f>IF(L29="Neg","Neg",L29*VLOOKUP($D29,$D$1421:$AY$1444,COLUMNS($D29:M29),FALSE))</f>
        <v>-735.92083016504887</v>
      </c>
      <c r="N29" s="319">
        <f>IF(M29="Neg","Neg",M29*VLOOKUP($D29,$D$1421:$AY$1444,COLUMNS($D29:N29),FALSE))</f>
        <v>-887.75166614483146</v>
      </c>
      <c r="O29" s="319">
        <f>IF(N29="Neg","Neg",N29*VLOOKUP($D29,$D$1421:$AY$1444,COLUMNS($D29:O29),FALSE))</f>
        <v>-1016.1171445184953</v>
      </c>
      <c r="P29" s="319">
        <f>IF(O29="Neg","Neg",O29*VLOOKUP($D29,$D$1421:$AY$1444,COLUMNS($D29:P29),FALSE))</f>
        <v>-1124.0822113879321</v>
      </c>
      <c r="Q29" s="319">
        <f>IF(P29="Neg","Neg",P29*VLOOKUP($D29,$D$1421:$AY$1444,COLUMNS($D29:Q29),FALSE))</f>
        <v>-1227.9647537683945</v>
      </c>
      <c r="R29" s="319">
        <f>IF(Q29="Neg","Neg",Q29*VLOOKUP($D29,$D$1421:$AY$1444,COLUMNS($D29:R29),FALSE))</f>
        <v>-1340.1018920248689</v>
      </c>
      <c r="S29" s="319">
        <f>IF(R29="Neg","Neg",R29*VLOOKUP($D29,$D$1421:$AY$1444,COLUMNS($D29:S29),FALSE))</f>
        <v>-1442.9180122556691</v>
      </c>
      <c r="T29" s="319">
        <f>IF(S29="Neg","Neg",S29*VLOOKUP($D29,$D$1421:$AY$1444,COLUMNS($D29:T29),FALSE))</f>
        <v>-1585.9488303439634</v>
      </c>
      <c r="U29" s="319">
        <f>IF(T29="Neg","Neg",T29*VLOOKUP($D29,$D$1421:$AY$1444,COLUMNS($D29:U29),FALSE))</f>
        <v>-1702.2621103010238</v>
      </c>
      <c r="V29" s="319">
        <f>IF(U29="Neg","Neg",U29*VLOOKUP($D29,$D$1421:$AY$1444,COLUMNS($D29:V29),FALSE))</f>
        <v>-1912.3716956657865</v>
      </c>
      <c r="W29" s="319">
        <f>IF(V29="Neg","Neg",V29*VLOOKUP($D29,$D$1421:$AY$1444,COLUMNS($D29:W29),FALSE))</f>
        <v>-2137.9199803193628</v>
      </c>
      <c r="X29" s="319">
        <f>IF(W29="Neg","Neg",W29*VLOOKUP($D29,$D$1421:$AY$1444,COLUMNS($D29:X29),FALSE))</f>
        <v>-2356.2190365433644</v>
      </c>
      <c r="Y29" s="319">
        <f>IF(X29="Neg","Neg",X29*VLOOKUP($D29,$D$1421:$AY$1444,COLUMNS($D29:Y29),FALSE))</f>
        <v>-2539.9733416826944</v>
      </c>
      <c r="Z29" s="319">
        <f>IF(Y29="Neg","Neg",Y29*VLOOKUP($D29,$D$1421:$AY$1444,COLUMNS($D29:Z29),FALSE))</f>
        <v>-2674.6111732343338</v>
      </c>
      <c r="AA29" s="319">
        <f>IF(Z29="Neg","Neg",Z29*VLOOKUP($D29,$D$1421:$AY$1444,COLUMNS($D29:AA29),FALSE))</f>
        <v>-2759.4365075815181</v>
      </c>
      <c r="AB29" s="319">
        <f>IF(AA29="Neg","Neg",AA29*VLOOKUP($D29,$D$1421:$AY$1444,COLUMNS($D29:AB29),FALSE))</f>
        <v>-2925.9245426488346</v>
      </c>
      <c r="AC29" s="319">
        <f>IF(AB29="Neg","Neg",AB29*VLOOKUP($D29,$D$1421:$AY$1444,COLUMNS($D29:AC29),FALSE))</f>
        <v>-3069.5374155745399</v>
      </c>
      <c r="AD29" s="319">
        <f>IF(AC29="Neg","Neg",AC29*VLOOKUP($D29,$D$1421:$AY$1444,COLUMNS($D29:AD29),FALSE))</f>
        <v>-3235.830075591537</v>
      </c>
      <c r="AE29" s="319">
        <f>IF(AD29="Neg","Neg",AD29*VLOOKUP($D29,$D$1421:$AY$1444,COLUMNS($D29:AE29),FALSE))</f>
        <v>-3462.135438565102</v>
      </c>
      <c r="AF29" s="319">
        <f>IF(AE29="Neg","Neg",AE29*VLOOKUP($D29,$D$1421:$AY$1444,COLUMNS($D29:AF29),FALSE))</f>
        <v>-3642.6986178825418</v>
      </c>
      <c r="AG29" s="319">
        <f>IF(AF29="Neg","Neg",AF29*VLOOKUP($D29,$D$1421:$AY$1444,COLUMNS($D29:AG29),FALSE))</f>
        <v>-3821.8127655767757</v>
      </c>
      <c r="AH29" s="319">
        <f>IF(AG29="Neg","Neg",AG29*VLOOKUP($D29,$D$1421:$AY$1444,COLUMNS($D29:AH29),FALSE))</f>
        <v>-3998.2608578968543</v>
      </c>
      <c r="AI29" s="319">
        <f>IF(AH29="Neg","Neg",AH29*VLOOKUP($D29,$D$1421:$AY$1444,COLUMNS($D29:AI29),FALSE))</f>
        <v>-4228.424878114236</v>
      </c>
      <c r="AJ29" s="319">
        <f>IF(AI29="Neg","Neg",AI29*VLOOKUP($D29,$D$1421:$AY$1444,COLUMNS($D29:AJ29),FALSE))</f>
        <v>-4385.8361139687777</v>
      </c>
      <c r="AK29" s="319">
        <f>IF(AJ29="Neg","Neg",AJ29*VLOOKUP($D29,$D$1421:$AY$1444,COLUMNS($D29:AK29),FALSE))</f>
        <v>-4636.9948114684421</v>
      </c>
      <c r="AL29" s="319">
        <f>IF(AK29="Neg","Neg",AK29*VLOOKUP($D29,$D$1421:$AY$1444,COLUMNS($D29:AL29),FALSE))</f>
        <v>-4915.4815941315892</v>
      </c>
      <c r="AM29" s="319">
        <f>IF(AL29="Neg","Neg",AL29*VLOOKUP($D29,$D$1421:$AY$1444,COLUMNS($D29:AM29),FALSE))</f>
        <v>-5169.9331752918524</v>
      </c>
      <c r="AN29" s="319">
        <f>IF(AM29="Neg","Neg",AM29*VLOOKUP($D29,$D$1421:$AY$1444,COLUMNS($D29:AN29),FALSE))</f>
        <v>-5509.6741065438091</v>
      </c>
      <c r="AO29" s="319">
        <f>IF(AN29="Neg","Neg",AN29*VLOOKUP($D29,$D$1421:$AY$1444,COLUMNS($D29:AO29),FALSE))</f>
        <v>-5814.9964664310919</v>
      </c>
      <c r="AP29" s="319">
        <f>IF(AO29="Neg","Neg",AO29*VLOOKUP($D29,$D$1421:$AY$1444,COLUMNS($D29:AP29),FALSE))</f>
        <v>-6107.3589479804941</v>
      </c>
      <c r="AQ29" s="319">
        <f>IF(AP29="Neg","Neg",AP29*VLOOKUP($D29,$D$1421:$AY$1444,COLUMNS($D29:AQ29),FALSE))</f>
        <v>-6122.301069016411</v>
      </c>
      <c r="AR29" s="319">
        <f>IF(AQ29="Neg","Neg",AQ29*VLOOKUP($D29,$D$1421:$AY$1444,COLUMNS($D29:AR29),FALSE))</f>
        <v>-6120.0298340564432</v>
      </c>
      <c r="AS29" s="319">
        <f>IF(AR29="Neg","Neg",AR29*VLOOKUP($D29,$D$1421:$AY$1444,COLUMNS($D29:AS29),FALSE))</f>
        <v>-6410.3571588316809</v>
      </c>
      <c r="AT29" s="319">
        <f>IF(AS29="Neg","Neg",AS29*VLOOKUP($D29,$D$1421:$AY$1444,COLUMNS($D29:AT29),FALSE))</f>
        <v>-6630.9315203291981</v>
      </c>
      <c r="AU29" s="319">
        <f>IF(AT29="Neg","Neg",AT29*VLOOKUP($D29,$D$1421:$AY$1444,COLUMNS($D29:AU29),FALSE))</f>
        <v>-6833.4988146889064</v>
      </c>
      <c r="AV29" s="319">
        <f>IF(AU29="Neg","Neg",AU29*VLOOKUP($D29,$D$1421:$AY$1444,COLUMNS($D29:AV29),FALSE))</f>
        <v>-7148.0852082121874</v>
      </c>
      <c r="AW29" s="319">
        <f>IF(AV29="Neg","Neg",AV29*VLOOKUP($D29,$D$1421:$AY$1444,COLUMNS($D29:AW29),FALSE))</f>
        <v>-7456.4562329471692</v>
      </c>
      <c r="AX29" s="319">
        <f>IF(AW29="Neg","Neg",AW29*VLOOKUP($D29,$D$1421:$AY$1444,COLUMNS($D29:AX29),FALSE))</f>
        <v>-7634.3045131278723</v>
      </c>
      <c r="AY29" s="319">
        <f>IF(AX29="Neg","Neg",AX29*VLOOKUP($D29,$D$1421:$AY$1444,COLUMNS($D29:AY29),FALSE))</f>
        <v>-7907.7807398130253</v>
      </c>
      <c r="AZ29" s="319">
        <f>IF(AY29="Neg","Neg",AY29*VLOOKUP($D29,$D$1421:AZ$1444,COLUMNS($D29:AZ29),FALSE))</f>
        <v>-8225.6315248020655</v>
      </c>
      <c r="BA29" s="319">
        <f>IF(AZ29="Neg","Neg",AZ29*VLOOKUP($D29,$D$1421:BA$1444,COLUMNS($D29:BA29),FALSE))</f>
        <v>-8573.5212237777778</v>
      </c>
      <c r="BB29" s="319">
        <f>IF(BA29="Neg","Neg",BA29*VLOOKUP($D29,$D$1421:BB$1444,COLUMNS($D29:BB29),FALSE))</f>
        <v>-8911.2107170013751</v>
      </c>
      <c r="BC29" s="319">
        <f>IF(BB29="Neg","Neg",BB29*VLOOKUP($D29,$D$1421:BC$1444,COLUMNS($D29:BC29),FALSE))</f>
        <v>-9286.233126090252</v>
      </c>
    </row>
    <row r="30" spans="1:55">
      <c r="A30" s="312"/>
      <c r="B30" s="142" t="s">
        <v>211</v>
      </c>
      <c r="C30" s="317" t="s">
        <v>243</v>
      </c>
      <c r="D30" s="173" t="s">
        <v>227</v>
      </c>
      <c r="E30" s="175"/>
      <c r="F30" s="175"/>
      <c r="G30" s="175"/>
      <c r="H30" s="175"/>
      <c r="I30" s="175"/>
      <c r="J30" s="318">
        <v>622</v>
      </c>
      <c r="K30" s="318">
        <v>771</v>
      </c>
      <c r="L30" s="319">
        <f>IF(K30="Neg","Neg",K30*VLOOKUP($D30,$D$1421:$AY$1444,COLUMNS($D30:L30),FALSE))</f>
        <v>900.5058370980006</v>
      </c>
      <c r="M30" s="319">
        <f>IF(L30="Neg","Neg",L30*VLOOKUP($D30,$D$1421:$AY$1444,COLUMNS($D30:M30),FALSE))</f>
        <v>1039.184908529767</v>
      </c>
      <c r="N30" s="319">
        <f>IF(M30="Neg","Neg",M30*VLOOKUP($D30,$D$1421:$AY$1444,COLUMNS($D30:N30),FALSE))</f>
        <v>1253.5833966990206</v>
      </c>
      <c r="O30" s="319">
        <f>IF(N30="Neg","Neg",N30*VLOOKUP($D30,$D$1421:$AY$1444,COLUMNS($D30:O30),FALSE))</f>
        <v>1434.8467370398535</v>
      </c>
      <c r="P30" s="319">
        <f>IF(O30="Neg","Neg",O30*VLOOKUP($D30,$D$1421:$AY$1444,COLUMNS($D30:P30),FALSE))</f>
        <v>1587.3029028939484</v>
      </c>
      <c r="Q30" s="319">
        <f>IF(P30="Neg","Neg",P30*VLOOKUP($D30,$D$1421:$AY$1444,COLUMNS($D30:Q30),FALSE))</f>
        <v>1733.9941852663596</v>
      </c>
      <c r="R30" s="319">
        <f>IF(Q30="Neg","Neg",Q30*VLOOKUP($D30,$D$1421:$AY$1444,COLUMNS($D30:R30),FALSE))</f>
        <v>1892.3416826944581</v>
      </c>
      <c r="S30" s="319">
        <f>IF(R30="Neg","Neg",R30*VLOOKUP($D30,$D$1421:$AY$1444,COLUMNS($D30:S30),FALSE))</f>
        <v>2037.5270832401484</v>
      </c>
      <c r="T30" s="319">
        <f>IF(S30="Neg","Neg",S30*VLOOKUP($D30,$D$1421:$AY$1444,COLUMNS($D30:T30),FALSE))</f>
        <v>2239.4991725186742</v>
      </c>
      <c r="U30" s="319">
        <f>IF(T30="Neg","Neg",T30*VLOOKUP($D30,$D$1421:$AY$1444,COLUMNS($D30:U30),FALSE))</f>
        <v>2403.7437491613364</v>
      </c>
      <c r="V30" s="319">
        <f>IF(U30="Neg","Neg",U30*VLOOKUP($D30,$D$1421:$AY$1444,COLUMNS($D30:V30),FALSE))</f>
        <v>2700.4369548687209</v>
      </c>
      <c r="W30" s="319">
        <f>IF(V30="Neg","Neg",V30*VLOOKUP($D30,$D$1421:$AY$1444,COLUMNS($D30:W30),FALSE))</f>
        <v>3018.9309612201992</v>
      </c>
      <c r="X30" s="319">
        <f>IF(W30="Neg","Neg",W30*VLOOKUP($D30,$D$1421:$AY$1444,COLUMNS($D30:X30),FALSE))</f>
        <v>3327.1884197343111</v>
      </c>
      <c r="Y30" s="319">
        <f>IF(X30="Neg","Neg",X30*VLOOKUP($D30,$D$1421:$AY$1444,COLUMNS($D30:Y30),FALSE))</f>
        <v>3586.6656528156727</v>
      </c>
      <c r="Z30" s="319">
        <f>IF(Y30="Neg","Neg",Y30*VLOOKUP($D30,$D$1421:$AY$1444,COLUMNS($D30:Z30),FALSE))</f>
        <v>3776.786107259471</v>
      </c>
      <c r="AA30" s="319">
        <f>IF(Z30="Neg","Neg",Z30*VLOOKUP($D30,$D$1421:$AY$1444,COLUMNS($D30:AA30),FALSE))</f>
        <v>3896.5669365299455</v>
      </c>
      <c r="AB30" s="319">
        <f>IF(AA30="Neg","Neg",AA30*VLOOKUP($D30,$D$1421:$AY$1444,COLUMNS($D30:AB30),FALSE))</f>
        <v>4131.6626783557713</v>
      </c>
      <c r="AC30" s="319">
        <f>IF(AB30="Neg","Neg",AB30*VLOOKUP($D30,$D$1421:$AY$1444,COLUMNS($D30:AC30),FALSE))</f>
        <v>4334.456680234377</v>
      </c>
      <c r="AD30" s="319">
        <f>IF(AC30="Neg","Neg",AC30*VLOOKUP($D30,$D$1421:$AY$1444,COLUMNS($D30:AD30),FALSE))</f>
        <v>4569.2765353133236</v>
      </c>
      <c r="AE30" s="319">
        <f>IF(AD30="Neg","Neg",AD30*VLOOKUP($D30,$D$1421:$AY$1444,COLUMNS($D30:AE30),FALSE))</f>
        <v>4888.8396028089628</v>
      </c>
      <c r="AF30" s="319">
        <f>IF(AE30="Neg","Neg",AE30*VLOOKUP($D30,$D$1421:$AY$1444,COLUMNS($D30:AF30),FALSE))</f>
        <v>5143.8106856912818</v>
      </c>
      <c r="AG30" s="319">
        <f>IF(AF30="Neg","Neg",AF30*VLOOKUP($D30,$D$1421:$AY$1444,COLUMNS($D30:AG30),FALSE))</f>
        <v>5396.735608534239</v>
      </c>
      <c r="AH30" s="319">
        <f>IF(AG30="Neg","Neg",AG30*VLOOKUP($D30,$D$1421:$AY$1444,COLUMNS($D30:AH30),FALSE))</f>
        <v>5645.8958268103934</v>
      </c>
      <c r="AI30" s="319">
        <f>IF(AH30="Neg","Neg",AH30*VLOOKUP($D30,$D$1421:$AY$1444,COLUMNS($D30:AI30),FALSE))</f>
        <v>5970.9076575569152</v>
      </c>
      <c r="AJ30" s="319">
        <f>IF(AI30="Neg","Neg",AI30*VLOOKUP($D30,$D$1421:$AY$1444,COLUMNS($D30:AJ30),FALSE))</f>
        <v>6193.186160933933</v>
      </c>
      <c r="AK30" s="319">
        <f>IF(AJ30="Neg","Neg",AJ30*VLOOKUP($D30,$D$1421:$AY$1444,COLUMNS($D30:AK30),FALSE))</f>
        <v>6547.8443216889536</v>
      </c>
      <c r="AL30" s="319">
        <f>IF(AK30="Neg","Neg",AK30*VLOOKUP($D30,$D$1421:$AY$1444,COLUMNS($D30:AL30),FALSE))</f>
        <v>6941.0921411638374</v>
      </c>
      <c r="AM30" s="319">
        <f>IF(AL30="Neg","Neg",AL30*VLOOKUP($D30,$D$1421:$AY$1444,COLUMNS($D30:AM30),FALSE))</f>
        <v>7300.4001431319011</v>
      </c>
      <c r="AN30" s="319">
        <f>IF(AM30="Neg","Neg",AM30*VLOOKUP($D30,$D$1421:$AY$1444,COLUMNS($D30:AN30),FALSE))</f>
        <v>7780.1442053942792</v>
      </c>
      <c r="AO30" s="319">
        <f>IF(AN30="Neg","Neg",AN30*VLOOKUP($D30,$D$1421:$AY$1444,COLUMNS($D30:AO30),FALSE))</f>
        <v>8211.2862190812666</v>
      </c>
      <c r="AP30" s="319">
        <f>IF(AO30="Neg","Neg",AO30*VLOOKUP($D30,$D$1421:$AY$1444,COLUMNS($D30:AP30),FALSE))</f>
        <v>8624.1277452252034</v>
      </c>
      <c r="AQ30" s="319">
        <f>IF(AP30="Neg","Neg",AP30*VLOOKUP($D30,$D$1421:$AY$1444,COLUMNS($D30:AQ30),FALSE))</f>
        <v>8645.2273337209772</v>
      </c>
      <c r="AR30" s="319">
        <f>IF(AQ30="Neg","Neg",AQ30*VLOOKUP($D30,$D$1421:$AY$1444,COLUMNS($D30:AR30),FALSE))</f>
        <v>8642.0201502884956</v>
      </c>
      <c r="AS30" s="319">
        <f>IF(AR30="Neg","Neg",AR30*VLOOKUP($D30,$D$1421:$AY$1444,COLUMNS($D30:AS30),FALSE))</f>
        <v>9051.9878561524292</v>
      </c>
      <c r="AT30" s="319">
        <f>IF(AS30="Neg","Neg",AS30*VLOOKUP($D30,$D$1421:$AY$1444,COLUMNS($D30:AT30),FALSE))</f>
        <v>9363.4582457395827</v>
      </c>
      <c r="AU30" s="319">
        <f>IF(AT30="Neg","Neg",AT30*VLOOKUP($D30,$D$1421:$AY$1444,COLUMNS($D30:AU30),FALSE))</f>
        <v>9649.5010734892803</v>
      </c>
      <c r="AV30" s="319">
        <f>IF(AU30="Neg","Neg",AU30*VLOOKUP($D30,$D$1421:$AY$1444,COLUMNS($D30:AV30),FALSE))</f>
        <v>10093.724717090836</v>
      </c>
      <c r="AW30" s="319">
        <f>IF(AV30="Neg","Neg",AV30*VLOOKUP($D30,$D$1421:$AY$1444,COLUMNS($D30:AW30),FALSE))</f>
        <v>10529.171713557265</v>
      </c>
      <c r="AX30" s="319">
        <f>IF(AW30="Neg","Neg",AW30*VLOOKUP($D30,$D$1421:$AY$1444,COLUMNS($D30:AX30),FALSE))</f>
        <v>10780.309120186061</v>
      </c>
      <c r="AY30" s="319">
        <f>IF(AX30="Neg","Neg",AX30*VLOOKUP($D30,$D$1421:$AY$1444,COLUMNS($D30:AY30),FALSE))</f>
        <v>11166.481594131579</v>
      </c>
      <c r="AZ30" s="319">
        <f>IF(AY30="Neg","Neg",AY30*VLOOKUP($D30,$D$1421:AZ$1444,COLUMNS($D30:AZ30),FALSE))</f>
        <v>11615.314845462259</v>
      </c>
      <c r="BA30" s="319">
        <f>IF(AZ30="Neg","Neg",AZ30*VLOOKUP($D30,$D$1421:BA$1444,COLUMNS($D30:BA30),FALSE))</f>
        <v>12106.565684125764</v>
      </c>
      <c r="BB30" s="319">
        <f>IF(BA30="Neg","Neg",BA30*VLOOKUP($D30,$D$1421:BB$1444,COLUMNS($D30:BB30),FALSE))</f>
        <v>12583.412935545901</v>
      </c>
      <c r="BC30" s="319">
        <f>IF(BB30="Neg","Neg",BB30*VLOOKUP($D30,$D$1421:BC$1444,COLUMNS($D30:BC30),FALSE))</f>
        <v>13112.97754618239</v>
      </c>
    </row>
    <row r="31" spans="1:55">
      <c r="A31" s="312"/>
      <c r="B31" s="142" t="s">
        <v>211</v>
      </c>
      <c r="C31" s="317" t="s">
        <v>256</v>
      </c>
      <c r="D31" s="173" t="s">
        <v>988</v>
      </c>
      <c r="E31" s="175"/>
      <c r="F31" s="175"/>
      <c r="G31" s="175"/>
      <c r="H31" s="175"/>
      <c r="I31" s="175"/>
      <c r="J31" s="318">
        <v>200</v>
      </c>
      <c r="K31" s="318">
        <v>325</v>
      </c>
      <c r="L31" s="319">
        <f>IF(K31="Neg","Neg",K31*VLOOKUP($D31,$D$1421:$AY$1444,COLUMNS($D31:L31),FALSE))</f>
        <v>379.5906576612843</v>
      </c>
      <c r="M31" s="319">
        <f>IF(L31="Neg","Neg",L31*VLOOKUP($D31,$D$1421:$AY$1444,COLUMNS($D31:M31),FALSE))</f>
        <v>438.04811319348147</v>
      </c>
      <c r="N31" s="319">
        <f>IF(M31="Neg","Neg",M31*VLOOKUP($D31,$D$1421:$AY$1444,COLUMNS($D31:N31),FALSE))</f>
        <v>528.42361080049488</v>
      </c>
      <c r="O31" s="319">
        <f>IF(N31="Neg","Neg",N31*VLOOKUP($D31,$D$1421:$AY$1444,COLUMNS($D31:O31),FALSE))</f>
        <v>604.83163364196139</v>
      </c>
      <c r="P31" s="319">
        <f>IF(O31="Neg","Neg",O31*VLOOKUP($D31,$D$1421:$AY$1444,COLUMNS($D31:P31),FALSE))</f>
        <v>669.09655439757853</v>
      </c>
      <c r="Q31" s="319">
        <f>IF(P31="Neg","Neg",P31*VLOOKUP($D31,$D$1421:$AY$1444,COLUMNS($D31:Q31),FALSE))</f>
        <v>730.93140105261568</v>
      </c>
      <c r="R31" s="319">
        <f>IF(Q31="Neg","Neg",Q31*VLOOKUP($D31,$D$1421:$AY$1444,COLUMNS($D31:R31),FALSE))</f>
        <v>797.67969763385042</v>
      </c>
      <c r="S31" s="319">
        <f>IF(R31="Neg","Neg",R31*VLOOKUP($D31,$D$1421:$AY$1444,COLUMNS($D31:S31),FALSE))</f>
        <v>858.87976919980292</v>
      </c>
      <c r="T31" s="319">
        <f>IF(S31="Neg","Neg",S31*VLOOKUP($D31,$D$1421:$AY$1444,COLUMNS($D31:T31),FALSE))</f>
        <v>944.01716091902586</v>
      </c>
      <c r="U31" s="319">
        <f>IF(T31="Neg","Neg",T31*VLOOKUP($D31,$D$1421:$AY$1444,COLUMNS($D31:U31),FALSE))</f>
        <v>1013.2512561315618</v>
      </c>
      <c r="V31" s="319">
        <f>IF(U31="Neg","Neg",U31*VLOOKUP($D31,$D$1421:$AY$1444,COLUMNS($D31:V31),FALSE))</f>
        <v>1138.3164855153491</v>
      </c>
      <c r="W31" s="319">
        <f>IF(V31="Neg","Neg",V31*VLOOKUP($D31,$D$1421:$AY$1444,COLUMNS($D31:W31),FALSE))</f>
        <v>1272.5714168567633</v>
      </c>
      <c r="X31" s="319">
        <f>IF(W31="Neg","Neg",W31*VLOOKUP($D31,$D$1421:$AY$1444,COLUMNS($D31:X31),FALSE))</f>
        <v>1402.5113312758119</v>
      </c>
      <c r="Y31" s="319">
        <f>IF(X31="Neg","Neg",X31*VLOOKUP($D31,$D$1421:$AY$1444,COLUMNS($D31:Y31),FALSE))</f>
        <v>1511.8888938587465</v>
      </c>
      <c r="Z31" s="319">
        <f>IF(Y31="Neg","Neg",Y31*VLOOKUP($D31,$D$1421:$AY$1444,COLUMNS($D31:Z31),FALSE))</f>
        <v>1592.0304602585318</v>
      </c>
      <c r="AA31" s="319">
        <f>IF(Z31="Neg","Neg",Z31*VLOOKUP($D31,$D$1421:$AY$1444,COLUMNS($D31:AA31),FALSE))</f>
        <v>1642.5217307032842</v>
      </c>
      <c r="AB31" s="319">
        <f>IF(AA31="Neg","Neg",AA31*VLOOKUP($D31,$D$1421:$AY$1444,COLUMNS($D31:AB31),FALSE))</f>
        <v>1741.6217515766868</v>
      </c>
      <c r="AC31" s="319">
        <f>IF(AB31="Neg","Neg",AB31*VLOOKUP($D31,$D$1421:$AY$1444,COLUMNS($D31:AC31),FALSE))</f>
        <v>1827.1056045086543</v>
      </c>
      <c r="AD31" s="319">
        <f>IF(AC31="Neg","Neg",AC31*VLOOKUP($D31,$D$1421:$AY$1444,COLUMNS($D31:AD31),FALSE))</f>
        <v>1926.0893307092479</v>
      </c>
      <c r="AE31" s="319">
        <f>IF(AD31="Neg","Neg",AD31*VLOOKUP($D31,$D$1421:$AY$1444,COLUMNS($D31:AE31),FALSE))</f>
        <v>2060.7949039077985</v>
      </c>
      <c r="AF31" s="319">
        <f>IF(AE31="Neg","Neg",AE31*VLOOKUP($D31,$D$1421:$AY$1444,COLUMNS($D31:AF31),FALSE))</f>
        <v>2168.2729868348461</v>
      </c>
      <c r="AG31" s="319">
        <f>IF(AF31="Neg","Neg",AF31*VLOOKUP($D31,$D$1421:$AY$1444,COLUMNS($D31:AG31),FALSE))</f>
        <v>2274.8885509385568</v>
      </c>
      <c r="AH31" s="319">
        <f>IF(AG31="Neg","Neg",AG31*VLOOKUP($D31,$D$1421:$AY$1444,COLUMNS($D31:AH31),FALSE))</f>
        <v>2379.9171773195558</v>
      </c>
      <c r="AI31" s="319">
        <f>IF(AH31="Neg","Neg",AH31*VLOOKUP($D31,$D$1421:$AY$1444,COLUMNS($D31:AI31),FALSE))</f>
        <v>2516.9195703060923</v>
      </c>
      <c r="AJ31" s="319">
        <f>IF(AI31="Neg","Neg",AI31*VLOOKUP($D31,$D$1421:$AY$1444,COLUMNS($D31:AJ31),FALSE))</f>
        <v>2610.616734505224</v>
      </c>
      <c r="AK31" s="319">
        <f>IF(AJ31="Neg","Neg",AJ31*VLOOKUP($D31,$D$1421:$AY$1444,COLUMNS($D31:AK31),FALSE))</f>
        <v>2760.115959207405</v>
      </c>
      <c r="AL31" s="319">
        <f>IF(AK31="Neg","Neg",AK31*VLOOKUP($D31,$D$1421:$AY$1444,COLUMNS($D31:AL31),FALSE))</f>
        <v>2925.8819012688023</v>
      </c>
      <c r="AM31" s="319">
        <f>IF(AL31="Neg","Neg",AL31*VLOOKUP($D31,$D$1421:$AY$1444,COLUMNS($D31:AM31),FALSE))</f>
        <v>3077.3411757689591</v>
      </c>
      <c r="AN31" s="319">
        <f>IF(AM31="Neg","Neg",AM31*VLOOKUP($D31,$D$1421:$AY$1444,COLUMNS($D31:AN31),FALSE))</f>
        <v>3279.5679205617903</v>
      </c>
      <c r="AO31" s="319">
        <f>IF(AN31="Neg","Neg",AN31*VLOOKUP($D31,$D$1421:$AY$1444,COLUMNS($D31:AO31),FALSE))</f>
        <v>3461.307420494697</v>
      </c>
      <c r="AP31" s="319">
        <f>IF(AO31="Neg","Neg",AO31*VLOOKUP($D31,$D$1421:$AY$1444,COLUMNS($D31:AP31),FALSE))</f>
        <v>3635.332707131246</v>
      </c>
      <c r="AQ31" s="319">
        <f>IF(AP31="Neg","Neg",AP31*VLOOKUP($D31,$D$1421:$AY$1444,COLUMNS($D31:AQ31),FALSE))</f>
        <v>3644.2268267954823</v>
      </c>
      <c r="AR31" s="319">
        <f>IF(AQ31="Neg","Neg",AQ31*VLOOKUP($D31,$D$1421:$AY$1444,COLUMNS($D31:AR31),FALSE))</f>
        <v>3642.8749012240728</v>
      </c>
      <c r="AS31" s="319">
        <f>IF(AR31="Neg","Neg",AR31*VLOOKUP($D31,$D$1421:$AY$1444,COLUMNS($D31:AS31),FALSE))</f>
        <v>3815.6887850188568</v>
      </c>
      <c r="AT31" s="319">
        <f>IF(AS31="Neg","Neg",AS31*VLOOKUP($D31,$D$1421:$AY$1444,COLUMNS($D31:AT31),FALSE))</f>
        <v>3946.9830478149979</v>
      </c>
      <c r="AU31" s="319">
        <f>IF(AT31="Neg","Neg",AT31*VLOOKUP($D31,$D$1421:$AY$1444,COLUMNS($D31:AU31),FALSE))</f>
        <v>4067.5588182672054</v>
      </c>
      <c r="AV31" s="319">
        <f>IF(AU31="Neg","Neg",AU31*VLOOKUP($D31,$D$1421:$AY$1444,COLUMNS($D31:AV31),FALSE))</f>
        <v>4254.8126239358253</v>
      </c>
      <c r="AW31" s="319">
        <f>IF(AV31="Neg","Neg",AV31*VLOOKUP($D31,$D$1421:$AY$1444,COLUMNS($D31:AW31),FALSE))</f>
        <v>4438.3668053256952</v>
      </c>
      <c r="AX31" s="319">
        <f>IF(AW31="Neg","Neg",AW31*VLOOKUP($D31,$D$1421:$AY$1444,COLUMNS($D31:AX31),FALSE))</f>
        <v>4544.2288768618282</v>
      </c>
      <c r="AY31" s="319">
        <f>IF(AX31="Neg","Neg",AX31*VLOOKUP($D31,$D$1421:$AY$1444,COLUMNS($D31:AY31),FALSE))</f>
        <v>4707.0123451268</v>
      </c>
      <c r="AZ31" s="319">
        <f>IF(AY31="Neg","Neg",AY31*VLOOKUP($D31,$D$1421:AZ$1444,COLUMNS($D31:AZ31),FALSE))</f>
        <v>4896.2092409536099</v>
      </c>
      <c r="BA31" s="319">
        <f>IF(AZ31="Neg","Neg",AZ31*VLOOKUP($D31,$D$1421:BA$1444,COLUMNS($D31:BA31),FALSE))</f>
        <v>5103.2864427248669</v>
      </c>
      <c r="BB31" s="319">
        <f>IF(BA31="Neg","Neg",BA31*VLOOKUP($D31,$D$1421:BB$1444,COLUMNS($D31:BB31),FALSE))</f>
        <v>5304.2920934531994</v>
      </c>
      <c r="BC31" s="319">
        <f>IF(BB31="Neg","Neg",BB31*VLOOKUP($D31,$D$1421:BC$1444,COLUMNS($D31:BC31),FALSE))</f>
        <v>5527.5197179108636</v>
      </c>
    </row>
    <row r="32" spans="1:55">
      <c r="A32" s="312"/>
      <c r="B32" s="142" t="s">
        <v>211</v>
      </c>
      <c r="C32" s="317" t="s">
        <v>812</v>
      </c>
      <c r="D32" s="173" t="s">
        <v>257</v>
      </c>
      <c r="E32" s="175"/>
      <c r="F32" s="175"/>
      <c r="G32" s="175"/>
      <c r="H32" s="175"/>
      <c r="I32" s="175"/>
      <c r="J32" s="318">
        <v>265</v>
      </c>
      <c r="K32" s="318">
        <v>275</v>
      </c>
      <c r="L32" s="319">
        <f>IF(K32="Neg","Neg",K32*VLOOKUP($D32,$D$1421:$AY$1444,COLUMNS($D32:L32),FALSE))</f>
        <v>321.19209494416361</v>
      </c>
      <c r="M32" s="319">
        <f>IF(L32="Neg","Neg",L32*VLOOKUP($D32,$D$1421:$AY$1444,COLUMNS($D32:M32),FALSE))</f>
        <v>370.6560957790997</v>
      </c>
      <c r="N32" s="319">
        <f>IF(M32="Neg","Neg",M32*VLOOKUP($D32,$D$1421:$AY$1444,COLUMNS($D32:N32),FALSE))</f>
        <v>447.12767067734188</v>
      </c>
      <c r="O32" s="319">
        <f>IF(N32="Neg","Neg",N32*VLOOKUP($D32,$D$1421:$AY$1444,COLUMNS($D32:O32),FALSE))</f>
        <v>511.78061308165968</v>
      </c>
      <c r="P32" s="319">
        <f>IF(O32="Neg","Neg",O32*VLOOKUP($D32,$D$1421:$AY$1444,COLUMNS($D32:P32),FALSE))</f>
        <v>566.15862295179727</v>
      </c>
      <c r="Q32" s="319">
        <f>IF(P32="Neg","Neg",P32*VLOOKUP($D32,$D$1421:$AY$1444,COLUMNS($D32:Q32),FALSE))</f>
        <v>618.48041627529028</v>
      </c>
      <c r="R32" s="319">
        <f>IF(Q32="Neg","Neg",Q32*VLOOKUP($D32,$D$1421:$AY$1444,COLUMNS($D32:R32),FALSE))</f>
        <v>674.95974415171963</v>
      </c>
      <c r="S32" s="319">
        <f>IF(R32="Neg","Neg",R32*VLOOKUP($D32,$D$1421:$AY$1444,COLUMNS($D32:S32),FALSE))</f>
        <v>726.7444200921409</v>
      </c>
      <c r="T32" s="319">
        <f>IF(S32="Neg","Neg",S32*VLOOKUP($D32,$D$1421:$AY$1444,COLUMNS($D32:T32),FALSE))</f>
        <v>798.78375154686796</v>
      </c>
      <c r="U32" s="319">
        <f>IF(T32="Neg","Neg",T32*VLOOKUP($D32,$D$1421:$AY$1444,COLUMNS($D32:U32),FALSE))</f>
        <v>857.36644749593688</v>
      </c>
      <c r="V32" s="319">
        <f>IF(U32="Neg","Neg",U32*VLOOKUP($D32,$D$1421:$AY$1444,COLUMNS($D32:V32),FALSE))</f>
        <v>963.19087235914151</v>
      </c>
      <c r="W32" s="319">
        <f>IF(V32="Neg","Neg",V32*VLOOKUP($D32,$D$1421:$AY$1444,COLUMNS($D32:W32),FALSE))</f>
        <v>1076.7911988787998</v>
      </c>
      <c r="X32" s="319">
        <f>IF(W32="Neg","Neg",W32*VLOOKUP($D32,$D$1421:$AY$1444,COLUMNS($D32:X32),FALSE))</f>
        <v>1186.7403572333794</v>
      </c>
      <c r="Y32" s="319">
        <f>IF(X32="Neg","Neg",X32*VLOOKUP($D32,$D$1421:$AY$1444,COLUMNS($D32:Y32),FALSE))</f>
        <v>1279.2906024958627</v>
      </c>
      <c r="Z32" s="319">
        <f>IF(Y32="Neg","Neg",Y32*VLOOKUP($D32,$D$1421:$AY$1444,COLUMNS($D32:Z32),FALSE))</f>
        <v>1347.1026971418348</v>
      </c>
      <c r="AA32" s="319">
        <f>IF(Z32="Neg","Neg",Z32*VLOOKUP($D32,$D$1421:$AY$1444,COLUMNS($D32:AA32),FALSE))</f>
        <v>1389.8260798258561</v>
      </c>
      <c r="AB32" s="319">
        <f>IF(AA32="Neg","Neg",AA32*VLOOKUP($D32,$D$1421:$AY$1444,COLUMNS($D32:AB32),FALSE))</f>
        <v>1473.6799436418123</v>
      </c>
      <c r="AC32" s="319">
        <f>IF(AB32="Neg","Neg",AB32*VLOOKUP($D32,$D$1421:$AY$1444,COLUMNS($D32:AC32),FALSE))</f>
        <v>1546.0124345842464</v>
      </c>
      <c r="AD32" s="319">
        <f>IF(AC32="Neg","Neg",AC32*VLOOKUP($D32,$D$1421:$AY$1444,COLUMNS($D32:AD32),FALSE))</f>
        <v>1629.7678952155179</v>
      </c>
      <c r="AE32" s="319">
        <f>IF(AD32="Neg","Neg",AD32*VLOOKUP($D32,$D$1421:$AY$1444,COLUMNS($D32:AE32),FALSE))</f>
        <v>1743.7495340758301</v>
      </c>
      <c r="AF32" s="319">
        <f>IF(AE32="Neg","Neg",AE32*VLOOKUP($D32,$D$1421:$AY$1444,COLUMNS($D32:AF32),FALSE))</f>
        <v>1834.6925273217935</v>
      </c>
      <c r="AG32" s="319">
        <f>IF(AF32="Neg","Neg",AF32*VLOOKUP($D32,$D$1421:$AY$1444,COLUMNS($D32:AG32),FALSE))</f>
        <v>1924.9056969480102</v>
      </c>
      <c r="AH32" s="319">
        <f>IF(AG32="Neg","Neg",AG32*VLOOKUP($D32,$D$1421:$AY$1444,COLUMNS($D32:AH32),FALSE))</f>
        <v>2013.7760731165479</v>
      </c>
      <c r="AI32" s="319">
        <f>IF(AH32="Neg","Neg",AH32*VLOOKUP($D32,$D$1421:$AY$1444,COLUMNS($D32:AI32),FALSE))</f>
        <v>2129.7011748743867</v>
      </c>
      <c r="AJ32" s="319">
        <f>IF(AI32="Neg","Neg",AI32*VLOOKUP($D32,$D$1421:$AY$1444,COLUMNS($D32:AJ32),FALSE))</f>
        <v>2208.9833907351908</v>
      </c>
      <c r="AK32" s="319">
        <f>IF(AJ32="Neg","Neg",AJ32*VLOOKUP($D32,$D$1421:$AY$1444,COLUMNS($D32:AK32),FALSE))</f>
        <v>2335.4827347139594</v>
      </c>
      <c r="AL32" s="319">
        <f>IF(AK32="Neg","Neg",AK32*VLOOKUP($D32,$D$1421:$AY$1444,COLUMNS($D32:AL32),FALSE))</f>
        <v>2475.7462241505264</v>
      </c>
      <c r="AM32" s="319">
        <f>IF(AL32="Neg","Neg",AL32*VLOOKUP($D32,$D$1421:$AY$1444,COLUMNS($D32:AM32),FALSE))</f>
        <v>2603.9040718045053</v>
      </c>
      <c r="AN32" s="319">
        <f>IF(AM32="Neg","Neg",AM32*VLOOKUP($D32,$D$1421:$AY$1444,COLUMNS($D32:AN32),FALSE))</f>
        <v>2775.0190097061318</v>
      </c>
      <c r="AO32" s="319">
        <f>IF(AN32="Neg","Neg",AN32*VLOOKUP($D32,$D$1421:$AY$1444,COLUMNS($D32:AO32),FALSE))</f>
        <v>2928.7985865724372</v>
      </c>
      <c r="AP32" s="319">
        <f>IF(AO32="Neg","Neg",AO32*VLOOKUP($D32,$D$1421:$AY$1444,COLUMNS($D32:AP32),FALSE))</f>
        <v>3076.0507521879786</v>
      </c>
      <c r="AQ32" s="319">
        <f>IF(AP32="Neg","Neg",AP32*VLOOKUP($D32,$D$1421:$AY$1444,COLUMNS($D32:AQ32),FALSE))</f>
        <v>3083.5765457500247</v>
      </c>
      <c r="AR32" s="319">
        <f>IF(AQ32="Neg","Neg",AQ32*VLOOKUP($D32,$D$1421:$AY$1444,COLUMNS($D32:AR32),FALSE))</f>
        <v>3082.4326087280629</v>
      </c>
      <c r="AS32" s="319">
        <f>IF(AR32="Neg","Neg",AR32*VLOOKUP($D32,$D$1421:$AY$1444,COLUMNS($D32:AS32),FALSE))</f>
        <v>3228.6597411698035</v>
      </c>
      <c r="AT32" s="319">
        <f>IF(AS32="Neg","Neg",AS32*VLOOKUP($D32,$D$1421:$AY$1444,COLUMNS($D32:AT32),FALSE))</f>
        <v>3339.7548866126922</v>
      </c>
      <c r="AU32" s="319">
        <f>IF(AT32="Neg","Neg",AT32*VLOOKUP($D32,$D$1421:$AY$1444,COLUMNS($D32:AU32),FALSE))</f>
        <v>3441.7805385337906</v>
      </c>
      <c r="AV32" s="319">
        <f>IF(AU32="Neg","Neg",AU32*VLOOKUP($D32,$D$1421:$AY$1444,COLUMNS($D32:AV32),FALSE))</f>
        <v>3600.2260664072378</v>
      </c>
      <c r="AW32" s="319">
        <f>IF(AV32="Neg","Neg",AV32*VLOOKUP($D32,$D$1421:$AY$1444,COLUMNS($D32:AW32),FALSE))</f>
        <v>3755.541142967897</v>
      </c>
      <c r="AX32" s="319">
        <f>IF(AW32="Neg","Neg",AW32*VLOOKUP($D32,$D$1421:$AY$1444,COLUMNS($D32:AX32),FALSE))</f>
        <v>3845.1167419600092</v>
      </c>
      <c r="AY32" s="319">
        <f>IF(AX32="Neg","Neg",AX32*VLOOKUP($D32,$D$1421:$AY$1444,COLUMNS($D32:AY32),FALSE))</f>
        <v>3982.8565997226783</v>
      </c>
      <c r="AZ32" s="319">
        <f>IF(AY32="Neg","Neg",AY32*VLOOKUP($D32,$D$1421:AZ$1444,COLUMNS($D32:AZ32),FALSE))</f>
        <v>4142.946280806902</v>
      </c>
      <c r="BA32" s="319">
        <f>IF(AZ32="Neg","Neg",AZ32*VLOOKUP($D32,$D$1421:BA$1444,COLUMNS($D32:BA32),FALSE))</f>
        <v>4318.1654515364271</v>
      </c>
      <c r="BB32" s="319">
        <f>IF(BA32="Neg","Neg",BA32*VLOOKUP($D32,$D$1421:BB$1444,COLUMNS($D32:BB32),FALSE))</f>
        <v>4488.2471559988617</v>
      </c>
      <c r="BC32" s="319">
        <f>IF(BB32="Neg","Neg",BB32*VLOOKUP($D32,$D$1421:BC$1444,COLUMNS($D32:BC32),FALSE))</f>
        <v>4677.1320690015009</v>
      </c>
    </row>
    <row r="33" spans="1:55">
      <c r="A33" s="312"/>
      <c r="B33" s="142" t="s">
        <v>211</v>
      </c>
      <c r="C33" s="317" t="s">
        <v>258</v>
      </c>
      <c r="D33" s="173" t="s">
        <v>257</v>
      </c>
      <c r="E33" s="175"/>
      <c r="F33" s="175"/>
      <c r="G33" s="175"/>
      <c r="H33" s="175"/>
      <c r="I33" s="175"/>
      <c r="J33" s="318">
        <v>55</v>
      </c>
      <c r="K33" s="318">
        <v>60</v>
      </c>
      <c r="L33" s="319">
        <f>IF(K33="Neg","Neg",K33*VLOOKUP($D33,$D$1421:$AY$1444,COLUMNS($D33:L33),FALSE))</f>
        <v>70.0782752605448</v>
      </c>
      <c r="M33" s="319">
        <f>IF(L33="Neg","Neg",L33*VLOOKUP($D33,$D$1421:$AY$1444,COLUMNS($D33:M33),FALSE))</f>
        <v>80.870420897258128</v>
      </c>
      <c r="N33" s="319">
        <f>IF(M33="Neg","Neg",M33*VLOOKUP($D33,$D$1421:$AY$1444,COLUMNS($D33:N33),FALSE))</f>
        <v>97.555128147783691</v>
      </c>
      <c r="O33" s="319">
        <f>IF(N33="Neg","Neg",N33*VLOOKUP($D33,$D$1421:$AY$1444,COLUMNS($D33:O33),FALSE))</f>
        <v>111.66122467236212</v>
      </c>
      <c r="P33" s="319">
        <f>IF(O33="Neg","Neg",O33*VLOOKUP($D33,$D$1421:$AY$1444,COLUMNS($D33:P33),FALSE))</f>
        <v>123.52551773493761</v>
      </c>
      <c r="Q33" s="319">
        <f>IF(P33="Neg","Neg",P33*VLOOKUP($D33,$D$1421:$AY$1444,COLUMNS($D33:Q33),FALSE))</f>
        <v>134.94118173279062</v>
      </c>
      <c r="R33" s="319">
        <f>IF(Q33="Neg","Neg",Q33*VLOOKUP($D33,$D$1421:$AY$1444,COLUMNS($D33:R33),FALSE))</f>
        <v>147.26394417855704</v>
      </c>
      <c r="S33" s="319">
        <f>IF(R33="Neg","Neg",R33*VLOOKUP($D33,$D$1421:$AY$1444,COLUMNS($D33:S33),FALSE))</f>
        <v>158.56241892919442</v>
      </c>
      <c r="T33" s="319">
        <f>IF(S33="Neg","Neg",S33*VLOOKUP($D33,$D$1421:$AY$1444,COLUMNS($D33:T33),FALSE))</f>
        <v>174.28009124658942</v>
      </c>
      <c r="U33" s="319">
        <f>IF(T33="Neg","Neg",T33*VLOOKUP($D33,$D$1421:$AY$1444,COLUMNS($D33:U33),FALSE))</f>
        <v>187.06177036274991</v>
      </c>
      <c r="V33" s="319">
        <f>IF(U33="Neg","Neg",U33*VLOOKUP($D33,$D$1421:$AY$1444,COLUMNS($D33:V33),FALSE))</f>
        <v>210.15073578744912</v>
      </c>
      <c r="W33" s="319">
        <f>IF(V33="Neg","Neg",V33*VLOOKUP($D33,$D$1421:$AY$1444,COLUMNS($D33:W33),FALSE))</f>
        <v>234.93626157355638</v>
      </c>
      <c r="X33" s="319">
        <f>IF(W33="Neg","Neg",W33*VLOOKUP($D33,$D$1421:$AY$1444,COLUMNS($D33:X33),FALSE))</f>
        <v>258.92516885091919</v>
      </c>
      <c r="Y33" s="319">
        <f>IF(X33="Neg","Neg",X33*VLOOKUP($D33,$D$1421:$AY$1444,COLUMNS($D33:Y33),FALSE))</f>
        <v>279.11794963546095</v>
      </c>
      <c r="Z33" s="319">
        <f>IF(Y33="Neg","Neg",Y33*VLOOKUP($D33,$D$1421:$AY$1444,COLUMNS($D33:Z33),FALSE))</f>
        <v>293.91331574003669</v>
      </c>
      <c r="AA33" s="319">
        <f>IF(Z33="Neg","Neg",Z33*VLOOKUP($D33,$D$1421:$AY$1444,COLUMNS($D33:AA33),FALSE))</f>
        <v>303.23478105291406</v>
      </c>
      <c r="AB33" s="319">
        <f>IF(AA33="Neg","Neg",AA33*VLOOKUP($D33,$D$1421:$AY$1444,COLUMNS($D33:AB33),FALSE))</f>
        <v>321.53016952184993</v>
      </c>
      <c r="AC33" s="319">
        <f>IF(AB33="Neg","Neg",AB33*VLOOKUP($D33,$D$1421:$AY$1444,COLUMNS($D33:AC33),FALSE))</f>
        <v>337.31180390929006</v>
      </c>
      <c r="AD33" s="319">
        <f>IF(AC33="Neg","Neg",AC33*VLOOKUP($D33,$D$1421:$AY$1444,COLUMNS($D33:AD33),FALSE))</f>
        <v>355.58572259247654</v>
      </c>
      <c r="AE33" s="319">
        <f>IF(AD33="Neg","Neg",AD33*VLOOKUP($D33,$D$1421:$AY$1444,COLUMNS($D33:AE33),FALSE))</f>
        <v>380.45444379836283</v>
      </c>
      <c r="AF33" s="319">
        <f>IF(AE33="Neg","Neg",AE33*VLOOKUP($D33,$D$1421:$AY$1444,COLUMNS($D33:AF33),FALSE))</f>
        <v>400.29655141566394</v>
      </c>
      <c r="AG33" s="319">
        <f>IF(AF33="Neg","Neg",AF33*VLOOKUP($D33,$D$1421:$AY$1444,COLUMNS($D33:AG33),FALSE))</f>
        <v>419.97942478865667</v>
      </c>
      <c r="AH33" s="319">
        <f>IF(AG33="Neg","Neg",AG33*VLOOKUP($D33,$D$1421:$AY$1444,COLUMNS($D33:AH33),FALSE))</f>
        <v>439.36932504361033</v>
      </c>
      <c r="AI33" s="319">
        <f>IF(AH33="Neg","Neg",AH33*VLOOKUP($D33,$D$1421:$AY$1444,COLUMNS($D33:AI33),FALSE))</f>
        <v>464.66207451804786</v>
      </c>
      <c r="AJ33" s="319">
        <f>IF(AI33="Neg","Neg",AI33*VLOOKUP($D33,$D$1421:$AY$1444,COLUMNS($D33:AJ33),FALSE))</f>
        <v>481.96001252404147</v>
      </c>
      <c r="AK33" s="319">
        <f>IF(AJ33="Neg","Neg",AJ33*VLOOKUP($D33,$D$1421:$AY$1444,COLUMNS($D33:AK33),FALSE))</f>
        <v>509.55986939213648</v>
      </c>
      <c r="AL33" s="319">
        <f>IF(AK33="Neg","Neg",AK33*VLOOKUP($D33,$D$1421:$AY$1444,COLUMNS($D33:AL33),FALSE))</f>
        <v>540.16281254193291</v>
      </c>
      <c r="AM33" s="319">
        <f>IF(AL33="Neg","Neg",AL33*VLOOKUP($D33,$D$1421:$AY$1444,COLUMNS($D33:AM33),FALSE))</f>
        <v>568.12452475734642</v>
      </c>
      <c r="AN33" s="319">
        <f>IF(AM33="Neg","Neg",AM33*VLOOKUP($D33,$D$1421:$AY$1444,COLUMNS($D33:AN33),FALSE))</f>
        <v>605.45869302679216</v>
      </c>
      <c r="AO33" s="319">
        <f>IF(AN33="Neg","Neg",AN33*VLOOKUP($D33,$D$1421:$AY$1444,COLUMNS($D33:AO33),FALSE))</f>
        <v>639.01060070671338</v>
      </c>
      <c r="AP33" s="319">
        <f>IF(AO33="Neg","Neg",AO33*VLOOKUP($D33,$D$1421:$AY$1444,COLUMNS($D33:AP33),FALSE))</f>
        <v>671.13834593192246</v>
      </c>
      <c r="AQ33" s="319">
        <f>IF(AP33="Neg","Neg",AP33*VLOOKUP($D33,$D$1421:$AY$1444,COLUMNS($D33:AQ33),FALSE))</f>
        <v>672.78033725455066</v>
      </c>
      <c r="AR33" s="319">
        <f>IF(AQ33="Neg","Neg",AQ33*VLOOKUP($D33,$D$1421:$AY$1444,COLUMNS($D33:AR33),FALSE))</f>
        <v>672.53075099521357</v>
      </c>
      <c r="AS33" s="319">
        <f>IF(AR33="Neg","Neg",AR33*VLOOKUP($D33,$D$1421:$AY$1444,COLUMNS($D33:AS33),FALSE))</f>
        <v>704.43485261886599</v>
      </c>
      <c r="AT33" s="319">
        <f>IF(AS33="Neg","Neg",AS33*VLOOKUP($D33,$D$1421:$AY$1444,COLUMNS($D33:AT33),FALSE))</f>
        <v>728.67379344276901</v>
      </c>
      <c r="AU33" s="319">
        <f>IF(AT33="Neg","Neg",AT33*VLOOKUP($D33,$D$1421:$AY$1444,COLUMNS($D33:AU33),FALSE))</f>
        <v>750.93393568009958</v>
      </c>
      <c r="AV33" s="319">
        <f>IF(AU33="Neg","Neg",AU33*VLOOKUP($D33,$D$1421:$AY$1444,COLUMNS($D33:AV33),FALSE))</f>
        <v>785.50386903430626</v>
      </c>
      <c r="AW33" s="319">
        <f>IF(AV33="Neg","Neg",AV33*VLOOKUP($D33,$D$1421:$AY$1444,COLUMNS($D33:AW33),FALSE))</f>
        <v>819.39079482935915</v>
      </c>
      <c r="AX33" s="319">
        <f>IF(AW33="Neg","Neg",AW33*VLOOKUP($D33,$D$1421:$AY$1444,COLUMNS($D33:AX33),FALSE))</f>
        <v>838.93456188218363</v>
      </c>
      <c r="AY33" s="319">
        <f>IF(AX33="Neg","Neg",AX33*VLOOKUP($D33,$D$1421:$AY$1444,COLUMNS($D33:AY33),FALSE))</f>
        <v>868.9868944849477</v>
      </c>
      <c r="AZ33" s="319">
        <f>IF(AY33="Neg","Neg",AY33*VLOOKUP($D33,$D$1421:AZ$1444,COLUMNS($D33:AZ33),FALSE))</f>
        <v>903.91555217605105</v>
      </c>
      <c r="BA33" s="319">
        <f>IF(AZ33="Neg","Neg",AZ33*VLOOKUP($D33,$D$1421:BA$1444,COLUMNS($D33:BA33),FALSE))</f>
        <v>942.14518942612926</v>
      </c>
      <c r="BB33" s="319">
        <f>IF(BA33="Neg","Neg",BA33*VLOOKUP($D33,$D$1421:BB$1444,COLUMNS($D33:BB33),FALSE))</f>
        <v>979.25392494520599</v>
      </c>
      <c r="BC33" s="319">
        <f>IF(BB33="Neg","Neg",BB33*VLOOKUP($D33,$D$1421:BC$1444,COLUMNS($D33:BC33),FALSE))</f>
        <v>1020.4651786912364</v>
      </c>
    </row>
    <row r="34" spans="1:55">
      <c r="A34" s="312"/>
      <c r="B34" s="142" t="s">
        <v>211</v>
      </c>
      <c r="C34" s="317" t="s">
        <v>401</v>
      </c>
      <c r="D34" s="173" t="s">
        <v>257</v>
      </c>
      <c r="E34" s="175"/>
      <c r="F34" s="175"/>
      <c r="G34" s="175"/>
      <c r="H34" s="175"/>
      <c r="I34" s="175"/>
      <c r="J34" s="318">
        <v>165</v>
      </c>
      <c r="K34" s="318">
        <v>185</v>
      </c>
      <c r="L34" s="319">
        <f>IF(K34="Neg","Neg",K34*VLOOKUP($D34,$D$1421:$AY$1444,COLUMNS($D34:L34),FALSE))</f>
        <v>216.07468205334644</v>
      </c>
      <c r="M34" s="319">
        <f>IF(L34="Neg","Neg",L34*VLOOKUP($D34,$D$1421:$AY$1444,COLUMNS($D34:M34),FALSE))</f>
        <v>249.35046443321252</v>
      </c>
      <c r="N34" s="319">
        <f>IF(M34="Neg","Neg",M34*VLOOKUP($D34,$D$1421:$AY$1444,COLUMNS($D34:N34),FALSE))</f>
        <v>300.79497845566635</v>
      </c>
      <c r="O34" s="319">
        <f>IF(N34="Neg","Neg",N34*VLOOKUP($D34,$D$1421:$AY$1444,COLUMNS($D34:O34),FALSE))</f>
        <v>344.28877607311654</v>
      </c>
      <c r="P34" s="319">
        <f>IF(O34="Neg","Neg",O34*VLOOKUP($D34,$D$1421:$AY$1444,COLUMNS($D34:P34),FALSE))</f>
        <v>380.8703463493909</v>
      </c>
      <c r="Q34" s="319">
        <f>IF(P34="Neg","Neg",P34*VLOOKUP($D34,$D$1421:$AY$1444,COLUMNS($D34:Q34),FALSE))</f>
        <v>416.06864367610439</v>
      </c>
      <c r="R34" s="319">
        <f>IF(Q34="Neg","Neg",Q34*VLOOKUP($D34,$D$1421:$AY$1444,COLUMNS($D34:R34),FALSE))</f>
        <v>454.06382788388419</v>
      </c>
      <c r="S34" s="319">
        <f>IF(R34="Neg","Neg",R34*VLOOKUP($D34,$D$1421:$AY$1444,COLUMNS($D34:S34),FALSE))</f>
        <v>488.90079169834945</v>
      </c>
      <c r="T34" s="319">
        <f>IF(S34="Neg","Neg",S34*VLOOKUP($D34,$D$1421:$AY$1444,COLUMNS($D34:T34),FALSE))</f>
        <v>537.36361467698407</v>
      </c>
      <c r="U34" s="319">
        <f>IF(T34="Neg","Neg",T34*VLOOKUP($D34,$D$1421:$AY$1444,COLUMNS($D34:U34),FALSE))</f>
        <v>576.7737919518122</v>
      </c>
      <c r="V34" s="319">
        <f>IF(U34="Neg","Neg",U34*VLOOKUP($D34,$D$1421:$AY$1444,COLUMNS($D34:V34),FALSE))</f>
        <v>647.9647686779681</v>
      </c>
      <c r="W34" s="319">
        <f>IF(V34="Neg","Neg",V34*VLOOKUP($D34,$D$1421:$AY$1444,COLUMNS($D34:W34),FALSE))</f>
        <v>724.38680651846551</v>
      </c>
      <c r="X34" s="319">
        <f>IF(W34="Neg","Neg",W34*VLOOKUP($D34,$D$1421:$AY$1444,COLUMNS($D34:X34),FALSE))</f>
        <v>798.35260395700084</v>
      </c>
      <c r="Y34" s="319">
        <f>IF(X34="Neg","Neg",X34*VLOOKUP($D34,$D$1421:$AY$1444,COLUMNS($D34:Y34),FALSE))</f>
        <v>860.61367804267138</v>
      </c>
      <c r="Z34" s="319">
        <f>IF(Y34="Neg","Neg",Y34*VLOOKUP($D34,$D$1421:$AY$1444,COLUMNS($D34:Z34),FALSE))</f>
        <v>906.23272353177992</v>
      </c>
      <c r="AA34" s="319">
        <f>IF(Z34="Neg","Neg",Z34*VLOOKUP($D34,$D$1421:$AY$1444,COLUMNS($D34:AA34),FALSE))</f>
        <v>934.97390824648517</v>
      </c>
      <c r="AB34" s="319">
        <f>IF(AA34="Neg","Neg",AA34*VLOOKUP($D34,$D$1421:$AY$1444,COLUMNS($D34:AB34),FALSE))</f>
        <v>991.38468935903745</v>
      </c>
      <c r="AC34" s="319">
        <f>IF(AB34="Neg","Neg",AB34*VLOOKUP($D34,$D$1421:$AY$1444,COLUMNS($D34:AC34),FALSE))</f>
        <v>1040.0447287203112</v>
      </c>
      <c r="AD34" s="319">
        <f>IF(AC34="Neg","Neg",AC34*VLOOKUP($D34,$D$1421:$AY$1444,COLUMNS($D34:AD34),FALSE))</f>
        <v>1096.389311326803</v>
      </c>
      <c r="AE34" s="319">
        <f>IF(AD34="Neg","Neg",AD34*VLOOKUP($D34,$D$1421:$AY$1444,COLUMNS($D34:AE34),FALSE))</f>
        <v>1173.0678683782858</v>
      </c>
      <c r="AF34" s="319">
        <f>IF(AE34="Neg","Neg",AE34*VLOOKUP($D34,$D$1421:$AY$1444,COLUMNS($D34:AF34),FALSE))</f>
        <v>1234.2477001982975</v>
      </c>
      <c r="AG34" s="319">
        <f>IF(AF34="Neg","Neg",AF34*VLOOKUP($D34,$D$1421:$AY$1444,COLUMNS($D34:AG34),FALSE))</f>
        <v>1294.9365597650251</v>
      </c>
      <c r="AH34" s="319">
        <f>IF(AG34="Neg","Neg",AG34*VLOOKUP($D34,$D$1421:$AY$1444,COLUMNS($D34:AH34),FALSE))</f>
        <v>1354.7220855511323</v>
      </c>
      <c r="AI34" s="319">
        <f>IF(AH34="Neg","Neg",AH34*VLOOKUP($D34,$D$1421:$AY$1444,COLUMNS($D34:AI34),FALSE))</f>
        <v>1432.7080630973146</v>
      </c>
      <c r="AJ34" s="319">
        <f>IF(AI34="Neg","Neg",AI34*VLOOKUP($D34,$D$1421:$AY$1444,COLUMNS($D34:AJ34),FALSE))</f>
        <v>1486.0433719491282</v>
      </c>
      <c r="AK34" s="319">
        <f>IF(AJ34="Neg","Neg",AJ34*VLOOKUP($D34,$D$1421:$AY$1444,COLUMNS($D34:AK34),FALSE))</f>
        <v>1571.1429306257544</v>
      </c>
      <c r="AL34" s="319">
        <f>IF(AK34="Neg","Neg",AK34*VLOOKUP($D34,$D$1421:$AY$1444,COLUMNS($D34:AL34),FALSE))</f>
        <v>1665.5020053376268</v>
      </c>
      <c r="AM34" s="319">
        <f>IF(AL34="Neg","Neg",AL34*VLOOKUP($D34,$D$1421:$AY$1444,COLUMNS($D34:AM34),FALSE))</f>
        <v>1751.7172846684853</v>
      </c>
      <c r="AN34" s="319">
        <f>IF(AM34="Neg","Neg",AM34*VLOOKUP($D34,$D$1421:$AY$1444,COLUMNS($D34:AN34),FALSE))</f>
        <v>1866.8309701659432</v>
      </c>
      <c r="AO34" s="319">
        <f>IF(AN34="Neg","Neg",AN34*VLOOKUP($D34,$D$1421:$AY$1444,COLUMNS($D34:AO34),FALSE))</f>
        <v>1970.2826855123669</v>
      </c>
      <c r="AP34" s="319">
        <f>IF(AO34="Neg","Neg",AO34*VLOOKUP($D34,$D$1421:$AY$1444,COLUMNS($D34:AP34),FALSE))</f>
        <v>2069.3432332900948</v>
      </c>
      <c r="AQ34" s="319">
        <f>IF(AP34="Neg","Neg",AP34*VLOOKUP($D34,$D$1421:$AY$1444,COLUMNS($D34:AQ34),FALSE))</f>
        <v>2074.4060398681986</v>
      </c>
      <c r="AR34" s="319">
        <f>IF(AQ34="Neg","Neg",AQ34*VLOOKUP($D34,$D$1421:$AY$1444,COLUMNS($D34:AR34),FALSE))</f>
        <v>2073.6364822352425</v>
      </c>
      <c r="AS34" s="319">
        <f>IF(AR34="Neg","Neg",AR34*VLOOKUP($D34,$D$1421:$AY$1444,COLUMNS($D34:AS34),FALSE))</f>
        <v>2172.0074622415045</v>
      </c>
      <c r="AT34" s="319">
        <f>IF(AS34="Neg","Neg",AS34*VLOOKUP($D34,$D$1421:$AY$1444,COLUMNS($D34:AT34),FALSE))</f>
        <v>2246.7441964485388</v>
      </c>
      <c r="AU34" s="319">
        <f>IF(AT34="Neg","Neg",AT34*VLOOKUP($D34,$D$1421:$AY$1444,COLUMNS($D34:AU34),FALSE))</f>
        <v>2315.3796350136413</v>
      </c>
      <c r="AV34" s="319">
        <f>IF(AU34="Neg","Neg",AU34*VLOOKUP($D34,$D$1421:$AY$1444,COLUMNS($D34:AV34),FALSE))</f>
        <v>2421.9702628557784</v>
      </c>
      <c r="AW34" s="319">
        <f>IF(AV34="Neg","Neg",AV34*VLOOKUP($D34,$D$1421:$AY$1444,COLUMNS($D34:AW34),FALSE))</f>
        <v>2526.4549507238585</v>
      </c>
      <c r="AX34" s="319">
        <f>IF(AW34="Neg","Neg",AW34*VLOOKUP($D34,$D$1421:$AY$1444,COLUMNS($D34:AX34),FALSE))</f>
        <v>2586.7148991367339</v>
      </c>
      <c r="AY34" s="319">
        <f>IF(AX34="Neg","Neg",AX34*VLOOKUP($D34,$D$1421:$AY$1444,COLUMNS($D34:AY34),FALSE))</f>
        <v>2679.3762579952568</v>
      </c>
      <c r="AZ34" s="319">
        <f>IF(AY34="Neg","Neg",AY34*VLOOKUP($D34,$D$1421:AZ$1444,COLUMNS($D34:AZ34),FALSE))</f>
        <v>2787.0729525428255</v>
      </c>
      <c r="BA34" s="319">
        <f>IF(AZ34="Neg","Neg",AZ34*VLOOKUP($D34,$D$1421:BA$1444,COLUMNS($D34:BA34),FALSE))</f>
        <v>2904.9476673972335</v>
      </c>
      <c r="BB34" s="319">
        <f>IF(BA34="Neg","Neg",BA34*VLOOKUP($D34,$D$1421:BB$1444,COLUMNS($D34:BB34),FALSE))</f>
        <v>3019.3662685810536</v>
      </c>
      <c r="BC34" s="319">
        <f>IF(BB34="Neg","Neg",BB34*VLOOKUP($D34,$D$1421:BC$1444,COLUMNS($D34:BC34),FALSE))</f>
        <v>3146.4343009646473</v>
      </c>
    </row>
    <row r="35" spans="1:55">
      <c r="A35" s="312"/>
      <c r="B35" s="142" t="s">
        <v>211</v>
      </c>
      <c r="C35" s="317" t="s">
        <v>402</v>
      </c>
      <c r="D35" s="173" t="s">
        <v>257</v>
      </c>
      <c r="E35" s="175"/>
      <c r="F35" s="175"/>
      <c r="G35" s="175"/>
      <c r="H35" s="175"/>
      <c r="I35" s="175"/>
      <c r="J35" s="318">
        <v>75</v>
      </c>
      <c r="K35" s="318">
        <v>80</v>
      </c>
      <c r="L35" s="319">
        <f>IF(K35="Neg","Neg",K35*VLOOKUP($D35,$D$1421:$AY$1444,COLUMNS($D35:L35),FALSE))</f>
        <v>93.437700347393061</v>
      </c>
      <c r="M35" s="319">
        <f>IF(L35="Neg","Neg",L35*VLOOKUP($D35,$D$1421:$AY$1444,COLUMNS($D35:M35),FALSE))</f>
        <v>107.82722786301083</v>
      </c>
      <c r="N35" s="319">
        <f>IF(M35="Neg","Neg",M35*VLOOKUP($D35,$D$1421:$AY$1444,COLUMNS($D35:N35),FALSE))</f>
        <v>130.07350419704491</v>
      </c>
      <c r="O35" s="319">
        <f>IF(N35="Neg","Neg",N35*VLOOKUP($D35,$D$1421:$AY$1444,COLUMNS($D35:O35),FALSE))</f>
        <v>148.88163289648281</v>
      </c>
      <c r="P35" s="319">
        <f>IF(O35="Neg","Neg",O35*VLOOKUP($D35,$D$1421:$AY$1444,COLUMNS($D35:P35),FALSE))</f>
        <v>164.70069031325011</v>
      </c>
      <c r="Q35" s="319">
        <f>IF(P35="Neg","Neg",P35*VLOOKUP($D35,$D$1421:$AY$1444,COLUMNS($D35:Q35),FALSE))</f>
        <v>179.92157564372079</v>
      </c>
      <c r="R35" s="319">
        <f>IF(Q35="Neg","Neg",Q35*VLOOKUP($D35,$D$1421:$AY$1444,COLUMNS($D35:R35),FALSE))</f>
        <v>196.35192557140934</v>
      </c>
      <c r="S35" s="319">
        <f>IF(R35="Neg","Neg",R35*VLOOKUP($D35,$D$1421:$AY$1444,COLUMNS($D35:S35),FALSE))</f>
        <v>211.41655857225916</v>
      </c>
      <c r="T35" s="319">
        <f>IF(S35="Neg","Neg",S35*VLOOKUP($D35,$D$1421:$AY$1444,COLUMNS($D35:T35),FALSE))</f>
        <v>232.37345499545248</v>
      </c>
      <c r="U35" s="319">
        <f>IF(T35="Neg","Neg",T35*VLOOKUP($D35,$D$1421:$AY$1444,COLUMNS($D35:U35),FALSE))</f>
        <v>249.41569381699978</v>
      </c>
      <c r="V35" s="319">
        <f>IF(U35="Neg","Neg",U35*VLOOKUP($D35,$D$1421:$AY$1444,COLUMNS($D35:V35),FALSE))</f>
        <v>280.20098104993201</v>
      </c>
      <c r="W35" s="319">
        <f>IF(V35="Neg","Neg",V35*VLOOKUP($D35,$D$1421:$AY$1444,COLUMNS($D35:W35),FALSE))</f>
        <v>313.24834876474171</v>
      </c>
      <c r="X35" s="319">
        <f>IF(W35="Neg","Neg",W35*VLOOKUP($D35,$D$1421:$AY$1444,COLUMNS($D35:X35),FALSE))</f>
        <v>345.23355846789212</v>
      </c>
      <c r="Y35" s="319">
        <f>IF(X35="Neg","Neg",X35*VLOOKUP($D35,$D$1421:$AY$1444,COLUMNS($D35:Y35),FALSE))</f>
        <v>372.1572661806145</v>
      </c>
      <c r="Z35" s="319">
        <f>IF(Y35="Neg","Neg",Y35*VLOOKUP($D35,$D$1421:$AY$1444,COLUMNS($D35:Z35),FALSE))</f>
        <v>391.8844209867155</v>
      </c>
      <c r="AA35" s="319">
        <f>IF(Z35="Neg","Neg",Z35*VLOOKUP($D35,$D$1421:$AY$1444,COLUMNS($D35:AA35),FALSE))</f>
        <v>404.31304140388534</v>
      </c>
      <c r="AB35" s="319">
        <f>IF(AA35="Neg","Neg",AA35*VLOOKUP($D35,$D$1421:$AY$1444,COLUMNS($D35:AB35),FALSE))</f>
        <v>428.70689269579987</v>
      </c>
      <c r="AC35" s="319">
        <f>IF(AB35="Neg","Neg",AB35*VLOOKUP($D35,$D$1421:$AY$1444,COLUMNS($D35:AC35),FALSE))</f>
        <v>449.74907187905342</v>
      </c>
      <c r="AD35" s="319">
        <f>IF(AC35="Neg","Neg",AC35*VLOOKUP($D35,$D$1421:$AY$1444,COLUMNS($D35:AD35),FALSE))</f>
        <v>474.11429678996876</v>
      </c>
      <c r="AE35" s="319">
        <f>IF(AD35="Neg","Neg",AD35*VLOOKUP($D35,$D$1421:$AY$1444,COLUMNS($D35:AE35),FALSE))</f>
        <v>507.2725917311505</v>
      </c>
      <c r="AF35" s="319">
        <f>IF(AE35="Neg","Neg",AE35*VLOOKUP($D35,$D$1421:$AY$1444,COLUMNS($D35:AF35),FALSE))</f>
        <v>533.72873522088526</v>
      </c>
      <c r="AG35" s="319">
        <f>IF(AF35="Neg","Neg",AF35*VLOOKUP($D35,$D$1421:$AY$1444,COLUMNS($D35:AG35),FALSE))</f>
        <v>559.97256638487556</v>
      </c>
      <c r="AH35" s="319">
        <f>IF(AG35="Neg","Neg",AG35*VLOOKUP($D35,$D$1421:$AY$1444,COLUMNS($D35:AH35),FALSE))</f>
        <v>585.82576672481377</v>
      </c>
      <c r="AI35" s="319">
        <f>IF(AH35="Neg","Neg",AH35*VLOOKUP($D35,$D$1421:$AY$1444,COLUMNS($D35:AI35),FALSE))</f>
        <v>619.54943269073044</v>
      </c>
      <c r="AJ35" s="319">
        <f>IF(AI35="Neg","Neg",AI35*VLOOKUP($D35,$D$1421:$AY$1444,COLUMNS($D35:AJ35),FALSE))</f>
        <v>642.61335003205522</v>
      </c>
      <c r="AK35" s="319">
        <f>IF(AJ35="Neg","Neg",AJ35*VLOOKUP($D35,$D$1421:$AY$1444,COLUMNS($D35:AK35),FALSE))</f>
        <v>679.41315918951523</v>
      </c>
      <c r="AL35" s="319">
        <f>IF(AK35="Neg","Neg",AK35*VLOOKUP($D35,$D$1421:$AY$1444,COLUMNS($D35:AL35),FALSE))</f>
        <v>720.21708338924384</v>
      </c>
      <c r="AM35" s="319">
        <f>IF(AL35="Neg","Neg",AL35*VLOOKUP($D35,$D$1421:$AY$1444,COLUMNS($D35:AM35),FALSE))</f>
        <v>757.4993663431286</v>
      </c>
      <c r="AN35" s="319">
        <f>IF(AM35="Neg","Neg",AM35*VLOOKUP($D35,$D$1421:$AY$1444,COLUMNS($D35:AN35),FALSE))</f>
        <v>807.27825736905629</v>
      </c>
      <c r="AO35" s="319">
        <f>IF(AN35="Neg","Neg",AN35*VLOOKUP($D35,$D$1421:$AY$1444,COLUMNS($D35:AO35),FALSE))</f>
        <v>852.01413427561795</v>
      </c>
      <c r="AP35" s="319">
        <f>IF(AO35="Neg","Neg",AO35*VLOOKUP($D35,$D$1421:$AY$1444,COLUMNS($D35:AP35),FALSE))</f>
        <v>894.85112790923006</v>
      </c>
      <c r="AQ35" s="319">
        <f>IF(AP35="Neg","Neg",AP35*VLOOKUP($D35,$D$1421:$AY$1444,COLUMNS($D35:AQ35),FALSE))</f>
        <v>897.04044967273444</v>
      </c>
      <c r="AR35" s="319">
        <f>IF(AQ35="Neg","Neg",AQ35*VLOOKUP($D35,$D$1421:$AY$1444,COLUMNS($D35:AR35),FALSE))</f>
        <v>896.7076679936182</v>
      </c>
      <c r="AS35" s="319">
        <f>IF(AR35="Neg","Neg",AR35*VLOOKUP($D35,$D$1421:$AY$1444,COLUMNS($D35:AS35),FALSE))</f>
        <v>939.24647015848814</v>
      </c>
      <c r="AT35" s="319">
        <f>IF(AS35="Neg","Neg",AS35*VLOOKUP($D35,$D$1421:$AY$1444,COLUMNS($D35:AT35),FALSE))</f>
        <v>971.56505792369205</v>
      </c>
      <c r="AU35" s="319">
        <f>IF(AT35="Neg","Neg",AT35*VLOOKUP($D35,$D$1421:$AY$1444,COLUMNS($D35:AU35),FALSE))</f>
        <v>1001.2452475734661</v>
      </c>
      <c r="AV35" s="319">
        <f>IF(AU35="Neg","Neg",AU35*VLOOKUP($D35,$D$1421:$AY$1444,COLUMNS($D35:AV35),FALSE))</f>
        <v>1047.3384920457418</v>
      </c>
      <c r="AW35" s="319">
        <f>IF(AV35="Neg","Neg",AV35*VLOOKUP($D35,$D$1421:$AY$1444,COLUMNS($D35:AW35),FALSE))</f>
        <v>1092.521059772479</v>
      </c>
      <c r="AX35" s="319">
        <f>IF(AW35="Neg","Neg",AW35*VLOOKUP($D35,$D$1421:$AY$1444,COLUMNS($D35:AX35),FALSE))</f>
        <v>1118.5794158429117</v>
      </c>
      <c r="AY35" s="319">
        <f>IF(AX35="Neg","Neg",AX35*VLOOKUP($D35,$D$1421:$AY$1444,COLUMNS($D35:AY35),FALSE))</f>
        <v>1158.6491926465972</v>
      </c>
      <c r="AZ35" s="319">
        <f>IF(AY35="Neg","Neg",AY35*VLOOKUP($D35,$D$1421:AZ$1444,COLUMNS($D35:AZ35),FALSE))</f>
        <v>1205.2207362347351</v>
      </c>
      <c r="BA35" s="319">
        <f>IF(AZ35="Neg","Neg",AZ35*VLOOKUP($D35,$D$1421:BA$1444,COLUMNS($D35:BA35),FALSE))</f>
        <v>1256.1935859015061</v>
      </c>
      <c r="BB35" s="319">
        <f>IF(BA35="Neg","Neg",BA35*VLOOKUP($D35,$D$1421:BB$1444,COLUMNS($D35:BB35),FALSE))</f>
        <v>1305.6718999269417</v>
      </c>
      <c r="BC35" s="319">
        <f>IF(BB35="Neg","Neg",BB35*VLOOKUP($D35,$D$1421:BC$1444,COLUMNS($D35:BC35),FALSE))</f>
        <v>1360.6202382549823</v>
      </c>
    </row>
    <row r="36" spans="1:55">
      <c r="A36" s="312"/>
      <c r="B36" s="142" t="s">
        <v>211</v>
      </c>
      <c r="C36" s="317" t="s">
        <v>259</v>
      </c>
      <c r="D36" s="173" t="s">
        <v>91</v>
      </c>
      <c r="E36" s="175"/>
      <c r="F36" s="175"/>
      <c r="G36" s="175"/>
      <c r="H36" s="175"/>
      <c r="I36" s="175"/>
      <c r="J36" s="318">
        <v>248</v>
      </c>
      <c r="K36" s="318">
        <v>270</v>
      </c>
      <c r="L36" s="319">
        <f>IF(K36="Neg","Neg",K36*VLOOKUP($D36,$D$1421:$AY$1444,COLUMNS($D36:L36),FALSE))</f>
        <v>315.35223867245156</v>
      </c>
      <c r="M36" s="319">
        <f>IF(L36="Neg","Neg",L36*VLOOKUP($D36,$D$1421:$AY$1444,COLUMNS($D36:M36),FALSE))</f>
        <v>363.91689403766156</v>
      </c>
      <c r="N36" s="319">
        <f>IF(M36="Neg","Neg",M36*VLOOKUP($D36,$D$1421:$AY$1444,COLUMNS($D36:N36),FALSE))</f>
        <v>438.99807666502659</v>
      </c>
      <c r="O36" s="319">
        <f>IF(N36="Neg","Neg",N36*VLOOKUP($D36,$D$1421:$AY$1444,COLUMNS($D36:O36),FALSE))</f>
        <v>502.47551102562954</v>
      </c>
      <c r="P36" s="319">
        <f>IF(O36="Neg","Neg",O36*VLOOKUP($D36,$D$1421:$AY$1444,COLUMNS($D36:P36),FALSE))</f>
        <v>555.86482980721917</v>
      </c>
      <c r="Q36" s="319">
        <f>IF(P36="Neg","Neg",P36*VLOOKUP($D36,$D$1421:$AY$1444,COLUMNS($D36:Q36),FALSE))</f>
        <v>607.23531779755774</v>
      </c>
      <c r="R36" s="319">
        <f>IF(Q36="Neg","Neg",Q36*VLOOKUP($D36,$D$1421:$AY$1444,COLUMNS($D36:R36),FALSE))</f>
        <v>662.68774880350657</v>
      </c>
      <c r="S36" s="319">
        <f>IF(R36="Neg","Neg",R36*VLOOKUP($D36,$D$1421:$AY$1444,COLUMNS($D36:S36),FALSE))</f>
        <v>713.53088518137474</v>
      </c>
      <c r="T36" s="319">
        <f>IF(S36="Neg","Neg",S36*VLOOKUP($D36,$D$1421:$AY$1444,COLUMNS($D36:T36),FALSE))</f>
        <v>784.26041060965224</v>
      </c>
      <c r="U36" s="319">
        <f>IF(T36="Neg","Neg",T36*VLOOKUP($D36,$D$1421:$AY$1444,COLUMNS($D36:U36),FALSE))</f>
        <v>841.77796663237439</v>
      </c>
      <c r="V36" s="319">
        <f>IF(U36="Neg","Neg",U36*VLOOKUP($D36,$D$1421:$AY$1444,COLUMNS($D36:V36),FALSE))</f>
        <v>945.67831104352081</v>
      </c>
      <c r="W36" s="319">
        <f>IF(V36="Neg","Neg",V36*VLOOKUP($D36,$D$1421:$AY$1444,COLUMNS($D36:W36),FALSE))</f>
        <v>1057.2131770810036</v>
      </c>
      <c r="X36" s="319">
        <f>IF(W36="Neg","Neg",W36*VLOOKUP($D36,$D$1421:$AY$1444,COLUMNS($D36:X36),FALSE))</f>
        <v>1165.1632598291362</v>
      </c>
      <c r="Y36" s="319">
        <f>IF(X36="Neg","Neg",X36*VLOOKUP($D36,$D$1421:$AY$1444,COLUMNS($D36:Y36),FALSE))</f>
        <v>1256.0307733595741</v>
      </c>
      <c r="Z36" s="319">
        <f>IF(Y36="Neg","Neg",Y36*VLOOKUP($D36,$D$1421:$AY$1444,COLUMNS($D36:Z36),FALSE))</f>
        <v>1322.609920830165</v>
      </c>
      <c r="AA36" s="319">
        <f>IF(Z36="Neg","Neg",Z36*VLOOKUP($D36,$D$1421:$AY$1444,COLUMNS($D36:AA36),FALSE))</f>
        <v>1364.5565147381133</v>
      </c>
      <c r="AB36" s="319">
        <f>IF(AA36="Neg","Neg",AA36*VLOOKUP($D36,$D$1421:$AY$1444,COLUMNS($D36:AB36),FALSE))</f>
        <v>1446.8857628483247</v>
      </c>
      <c r="AC36" s="319">
        <f>IF(AB36="Neg","Neg",AB36*VLOOKUP($D36,$D$1421:$AY$1444,COLUMNS($D36:AC36),FALSE))</f>
        <v>1517.9031175918053</v>
      </c>
      <c r="AD36" s="319">
        <f>IF(AC36="Neg","Neg",AC36*VLOOKUP($D36,$D$1421:$AY$1444,COLUMNS($D36:AD36),FALSE))</f>
        <v>1600.1357516661446</v>
      </c>
      <c r="AE36" s="319">
        <f>IF(AD36="Neg","Neg",AD36*VLOOKUP($D36,$D$1421:$AY$1444,COLUMNS($D36:AE36),FALSE))</f>
        <v>1712.0449970926329</v>
      </c>
      <c r="AF36" s="319">
        <f>IF(AE36="Neg","Neg",AE36*VLOOKUP($D36,$D$1421:$AY$1444,COLUMNS($D36:AF36),FALSE))</f>
        <v>1801.3344813704878</v>
      </c>
      <c r="AG36" s="319">
        <f>IF(AF36="Neg","Neg",AF36*VLOOKUP($D36,$D$1421:$AY$1444,COLUMNS($D36:AG36),FALSE))</f>
        <v>1889.9074115489552</v>
      </c>
      <c r="AH36" s="319">
        <f>IF(AG36="Neg","Neg",AG36*VLOOKUP($D36,$D$1421:$AY$1444,COLUMNS($D36:AH36),FALSE))</f>
        <v>1977.1619626962467</v>
      </c>
      <c r="AI36" s="319">
        <f>IF(AH36="Neg","Neg",AH36*VLOOKUP($D36,$D$1421:$AY$1444,COLUMNS($D36:AI36),FALSE))</f>
        <v>2090.9793353312157</v>
      </c>
      <c r="AJ36" s="319">
        <f>IF(AI36="Neg","Neg",AI36*VLOOKUP($D36,$D$1421:$AY$1444,COLUMNS($D36:AJ36),FALSE))</f>
        <v>2168.8200563581868</v>
      </c>
      <c r="AK36" s="319">
        <f>IF(AJ36="Neg","Neg",AJ36*VLOOKUP($D36,$D$1421:$AY$1444,COLUMNS($D36:AK36),FALSE))</f>
        <v>2293.0194122646144</v>
      </c>
      <c r="AL36" s="319">
        <f>IF(AK36="Neg","Neg",AK36*VLOOKUP($D36,$D$1421:$AY$1444,COLUMNS($D36:AL36),FALSE))</f>
        <v>2430.7326564386985</v>
      </c>
      <c r="AM36" s="319">
        <f>IF(AL36="Neg","Neg",AL36*VLOOKUP($D36,$D$1421:$AY$1444,COLUMNS($D36:AM36),FALSE))</f>
        <v>2556.5603614080596</v>
      </c>
      <c r="AN36" s="319">
        <f>IF(AM36="Neg","Neg",AM36*VLOOKUP($D36,$D$1421:$AY$1444,COLUMNS($D36:AN36),FALSE))</f>
        <v>2724.5641186205658</v>
      </c>
      <c r="AO36" s="319">
        <f>IF(AN36="Neg","Neg",AN36*VLOOKUP($D36,$D$1421:$AY$1444,COLUMNS($D36:AO36),FALSE))</f>
        <v>2875.5477031802111</v>
      </c>
      <c r="AP36" s="319">
        <f>IF(AO36="Neg","Neg",AO36*VLOOKUP($D36,$D$1421:$AY$1444,COLUMNS($D36:AP36),FALSE))</f>
        <v>3020.1225566936519</v>
      </c>
      <c r="AQ36" s="319">
        <f>IF(AP36="Neg","Neg",AP36*VLOOKUP($D36,$D$1421:$AY$1444,COLUMNS($D36:AQ36),FALSE))</f>
        <v>3027.5115176454788</v>
      </c>
      <c r="AR36" s="319">
        <f>IF(AQ36="Neg","Neg",AQ36*VLOOKUP($D36,$D$1421:$AY$1444,COLUMNS($D36:AR36),FALSE))</f>
        <v>3026.3883794784615</v>
      </c>
      <c r="AS36" s="319">
        <f>IF(AR36="Neg","Neg",AR36*VLOOKUP($D36,$D$1421:$AY$1444,COLUMNS($D36:AS36),FALSE))</f>
        <v>3169.9568367848979</v>
      </c>
      <c r="AT36" s="319">
        <f>IF(AS36="Neg","Neg",AS36*VLOOKUP($D36,$D$1421:$AY$1444,COLUMNS($D36:AT36),FALSE))</f>
        <v>3279.0320704924611</v>
      </c>
      <c r="AU36" s="319">
        <f>IF(AT36="Neg","Neg",AT36*VLOOKUP($D36,$D$1421:$AY$1444,COLUMNS($D36:AU36),FALSE))</f>
        <v>3379.2027105604488</v>
      </c>
      <c r="AV36" s="319">
        <f>IF(AU36="Neg","Neg",AU36*VLOOKUP($D36,$D$1421:$AY$1444,COLUMNS($D36:AV36),FALSE))</f>
        <v>3534.7674106543791</v>
      </c>
      <c r="AW36" s="319">
        <f>IF(AV36="Neg","Neg",AV36*VLOOKUP($D36,$D$1421:$AY$1444,COLUMNS($D36:AW36),FALSE))</f>
        <v>3687.258576732117</v>
      </c>
      <c r="AX36" s="319">
        <f>IF(AW36="Neg","Neg",AW36*VLOOKUP($D36,$D$1421:$AY$1444,COLUMNS($D36:AX36),FALSE))</f>
        <v>3775.2055284698272</v>
      </c>
      <c r="AY36" s="319">
        <f>IF(AX36="Neg","Neg",AX36*VLOOKUP($D36,$D$1421:$AY$1444,COLUMNS($D36:AY36),FALSE))</f>
        <v>3910.4410251822655</v>
      </c>
      <c r="AZ36" s="319">
        <f>IF(AY36="Neg","Neg",AY36*VLOOKUP($D36,$D$1421:AZ$1444,COLUMNS($D36:AZ36),FALSE))</f>
        <v>4067.6199847922308</v>
      </c>
      <c r="BA36" s="319">
        <f>IF(AZ36="Neg","Neg",AZ36*VLOOKUP($D36,$D$1421:BA$1444,COLUMNS($D36:BA36),FALSE))</f>
        <v>4239.6533524175829</v>
      </c>
      <c r="BB36" s="319">
        <f>IF(BA36="Neg","Neg",BA36*VLOOKUP($D36,$D$1421:BB$1444,COLUMNS($D36:BB36),FALSE))</f>
        <v>4406.6426622534282</v>
      </c>
      <c r="BC36" s="319">
        <f>IF(BB36="Neg","Neg",BB36*VLOOKUP($D36,$D$1421:BC$1444,COLUMNS($D36:BC36),FALSE))</f>
        <v>4592.0933041105645</v>
      </c>
    </row>
    <row r="37" spans="1:55">
      <c r="A37" s="312"/>
      <c r="B37" s="313" t="s">
        <v>212</v>
      </c>
      <c r="C37" s="314" t="s">
        <v>260</v>
      </c>
      <c r="D37" s="313" t="s">
        <v>227</v>
      </c>
      <c r="E37" s="320"/>
      <c r="F37" s="320"/>
      <c r="G37" s="320"/>
      <c r="H37" s="320"/>
      <c r="I37" s="320"/>
      <c r="J37" s="320"/>
      <c r="K37" s="315">
        <v>-39</v>
      </c>
      <c r="L37" s="315">
        <v>-54</v>
      </c>
      <c r="M37" s="316">
        <f>IF(L37="Neg","Neg",L37*VLOOKUP($D37,$D$1421:$AY$1444,COLUMNS($D37:M37),FALSE))</f>
        <v>-62.316070311602431</v>
      </c>
      <c r="N37" s="316">
        <f>IF(M37="Neg","Neg",M37*VLOOKUP($D37,$D$1421:$AY$1444,COLUMNS($D37:N37),FALSE))</f>
        <v>-75.172753615788196</v>
      </c>
      <c r="O37" s="316">
        <f>IF(N37="Neg","Neg",N37*VLOOKUP($D37,$D$1421:$AY$1444,COLUMNS($D37:O37),FALSE))</f>
        <v>-86.042444821731749</v>
      </c>
      <c r="P37" s="316">
        <f>IF(O37="Neg","Neg",O37*VLOOKUP($D37,$D$1421:$AY$1444,COLUMNS($D37:P37),FALSE))</f>
        <v>-95.184676461952847</v>
      </c>
      <c r="Q37" s="316">
        <f>IF(P37="Neg","Neg",P37*VLOOKUP($D37,$D$1421:$AY$1444,COLUMNS($D37:Q37),FALSE))</f>
        <v>-103.98120939019876</v>
      </c>
      <c r="R37" s="316">
        <f>IF(Q37="Neg","Neg",Q37*VLOOKUP($D37,$D$1421:$AY$1444,COLUMNS($D37:R37),FALSE))</f>
        <v>-113.4767223661871</v>
      </c>
      <c r="S37" s="316">
        <f>IF(R37="Neg","Neg",R37*VLOOKUP($D37,$D$1421:$AY$1444,COLUMNS($D37:S37),FALSE))</f>
        <v>-122.18295313836373</v>
      </c>
      <c r="T37" s="316">
        <f>IF(S37="Neg","Neg",S37*VLOOKUP($D37,$D$1421:$AY$1444,COLUMNS($D37:T37),FALSE))</f>
        <v>-134.29447132261893</v>
      </c>
      <c r="U37" s="316">
        <f>IF(T37="Neg","Neg",T37*VLOOKUP($D37,$D$1421:$AY$1444,COLUMNS($D37:U37),FALSE))</f>
        <v>-144.14361029909239</v>
      </c>
      <c r="V37" s="316">
        <f>IF(U37="Neg","Neg",U37*VLOOKUP($D37,$D$1421:$AY$1444,COLUMNS($D37:V37),FALSE))</f>
        <v>-161.93520303304953</v>
      </c>
      <c r="W37" s="316">
        <f>IF(V37="Neg","Neg",V37*VLOOKUP($D37,$D$1421:$AY$1444,COLUMNS($D37:W37),FALSE))</f>
        <v>-181.03410904170445</v>
      </c>
      <c r="X37" s="316">
        <f>IF(W37="Neg","Neg",W37*VLOOKUP($D37,$D$1421:$AY$1444,COLUMNS($D37:X37),FALSE))</f>
        <v>-199.5191671879189</v>
      </c>
      <c r="Y37" s="316">
        <f>IF(X37="Neg","Neg",X37*VLOOKUP($D37,$D$1421:$AY$1444,COLUMNS($D37:Y37),FALSE))</f>
        <v>-215.07905587398042</v>
      </c>
      <c r="Z37" s="316">
        <f>IF(Y37="Neg","Neg",Y37*VLOOKUP($D37,$D$1421:$AY$1444,COLUMNS($D37:Z37),FALSE))</f>
        <v>-226.47987541008723</v>
      </c>
      <c r="AA37" s="316">
        <f>IF(Z37="Neg","Neg",Z37*VLOOKUP($D37,$D$1421:$AY$1444,COLUMNS($D37:AA37),FALSE))</f>
        <v>-233.66268812949184</v>
      </c>
      <c r="AB37" s="316">
        <f>IF(AA37="Neg","Neg",AA37*VLOOKUP($D37,$D$1421:$AY$1444,COLUMNS($D37:AB37),FALSE))</f>
        <v>-247.7605090825536</v>
      </c>
      <c r="AC37" s="316">
        <f>IF(AB37="Neg","Neg",AB37*VLOOKUP($D37,$D$1421:$AY$1444,COLUMNS($D37:AC37),FALSE))</f>
        <v>-259.92131432145726</v>
      </c>
      <c r="AD37" s="316">
        <f>IF(AC37="Neg","Neg",AC37*VLOOKUP($D37,$D$1421:$AY$1444,COLUMNS($D37:AD37),FALSE))</f>
        <v>-274.00259136806363</v>
      </c>
      <c r="AE37" s="316">
        <f>IF(AD37="Neg","Neg",AD37*VLOOKUP($D37,$D$1421:$AY$1444,COLUMNS($D37:AE37),FALSE))</f>
        <v>-293.16560501423339</v>
      </c>
      <c r="AF37" s="316">
        <f>IF(AE37="Neg","Neg",AE37*VLOOKUP($D37,$D$1421:$AY$1444,COLUMNS($D37:AF37),FALSE))</f>
        <v>-308.45527656152268</v>
      </c>
      <c r="AG37" s="316">
        <f>IF(AF37="Neg","Neg",AF37*VLOOKUP($D37,$D$1421:$AY$1444,COLUMNS($D37:AG37),FALSE))</f>
        <v>-323.62224746926739</v>
      </c>
      <c r="AH37" s="316">
        <f>IF(AG37="Neg","Neg",AG37*VLOOKUP($D37,$D$1421:$AY$1444,COLUMNS($D37:AH37),FALSE))</f>
        <v>-338.56346298683889</v>
      </c>
      <c r="AI37" s="316">
        <f>IF(AH37="Neg","Neg",AH37*VLOOKUP($D37,$D$1421:$AY$1444,COLUMNS($D37:AI37),FALSE))</f>
        <v>-358.05321878550365</v>
      </c>
      <c r="AJ37" s="316">
        <f>IF(AI37="Neg","Neg",AI37*VLOOKUP($D37,$D$1421:$AY$1444,COLUMNS($D37:AJ37),FALSE))</f>
        <v>-371.38243741782293</v>
      </c>
      <c r="AK37" s="316">
        <f>IF(AJ37="Neg","Neg",AJ37*VLOOKUP($D37,$D$1421:$AY$1444,COLUMNS($D37:AK37),FALSE))</f>
        <v>-392.64997383101206</v>
      </c>
      <c r="AL37" s="316">
        <f>IF(AK37="Neg","Neg",AK37*VLOOKUP($D37,$D$1421:$AY$1444,COLUMNS($D37:AL37),FALSE))</f>
        <v>-416.23158915965621</v>
      </c>
      <c r="AM37" s="316">
        <f>IF(AL37="Neg","Neg",AL37*VLOOKUP($D37,$D$1421:$AY$1444,COLUMNS($D37:AM37),FALSE))</f>
        <v>-437.7779593295632</v>
      </c>
      <c r="AN37" s="316">
        <f>IF(AM37="Neg","Neg",AM37*VLOOKUP($D37,$D$1421:$AY$1444,COLUMNS($D37:AN37),FALSE))</f>
        <v>-466.54643399670641</v>
      </c>
      <c r="AO37" s="316">
        <f>IF(AN37="Neg","Neg",AN37*VLOOKUP($D37,$D$1421:$AY$1444,COLUMNS($D37:AO37),FALSE))</f>
        <v>-492.40042380994913</v>
      </c>
      <c r="AP37" s="316">
        <f>IF(AO37="Neg","Neg",AO37*VLOOKUP($D37,$D$1421:$AY$1444,COLUMNS($D37:AP37),FALSE))</f>
        <v>-517.15700116164749</v>
      </c>
      <c r="AQ37" s="316">
        <f>IF(AP37="Neg","Neg",AP37*VLOOKUP($D37,$D$1421:$AY$1444,COLUMNS($D37:AQ37),FALSE))</f>
        <v>-518.42226534077099</v>
      </c>
      <c r="AR37" s="316">
        <f>IF(AQ37="Neg","Neg",AQ37*VLOOKUP($D37,$D$1421:$AY$1444,COLUMNS($D37:AR37),FALSE))</f>
        <v>-518.22994242822642</v>
      </c>
      <c r="AS37" s="316">
        <f>IF(AR37="Neg","Neg",AR37*VLOOKUP($D37,$D$1421:$AY$1444,COLUMNS($D37:AS37),FALSE))</f>
        <v>-542.81418742101391</v>
      </c>
      <c r="AT37" s="316">
        <f>IF(AS37="Neg","Neg",AS37*VLOOKUP($D37,$D$1421:$AY$1444,COLUMNS($D37:AT37),FALSE))</f>
        <v>-561.4919131444907</v>
      </c>
      <c r="AU37" s="316">
        <f>IF(AT37="Neg","Neg",AT37*VLOOKUP($D37,$D$1421:$AY$1444,COLUMNS($D37:AU37),FALSE))</f>
        <v>-578.64484215632422</v>
      </c>
      <c r="AV37" s="316">
        <f>IF(AU37="Neg","Neg",AU37*VLOOKUP($D37,$D$1421:$AY$1444,COLUMNS($D37:AV37),FALSE))</f>
        <v>-605.28328886732913</v>
      </c>
      <c r="AW37" s="316">
        <f>IF(AV37="Neg","Neg",AV37*VLOOKUP($D37,$D$1421:$AY$1444,COLUMNS($D37:AW37),FALSE))</f>
        <v>-631.39543255422029</v>
      </c>
      <c r="AX37" s="316">
        <f>IF(AW37="Neg","Neg",AW37*VLOOKUP($D37,$D$1421:$AY$1444,COLUMNS($D37:AX37),FALSE))</f>
        <v>-646.45521273472241</v>
      </c>
      <c r="AY37" s="316">
        <f>IF(AX37="Neg","Neg",AX37*VLOOKUP($D37,$D$1421:$AY$1444,COLUMNS($D37:AY37),FALSE))</f>
        <v>-669.61254579572801</v>
      </c>
      <c r="AZ37" s="316">
        <f>IF(AY37="Neg","Neg",AY37*VLOOKUP($D37,$D$1421:AZ$1444,COLUMNS($D37:AZ37),FALSE))</f>
        <v>-696.52741361042604</v>
      </c>
      <c r="BA37" s="316">
        <f>IF(AZ37="Neg","Neg",AZ37*VLOOKUP($D37,$D$1421:BA$1444,COLUMNS($D37:BA37),FALSE))</f>
        <v>-725.98590704264836</v>
      </c>
      <c r="BB37" s="316">
        <f>IF(BA37="Neg","Neg",BA37*VLOOKUP($D37,$D$1421:BB$1444,COLUMNS($D37:BB37),FALSE))</f>
        <v>-754.58067069200945</v>
      </c>
      <c r="BC37" s="316">
        <f>IF(BB37="Neg","Neg",BB37*VLOOKUP($D37,$D$1421:BC$1444,COLUMNS($D37:BC37),FALSE))</f>
        <v>-786.33669913323138</v>
      </c>
    </row>
    <row r="38" spans="1:55">
      <c r="A38" s="312"/>
      <c r="B38" s="313" t="s">
        <v>212</v>
      </c>
      <c r="C38" s="314" t="s">
        <v>242</v>
      </c>
      <c r="D38" s="313" t="s">
        <v>227</v>
      </c>
      <c r="E38" s="320"/>
      <c r="F38" s="320"/>
      <c r="G38" s="320"/>
      <c r="H38" s="320"/>
      <c r="I38" s="320"/>
      <c r="J38" s="320"/>
      <c r="K38" s="315">
        <v>-235</v>
      </c>
      <c r="L38" s="315">
        <v>-300</v>
      </c>
      <c r="M38" s="316">
        <f>IF(L38="Neg","Neg",L38*VLOOKUP($D38,$D$1421:$AY$1444,COLUMNS($D38:M38),FALSE))</f>
        <v>-346.20039062001354</v>
      </c>
      <c r="N38" s="316">
        <f>IF(M38="Neg","Neg",M38*VLOOKUP($D38,$D$1421:$AY$1444,COLUMNS($D38:N38),FALSE))</f>
        <v>-417.62640897660111</v>
      </c>
      <c r="O38" s="316">
        <f>IF(N38="Neg","Neg",N38*VLOOKUP($D38,$D$1421:$AY$1444,COLUMNS($D38:O38),FALSE))</f>
        <v>-478.01358234295418</v>
      </c>
      <c r="P38" s="316">
        <f>IF(O38="Neg","Neg",O38*VLOOKUP($D38,$D$1421:$AY$1444,COLUMNS($D38:P38),FALSE))</f>
        <v>-528.8037581219603</v>
      </c>
      <c r="Q38" s="316">
        <f>IF(P38="Neg","Neg",P38*VLOOKUP($D38,$D$1421:$AY$1444,COLUMNS($D38:Q38),FALSE))</f>
        <v>-577.67338550110424</v>
      </c>
      <c r="R38" s="316">
        <f>IF(Q38="Neg","Neg",Q38*VLOOKUP($D38,$D$1421:$AY$1444,COLUMNS($D38:R38),FALSE))</f>
        <v>-630.42623536770623</v>
      </c>
      <c r="S38" s="316">
        <f>IF(R38="Neg","Neg",R38*VLOOKUP($D38,$D$1421:$AY$1444,COLUMNS($D38:S38),FALSE))</f>
        <v>-678.79418410202084</v>
      </c>
      <c r="T38" s="316">
        <f>IF(S38="Neg","Neg",S38*VLOOKUP($D38,$D$1421:$AY$1444,COLUMNS($D38:T38),FALSE))</f>
        <v>-746.080396236772</v>
      </c>
      <c r="U38" s="316">
        <f>IF(T38="Neg","Neg",T38*VLOOKUP($D38,$D$1421:$AY$1444,COLUMNS($D38:U38),FALSE))</f>
        <v>-800.79783499495784</v>
      </c>
      <c r="V38" s="316">
        <f>IF(U38="Neg","Neg",U38*VLOOKUP($D38,$D$1421:$AY$1444,COLUMNS($D38:V38),FALSE))</f>
        <v>-899.64001685027529</v>
      </c>
      <c r="W38" s="316">
        <f>IF(V38="Neg","Neg",V38*VLOOKUP($D38,$D$1421:$AY$1444,COLUMNS($D38:W38),FALSE))</f>
        <v>-1005.7450502316915</v>
      </c>
      <c r="X38" s="316">
        <f>IF(W38="Neg","Neg",W38*VLOOKUP($D38,$D$1421:$AY$1444,COLUMNS($D38:X38),FALSE))</f>
        <v>-1108.4398177106607</v>
      </c>
      <c r="Y38" s="316">
        <f>IF(X38="Neg","Neg",X38*VLOOKUP($D38,$D$1421:$AY$1444,COLUMNS($D38:Y38),FALSE))</f>
        <v>-1194.8836437443358</v>
      </c>
      <c r="Z38" s="316">
        <f>IF(Y38="Neg","Neg",Y38*VLOOKUP($D38,$D$1421:$AY$1444,COLUMNS($D38:Z38),FALSE))</f>
        <v>-1258.2215300560404</v>
      </c>
      <c r="AA38" s="316">
        <f>IF(Z38="Neg","Neg",Z38*VLOOKUP($D38,$D$1421:$AY$1444,COLUMNS($D38:AA38),FALSE))</f>
        <v>-1298.1260451638436</v>
      </c>
      <c r="AB38" s="316">
        <f>IF(AA38="Neg","Neg",AA38*VLOOKUP($D38,$D$1421:$AY$1444,COLUMNS($D38:AB38),FALSE))</f>
        <v>-1376.4472726808535</v>
      </c>
      <c r="AC38" s="316">
        <f>IF(AB38="Neg","Neg",AB38*VLOOKUP($D38,$D$1421:$AY$1444,COLUMNS($D38:AC38),FALSE))</f>
        <v>-1444.007301785874</v>
      </c>
      <c r="AD38" s="316">
        <f>IF(AC38="Neg","Neg",AC38*VLOOKUP($D38,$D$1421:$AY$1444,COLUMNS($D38:AD38),FALSE))</f>
        <v>-1522.2366187114649</v>
      </c>
      <c r="AE38" s="316">
        <f>IF(AD38="Neg","Neg",AD38*VLOOKUP($D38,$D$1421:$AY$1444,COLUMNS($D38:AE38),FALSE))</f>
        <v>-1628.6978056346302</v>
      </c>
      <c r="AF38" s="316">
        <f>IF(AE38="Neg","Neg",AE38*VLOOKUP($D38,$D$1421:$AY$1444,COLUMNS($D38:AF38),FALSE))</f>
        <v>-1713.6404253417929</v>
      </c>
      <c r="AG38" s="316">
        <f>IF(AF38="Neg","Neg",AF38*VLOOKUP($D38,$D$1421:$AY$1444,COLUMNS($D38:AG38),FALSE))</f>
        <v>-1797.9013748292637</v>
      </c>
      <c r="AH38" s="316">
        <f>IF(AG38="Neg","Neg",AG38*VLOOKUP($D38,$D$1421:$AY$1444,COLUMNS($D38:AH38),FALSE))</f>
        <v>-1880.908127704661</v>
      </c>
      <c r="AI38" s="316">
        <f>IF(AH38="Neg","Neg",AH38*VLOOKUP($D38,$D$1421:$AY$1444,COLUMNS($D38:AI38),FALSE))</f>
        <v>-1989.1845488083541</v>
      </c>
      <c r="AJ38" s="316">
        <f>IF(AI38="Neg","Neg",AI38*VLOOKUP($D38,$D$1421:$AY$1444,COLUMNS($D38:AJ38),FALSE))</f>
        <v>-2063.2357634323503</v>
      </c>
      <c r="AK38" s="316">
        <f>IF(AJ38="Neg","Neg",AJ38*VLOOKUP($D38,$D$1421:$AY$1444,COLUMNS($D38:AK38),FALSE))</f>
        <v>-2181.3887435056236</v>
      </c>
      <c r="AL38" s="316">
        <f>IF(AK38="Neg","Neg",AK38*VLOOKUP($D38,$D$1421:$AY$1444,COLUMNS($D38:AL38),FALSE))</f>
        <v>-2312.3977175536465</v>
      </c>
      <c r="AM38" s="316">
        <f>IF(AL38="Neg","Neg",AL38*VLOOKUP($D38,$D$1421:$AY$1444,COLUMNS($D38:AM38),FALSE))</f>
        <v>-2432.0997740531297</v>
      </c>
      <c r="AN38" s="316">
        <f>IF(AM38="Neg","Neg",AM38*VLOOKUP($D38,$D$1421:$AY$1444,COLUMNS($D38:AN38),FALSE))</f>
        <v>-2591.9246333150368</v>
      </c>
      <c r="AO38" s="316">
        <f>IF(AN38="Neg","Neg",AN38*VLOOKUP($D38,$D$1421:$AY$1444,COLUMNS($D38:AO38),FALSE))</f>
        <v>-2735.5579100552741</v>
      </c>
      <c r="AP38" s="316">
        <f>IF(AO38="Neg","Neg",AO38*VLOOKUP($D38,$D$1421:$AY$1444,COLUMNS($D38:AP38),FALSE))</f>
        <v>-2873.0944508980429</v>
      </c>
      <c r="AQ38" s="316">
        <f>IF(AP38="Neg","Neg",AP38*VLOOKUP($D38,$D$1421:$AY$1444,COLUMNS($D38:AQ38),FALSE))</f>
        <v>-2880.1236963376182</v>
      </c>
      <c r="AR38" s="316">
        <f>IF(AQ38="Neg","Neg",AQ38*VLOOKUP($D38,$D$1421:$AY$1444,COLUMNS($D38:AR38),FALSE))</f>
        <v>-2879.0552357123706</v>
      </c>
      <c r="AS38" s="316">
        <f>IF(AR38="Neg","Neg",AR38*VLOOKUP($D38,$D$1421:$AY$1444,COLUMNS($D38:AS38),FALSE))</f>
        <v>-3015.6343745611903</v>
      </c>
      <c r="AT38" s="316">
        <f>IF(AS38="Neg","Neg",AS38*VLOOKUP($D38,$D$1421:$AY$1444,COLUMNS($D38:AT38),FALSE))</f>
        <v>-3119.3995174693946</v>
      </c>
      <c r="AU38" s="316">
        <f>IF(AT38="Neg","Neg",AT38*VLOOKUP($D38,$D$1421:$AY$1444,COLUMNS($D38:AU38),FALSE))</f>
        <v>-3214.6935675351365</v>
      </c>
      <c r="AV38" s="316">
        <f>IF(AU38="Neg","Neg",AU38*VLOOKUP($D38,$D$1421:$AY$1444,COLUMNS($D38:AV38),FALSE))</f>
        <v>-3362.6849381518309</v>
      </c>
      <c r="AW38" s="316">
        <f>IF(AV38="Neg","Neg",AV38*VLOOKUP($D38,$D$1421:$AY$1444,COLUMNS($D38:AW38),FALSE))</f>
        <v>-3507.7524030790041</v>
      </c>
      <c r="AX38" s="316">
        <f>IF(AW38="Neg","Neg",AW38*VLOOKUP($D38,$D$1421:$AY$1444,COLUMNS($D38:AX38),FALSE))</f>
        <v>-3591.4178485262382</v>
      </c>
      <c r="AY38" s="316">
        <f>IF(AX38="Neg","Neg",AX38*VLOOKUP($D38,$D$1421:$AY$1444,COLUMNS($D38:AY38),FALSE))</f>
        <v>-3720.069698865158</v>
      </c>
      <c r="AZ38" s="316">
        <f>IF(AY38="Neg","Neg",AY38*VLOOKUP($D38,$D$1421:AZ$1444,COLUMNS($D38:AZ38),FALSE))</f>
        <v>-3869.5967422801468</v>
      </c>
      <c r="BA38" s="316">
        <f>IF(AZ38="Neg","Neg",AZ38*VLOOKUP($D38,$D$1421:BA$1444,COLUMNS($D38:BA38),FALSE))</f>
        <v>-4033.2550391258264</v>
      </c>
      <c r="BB38" s="316">
        <f>IF(BA38="Neg","Neg",BA38*VLOOKUP($D38,$D$1421:BB$1444,COLUMNS($D38:BB38),FALSE))</f>
        <v>-4192.1148371778327</v>
      </c>
      <c r="BC38" s="316">
        <f>IF(BB38="Neg","Neg",BB38*VLOOKUP($D38,$D$1421:BC$1444,COLUMNS($D38:BC38),FALSE))</f>
        <v>-4368.5372174068434</v>
      </c>
    </row>
    <row r="39" spans="1:55">
      <c r="A39" s="312"/>
      <c r="B39" s="313" t="s">
        <v>212</v>
      </c>
      <c r="C39" s="314" t="s">
        <v>261</v>
      </c>
      <c r="D39" s="313" t="s">
        <v>227</v>
      </c>
      <c r="E39" s="320"/>
      <c r="F39" s="320"/>
      <c r="G39" s="320"/>
      <c r="H39" s="320"/>
      <c r="I39" s="320"/>
      <c r="J39" s="320"/>
      <c r="K39" s="315">
        <v>50</v>
      </c>
      <c r="L39" s="315">
        <v>60</v>
      </c>
      <c r="M39" s="316">
        <f>IF(L39="Neg","Neg",L39*VLOOKUP($D39,$D$1421:$AY$1444,COLUMNS($D39:M39),FALSE))</f>
        <v>69.240078124002707</v>
      </c>
      <c r="N39" s="316">
        <f>IF(M39="Neg","Neg",M39*VLOOKUP($D39,$D$1421:$AY$1444,COLUMNS($D39:N39),FALSE))</f>
        <v>83.525281795320225</v>
      </c>
      <c r="O39" s="316">
        <f>IF(N39="Neg","Neg",N39*VLOOKUP($D39,$D$1421:$AY$1444,COLUMNS($D39:O39),FALSE))</f>
        <v>95.602716468590842</v>
      </c>
      <c r="P39" s="316">
        <f>IF(O39="Neg","Neg",O39*VLOOKUP($D39,$D$1421:$AY$1444,COLUMNS($D39:P39),FALSE))</f>
        <v>105.76075162439206</v>
      </c>
      <c r="Q39" s="316">
        <f>IF(P39="Neg","Neg",P39*VLOOKUP($D39,$D$1421:$AY$1444,COLUMNS($D39:Q39),FALSE))</f>
        <v>115.53467710022085</v>
      </c>
      <c r="R39" s="316">
        <f>IF(Q39="Neg","Neg",Q39*VLOOKUP($D39,$D$1421:$AY$1444,COLUMNS($D39:R39),FALSE))</f>
        <v>126.08524707354124</v>
      </c>
      <c r="S39" s="316">
        <f>IF(R39="Neg","Neg",R39*VLOOKUP($D39,$D$1421:$AY$1444,COLUMNS($D39:S39),FALSE))</f>
        <v>135.75883682040416</v>
      </c>
      <c r="T39" s="316">
        <f>IF(S39="Neg","Neg",S39*VLOOKUP($D39,$D$1421:$AY$1444,COLUMNS($D39:T39),FALSE))</f>
        <v>149.21607924735437</v>
      </c>
      <c r="U39" s="316">
        <f>IF(T39="Neg","Neg",T39*VLOOKUP($D39,$D$1421:$AY$1444,COLUMNS($D39:U39),FALSE))</f>
        <v>160.15956699899152</v>
      </c>
      <c r="V39" s="316">
        <f>IF(U39="Neg","Neg",U39*VLOOKUP($D39,$D$1421:$AY$1444,COLUMNS($D39:V39),FALSE))</f>
        <v>179.928003370055</v>
      </c>
      <c r="W39" s="316">
        <f>IF(V39="Neg","Neg",V39*VLOOKUP($D39,$D$1421:$AY$1444,COLUMNS($D39:W39),FALSE))</f>
        <v>201.14901004633825</v>
      </c>
      <c r="X39" s="316">
        <f>IF(W39="Neg","Neg",W39*VLOOKUP($D39,$D$1421:$AY$1444,COLUMNS($D39:X39),FALSE))</f>
        <v>221.68796354213208</v>
      </c>
      <c r="Y39" s="316">
        <f>IF(X39="Neg","Neg",X39*VLOOKUP($D39,$D$1421:$AY$1444,COLUMNS($D39:Y39),FALSE))</f>
        <v>238.97672874886712</v>
      </c>
      <c r="Z39" s="316">
        <f>IF(Y39="Neg","Neg",Y39*VLOOKUP($D39,$D$1421:$AY$1444,COLUMNS($D39:Z39),FALSE))</f>
        <v>251.64430601120802</v>
      </c>
      <c r="AA39" s="316">
        <f>IF(Z39="Neg","Neg",Z39*VLOOKUP($D39,$D$1421:$AY$1444,COLUMNS($D39:AA39),FALSE))</f>
        <v>259.62520903276868</v>
      </c>
      <c r="AB39" s="316">
        <f>IF(AA39="Neg","Neg",AA39*VLOOKUP($D39,$D$1421:$AY$1444,COLUMNS($D39:AB39),FALSE))</f>
        <v>275.28945453617064</v>
      </c>
      <c r="AC39" s="316">
        <f>IF(AB39="Neg","Neg",AB39*VLOOKUP($D39,$D$1421:$AY$1444,COLUMNS($D39:AC39),FALSE))</f>
        <v>288.80146035717473</v>
      </c>
      <c r="AD39" s="316">
        <f>IF(AC39="Neg","Neg",AC39*VLOOKUP($D39,$D$1421:$AY$1444,COLUMNS($D39:AD39),FALSE))</f>
        <v>304.44732374229289</v>
      </c>
      <c r="AE39" s="316">
        <f>IF(AD39="Neg","Neg",AD39*VLOOKUP($D39,$D$1421:$AY$1444,COLUMNS($D39:AE39),FALSE))</f>
        <v>325.73956112692593</v>
      </c>
      <c r="AF39" s="316">
        <f>IF(AE39="Neg","Neg",AE39*VLOOKUP($D39,$D$1421:$AY$1444,COLUMNS($D39:AF39),FALSE))</f>
        <v>342.7280850683585</v>
      </c>
      <c r="AG39" s="316">
        <f>IF(AF39="Neg","Neg",AF39*VLOOKUP($D39,$D$1421:$AY$1444,COLUMNS($D39:AG39),FALSE))</f>
        <v>359.5802749658526</v>
      </c>
      <c r="AH39" s="316">
        <f>IF(AG39="Neg","Neg",AG39*VLOOKUP($D39,$D$1421:$AY$1444,COLUMNS($D39:AH39),FALSE))</f>
        <v>376.18162554093203</v>
      </c>
      <c r="AI39" s="316">
        <f>IF(AH39="Neg","Neg",AH39*VLOOKUP($D39,$D$1421:$AY$1444,COLUMNS($D39:AI39),FALSE))</f>
        <v>397.83690976167065</v>
      </c>
      <c r="AJ39" s="316">
        <f>IF(AI39="Neg","Neg",AI39*VLOOKUP($D39,$D$1421:$AY$1444,COLUMNS($D39:AJ39),FALSE))</f>
        <v>412.64715268646989</v>
      </c>
      <c r="AK39" s="316">
        <f>IF(AJ39="Neg","Neg",AJ39*VLOOKUP($D39,$D$1421:$AY$1444,COLUMNS($D39:AK39),FALSE))</f>
        <v>436.27774870112449</v>
      </c>
      <c r="AL39" s="316">
        <f>IF(AK39="Neg","Neg",AK39*VLOOKUP($D39,$D$1421:$AY$1444,COLUMNS($D39:AL39),FALSE))</f>
        <v>462.47954351072912</v>
      </c>
      <c r="AM39" s="316">
        <f>IF(AL39="Neg","Neg",AL39*VLOOKUP($D39,$D$1421:$AY$1444,COLUMNS($D39:AM39),FALSE))</f>
        <v>486.41995481062577</v>
      </c>
      <c r="AN39" s="316">
        <f>IF(AM39="Neg","Neg",AM39*VLOOKUP($D39,$D$1421:$AY$1444,COLUMNS($D39:AN39),FALSE))</f>
        <v>518.38492666300715</v>
      </c>
      <c r="AO39" s="316">
        <f>IF(AN39="Neg","Neg",AN39*VLOOKUP($D39,$D$1421:$AY$1444,COLUMNS($D39:AO39),FALSE))</f>
        <v>547.11158201105468</v>
      </c>
      <c r="AP39" s="316">
        <f>IF(AO39="Neg","Neg",AO39*VLOOKUP($D39,$D$1421:$AY$1444,COLUMNS($D39:AP39),FALSE))</f>
        <v>574.61889017960846</v>
      </c>
      <c r="AQ39" s="316">
        <f>IF(AP39="Neg","Neg",AP39*VLOOKUP($D39,$D$1421:$AY$1444,COLUMNS($D39:AQ39),FALSE))</f>
        <v>576.0247392675235</v>
      </c>
      <c r="AR39" s="316">
        <f>IF(AQ39="Neg","Neg",AQ39*VLOOKUP($D39,$D$1421:$AY$1444,COLUMNS($D39:AR39),FALSE))</f>
        <v>575.81104714247397</v>
      </c>
      <c r="AS39" s="316">
        <f>IF(AR39="Neg","Neg",AR39*VLOOKUP($D39,$D$1421:$AY$1444,COLUMNS($D39:AS39),FALSE))</f>
        <v>603.12687491223789</v>
      </c>
      <c r="AT39" s="316">
        <f>IF(AS39="Neg","Neg",AS39*VLOOKUP($D39,$D$1421:$AY$1444,COLUMNS($D39:AT39),FALSE))</f>
        <v>623.87990349387871</v>
      </c>
      <c r="AU39" s="316">
        <f>IF(AT39="Neg","Neg",AT39*VLOOKUP($D39,$D$1421:$AY$1444,COLUMNS($D39:AU39),FALSE))</f>
        <v>642.93871350702705</v>
      </c>
      <c r="AV39" s="316">
        <f>IF(AU39="Neg","Neg",AU39*VLOOKUP($D39,$D$1421:$AY$1444,COLUMNS($D39:AV39),FALSE))</f>
        <v>672.53698763036596</v>
      </c>
      <c r="AW39" s="316">
        <f>IF(AV39="Neg","Neg",AV39*VLOOKUP($D39,$D$1421:$AY$1444,COLUMNS($D39:AW39),FALSE))</f>
        <v>701.55048061580067</v>
      </c>
      <c r="AX39" s="316">
        <f>IF(AW39="Neg","Neg",AW39*VLOOKUP($D39,$D$1421:$AY$1444,COLUMNS($D39:AX39),FALSE))</f>
        <v>718.28356970524749</v>
      </c>
      <c r="AY39" s="316">
        <f>IF(AX39="Neg","Neg",AX39*VLOOKUP($D39,$D$1421:$AY$1444,COLUMNS($D39:AY39),FALSE))</f>
        <v>744.01393977303144</v>
      </c>
      <c r="AZ39" s="316">
        <f>IF(AY39="Neg","Neg",AY39*VLOOKUP($D39,$D$1421:AZ$1444,COLUMNS($D39:AZ39),FALSE))</f>
        <v>773.91934845602918</v>
      </c>
      <c r="BA39" s="316">
        <f>IF(AZ39="Neg","Neg",AZ39*VLOOKUP($D39,$D$1421:BA$1444,COLUMNS($D39:BA39),FALSE))</f>
        <v>806.65100782516504</v>
      </c>
      <c r="BB39" s="316">
        <f>IF(BA39="Neg","Neg",BA39*VLOOKUP($D39,$D$1421:BB$1444,COLUMNS($D39:BB39),FALSE))</f>
        <v>838.42296743556619</v>
      </c>
      <c r="BC39" s="316">
        <f>IF(BB39="Neg","Neg",BB39*VLOOKUP($D39,$D$1421:BC$1444,COLUMNS($D39:BC39),FALSE))</f>
        <v>873.70744348136827</v>
      </c>
    </row>
    <row r="40" spans="1:55">
      <c r="A40" s="312"/>
      <c r="B40" s="313" t="s">
        <v>212</v>
      </c>
      <c r="C40" s="314" t="s">
        <v>262</v>
      </c>
      <c r="D40" s="313" t="s">
        <v>227</v>
      </c>
      <c r="E40" s="320"/>
      <c r="F40" s="320"/>
      <c r="G40" s="320"/>
      <c r="H40" s="320"/>
      <c r="I40" s="320"/>
      <c r="J40" s="320"/>
      <c r="K40" s="315">
        <v>0</v>
      </c>
      <c r="L40" s="315">
        <v>-90</v>
      </c>
      <c r="M40" s="316">
        <f>IF(L40="Neg","Neg",L40*VLOOKUP($D40,$D$1421:$AY$1444,COLUMNS($D40:M40),FALSE))</f>
        <v>-103.86011718600405</v>
      </c>
      <c r="N40" s="316">
        <f>IF(M40="Neg","Neg",M40*VLOOKUP($D40,$D$1421:$AY$1444,COLUMNS($D40:N40),FALSE))</f>
        <v>-125.28792269298032</v>
      </c>
      <c r="O40" s="316">
        <f>IF(N40="Neg","Neg",N40*VLOOKUP($D40,$D$1421:$AY$1444,COLUMNS($D40:O40),FALSE))</f>
        <v>-143.40407470288625</v>
      </c>
      <c r="P40" s="316">
        <f>IF(O40="Neg","Neg",O40*VLOOKUP($D40,$D$1421:$AY$1444,COLUMNS($D40:P40),FALSE))</f>
        <v>-158.64112743658808</v>
      </c>
      <c r="Q40" s="316">
        <f>IF(P40="Neg","Neg",P40*VLOOKUP($D40,$D$1421:$AY$1444,COLUMNS($D40:Q40),FALSE))</f>
        <v>-173.30201565033127</v>
      </c>
      <c r="R40" s="316">
        <f>IF(Q40="Neg","Neg",Q40*VLOOKUP($D40,$D$1421:$AY$1444,COLUMNS($D40:R40),FALSE))</f>
        <v>-189.12787061031185</v>
      </c>
      <c r="S40" s="316">
        <f>IF(R40="Neg","Neg",R40*VLOOKUP($D40,$D$1421:$AY$1444,COLUMNS($D40:S40),FALSE))</f>
        <v>-203.63825523060621</v>
      </c>
      <c r="T40" s="316">
        <f>IF(S40="Neg","Neg",S40*VLOOKUP($D40,$D$1421:$AY$1444,COLUMNS($D40:T40),FALSE))</f>
        <v>-223.82411887103154</v>
      </c>
      <c r="U40" s="316">
        <f>IF(T40="Neg","Neg",T40*VLOOKUP($D40,$D$1421:$AY$1444,COLUMNS($D40:U40),FALSE))</f>
        <v>-240.23935049848728</v>
      </c>
      <c r="V40" s="316">
        <f>IF(U40="Neg","Neg",U40*VLOOKUP($D40,$D$1421:$AY$1444,COLUMNS($D40:V40),FALSE))</f>
        <v>-269.89200505508251</v>
      </c>
      <c r="W40" s="316">
        <f>IF(V40="Neg","Neg",V40*VLOOKUP($D40,$D$1421:$AY$1444,COLUMNS($D40:W40),FALSE))</f>
        <v>-301.72351506950736</v>
      </c>
      <c r="X40" s="316">
        <f>IF(W40="Neg","Neg",W40*VLOOKUP($D40,$D$1421:$AY$1444,COLUMNS($D40:X40),FALSE))</f>
        <v>-332.53194531319809</v>
      </c>
      <c r="Y40" s="316">
        <f>IF(X40="Neg","Neg",X40*VLOOKUP($D40,$D$1421:$AY$1444,COLUMNS($D40:Y40),FALSE))</f>
        <v>-358.46509312330062</v>
      </c>
      <c r="Z40" s="316">
        <f>IF(Y40="Neg","Neg",Y40*VLOOKUP($D40,$D$1421:$AY$1444,COLUMNS($D40:Z40),FALSE))</f>
        <v>-377.466459016812</v>
      </c>
      <c r="AA40" s="316">
        <f>IF(Z40="Neg","Neg",Z40*VLOOKUP($D40,$D$1421:$AY$1444,COLUMNS($D40:AA40),FALSE))</f>
        <v>-389.43781354915302</v>
      </c>
      <c r="AB40" s="316">
        <f>IF(AA40="Neg","Neg",AA40*VLOOKUP($D40,$D$1421:$AY$1444,COLUMNS($D40:AB40),FALSE))</f>
        <v>-412.93418180425596</v>
      </c>
      <c r="AC40" s="316">
        <f>IF(AB40="Neg","Neg",AB40*VLOOKUP($D40,$D$1421:$AY$1444,COLUMNS($D40:AC40),FALSE))</f>
        <v>-433.2021905357621</v>
      </c>
      <c r="AD40" s="316">
        <f>IF(AC40="Neg","Neg",AC40*VLOOKUP($D40,$D$1421:$AY$1444,COLUMNS($D40:AD40),FALSE))</f>
        <v>-456.67098561343937</v>
      </c>
      <c r="AE40" s="316">
        <f>IF(AD40="Neg","Neg",AD40*VLOOKUP($D40,$D$1421:$AY$1444,COLUMNS($D40:AE40),FALSE))</f>
        <v>-488.60934169038893</v>
      </c>
      <c r="AF40" s="316">
        <f>IF(AE40="Neg","Neg",AE40*VLOOKUP($D40,$D$1421:$AY$1444,COLUMNS($D40:AF40),FALSE))</f>
        <v>-514.09212760253774</v>
      </c>
      <c r="AG40" s="316">
        <f>IF(AF40="Neg","Neg",AF40*VLOOKUP($D40,$D$1421:$AY$1444,COLUMNS($D40:AG40),FALSE))</f>
        <v>-539.37041244877889</v>
      </c>
      <c r="AH40" s="316">
        <f>IF(AG40="Neg","Neg",AG40*VLOOKUP($D40,$D$1421:$AY$1444,COLUMNS($D40:AH40),FALSE))</f>
        <v>-564.2724383113981</v>
      </c>
      <c r="AI40" s="316">
        <f>IF(AH40="Neg","Neg",AH40*VLOOKUP($D40,$D$1421:$AY$1444,COLUMNS($D40:AI40),FALSE))</f>
        <v>-596.75536464250604</v>
      </c>
      <c r="AJ40" s="316">
        <f>IF(AI40="Neg","Neg",AI40*VLOOKUP($D40,$D$1421:$AY$1444,COLUMNS($D40:AJ40),FALSE))</f>
        <v>-618.9707290297049</v>
      </c>
      <c r="AK40" s="316">
        <f>IF(AJ40="Neg","Neg",AJ40*VLOOKUP($D40,$D$1421:$AY$1444,COLUMNS($D40:AK40),FALSE))</f>
        <v>-654.41662305168677</v>
      </c>
      <c r="AL40" s="316">
        <f>IF(AK40="Neg","Neg",AK40*VLOOKUP($D40,$D$1421:$AY$1444,COLUMNS($D40:AL40),FALSE))</f>
        <v>-693.71931526609364</v>
      </c>
      <c r="AM40" s="316">
        <f>IF(AL40="Neg","Neg",AL40*VLOOKUP($D40,$D$1421:$AY$1444,COLUMNS($D40:AM40),FALSE))</f>
        <v>-729.62993221593865</v>
      </c>
      <c r="AN40" s="316">
        <f>IF(AM40="Neg","Neg",AM40*VLOOKUP($D40,$D$1421:$AY$1444,COLUMNS($D40:AN40),FALSE))</f>
        <v>-777.57738999451067</v>
      </c>
      <c r="AO40" s="316">
        <f>IF(AN40="Neg","Neg",AN40*VLOOKUP($D40,$D$1421:$AY$1444,COLUMNS($D40:AO40),FALSE))</f>
        <v>-820.66737301658191</v>
      </c>
      <c r="AP40" s="316">
        <f>IF(AO40="Neg","Neg",AO40*VLOOKUP($D40,$D$1421:$AY$1444,COLUMNS($D40:AP40),FALSE))</f>
        <v>-861.92833526941251</v>
      </c>
      <c r="AQ40" s="316">
        <f>IF(AP40="Neg","Neg",AP40*VLOOKUP($D40,$D$1421:$AY$1444,COLUMNS($D40:AQ40),FALSE))</f>
        <v>-864.03710890128502</v>
      </c>
      <c r="AR40" s="316">
        <f>IF(AQ40="Neg","Neg",AQ40*VLOOKUP($D40,$D$1421:$AY$1444,COLUMNS($D40:AR40),FALSE))</f>
        <v>-863.71657071371078</v>
      </c>
      <c r="AS40" s="316">
        <f>IF(AR40="Neg","Neg",AR40*VLOOKUP($D40,$D$1421:$AY$1444,COLUMNS($D40:AS40),FALSE))</f>
        <v>-904.69031236835667</v>
      </c>
      <c r="AT40" s="316">
        <f>IF(AS40="Neg","Neg",AS40*VLOOKUP($D40,$D$1421:$AY$1444,COLUMNS($D40:AT40),FALSE))</f>
        <v>-935.8198552408179</v>
      </c>
      <c r="AU40" s="316">
        <f>IF(AT40="Neg","Neg",AT40*VLOOKUP($D40,$D$1421:$AY$1444,COLUMNS($D40:AU40),FALSE))</f>
        <v>-964.4080702605404</v>
      </c>
      <c r="AV40" s="316">
        <f>IF(AU40="Neg","Neg",AU40*VLOOKUP($D40,$D$1421:$AY$1444,COLUMNS($D40:AV40),FALSE))</f>
        <v>-1008.8054814455487</v>
      </c>
      <c r="AW40" s="316">
        <f>IF(AV40="Neg","Neg",AV40*VLOOKUP($D40,$D$1421:$AY$1444,COLUMNS($D40:AW40),FALSE))</f>
        <v>-1052.3257209237006</v>
      </c>
      <c r="AX40" s="316">
        <f>IF(AW40="Neg","Neg",AW40*VLOOKUP($D40,$D$1421:$AY$1444,COLUMNS($D40:AX40),FALSE))</f>
        <v>-1077.4253545578708</v>
      </c>
      <c r="AY40" s="316">
        <f>IF(AX40="Neg","Neg",AX40*VLOOKUP($D40,$D$1421:$AY$1444,COLUMNS($D40:AY40),FALSE))</f>
        <v>-1116.0209096595468</v>
      </c>
      <c r="AZ40" s="316">
        <f>IF(AY40="Neg","Neg",AY40*VLOOKUP($D40,$D$1421:AZ$1444,COLUMNS($D40:AZ40),FALSE))</f>
        <v>-1160.8790226840433</v>
      </c>
      <c r="BA40" s="316">
        <f>IF(AZ40="Neg","Neg",AZ40*VLOOKUP($D40,$D$1421:BA$1444,COLUMNS($D40:BA40),FALSE))</f>
        <v>-1209.9765117377472</v>
      </c>
      <c r="BB40" s="316">
        <f>IF(BA40="Neg","Neg",BA40*VLOOKUP($D40,$D$1421:BB$1444,COLUMNS($D40:BB40),FALSE))</f>
        <v>-1257.6344511533489</v>
      </c>
      <c r="BC40" s="316">
        <f>IF(BB40="Neg","Neg",BB40*VLOOKUP($D40,$D$1421:BC$1444,COLUMNS($D40:BC40),FALSE))</f>
        <v>-1310.5611652220521</v>
      </c>
    </row>
    <row r="41" spans="1:55">
      <c r="A41" s="312"/>
      <c r="B41" s="313" t="s">
        <v>212</v>
      </c>
      <c r="C41" s="314" t="s">
        <v>403</v>
      </c>
      <c r="D41" s="313" t="s">
        <v>227</v>
      </c>
      <c r="E41" s="320"/>
      <c r="F41" s="320"/>
      <c r="G41" s="320"/>
      <c r="H41" s="320"/>
      <c r="I41" s="320"/>
      <c r="J41" s="320"/>
      <c r="K41" s="315">
        <v>0</v>
      </c>
      <c r="L41" s="315">
        <v>100</v>
      </c>
      <c r="M41" s="316">
        <f>IF(L41="Neg","Neg",L41*VLOOKUP($D41,$D$1421:$AY$1444,COLUMNS($D41:M41),FALSE))</f>
        <v>115.40013020667116</v>
      </c>
      <c r="N41" s="316">
        <f>IF(M41="Neg","Neg",M41*VLOOKUP($D41,$D$1421:$AY$1444,COLUMNS($D41:N41),FALSE))</f>
        <v>139.20880299220036</v>
      </c>
      <c r="O41" s="316">
        <f>IF(N41="Neg","Neg",N41*VLOOKUP($D41,$D$1421:$AY$1444,COLUMNS($D41:O41),FALSE))</f>
        <v>159.33786078098473</v>
      </c>
      <c r="P41" s="316">
        <f>IF(O41="Neg","Neg",O41*VLOOKUP($D41,$D$1421:$AY$1444,COLUMNS($D41:P41),FALSE))</f>
        <v>176.26791937398676</v>
      </c>
      <c r="Q41" s="316">
        <f>IF(P41="Neg","Neg",P41*VLOOKUP($D41,$D$1421:$AY$1444,COLUMNS($D41:Q41),FALSE))</f>
        <v>192.55779516703473</v>
      </c>
      <c r="R41" s="316">
        <f>IF(Q41="Neg","Neg",Q41*VLOOKUP($D41,$D$1421:$AY$1444,COLUMNS($D41:R41),FALSE))</f>
        <v>210.14207845590204</v>
      </c>
      <c r="S41" s="316">
        <f>IF(R41="Neg","Neg",R41*VLOOKUP($D41,$D$1421:$AY$1444,COLUMNS($D41:S41),FALSE))</f>
        <v>226.26472803400688</v>
      </c>
      <c r="T41" s="316">
        <f>IF(S41="Neg","Neg",S41*VLOOKUP($D41,$D$1421:$AY$1444,COLUMNS($D41:T41),FALSE))</f>
        <v>248.69346541225727</v>
      </c>
      <c r="U41" s="316">
        <f>IF(T41="Neg","Neg",T41*VLOOKUP($D41,$D$1421:$AY$1444,COLUMNS($D41:U41),FALSE))</f>
        <v>266.93261166498587</v>
      </c>
      <c r="V41" s="316">
        <f>IF(U41="Neg","Neg",U41*VLOOKUP($D41,$D$1421:$AY$1444,COLUMNS($D41:V41),FALSE))</f>
        <v>299.88000561675835</v>
      </c>
      <c r="W41" s="316">
        <f>IF(V41="Neg","Neg",V41*VLOOKUP($D41,$D$1421:$AY$1444,COLUMNS($D41:W41),FALSE))</f>
        <v>335.24835007723044</v>
      </c>
      <c r="X41" s="316">
        <f>IF(W41="Neg","Neg",W41*VLOOKUP($D41,$D$1421:$AY$1444,COLUMNS($D41:X41),FALSE))</f>
        <v>369.47993923688682</v>
      </c>
      <c r="Y41" s="316">
        <f>IF(X41="Neg","Neg",X41*VLOOKUP($D41,$D$1421:$AY$1444,COLUMNS($D41:Y41),FALSE))</f>
        <v>398.29454791477855</v>
      </c>
      <c r="Z41" s="316">
        <f>IF(Y41="Neg","Neg",Y41*VLOOKUP($D41,$D$1421:$AY$1444,COLUMNS($D41:Z41),FALSE))</f>
        <v>419.40717668534671</v>
      </c>
      <c r="AA41" s="316">
        <f>IF(Z41="Neg","Neg",Z41*VLOOKUP($D41,$D$1421:$AY$1444,COLUMNS($D41:AA41),FALSE))</f>
        <v>432.70868172128115</v>
      </c>
      <c r="AB41" s="316">
        <f>IF(AA41="Neg","Neg",AA41*VLOOKUP($D41,$D$1421:$AY$1444,COLUMNS($D41:AB41),FALSE))</f>
        <v>458.8157575602844</v>
      </c>
      <c r="AC41" s="316">
        <f>IF(AB41="Neg","Neg",AB41*VLOOKUP($D41,$D$1421:$AY$1444,COLUMNS($D41:AC41),FALSE))</f>
        <v>481.33576726195787</v>
      </c>
      <c r="AD41" s="316">
        <f>IF(AC41="Neg","Neg",AC41*VLOOKUP($D41,$D$1421:$AY$1444,COLUMNS($D41:AD41),FALSE))</f>
        <v>507.41220623715481</v>
      </c>
      <c r="AE41" s="316">
        <f>IF(AD41="Neg","Neg",AD41*VLOOKUP($D41,$D$1421:$AY$1444,COLUMNS($D41:AE41),FALSE))</f>
        <v>542.89926854487658</v>
      </c>
      <c r="AF41" s="316">
        <f>IF(AE41="Neg","Neg",AE41*VLOOKUP($D41,$D$1421:$AY$1444,COLUMNS($D41:AF41),FALSE))</f>
        <v>571.21347511393083</v>
      </c>
      <c r="AG41" s="316">
        <f>IF(AF41="Neg","Neg",AF41*VLOOKUP($D41,$D$1421:$AY$1444,COLUMNS($D41:AG41),FALSE))</f>
        <v>599.30045827642107</v>
      </c>
      <c r="AH41" s="316">
        <f>IF(AG41="Neg","Neg",AG41*VLOOKUP($D41,$D$1421:$AY$1444,COLUMNS($D41:AH41),FALSE))</f>
        <v>626.96937590155346</v>
      </c>
      <c r="AI41" s="316">
        <f>IF(AH41="Neg","Neg",AH41*VLOOKUP($D41,$D$1421:$AY$1444,COLUMNS($D41:AI41),FALSE))</f>
        <v>663.06151626945109</v>
      </c>
      <c r="AJ41" s="316">
        <f>IF(AI41="Neg","Neg",AI41*VLOOKUP($D41,$D$1421:$AY$1444,COLUMNS($D41:AJ41),FALSE))</f>
        <v>687.74525447744975</v>
      </c>
      <c r="AK41" s="316">
        <f>IF(AJ41="Neg","Neg",AJ41*VLOOKUP($D41,$D$1421:$AY$1444,COLUMNS($D41:AK41),FALSE))</f>
        <v>727.12958116854077</v>
      </c>
      <c r="AL41" s="316">
        <f>IF(AK41="Neg","Neg",AK41*VLOOKUP($D41,$D$1421:$AY$1444,COLUMNS($D41:AL41),FALSE))</f>
        <v>770.79923918454847</v>
      </c>
      <c r="AM41" s="316">
        <f>IF(AL41="Neg","Neg",AL41*VLOOKUP($D41,$D$1421:$AY$1444,COLUMNS($D41:AM41),FALSE))</f>
        <v>810.69992468437624</v>
      </c>
      <c r="AN41" s="316">
        <f>IF(AM41="Neg","Neg",AM41*VLOOKUP($D41,$D$1421:$AY$1444,COLUMNS($D41:AN41),FALSE))</f>
        <v>863.97487777167851</v>
      </c>
      <c r="AO41" s="316">
        <f>IF(AN41="Neg","Neg",AN41*VLOOKUP($D41,$D$1421:$AY$1444,COLUMNS($D41:AO41),FALSE))</f>
        <v>911.85263668509094</v>
      </c>
      <c r="AP41" s="316">
        <f>IF(AO41="Neg","Neg",AO41*VLOOKUP($D41,$D$1421:$AY$1444,COLUMNS($D41:AP41),FALSE))</f>
        <v>957.69815029934716</v>
      </c>
      <c r="AQ41" s="316">
        <f>IF(AP41="Neg","Neg",AP41*VLOOKUP($D41,$D$1421:$AY$1444,COLUMNS($D41:AQ41),FALSE))</f>
        <v>960.04123211253886</v>
      </c>
      <c r="AR41" s="316">
        <f>IF(AQ41="Neg","Neg",AQ41*VLOOKUP($D41,$D$1421:$AY$1444,COLUMNS($D41:AR41),FALSE))</f>
        <v>959.68507857078976</v>
      </c>
      <c r="AS41" s="316">
        <f>IF(AR41="Neg","Neg",AR41*VLOOKUP($D41,$D$1421:$AY$1444,COLUMNS($D41:AS41),FALSE))</f>
        <v>1005.2114581870629</v>
      </c>
      <c r="AT41" s="316">
        <f>IF(AS41="Neg","Neg",AS41*VLOOKUP($D41,$D$1421:$AY$1444,COLUMNS($D41:AT41),FALSE))</f>
        <v>1039.7998391564643</v>
      </c>
      <c r="AU41" s="316">
        <f>IF(AT41="Neg","Neg",AT41*VLOOKUP($D41,$D$1421:$AY$1444,COLUMNS($D41:AU41),FALSE))</f>
        <v>1071.5645225117114</v>
      </c>
      <c r="AV41" s="316">
        <f>IF(AU41="Neg","Neg",AU41*VLOOKUP($D41,$D$1421:$AY$1444,COLUMNS($D41:AV41),FALSE))</f>
        <v>1120.8949793839429</v>
      </c>
      <c r="AW41" s="316">
        <f>IF(AV41="Neg","Neg",AV41*VLOOKUP($D41,$D$1421:$AY$1444,COLUMNS($D41:AW41),FALSE))</f>
        <v>1169.2508010263339</v>
      </c>
      <c r="AX41" s="316">
        <f>IF(AW41="Neg","Neg",AW41*VLOOKUP($D41,$D$1421:$AY$1444,COLUMNS($D41:AX41),FALSE))</f>
        <v>1197.1392828420785</v>
      </c>
      <c r="AY41" s="316">
        <f>IF(AX41="Neg","Neg",AX41*VLOOKUP($D41,$D$1421:$AY$1444,COLUMNS($D41:AY41),FALSE))</f>
        <v>1240.0232329550518</v>
      </c>
      <c r="AZ41" s="316">
        <f>IF(AY41="Neg","Neg",AY41*VLOOKUP($D41,$D$1421:AZ$1444,COLUMNS($D41:AZ41),FALSE))</f>
        <v>1289.865580760048</v>
      </c>
      <c r="BA41" s="316">
        <f>IF(AZ41="Neg","Neg",AZ41*VLOOKUP($D41,$D$1421:BA$1444,COLUMNS($D41:BA41),FALSE))</f>
        <v>1344.4183463752745</v>
      </c>
      <c r="BB41" s="316">
        <f>IF(BA41="Neg","Neg",BA41*VLOOKUP($D41,$D$1421:BB$1444,COLUMNS($D41:BB41),FALSE))</f>
        <v>1397.3716123926097</v>
      </c>
      <c r="BC41" s="316">
        <f>IF(BB41="Neg","Neg",BB41*VLOOKUP($D41,$D$1421:BC$1444,COLUMNS($D41:BC41),FALSE))</f>
        <v>1456.1790724689465</v>
      </c>
    </row>
    <row r="42" spans="1:55">
      <c r="A42" s="312"/>
      <c r="B42" s="313" t="s">
        <v>212</v>
      </c>
      <c r="C42" s="314" t="s">
        <v>404</v>
      </c>
      <c r="D42" s="313" t="s">
        <v>227</v>
      </c>
      <c r="E42" s="320"/>
      <c r="F42" s="320"/>
      <c r="G42" s="320"/>
      <c r="H42" s="320"/>
      <c r="I42" s="320"/>
      <c r="J42" s="320"/>
      <c r="K42" s="315">
        <v>-640</v>
      </c>
      <c r="L42" s="315">
        <v>810</v>
      </c>
      <c r="M42" s="316">
        <f>IF(L42="Neg","Neg",L42*VLOOKUP($D42,$D$1421:$AY$1444,COLUMNS($D42:M42),FALSE))</f>
        <v>934.74105467403649</v>
      </c>
      <c r="N42" s="316">
        <f>IF(M42="Neg","Neg",M42*VLOOKUP($D42,$D$1421:$AY$1444,COLUMNS($D42:N42),FALSE))</f>
        <v>1127.5913042368229</v>
      </c>
      <c r="O42" s="316">
        <f>IF(N42="Neg","Neg",N42*VLOOKUP($D42,$D$1421:$AY$1444,COLUMNS($D42:O42),FALSE))</f>
        <v>1290.6366723259762</v>
      </c>
      <c r="P42" s="316">
        <f>IF(O42="Neg","Neg",O42*VLOOKUP($D42,$D$1421:$AY$1444,COLUMNS($D42:P42),FALSE))</f>
        <v>1427.7701469292927</v>
      </c>
      <c r="Q42" s="316">
        <f>IF(P42="Neg","Neg",P42*VLOOKUP($D42,$D$1421:$AY$1444,COLUMNS($D42:Q42),FALSE))</f>
        <v>1559.7181408529814</v>
      </c>
      <c r="R42" s="316">
        <f>IF(Q42="Neg","Neg",Q42*VLOOKUP($D42,$D$1421:$AY$1444,COLUMNS($D42:R42),FALSE))</f>
        <v>1702.1508354928067</v>
      </c>
      <c r="S42" s="316">
        <f>IF(R42="Neg","Neg",R42*VLOOKUP($D42,$D$1421:$AY$1444,COLUMNS($D42:S42),FALSE))</f>
        <v>1832.744297075456</v>
      </c>
      <c r="T42" s="316">
        <f>IF(S42="Neg","Neg",S42*VLOOKUP($D42,$D$1421:$AY$1444,COLUMNS($D42:T42),FALSE))</f>
        <v>2014.4170698392841</v>
      </c>
      <c r="U42" s="316">
        <f>IF(T42="Neg","Neg",T42*VLOOKUP($D42,$D$1421:$AY$1444,COLUMNS($D42:U42),FALSE))</f>
        <v>2162.1541544863858</v>
      </c>
      <c r="V42" s="316">
        <f>IF(U42="Neg","Neg",U42*VLOOKUP($D42,$D$1421:$AY$1444,COLUMNS($D42:V42),FALSE))</f>
        <v>2429.0280454957428</v>
      </c>
      <c r="W42" s="316">
        <f>IF(V42="Neg","Neg",V42*VLOOKUP($D42,$D$1421:$AY$1444,COLUMNS($D42:W42),FALSE))</f>
        <v>2715.5116356255667</v>
      </c>
      <c r="X42" s="316">
        <f>IF(W42="Neg","Neg",W42*VLOOKUP($D42,$D$1421:$AY$1444,COLUMNS($D42:X42),FALSE))</f>
        <v>2992.7875078187835</v>
      </c>
      <c r="Y42" s="316">
        <f>IF(X42="Neg","Neg",X42*VLOOKUP($D42,$D$1421:$AY$1444,COLUMNS($D42:Y42),FALSE))</f>
        <v>3226.1858381097063</v>
      </c>
      <c r="Z42" s="316">
        <f>IF(Y42="Neg","Neg",Y42*VLOOKUP($D42,$D$1421:$AY$1444,COLUMNS($D42:Z42),FALSE))</f>
        <v>3397.1981311513086</v>
      </c>
      <c r="AA42" s="316">
        <f>IF(Z42="Neg","Neg",Z42*VLOOKUP($D42,$D$1421:$AY$1444,COLUMNS($D42:AA42),FALSE))</f>
        <v>3504.9403219423775</v>
      </c>
      <c r="AB42" s="316">
        <f>IF(AA42="Neg","Neg",AA42*VLOOKUP($D42,$D$1421:$AY$1444,COLUMNS($D42:AB42),FALSE))</f>
        <v>3716.4076362383039</v>
      </c>
      <c r="AC42" s="316">
        <f>IF(AB42="Neg","Neg",AB42*VLOOKUP($D42,$D$1421:$AY$1444,COLUMNS($D42:AC42),FALSE))</f>
        <v>3898.8197148218592</v>
      </c>
      <c r="AD42" s="316">
        <f>IF(AC42="Neg","Neg",AC42*VLOOKUP($D42,$D$1421:$AY$1444,COLUMNS($D42:AD42),FALSE))</f>
        <v>4110.0388705209543</v>
      </c>
      <c r="AE42" s="316">
        <f>IF(AD42="Neg","Neg",AD42*VLOOKUP($D42,$D$1421:$AY$1444,COLUMNS($D42:AE42),FALSE))</f>
        <v>4397.4840752135005</v>
      </c>
      <c r="AF42" s="316">
        <f>IF(AE42="Neg","Neg",AE42*VLOOKUP($D42,$D$1421:$AY$1444,COLUMNS($D42:AF42),FALSE))</f>
        <v>4626.8291484228403</v>
      </c>
      <c r="AG42" s="316">
        <f>IF(AF42="Neg","Neg",AF42*VLOOKUP($D42,$D$1421:$AY$1444,COLUMNS($D42:AG42),FALSE))</f>
        <v>4854.3337120390106</v>
      </c>
      <c r="AH42" s="316">
        <f>IF(AG42="Neg","Neg",AG42*VLOOKUP($D42,$D$1421:$AY$1444,COLUMNS($D42:AH42),FALSE))</f>
        <v>5078.4519448025831</v>
      </c>
      <c r="AI42" s="316">
        <f>IF(AH42="Neg","Neg",AH42*VLOOKUP($D42,$D$1421:$AY$1444,COLUMNS($D42:AI42),FALSE))</f>
        <v>5370.7982817825541</v>
      </c>
      <c r="AJ42" s="316">
        <f>IF(AI42="Neg","Neg",AI42*VLOOKUP($D42,$D$1421:$AY$1444,COLUMNS($D42:AJ42),FALSE))</f>
        <v>5570.7365612673439</v>
      </c>
      <c r="AK42" s="316">
        <f>IF(AJ42="Neg","Neg",AJ42*VLOOKUP($D42,$D$1421:$AY$1444,COLUMNS($D42:AK42),FALSE))</f>
        <v>5889.7496074651808</v>
      </c>
      <c r="AL42" s="316">
        <f>IF(AK42="Neg","Neg",AK42*VLOOKUP($D42,$D$1421:$AY$1444,COLUMNS($D42:AL42),FALSE))</f>
        <v>6243.473837394843</v>
      </c>
      <c r="AM42" s="316">
        <f>IF(AL42="Neg","Neg",AL42*VLOOKUP($D42,$D$1421:$AY$1444,COLUMNS($D42:AM42),FALSE))</f>
        <v>6566.6693899434476</v>
      </c>
      <c r="AN42" s="316">
        <f>IF(AM42="Neg","Neg",AM42*VLOOKUP($D42,$D$1421:$AY$1444,COLUMNS($D42:AN42),FALSE))</f>
        <v>6998.196509950596</v>
      </c>
      <c r="AO42" s="316">
        <f>IF(AN42="Neg","Neg",AN42*VLOOKUP($D42,$D$1421:$AY$1444,COLUMNS($D42:AO42),FALSE))</f>
        <v>7386.0063571492374</v>
      </c>
      <c r="AP42" s="316">
        <f>IF(AO42="Neg","Neg",AO42*VLOOKUP($D42,$D$1421:$AY$1444,COLUMNS($D42:AP42),FALSE))</f>
        <v>7757.355017424713</v>
      </c>
      <c r="AQ42" s="316">
        <f>IF(AP42="Neg","Neg",AP42*VLOOKUP($D42,$D$1421:$AY$1444,COLUMNS($D42:AQ42),FALSE))</f>
        <v>7776.3339801115662</v>
      </c>
      <c r="AR42" s="316">
        <f>IF(AQ42="Neg","Neg",AQ42*VLOOKUP($D42,$D$1421:$AY$1444,COLUMNS($D42:AR42),FALSE))</f>
        <v>7773.4491364233982</v>
      </c>
      <c r="AS42" s="316">
        <f>IF(AR42="Neg","Neg",AR42*VLOOKUP($D42,$D$1421:$AY$1444,COLUMNS($D42:AS42),FALSE))</f>
        <v>8142.2128113152112</v>
      </c>
      <c r="AT42" s="316">
        <f>IF(AS42="Neg","Neg",AS42*VLOOKUP($D42,$D$1421:$AY$1444,COLUMNS($D42:AT42),FALSE))</f>
        <v>8422.3786971673617</v>
      </c>
      <c r="AU42" s="316">
        <f>IF(AT42="Neg","Neg",AT42*VLOOKUP($D42,$D$1421:$AY$1444,COLUMNS($D42:AU42),FALSE))</f>
        <v>8679.6726323448638</v>
      </c>
      <c r="AV42" s="316">
        <f>IF(AU42="Neg","Neg",AU42*VLOOKUP($D42,$D$1421:$AY$1444,COLUMNS($D42:AV42),FALSE))</f>
        <v>9079.2493330099387</v>
      </c>
      <c r="AW42" s="316">
        <f>IF(AV42="Neg","Neg",AV42*VLOOKUP($D42,$D$1421:$AY$1444,COLUMNS($D42:AW42),FALSE))</f>
        <v>9470.9314883133065</v>
      </c>
      <c r="AX42" s="316">
        <f>IF(AW42="Neg","Neg",AW42*VLOOKUP($D42,$D$1421:$AY$1444,COLUMNS($D42:AX42),FALSE))</f>
        <v>9696.8281910208389</v>
      </c>
      <c r="AY42" s="316">
        <f>IF(AX42="Neg","Neg",AX42*VLOOKUP($D42,$D$1421:$AY$1444,COLUMNS($D42:AY42),FALSE))</f>
        <v>10044.188186935922</v>
      </c>
      <c r="AZ42" s="316">
        <f>IF(AY42="Neg","Neg",AY42*VLOOKUP($D42,$D$1421:AZ$1444,COLUMNS($D42:AZ42),FALSE))</f>
        <v>10447.911204156393</v>
      </c>
      <c r="BA42" s="316">
        <f>IF(AZ42="Neg","Neg",AZ42*VLOOKUP($D42,$D$1421:BA$1444,COLUMNS($D42:BA42),FALSE))</f>
        <v>10889.788605639727</v>
      </c>
      <c r="BB42" s="316">
        <f>IF(BA42="Neg","Neg",BA42*VLOOKUP($D42,$D$1421:BB$1444,COLUMNS($D42:BB42),FALSE))</f>
        <v>11318.710060380143</v>
      </c>
      <c r="BC42" s="316">
        <f>IF(BB42="Neg","Neg",BB42*VLOOKUP($D42,$D$1421:BC$1444,COLUMNS($D42:BC42),FALSE))</f>
        <v>11795.050486998471</v>
      </c>
    </row>
    <row r="43" spans="1:55">
      <c r="A43" s="312"/>
      <c r="B43" s="313" t="s">
        <v>212</v>
      </c>
      <c r="C43" s="314" t="s">
        <v>405</v>
      </c>
      <c r="D43" s="313" t="s">
        <v>227</v>
      </c>
      <c r="E43" s="320"/>
      <c r="F43" s="320"/>
      <c r="G43" s="320"/>
      <c r="H43" s="320"/>
      <c r="I43" s="320"/>
      <c r="J43" s="320"/>
      <c r="K43" s="315">
        <v>-50</v>
      </c>
      <c r="L43" s="315">
        <v>-103</v>
      </c>
      <c r="M43" s="316">
        <f>IF(L43="Neg","Neg",L43*VLOOKUP($D43,$D$1421:$AY$1444,COLUMNS($D43:M43),FALSE))</f>
        <v>-118.8621341128713</v>
      </c>
      <c r="N43" s="316">
        <f>IF(M43="Neg","Neg",M43*VLOOKUP($D43,$D$1421:$AY$1444,COLUMNS($D43:N43),FALSE))</f>
        <v>-143.38506708196635</v>
      </c>
      <c r="O43" s="316">
        <f>IF(N43="Neg","Neg",N43*VLOOKUP($D43,$D$1421:$AY$1444,COLUMNS($D43:O43),FALSE))</f>
        <v>-164.11799660441423</v>
      </c>
      <c r="P43" s="316">
        <f>IF(O43="Neg","Neg",O43*VLOOKUP($D43,$D$1421:$AY$1444,COLUMNS($D43:P43),FALSE))</f>
        <v>-181.55595695520631</v>
      </c>
      <c r="Q43" s="316">
        <f>IF(P43="Neg","Neg",P43*VLOOKUP($D43,$D$1421:$AY$1444,COLUMNS($D43:Q43),FALSE))</f>
        <v>-198.33452902204573</v>
      </c>
      <c r="R43" s="316">
        <f>IF(Q43="Neg","Neg",Q43*VLOOKUP($D43,$D$1421:$AY$1444,COLUMNS($D43:R43),FALSE))</f>
        <v>-216.44634080957906</v>
      </c>
      <c r="S43" s="316">
        <f>IF(R43="Neg","Neg",R43*VLOOKUP($D43,$D$1421:$AY$1444,COLUMNS($D43:S43),FALSE))</f>
        <v>-233.05266987502705</v>
      </c>
      <c r="T43" s="316">
        <f>IF(S43="Neg","Neg",S43*VLOOKUP($D43,$D$1421:$AY$1444,COLUMNS($D43:T43),FALSE))</f>
        <v>-256.15426937462496</v>
      </c>
      <c r="U43" s="316">
        <f>IF(T43="Neg","Neg",T43*VLOOKUP($D43,$D$1421:$AY$1444,COLUMNS($D43:U43),FALSE))</f>
        <v>-274.94059001493542</v>
      </c>
      <c r="V43" s="316">
        <f>IF(U43="Neg","Neg",U43*VLOOKUP($D43,$D$1421:$AY$1444,COLUMNS($D43:V43),FALSE))</f>
        <v>-308.87640578526106</v>
      </c>
      <c r="W43" s="316">
        <f>IF(V43="Neg","Neg",V43*VLOOKUP($D43,$D$1421:$AY$1444,COLUMNS($D43:W43),FALSE))</f>
        <v>-345.30580057954728</v>
      </c>
      <c r="X43" s="316">
        <f>IF(W43="Neg","Neg",W43*VLOOKUP($D43,$D$1421:$AY$1444,COLUMNS($D43:X43),FALSE))</f>
        <v>-380.56433741399331</v>
      </c>
      <c r="Y43" s="316">
        <f>IF(X43="Neg","Neg",X43*VLOOKUP($D43,$D$1421:$AY$1444,COLUMNS($D43:Y43),FALSE))</f>
        <v>-410.24338435222177</v>
      </c>
      <c r="Z43" s="316">
        <f>IF(Y43="Neg","Neg",Y43*VLOOKUP($D43,$D$1421:$AY$1444,COLUMNS($D43:Z43),FALSE))</f>
        <v>-431.98939198590699</v>
      </c>
      <c r="AA43" s="316">
        <f>IF(Z43="Neg","Neg",Z43*VLOOKUP($D43,$D$1421:$AY$1444,COLUMNS($D43:AA43),FALSE))</f>
        <v>-445.68994217291947</v>
      </c>
      <c r="AB43" s="316">
        <f>IF(AA43="Neg","Neg",AA43*VLOOKUP($D43,$D$1421:$AY$1444,COLUMNS($D43:AB43),FALSE))</f>
        <v>-472.58023028709283</v>
      </c>
      <c r="AC43" s="316">
        <f>IF(AB43="Neg","Neg",AB43*VLOOKUP($D43,$D$1421:$AY$1444,COLUMNS($D43:AC43),FALSE))</f>
        <v>-495.77584027981652</v>
      </c>
      <c r="AD43" s="316">
        <f>IF(AC43="Neg","Neg",AC43*VLOOKUP($D43,$D$1421:$AY$1444,COLUMNS($D43:AD43),FALSE))</f>
        <v>-522.63457242426932</v>
      </c>
      <c r="AE43" s="316">
        <f>IF(AD43="Neg","Neg",AD43*VLOOKUP($D43,$D$1421:$AY$1444,COLUMNS($D43:AE43),FALSE))</f>
        <v>-559.18624660122271</v>
      </c>
      <c r="AF43" s="316">
        <f>IF(AE43="Neg","Neg",AE43*VLOOKUP($D43,$D$1421:$AY$1444,COLUMNS($D43:AF43),FALSE))</f>
        <v>-588.34987936734854</v>
      </c>
      <c r="AG43" s="316">
        <f>IF(AF43="Neg","Neg",AF43*VLOOKUP($D43,$D$1421:$AY$1444,COLUMNS($D43:AG43),FALSE))</f>
        <v>-617.27947202471341</v>
      </c>
      <c r="AH43" s="316">
        <f>IF(AG43="Neg","Neg",AG43*VLOOKUP($D43,$D$1421:$AY$1444,COLUMNS($D43:AH43),FALSE))</f>
        <v>-645.77845717859975</v>
      </c>
      <c r="AI43" s="316">
        <f>IF(AH43="Neg","Neg",AH43*VLOOKUP($D43,$D$1421:$AY$1444,COLUMNS($D43:AI43),FALSE))</f>
        <v>-682.95336175753437</v>
      </c>
      <c r="AJ43" s="316">
        <f>IF(AI43="Neg","Neg",AI43*VLOOKUP($D43,$D$1421:$AY$1444,COLUMNS($D43:AJ43),FALSE))</f>
        <v>-708.37761211177303</v>
      </c>
      <c r="AK43" s="316">
        <f>IF(AJ43="Neg","Neg",AJ43*VLOOKUP($D43,$D$1421:$AY$1444,COLUMNS($D43:AK43),FALSE))</f>
        <v>-748.94346860359678</v>
      </c>
      <c r="AL43" s="316">
        <f>IF(AK43="Neg","Neg",AK43*VLOOKUP($D43,$D$1421:$AY$1444,COLUMNS($D43:AL43),FALSE))</f>
        <v>-793.92321636008467</v>
      </c>
      <c r="AM43" s="316">
        <f>IF(AL43="Neg","Neg",AL43*VLOOKUP($D43,$D$1421:$AY$1444,COLUMNS($D43:AM43),FALSE))</f>
        <v>-835.02092242490721</v>
      </c>
      <c r="AN43" s="316">
        <f>IF(AM43="Neg","Neg",AM43*VLOOKUP($D43,$D$1421:$AY$1444,COLUMNS($D43:AN43),FALSE))</f>
        <v>-889.89412410482851</v>
      </c>
      <c r="AO43" s="316">
        <f>IF(AN43="Neg","Neg",AN43*VLOOKUP($D43,$D$1421:$AY$1444,COLUMNS($D43:AO43),FALSE))</f>
        <v>-939.20821578564335</v>
      </c>
      <c r="AP43" s="316">
        <f>IF(AO43="Neg","Neg",AO43*VLOOKUP($D43,$D$1421:$AY$1444,COLUMNS($D43:AP43),FALSE))</f>
        <v>-986.42909480832725</v>
      </c>
      <c r="AQ43" s="316">
        <f>IF(AP43="Neg","Neg",AP43*VLOOKUP($D43,$D$1421:$AY$1444,COLUMNS($D43:AQ43),FALSE))</f>
        <v>-988.84246907591466</v>
      </c>
      <c r="AR43" s="316">
        <f>IF(AQ43="Neg","Neg",AQ43*VLOOKUP($D43,$D$1421:$AY$1444,COLUMNS($D43:AR43),FALSE))</f>
        <v>-988.47563092791302</v>
      </c>
      <c r="AS43" s="316">
        <f>IF(AR43="Neg","Neg",AR43*VLOOKUP($D43,$D$1421:$AY$1444,COLUMNS($D43:AS43),FALSE))</f>
        <v>-1035.3678019326744</v>
      </c>
      <c r="AT43" s="316">
        <f>IF(AS43="Neg","Neg",AS43*VLOOKUP($D43,$D$1421:$AY$1444,COLUMNS($D43:AT43),FALSE))</f>
        <v>-1070.9938343311578</v>
      </c>
      <c r="AU43" s="316">
        <f>IF(AT43="Neg","Neg",AT43*VLOOKUP($D43,$D$1421:$AY$1444,COLUMNS($D43:AU43),FALSE))</f>
        <v>-1103.7114581870624</v>
      </c>
      <c r="AV43" s="316">
        <f>IF(AU43="Neg","Neg",AU43*VLOOKUP($D43,$D$1421:$AY$1444,COLUMNS($D43:AV43),FALSE))</f>
        <v>-1154.5218287654607</v>
      </c>
      <c r="AW43" s="316">
        <f>IF(AV43="Neg","Neg",AV43*VLOOKUP($D43,$D$1421:$AY$1444,COLUMNS($D43:AW43),FALSE))</f>
        <v>-1204.3283250571235</v>
      </c>
      <c r="AX43" s="316">
        <f>IF(AW43="Neg","Neg",AW43*VLOOKUP($D43,$D$1421:$AY$1444,COLUMNS($D43:AX43),FALSE))</f>
        <v>-1233.0534613273405</v>
      </c>
      <c r="AY43" s="316">
        <f>IF(AX43="Neg","Neg",AX43*VLOOKUP($D43,$D$1421:$AY$1444,COLUMNS($D43:AY43),FALSE))</f>
        <v>-1277.2239299437031</v>
      </c>
      <c r="AZ43" s="316">
        <f>IF(AY43="Neg","Neg",AY43*VLOOKUP($D43,$D$1421:AZ$1444,COLUMNS($D43:AZ43),FALSE))</f>
        <v>-1328.5615481828493</v>
      </c>
      <c r="BA43" s="316">
        <f>IF(AZ43="Neg","Neg",AZ43*VLOOKUP($D43,$D$1421:BA$1444,COLUMNS($D43:BA43),FALSE))</f>
        <v>-1384.7508967665326</v>
      </c>
      <c r="BB43" s="316">
        <f>IF(BA43="Neg","Neg",BA43*VLOOKUP($D43,$D$1421:BB$1444,COLUMNS($D43:BB43),FALSE))</f>
        <v>-1439.2927607643878</v>
      </c>
      <c r="BC43" s="316">
        <f>IF(BB43="Neg","Neg",BB43*VLOOKUP($D43,$D$1421:BC$1444,COLUMNS($D43:BC43),FALSE))</f>
        <v>-1499.8644446430148</v>
      </c>
    </row>
    <row r="44" spans="1:55">
      <c r="A44" s="312"/>
      <c r="B44" s="313" t="s">
        <v>212</v>
      </c>
      <c r="C44" s="314" t="s">
        <v>263</v>
      </c>
      <c r="D44" s="313" t="s">
        <v>791</v>
      </c>
      <c r="E44" s="320"/>
      <c r="F44" s="320"/>
      <c r="G44" s="320"/>
      <c r="H44" s="320"/>
      <c r="I44" s="320"/>
      <c r="J44" s="320"/>
      <c r="K44" s="315">
        <v>-35</v>
      </c>
      <c r="L44" s="315">
        <v>-70</v>
      </c>
      <c r="M44" s="316">
        <f>IF(L44="Neg","Neg",L44*VLOOKUP($D44,$D$1421:$AY$1444,COLUMNS($D44:M44),FALSE))</f>
        <v>-80.780091144669825</v>
      </c>
      <c r="N44" s="316">
        <f>IF(M44="Neg","Neg",M44*VLOOKUP($D44,$D$1421:$AY$1444,COLUMNS($D44:N44),FALSE))</f>
        <v>-97.446162094540256</v>
      </c>
      <c r="O44" s="316">
        <f>IF(N44="Neg","Neg",N44*VLOOKUP($D44,$D$1421:$AY$1444,COLUMNS($D44:O44),FALSE))</f>
        <v>-111.53650254668931</v>
      </c>
      <c r="P44" s="316">
        <f>IF(O44="Neg","Neg",O44*VLOOKUP($D44,$D$1421:$AY$1444,COLUMNS($D44:P44),FALSE))</f>
        <v>-123.38754356179072</v>
      </c>
      <c r="Q44" s="316">
        <f>IF(P44="Neg","Neg",P44*VLOOKUP($D44,$D$1421:$AY$1444,COLUMNS($D44:Q44),FALSE))</f>
        <v>-134.7904566169243</v>
      </c>
      <c r="R44" s="316">
        <f>IF(Q44="Neg","Neg",Q44*VLOOKUP($D44,$D$1421:$AY$1444,COLUMNS($D44:R44),FALSE))</f>
        <v>-147.09945491913143</v>
      </c>
      <c r="S44" s="316">
        <f>IF(R44="Neg","Neg",R44*VLOOKUP($D44,$D$1421:$AY$1444,COLUMNS($D44:S44),FALSE))</f>
        <v>-158.38530962380483</v>
      </c>
      <c r="T44" s="316">
        <f>IF(S44="Neg","Neg",S44*VLOOKUP($D44,$D$1421:$AY$1444,COLUMNS($D44:T44),FALSE))</f>
        <v>-174.0854257885801</v>
      </c>
      <c r="U44" s="316">
        <f>IF(T44="Neg","Neg",T44*VLOOKUP($D44,$D$1421:$AY$1444,COLUMNS($D44:U44),FALSE))</f>
        <v>-186.85282816549011</v>
      </c>
      <c r="V44" s="316">
        <f>IF(U44="Neg","Neg",U44*VLOOKUP($D44,$D$1421:$AY$1444,COLUMNS($D44:V44),FALSE))</f>
        <v>-209.91600393173084</v>
      </c>
      <c r="W44" s="316">
        <f>IF(V44="Neg","Neg",V44*VLOOKUP($D44,$D$1421:$AY$1444,COLUMNS($D44:W44),FALSE))</f>
        <v>-234.6738450540613</v>
      </c>
      <c r="X44" s="316">
        <f>IF(W44="Neg","Neg",W44*VLOOKUP($D44,$D$1421:$AY$1444,COLUMNS($D44:X44),FALSE))</f>
        <v>-258.63595746582075</v>
      </c>
      <c r="Y44" s="316">
        <f>IF(X44="Neg","Neg",X44*VLOOKUP($D44,$D$1421:$AY$1444,COLUMNS($D44:Y44),FALSE))</f>
        <v>-278.80618354034493</v>
      </c>
      <c r="Z44" s="316">
        <f>IF(Y44="Neg","Neg",Y44*VLOOKUP($D44,$D$1421:$AY$1444,COLUMNS($D44:Z44),FALSE))</f>
        <v>-293.58502367974268</v>
      </c>
      <c r="AA44" s="316">
        <f>IF(Z44="Neg","Neg",Z44*VLOOKUP($D44,$D$1421:$AY$1444,COLUMNS($D44:AA44),FALSE))</f>
        <v>-302.89607720489681</v>
      </c>
      <c r="AB44" s="316">
        <f>IF(AA44="Neg","Neg",AA44*VLOOKUP($D44,$D$1421:$AY$1444,COLUMNS($D44:AB44),FALSE))</f>
        <v>-321.17103029219908</v>
      </c>
      <c r="AC44" s="316">
        <f>IF(AB44="Neg","Neg",AB44*VLOOKUP($D44,$D$1421:$AY$1444,COLUMNS($D44:AC44),FALSE))</f>
        <v>-336.9350370833705</v>
      </c>
      <c r="AD44" s="316">
        <f>IF(AC44="Neg","Neg",AC44*VLOOKUP($D44,$D$1421:$AY$1444,COLUMNS($D44:AD44),FALSE))</f>
        <v>-355.18854436600833</v>
      </c>
      <c r="AE44" s="316">
        <f>IF(AD44="Neg","Neg",AD44*VLOOKUP($D44,$D$1421:$AY$1444,COLUMNS($D44:AE44),FALSE))</f>
        <v>-380.02948798141358</v>
      </c>
      <c r="AF44" s="316">
        <f>IF(AE44="Neg","Neg",AE44*VLOOKUP($D44,$D$1421:$AY$1444,COLUMNS($D44:AF44),FALSE))</f>
        <v>-399.84943257975158</v>
      </c>
      <c r="AG44" s="316">
        <f>IF(AF44="Neg","Neg",AF44*VLOOKUP($D44,$D$1421:$AY$1444,COLUMNS($D44:AG44),FALSE))</f>
        <v>-419.51032079349471</v>
      </c>
      <c r="AH44" s="316">
        <f>IF(AG44="Neg","Neg",AG44*VLOOKUP($D44,$D$1421:$AY$1444,COLUMNS($D44:AH44),FALSE))</f>
        <v>-438.87856313108739</v>
      </c>
      <c r="AI44" s="316">
        <f>IF(AH44="Neg","Neg",AH44*VLOOKUP($D44,$D$1421:$AY$1444,COLUMNS($D44:AI44),FALSE))</f>
        <v>-464.14306138861576</v>
      </c>
      <c r="AJ44" s="316">
        <f>IF(AI44="Neg","Neg",AI44*VLOOKUP($D44,$D$1421:$AY$1444,COLUMNS($D44:AJ44),FALSE))</f>
        <v>-481.42167813421486</v>
      </c>
      <c r="AK44" s="316">
        <f>IF(AJ44="Neg","Neg",AJ44*VLOOKUP($D44,$D$1421:$AY$1444,COLUMNS($D44:AK44),FALSE))</f>
        <v>-508.99070681797855</v>
      </c>
      <c r="AL44" s="316">
        <f>IF(AK44="Neg","Neg",AK44*VLOOKUP($D44,$D$1421:$AY$1444,COLUMNS($D44:AL44),FALSE))</f>
        <v>-539.55946742918388</v>
      </c>
      <c r="AM44" s="316">
        <f>IF(AL44="Neg","Neg",AL44*VLOOKUP($D44,$D$1421:$AY$1444,COLUMNS($D44:AM44),FALSE))</f>
        <v>-567.48994727906324</v>
      </c>
      <c r="AN44" s="316">
        <f>IF(AM44="Neg","Neg",AM44*VLOOKUP($D44,$D$1421:$AY$1444,COLUMNS($D44:AN44),FALSE))</f>
        <v>-604.78241444017488</v>
      </c>
      <c r="AO44" s="316">
        <f>IF(AN44="Neg","Neg",AN44*VLOOKUP($D44,$D$1421:$AY$1444,COLUMNS($D44:AO44),FALSE))</f>
        <v>-638.2968456795636</v>
      </c>
      <c r="AP44" s="316">
        <f>IF(AO44="Neg","Neg",AO44*VLOOKUP($D44,$D$1421:$AY$1444,COLUMNS($D44:AP44),FALSE))</f>
        <v>-670.38870520954299</v>
      </c>
      <c r="AQ44" s="316">
        <f>IF(AP44="Neg","Neg",AP44*VLOOKUP($D44,$D$1421:$AY$1444,COLUMNS($D44:AQ44),FALSE))</f>
        <v>-672.02886247877723</v>
      </c>
      <c r="AR44" s="316">
        <f>IF(AQ44="Neg","Neg",AQ44*VLOOKUP($D44,$D$1421:$AY$1444,COLUMNS($D44:AR44),FALSE))</f>
        <v>-671.77955499955283</v>
      </c>
      <c r="AS44" s="316">
        <f>IF(AR44="Neg","Neg",AR44*VLOOKUP($D44,$D$1421:$AY$1444,COLUMNS($D44:AS44),FALSE))</f>
        <v>-703.64802073094404</v>
      </c>
      <c r="AT44" s="316">
        <f>IF(AS44="Neg","Neg",AS44*VLOOKUP($D44,$D$1421:$AY$1444,COLUMNS($D44:AT44),FALSE))</f>
        <v>-727.85988740952496</v>
      </c>
      <c r="AU44" s="316">
        <f>IF(AT44="Neg","Neg",AT44*VLOOKUP($D44,$D$1421:$AY$1444,COLUMNS($D44:AU44),FALSE))</f>
        <v>-750.09516575819805</v>
      </c>
      <c r="AV44" s="316">
        <f>IF(AU44="Neg","Neg",AU44*VLOOKUP($D44,$D$1421:$AY$1444,COLUMNS($D44:AV44),FALSE))</f>
        <v>-784.62648556876002</v>
      </c>
      <c r="AW44" s="316">
        <f>IF(AV44="Neg","Neg",AV44*VLOOKUP($D44,$D$1421:$AY$1444,COLUMNS($D44:AW44),FALSE))</f>
        <v>-818.47556071843383</v>
      </c>
      <c r="AX44" s="316">
        <f>IF(AW44="Neg","Neg",AW44*VLOOKUP($D44,$D$1421:$AY$1444,COLUMNS($D44:AX44),FALSE))</f>
        <v>-837.99749798945504</v>
      </c>
      <c r="AY44" s="316">
        <f>IF(AX44="Neg","Neg",AX44*VLOOKUP($D44,$D$1421:$AY$1444,COLUMNS($D44:AY44),FALSE))</f>
        <v>-868.01626306853632</v>
      </c>
      <c r="AZ44" s="316">
        <f>IF(AY44="Neg","Neg",AY44*VLOOKUP($D44,$D$1421:AZ$1444,COLUMNS($D44:AZ44),FALSE))</f>
        <v>-902.90590653203378</v>
      </c>
      <c r="BA44" s="316">
        <f>IF(AZ44="Neg","Neg",AZ44*VLOOKUP($D44,$D$1421:BA$1444,COLUMNS($D44:BA44),FALSE))</f>
        <v>-941.09284246269226</v>
      </c>
      <c r="BB44" s="316">
        <f>IF(BA44="Neg","Neg",BA44*VLOOKUP($D44,$D$1421:BB$1444,COLUMNS($D44:BB44),FALSE))</f>
        <v>-978.16012867482698</v>
      </c>
      <c r="BC44" s="316">
        <f>IF(BB44="Neg","Neg",BB44*VLOOKUP($D44,$D$1421:BC$1444,COLUMNS($D44:BC44),FALSE))</f>
        <v>-1019.3253507282628</v>
      </c>
    </row>
    <row r="45" spans="1:55">
      <c r="A45" s="312"/>
      <c r="B45" s="313" t="s">
        <v>212</v>
      </c>
      <c r="C45" s="314" t="s">
        <v>264</v>
      </c>
      <c r="D45" s="313" t="s">
        <v>988</v>
      </c>
      <c r="E45" s="320"/>
      <c r="F45" s="320"/>
      <c r="G45" s="320"/>
      <c r="H45" s="320"/>
      <c r="I45" s="320"/>
      <c r="J45" s="320"/>
      <c r="K45" s="315">
        <v>-250</v>
      </c>
      <c r="L45" s="315">
        <v>-360</v>
      </c>
      <c r="M45" s="316">
        <f>IF(L45="Neg","Neg",L45*VLOOKUP($D45,$D$1421:$AY$1444,COLUMNS($D45:M45),FALSE))</f>
        <v>-415.44046874401619</v>
      </c>
      <c r="N45" s="316">
        <f>IF(M45="Neg","Neg",M45*VLOOKUP($D45,$D$1421:$AY$1444,COLUMNS($D45:N45),FALSE))</f>
        <v>-501.15169077192127</v>
      </c>
      <c r="O45" s="316">
        <f>IF(N45="Neg","Neg",N45*VLOOKUP($D45,$D$1421:$AY$1444,COLUMNS($D45:O45),FALSE))</f>
        <v>-573.61629881154499</v>
      </c>
      <c r="P45" s="316">
        <f>IF(O45="Neg","Neg",O45*VLOOKUP($D45,$D$1421:$AY$1444,COLUMNS($D45:P45),FALSE))</f>
        <v>-634.56450974635231</v>
      </c>
      <c r="Q45" s="316">
        <f>IF(P45="Neg","Neg",P45*VLOOKUP($D45,$D$1421:$AY$1444,COLUMNS($D45:Q45),FALSE))</f>
        <v>-693.20806260132508</v>
      </c>
      <c r="R45" s="316">
        <f>IF(Q45="Neg","Neg",Q45*VLOOKUP($D45,$D$1421:$AY$1444,COLUMNS($D45:R45),FALSE))</f>
        <v>-756.51148244124738</v>
      </c>
      <c r="S45" s="316">
        <f>IF(R45="Neg","Neg",R45*VLOOKUP($D45,$D$1421:$AY$1444,COLUMNS($D45:S45),FALSE))</f>
        <v>-814.55302092242482</v>
      </c>
      <c r="T45" s="316">
        <f>IF(S45="Neg","Neg",S45*VLOOKUP($D45,$D$1421:$AY$1444,COLUMNS($D45:T45),FALSE))</f>
        <v>-895.29647548412618</v>
      </c>
      <c r="U45" s="316">
        <f>IF(T45="Neg","Neg",T45*VLOOKUP($D45,$D$1421:$AY$1444,COLUMNS($D45:U45),FALSE))</f>
        <v>-960.95740199394913</v>
      </c>
      <c r="V45" s="316">
        <f>IF(U45="Neg","Neg",U45*VLOOKUP($D45,$D$1421:$AY$1444,COLUMNS($D45:V45),FALSE))</f>
        <v>-1079.56802022033</v>
      </c>
      <c r="W45" s="316">
        <f>IF(V45="Neg","Neg",V45*VLOOKUP($D45,$D$1421:$AY$1444,COLUMNS($D45:W45),FALSE))</f>
        <v>-1206.8940602780294</v>
      </c>
      <c r="X45" s="316">
        <f>IF(W45="Neg","Neg",W45*VLOOKUP($D45,$D$1421:$AY$1444,COLUMNS($D45:X45),FALSE))</f>
        <v>-1330.1277812527924</v>
      </c>
      <c r="Y45" s="316">
        <f>IF(X45="Neg","Neg",X45*VLOOKUP($D45,$D$1421:$AY$1444,COLUMNS($D45:Y45),FALSE))</f>
        <v>-1433.8603724932025</v>
      </c>
      <c r="Z45" s="316">
        <f>IF(Y45="Neg","Neg",Y45*VLOOKUP($D45,$D$1421:$AY$1444,COLUMNS($D45:Z45),FALSE))</f>
        <v>-1509.865836067248</v>
      </c>
      <c r="AA45" s="316">
        <f>IF(Z45="Neg","Neg",Z45*VLOOKUP($D45,$D$1421:$AY$1444,COLUMNS($D45:AA45),FALSE))</f>
        <v>-1557.7512541966121</v>
      </c>
      <c r="AB45" s="316">
        <f>IF(AA45="Neg","Neg",AA45*VLOOKUP($D45,$D$1421:$AY$1444,COLUMNS($D45:AB45),FALSE))</f>
        <v>-1651.7367272170238</v>
      </c>
      <c r="AC45" s="316">
        <f>IF(AB45="Neg","Neg",AB45*VLOOKUP($D45,$D$1421:$AY$1444,COLUMNS($D45:AC45),FALSE))</f>
        <v>-1732.8087621430484</v>
      </c>
      <c r="AD45" s="316">
        <f>IF(AC45="Neg","Neg",AC45*VLOOKUP($D45,$D$1421:$AY$1444,COLUMNS($D45:AD45),FALSE))</f>
        <v>-1826.6839424537575</v>
      </c>
      <c r="AE45" s="316">
        <f>IF(AD45="Neg","Neg",AD45*VLOOKUP($D45,$D$1421:$AY$1444,COLUMNS($D45:AE45),FALSE))</f>
        <v>-1954.4373667615557</v>
      </c>
      <c r="AF45" s="316">
        <f>IF(AE45="Neg","Neg",AE45*VLOOKUP($D45,$D$1421:$AY$1444,COLUMNS($D45:AF45),FALSE))</f>
        <v>-2056.368510410151</v>
      </c>
      <c r="AG45" s="316">
        <f>IF(AF45="Neg","Neg",AF45*VLOOKUP($D45,$D$1421:$AY$1444,COLUMNS($D45:AG45),FALSE))</f>
        <v>-2157.4816497951156</v>
      </c>
      <c r="AH45" s="316">
        <f>IF(AG45="Neg","Neg",AG45*VLOOKUP($D45,$D$1421:$AY$1444,COLUMNS($D45:AH45),FALSE))</f>
        <v>-2257.0897532455924</v>
      </c>
      <c r="AI45" s="316">
        <f>IF(AH45="Neg","Neg",AH45*VLOOKUP($D45,$D$1421:$AY$1444,COLUMNS($D45:AI45),FALSE))</f>
        <v>-2387.0214585700242</v>
      </c>
      <c r="AJ45" s="316">
        <f>IF(AI45="Neg","Neg",AI45*VLOOKUP($D45,$D$1421:$AY$1444,COLUMNS($D45:AJ45),FALSE))</f>
        <v>-2475.8829161188196</v>
      </c>
      <c r="AK45" s="316">
        <f>IF(AJ45="Neg","Neg",AJ45*VLOOKUP($D45,$D$1421:$AY$1444,COLUMNS($D45:AK45),FALSE))</f>
        <v>-2617.6664922067471</v>
      </c>
      <c r="AL45" s="316">
        <f>IF(AK45="Neg","Neg",AK45*VLOOKUP($D45,$D$1421:$AY$1444,COLUMNS($D45:AL45),FALSE))</f>
        <v>-2774.8772610643746</v>
      </c>
      <c r="AM45" s="316">
        <f>IF(AL45="Neg","Neg",AL45*VLOOKUP($D45,$D$1421:$AY$1444,COLUMNS($D45:AM45),FALSE))</f>
        <v>-2918.5197288637546</v>
      </c>
      <c r="AN45" s="316">
        <f>IF(AM45="Neg","Neg",AM45*VLOOKUP($D45,$D$1421:$AY$1444,COLUMNS($D45:AN45),FALSE))</f>
        <v>-3110.3095599780427</v>
      </c>
      <c r="AO45" s="316">
        <f>IF(AN45="Neg","Neg",AN45*VLOOKUP($D45,$D$1421:$AY$1444,COLUMNS($D45:AO45),FALSE))</f>
        <v>-3282.6694920663276</v>
      </c>
      <c r="AP45" s="316">
        <f>IF(AO45="Neg","Neg",AO45*VLOOKUP($D45,$D$1421:$AY$1444,COLUMNS($D45:AP45),FALSE))</f>
        <v>-3447.7133410776501</v>
      </c>
      <c r="AQ45" s="316">
        <f>IF(AP45="Neg","Neg",AP45*VLOOKUP($D45,$D$1421:$AY$1444,COLUMNS($D45:AQ45),FALSE))</f>
        <v>-3456.1484356051401</v>
      </c>
      <c r="AR45" s="316">
        <f>IF(AQ45="Neg","Neg",AQ45*VLOOKUP($D45,$D$1421:$AY$1444,COLUMNS($D45:AR45),FALSE))</f>
        <v>-3454.8662828548431</v>
      </c>
      <c r="AS45" s="316">
        <f>IF(AR45="Neg","Neg",AR45*VLOOKUP($D45,$D$1421:$AY$1444,COLUMNS($D45:AS45),FALSE))</f>
        <v>-3618.7612494734267</v>
      </c>
      <c r="AT45" s="316">
        <f>IF(AS45="Neg","Neg",AS45*VLOOKUP($D45,$D$1421:$AY$1444,COLUMNS($D45:AT45),FALSE))</f>
        <v>-3743.2794209632716</v>
      </c>
      <c r="AU45" s="316">
        <f>IF(AT45="Neg","Neg",AT45*VLOOKUP($D45,$D$1421:$AY$1444,COLUMNS($D45:AU45),FALSE))</f>
        <v>-3857.6322810421616</v>
      </c>
      <c r="AV45" s="316">
        <f>IF(AU45="Neg","Neg",AU45*VLOOKUP($D45,$D$1421:$AY$1444,COLUMNS($D45:AV45),FALSE))</f>
        <v>-4035.2219257821948</v>
      </c>
      <c r="AW45" s="316">
        <f>IF(AV45="Neg","Neg",AV45*VLOOKUP($D45,$D$1421:$AY$1444,COLUMNS($D45:AW45),FALSE))</f>
        <v>-4209.3028836948024</v>
      </c>
      <c r="AX45" s="316">
        <f>IF(AW45="Neg","Neg",AW45*VLOOKUP($D45,$D$1421:$AY$1444,COLUMNS($D45:AX45),FALSE))</f>
        <v>-4309.7014182314833</v>
      </c>
      <c r="AY45" s="316">
        <f>IF(AX45="Neg","Neg",AX45*VLOOKUP($D45,$D$1421:$AY$1444,COLUMNS($D45:AY45),FALSE))</f>
        <v>-4464.083638638187</v>
      </c>
      <c r="AZ45" s="316">
        <f>IF(AY45="Neg","Neg",AY45*VLOOKUP($D45,$D$1421:AZ$1444,COLUMNS($D45:AZ45),FALSE))</f>
        <v>-4643.5160907361733</v>
      </c>
      <c r="BA45" s="316">
        <f>IF(AZ45="Neg","Neg",AZ45*VLOOKUP($D45,$D$1421:BA$1444,COLUMNS($D45:BA45),FALSE))</f>
        <v>-4839.9060469509886</v>
      </c>
      <c r="BB45" s="316">
        <f>IF(BA45="Neg","Neg",BA45*VLOOKUP($D45,$D$1421:BB$1444,COLUMNS($D45:BB45),FALSE))</f>
        <v>-5030.5378046133956</v>
      </c>
      <c r="BC45" s="316">
        <f>IF(BB45="Neg","Neg",BB45*VLOOKUP($D45,$D$1421:BC$1444,COLUMNS($D45:BC45),FALSE))</f>
        <v>-5242.2446608882083</v>
      </c>
    </row>
    <row r="46" spans="1:55">
      <c r="A46" s="312"/>
      <c r="B46" s="313" t="s">
        <v>212</v>
      </c>
      <c r="C46" s="314" t="s">
        <v>265</v>
      </c>
      <c r="D46" s="313" t="s">
        <v>990</v>
      </c>
      <c r="E46" s="320"/>
      <c r="F46" s="320"/>
      <c r="G46" s="320"/>
      <c r="H46" s="320"/>
      <c r="I46" s="320"/>
      <c r="J46" s="320"/>
      <c r="K46" s="315">
        <v>425</v>
      </c>
      <c r="L46" s="315">
        <v>435</v>
      </c>
      <c r="M46" s="316">
        <f>IF(L46="Neg","Neg",L46*VLOOKUP($D46,$D$1421:$AY$1444,COLUMNS($D46:M46),FALSE))</f>
        <v>501.9905663990196</v>
      </c>
      <c r="N46" s="316">
        <f>IF(M46="Neg","Neg",M46*VLOOKUP($D46,$D$1421:$AY$1444,COLUMNS($D46:N46),FALSE))</f>
        <v>605.55829301607162</v>
      </c>
      <c r="O46" s="316">
        <f>IF(N46="Neg","Neg",N46*VLOOKUP($D46,$D$1421:$AY$1444,COLUMNS($D46:O46),FALSE))</f>
        <v>693.11969439728364</v>
      </c>
      <c r="P46" s="316">
        <f>IF(O46="Neg","Neg",O46*VLOOKUP($D46,$D$1421:$AY$1444,COLUMNS($D46:P46),FALSE))</f>
        <v>766.76544927684245</v>
      </c>
      <c r="Q46" s="316">
        <f>IF(P46="Neg","Neg",P46*VLOOKUP($D46,$D$1421:$AY$1444,COLUMNS($D46:Q46),FALSE))</f>
        <v>837.62640897660117</v>
      </c>
      <c r="R46" s="316">
        <f>IF(Q46="Neg","Neg",Q46*VLOOKUP($D46,$D$1421:$AY$1444,COLUMNS($D46:R46),FALSE))</f>
        <v>914.11804128317397</v>
      </c>
      <c r="S46" s="316">
        <f>IF(R46="Neg","Neg",R46*VLOOKUP($D46,$D$1421:$AY$1444,COLUMNS($D46:S46),FALSE))</f>
        <v>984.25156694793009</v>
      </c>
      <c r="T46" s="316">
        <f>IF(S46="Neg","Neg",S46*VLOOKUP($D46,$D$1421:$AY$1444,COLUMNS($D46:T46),FALSE))</f>
        <v>1081.8165745433193</v>
      </c>
      <c r="U46" s="316">
        <f>IF(T46="Neg","Neg",T46*VLOOKUP($D46,$D$1421:$AY$1444,COLUMNS($D46:U46),FALSE))</f>
        <v>1161.1568607426887</v>
      </c>
      <c r="V46" s="316">
        <f>IF(U46="Neg","Neg",U46*VLOOKUP($D46,$D$1421:$AY$1444,COLUMNS($D46:V46),FALSE))</f>
        <v>1304.478024432899</v>
      </c>
      <c r="W46" s="316">
        <f>IF(V46="Neg","Neg",V46*VLOOKUP($D46,$D$1421:$AY$1444,COLUMNS($D46:W46),FALSE))</f>
        <v>1458.3303228359525</v>
      </c>
      <c r="X46" s="316">
        <f>IF(W46="Neg","Neg",W46*VLOOKUP($D46,$D$1421:$AY$1444,COLUMNS($D46:X46),FALSE))</f>
        <v>1607.2377356804577</v>
      </c>
      <c r="Y46" s="316">
        <f>IF(X46="Neg","Neg",X46*VLOOKUP($D46,$D$1421:$AY$1444,COLUMNS($D46:Y46),FALSE))</f>
        <v>1732.5812834292867</v>
      </c>
      <c r="Z46" s="316">
        <f>IF(Y46="Neg","Neg",Y46*VLOOKUP($D46,$D$1421:$AY$1444,COLUMNS($D46:Z46),FALSE))</f>
        <v>1824.4212185812582</v>
      </c>
      <c r="AA46" s="316">
        <f>IF(Z46="Neg","Neg",Z46*VLOOKUP($D46,$D$1421:$AY$1444,COLUMNS($D46:AA46),FALSE))</f>
        <v>1882.2827654875732</v>
      </c>
      <c r="AB46" s="316">
        <f>IF(AA46="Neg","Neg",AA46*VLOOKUP($D46,$D$1421:$AY$1444,COLUMNS($D46:AB46),FALSE))</f>
        <v>1995.8485453872374</v>
      </c>
      <c r="AC46" s="316">
        <f>IF(AB46="Neg","Neg",AB46*VLOOKUP($D46,$D$1421:$AY$1444,COLUMNS($D46:AC46),FALSE))</f>
        <v>2093.8105875895171</v>
      </c>
      <c r="AD46" s="316">
        <f>IF(AC46="Neg","Neg",AC46*VLOOKUP($D46,$D$1421:$AY$1444,COLUMNS($D46:AD46),FALSE))</f>
        <v>2207.2430971316239</v>
      </c>
      <c r="AE46" s="316">
        <f>IF(AD46="Neg","Neg",AD46*VLOOKUP($D46,$D$1421:$AY$1444,COLUMNS($D46:AE46),FALSE))</f>
        <v>2361.6118181702136</v>
      </c>
      <c r="AF46" s="316">
        <f>IF(AE46="Neg","Neg",AE46*VLOOKUP($D46,$D$1421:$AY$1444,COLUMNS($D46:AF46),FALSE))</f>
        <v>2484.7786167455997</v>
      </c>
      <c r="AG46" s="316">
        <f>IF(AF46="Neg","Neg",AF46*VLOOKUP($D46,$D$1421:$AY$1444,COLUMNS($D46:AG46),FALSE))</f>
        <v>2606.9569935024319</v>
      </c>
      <c r="AH46" s="316">
        <f>IF(AG46="Neg","Neg",AG46*VLOOKUP($D46,$D$1421:$AY$1444,COLUMNS($D46:AH46),FALSE))</f>
        <v>2727.3167851717581</v>
      </c>
      <c r="AI46" s="316">
        <f>IF(AH46="Neg","Neg",AH46*VLOOKUP($D46,$D$1421:$AY$1444,COLUMNS($D46:AI46),FALSE))</f>
        <v>2884.3175957721128</v>
      </c>
      <c r="AJ46" s="316">
        <f>IF(AI46="Neg","Neg",AI46*VLOOKUP($D46,$D$1421:$AY$1444,COLUMNS($D46:AJ46),FALSE))</f>
        <v>2991.6918569769073</v>
      </c>
      <c r="AK46" s="316">
        <f>IF(AJ46="Neg","Neg",AJ46*VLOOKUP($D46,$D$1421:$AY$1444,COLUMNS($D46:AK46),FALSE))</f>
        <v>3163.0136780831531</v>
      </c>
      <c r="AL46" s="316">
        <f>IF(AK46="Neg","Neg",AK46*VLOOKUP($D46,$D$1421:$AY$1444,COLUMNS($D46:AL46),FALSE))</f>
        <v>3352.9766904527864</v>
      </c>
      <c r="AM46" s="316">
        <f>IF(AL46="Neg","Neg",AL46*VLOOKUP($D46,$D$1421:$AY$1444,COLUMNS($D46:AM46),FALSE))</f>
        <v>3526.5446723770369</v>
      </c>
      <c r="AN46" s="316">
        <f>IF(AM46="Neg","Neg",AM46*VLOOKUP($D46,$D$1421:$AY$1444,COLUMNS($D46:AN46),FALSE))</f>
        <v>3758.2907183068019</v>
      </c>
      <c r="AO46" s="316">
        <f>IF(AN46="Neg","Neg",AN46*VLOOKUP($D46,$D$1421:$AY$1444,COLUMNS($D46:AO46),FALSE))</f>
        <v>3966.5589695801464</v>
      </c>
      <c r="AP46" s="316">
        <f>IF(AO46="Neg","Neg",AO46*VLOOKUP($D46,$D$1421:$AY$1444,COLUMNS($D46:AP46),FALSE))</f>
        <v>4165.9869538021612</v>
      </c>
      <c r="AQ46" s="316">
        <f>IF(AP46="Neg","Neg",AP46*VLOOKUP($D46,$D$1421:$AY$1444,COLUMNS($D46:AQ46),FALSE))</f>
        <v>4176.179359689545</v>
      </c>
      <c r="AR46" s="316">
        <f>IF(AQ46="Neg","Neg",AQ46*VLOOKUP($D46,$D$1421:$AY$1444,COLUMNS($D46:AR46),FALSE))</f>
        <v>4174.6300917829358</v>
      </c>
      <c r="AS46" s="316">
        <f>IF(AR46="Neg","Neg",AR46*VLOOKUP($D46,$D$1421:$AY$1444,COLUMNS($D46:AS46),FALSE))</f>
        <v>4372.6698431137238</v>
      </c>
      <c r="AT46" s="316">
        <f>IF(AS46="Neg","Neg",AS46*VLOOKUP($D46,$D$1421:$AY$1444,COLUMNS($D46:AT46),FALSE))</f>
        <v>4523.12930033062</v>
      </c>
      <c r="AU46" s="316">
        <f>IF(AT46="Neg","Neg",AT46*VLOOKUP($D46,$D$1421:$AY$1444,COLUMNS($D46:AU46),FALSE))</f>
        <v>4661.3056729259451</v>
      </c>
      <c r="AV46" s="316">
        <f>IF(AU46="Neg","Neg",AU46*VLOOKUP($D46,$D$1421:$AY$1444,COLUMNS($D46:AV46),FALSE))</f>
        <v>4875.8931603201518</v>
      </c>
      <c r="AW46" s="316">
        <f>IF(AV46="Neg","Neg",AV46*VLOOKUP($D46,$D$1421:$AY$1444,COLUMNS($D46:AW46),FALSE))</f>
        <v>5086.2409844645526</v>
      </c>
      <c r="AX46" s="316">
        <f>IF(AW46="Neg","Neg",AW46*VLOOKUP($D46,$D$1421:$AY$1444,COLUMNS($D46:AX46),FALSE))</f>
        <v>5207.555880363042</v>
      </c>
      <c r="AY46" s="316">
        <f>IF(AX46="Neg","Neg",AX46*VLOOKUP($D46,$D$1421:$AY$1444,COLUMNS($D46:AY46),FALSE))</f>
        <v>5394.1010633544756</v>
      </c>
      <c r="AZ46" s="316">
        <f>IF(AY46="Neg","Neg",AY46*VLOOKUP($D46,$D$1421:AZ$1444,COLUMNS($D46:AZ46),FALSE))</f>
        <v>5610.9152763062093</v>
      </c>
      <c r="BA46" s="316">
        <f>IF(AZ46="Neg","Neg",AZ46*VLOOKUP($D46,$D$1421:BA$1444,COLUMNS($D46:BA46),FALSE))</f>
        <v>5848.2198067324443</v>
      </c>
      <c r="BB46" s="316">
        <f>IF(BA46="Neg","Neg",BA46*VLOOKUP($D46,$D$1421:BB$1444,COLUMNS($D46:BB46),FALSE))</f>
        <v>6078.5665139078528</v>
      </c>
      <c r="BC46" s="316">
        <f>IF(BB46="Neg","Neg",BB46*VLOOKUP($D46,$D$1421:BC$1444,COLUMNS($D46:BC46),FALSE))</f>
        <v>6334.3789652399182</v>
      </c>
    </row>
    <row r="47" spans="1:55">
      <c r="A47" s="312"/>
      <c r="B47" s="313" t="s">
        <v>212</v>
      </c>
      <c r="C47" s="314" t="s">
        <v>406</v>
      </c>
      <c r="D47" s="313" t="s">
        <v>257</v>
      </c>
      <c r="E47" s="320"/>
      <c r="F47" s="320"/>
      <c r="G47" s="320"/>
      <c r="H47" s="320"/>
      <c r="I47" s="320"/>
      <c r="J47" s="320"/>
      <c r="K47" s="315">
        <v>90</v>
      </c>
      <c r="L47" s="315">
        <v>95</v>
      </c>
      <c r="M47" s="316">
        <f>IF(L47="Neg","Neg",L47*VLOOKUP($D47,$D$1421:$AY$1444,COLUMNS($D47:M47),FALSE))</f>
        <v>109.63012369633761</v>
      </c>
      <c r="N47" s="316">
        <f>IF(M47="Neg","Neg",M47*VLOOKUP($D47,$D$1421:$AY$1444,COLUMNS($D47:N47),FALSE))</f>
        <v>132.24836284259032</v>
      </c>
      <c r="O47" s="316">
        <f>IF(N47="Neg","Neg",N47*VLOOKUP($D47,$D$1421:$AY$1444,COLUMNS($D47:O47),FALSE))</f>
        <v>151.37096774193546</v>
      </c>
      <c r="P47" s="316">
        <f>IF(O47="Neg","Neg",O47*VLOOKUP($D47,$D$1421:$AY$1444,COLUMNS($D47:P47),FALSE))</f>
        <v>167.45452340528738</v>
      </c>
      <c r="Q47" s="316">
        <f>IF(P47="Neg","Neg",P47*VLOOKUP($D47,$D$1421:$AY$1444,COLUMNS($D47:Q47),FALSE))</f>
        <v>182.92990540868294</v>
      </c>
      <c r="R47" s="316">
        <f>IF(Q47="Neg","Neg",Q47*VLOOKUP($D47,$D$1421:$AY$1444,COLUMNS($D47:R47),FALSE))</f>
        <v>199.63497453310688</v>
      </c>
      <c r="S47" s="316">
        <f>IF(R47="Neg","Neg",R47*VLOOKUP($D47,$D$1421:$AY$1444,COLUMNS($D47:S47),FALSE))</f>
        <v>214.9514916323065</v>
      </c>
      <c r="T47" s="316">
        <f>IF(S47="Neg","Neg",S47*VLOOKUP($D47,$D$1421:$AY$1444,COLUMNS($D47:T47),FALSE))</f>
        <v>236.25879214164436</v>
      </c>
      <c r="U47" s="316">
        <f>IF(T47="Neg","Neg",T47*VLOOKUP($D47,$D$1421:$AY$1444,COLUMNS($D47:U47),FALSE))</f>
        <v>253.58598108173652</v>
      </c>
      <c r="V47" s="316">
        <f>IF(U47="Neg","Neg",U47*VLOOKUP($D47,$D$1421:$AY$1444,COLUMNS($D47:V47),FALSE))</f>
        <v>284.88600533592034</v>
      </c>
      <c r="W47" s="316">
        <f>IF(V47="Neg","Neg",V47*VLOOKUP($D47,$D$1421:$AY$1444,COLUMNS($D47:W47),FALSE))</f>
        <v>318.48593257336881</v>
      </c>
      <c r="X47" s="316">
        <f>IF(W47="Neg","Neg",W47*VLOOKUP($D47,$D$1421:$AY$1444,COLUMNS($D47:X47),FALSE))</f>
        <v>351.00594227504234</v>
      </c>
      <c r="Y47" s="316">
        <f>IF(X47="Neg","Neg",X47*VLOOKUP($D47,$D$1421:$AY$1444,COLUMNS($D47:Y47),FALSE))</f>
        <v>378.37982051903947</v>
      </c>
      <c r="Z47" s="316">
        <f>IF(Y47="Neg","Neg",Y47*VLOOKUP($D47,$D$1421:$AY$1444,COLUMNS($D47:Z47),FALSE))</f>
        <v>398.43681785107924</v>
      </c>
      <c r="AA47" s="316">
        <f>IF(Z47="Neg","Neg",Z47*VLOOKUP($D47,$D$1421:$AY$1444,COLUMNS($D47:AA47),FALSE))</f>
        <v>411.07324763521694</v>
      </c>
      <c r="AB47" s="316">
        <f>IF(AA47="Neg","Neg",AA47*VLOOKUP($D47,$D$1421:$AY$1444,COLUMNS($D47:AB47),FALSE))</f>
        <v>435.87496968227003</v>
      </c>
      <c r="AC47" s="316">
        <f>IF(AB47="Neg","Neg",AB47*VLOOKUP($D47,$D$1421:$AY$1444,COLUMNS($D47:AC47),FALSE))</f>
        <v>457.26897889885987</v>
      </c>
      <c r="AD47" s="316">
        <f>IF(AC47="Neg","Neg",AC47*VLOOKUP($D47,$D$1421:$AY$1444,COLUMNS($D47:AD47),FALSE))</f>
        <v>482.04159592529697</v>
      </c>
      <c r="AE47" s="316">
        <f>IF(AD47="Neg","Neg",AD47*VLOOKUP($D47,$D$1421:$AY$1444,COLUMNS($D47:AE47),FALSE))</f>
        <v>515.75430511763261</v>
      </c>
      <c r="AF47" s="316">
        <f>IF(AE47="Neg","Neg",AE47*VLOOKUP($D47,$D$1421:$AY$1444,COLUMNS($D47:AF47),FALSE))</f>
        <v>542.65280135823411</v>
      </c>
      <c r="AG47" s="316">
        <f>IF(AF47="Neg","Neg",AF47*VLOOKUP($D47,$D$1421:$AY$1444,COLUMNS($D47:AG47),FALSE))</f>
        <v>569.33543536259981</v>
      </c>
      <c r="AH47" s="316">
        <f>IF(AG47="Neg","Neg",AG47*VLOOKUP($D47,$D$1421:$AY$1444,COLUMNS($D47:AH47),FALSE))</f>
        <v>595.62090710647556</v>
      </c>
      <c r="AI47" s="316">
        <f>IF(AH47="Neg","Neg",AH47*VLOOKUP($D47,$D$1421:$AY$1444,COLUMNS($D47:AI47),FALSE))</f>
        <v>629.90844045597828</v>
      </c>
      <c r="AJ47" s="316">
        <f>IF(AI47="Neg","Neg",AI47*VLOOKUP($D47,$D$1421:$AY$1444,COLUMNS($D47:AJ47),FALSE))</f>
        <v>653.35799175357704</v>
      </c>
      <c r="AK47" s="316">
        <f>IF(AJ47="Neg","Neg",AJ47*VLOOKUP($D47,$D$1421:$AY$1444,COLUMNS($D47:AK47),FALSE))</f>
        <v>690.77310211011354</v>
      </c>
      <c r="AL47" s="316">
        <f>IF(AK47="Neg","Neg",AK47*VLOOKUP($D47,$D$1421:$AY$1444,COLUMNS($D47:AL47),FALSE))</f>
        <v>732.25927722532083</v>
      </c>
      <c r="AM47" s="316">
        <f>IF(AL47="Neg","Neg",AL47*VLOOKUP($D47,$D$1421:$AY$1444,COLUMNS($D47:AM47),FALSE))</f>
        <v>770.16492845015716</v>
      </c>
      <c r="AN47" s="316">
        <f>IF(AM47="Neg","Neg",AM47*VLOOKUP($D47,$D$1421:$AY$1444,COLUMNS($D47:AN47),FALSE))</f>
        <v>820.7761338830943</v>
      </c>
      <c r="AO47" s="316">
        <f>IF(AN47="Neg","Neg",AN47*VLOOKUP($D47,$D$1421:$AY$1444,COLUMNS($D47:AO47),FALSE))</f>
        <v>866.26000485083614</v>
      </c>
      <c r="AP47" s="316">
        <f>IF(AO47="Neg","Neg",AO47*VLOOKUP($D47,$D$1421:$AY$1444,COLUMNS($D47:AP47),FALSE))</f>
        <v>909.81324278437955</v>
      </c>
      <c r="AQ47" s="316">
        <f>IF(AP47="Neg","Neg",AP47*VLOOKUP($D47,$D$1421:$AY$1444,COLUMNS($D47:AQ47),FALSE))</f>
        <v>912.03917050691166</v>
      </c>
      <c r="AR47" s="316">
        <f>IF(AQ47="Neg","Neg",AQ47*VLOOKUP($D47,$D$1421:$AY$1444,COLUMNS($D47:AR47),FALSE))</f>
        <v>911.70082464224993</v>
      </c>
      <c r="AS47" s="316">
        <f>IF(AR47="Neg","Neg",AR47*VLOOKUP($D47,$D$1421:$AY$1444,COLUMNS($D47:AS47),FALSE))</f>
        <v>954.9508852777094</v>
      </c>
      <c r="AT47" s="316">
        <f>IF(AS47="Neg","Neg",AS47*VLOOKUP($D47,$D$1421:$AY$1444,COLUMNS($D47:AT47),FALSE))</f>
        <v>987.80984719864068</v>
      </c>
      <c r="AU47" s="316">
        <f>IF(AT47="Neg","Neg",AT47*VLOOKUP($D47,$D$1421:$AY$1444,COLUMNS($D47:AU47),FALSE))</f>
        <v>1017.9862963861256</v>
      </c>
      <c r="AV47" s="316">
        <f>IF(AU47="Neg","Neg",AU47*VLOOKUP($D47,$D$1421:$AY$1444,COLUMNS($D47:AV47),FALSE))</f>
        <v>1064.8502304147455</v>
      </c>
      <c r="AW47" s="316">
        <f>IF(AV47="Neg","Neg",AV47*VLOOKUP($D47,$D$1421:$AY$1444,COLUMNS($D47:AW47),FALSE))</f>
        <v>1110.788260975017</v>
      </c>
      <c r="AX47" s="316">
        <f>IF(AW47="Neg","Neg",AW47*VLOOKUP($D47,$D$1421:$AY$1444,COLUMNS($D47:AX47),FALSE))</f>
        <v>1137.2823186999744</v>
      </c>
      <c r="AY47" s="316">
        <f>IF(AX47="Neg","Neg",AX47*VLOOKUP($D47,$D$1421:$AY$1444,COLUMNS($D47:AY47),FALSE))</f>
        <v>1178.022071307299</v>
      </c>
      <c r="AZ47" s="316">
        <f>IF(AY47="Neg","Neg",AY47*VLOOKUP($D47,$D$1421:AZ$1444,COLUMNS($D47:AZ47),FALSE))</f>
        <v>1225.3723017220454</v>
      </c>
      <c r="BA47" s="316">
        <f>IF(AZ47="Neg","Neg",AZ47*VLOOKUP($D47,$D$1421:BA$1444,COLUMNS($D47:BA47),FALSE))</f>
        <v>1277.1974290565106</v>
      </c>
      <c r="BB47" s="316">
        <f>IF(BA47="Neg","Neg",BA47*VLOOKUP($D47,$D$1421:BB$1444,COLUMNS($D47:BB47),FALSE))</f>
        <v>1327.5030317729791</v>
      </c>
      <c r="BC47" s="316">
        <f>IF(BB47="Neg","Neg",BB47*VLOOKUP($D47,$D$1421:BC$1444,COLUMNS($D47:BC47),FALSE))</f>
        <v>1383.3701188454991</v>
      </c>
    </row>
    <row r="48" spans="1:55">
      <c r="A48" s="312"/>
      <c r="B48" s="313" t="s">
        <v>212</v>
      </c>
      <c r="C48" s="314" t="s">
        <v>266</v>
      </c>
      <c r="D48" s="313" t="s">
        <v>249</v>
      </c>
      <c r="E48" s="320"/>
      <c r="F48" s="320"/>
      <c r="G48" s="320"/>
      <c r="H48" s="320"/>
      <c r="I48" s="320"/>
      <c r="J48" s="320"/>
      <c r="K48" s="315">
        <v>30</v>
      </c>
      <c r="L48" s="315">
        <v>105</v>
      </c>
      <c r="M48" s="316">
        <f>IF(L48="Neg","Neg",L48*VLOOKUP($D48,$D$1421:$AY$1444,COLUMNS($D48:M48),FALSE))</f>
        <v>121.17013671700472</v>
      </c>
      <c r="N48" s="316">
        <f>IF(M48="Neg","Neg",M48*VLOOKUP($D48,$D$1421:$AY$1444,COLUMNS($D48:N48),FALSE))</f>
        <v>146.16924314181037</v>
      </c>
      <c r="O48" s="316">
        <f>IF(N48="Neg","Neg",N48*VLOOKUP($D48,$D$1421:$AY$1444,COLUMNS($D48:O48),FALSE))</f>
        <v>167.30475382003394</v>
      </c>
      <c r="P48" s="316">
        <f>IF(O48="Neg","Neg",O48*VLOOKUP($D48,$D$1421:$AY$1444,COLUMNS($D48:P48),FALSE))</f>
        <v>185.08131534268605</v>
      </c>
      <c r="Q48" s="316">
        <f>IF(P48="Neg","Neg",P48*VLOOKUP($D48,$D$1421:$AY$1444,COLUMNS($D48:Q48),FALSE))</f>
        <v>202.18568492538643</v>
      </c>
      <c r="R48" s="316">
        <f>IF(Q48="Neg","Neg",Q48*VLOOKUP($D48,$D$1421:$AY$1444,COLUMNS($D48:R48),FALSE))</f>
        <v>220.64918237869711</v>
      </c>
      <c r="S48" s="316">
        <f>IF(R48="Neg","Neg",R48*VLOOKUP($D48,$D$1421:$AY$1444,COLUMNS($D48:S48),FALSE))</f>
        <v>237.5779644357072</v>
      </c>
      <c r="T48" s="316">
        <f>IF(S48="Neg","Neg",S48*VLOOKUP($D48,$D$1421:$AY$1444,COLUMNS($D48:T48),FALSE))</f>
        <v>261.12813868287009</v>
      </c>
      <c r="U48" s="316">
        <f>IF(T48="Neg","Neg",T48*VLOOKUP($D48,$D$1421:$AY$1444,COLUMNS($D48:U48),FALSE))</f>
        <v>280.27924224823511</v>
      </c>
      <c r="V48" s="316">
        <f>IF(U48="Neg","Neg",U48*VLOOKUP($D48,$D$1421:$AY$1444,COLUMNS($D48:V48),FALSE))</f>
        <v>314.87400589759619</v>
      </c>
      <c r="W48" s="316">
        <f>IF(V48="Neg","Neg",V48*VLOOKUP($D48,$D$1421:$AY$1444,COLUMNS($D48:W48),FALSE))</f>
        <v>352.01076758109184</v>
      </c>
      <c r="X48" s="316">
        <f>IF(W48="Neg","Neg",W48*VLOOKUP($D48,$D$1421:$AY$1444,COLUMNS($D48:X48),FALSE))</f>
        <v>387.95393619873101</v>
      </c>
      <c r="Y48" s="316">
        <f>IF(X48="Neg","Neg",X48*VLOOKUP($D48,$D$1421:$AY$1444,COLUMNS($D48:Y48),FALSE))</f>
        <v>418.20927531051728</v>
      </c>
      <c r="Z48" s="316">
        <f>IF(Y48="Neg","Neg",Y48*VLOOKUP($D48,$D$1421:$AY$1444,COLUMNS($D48:Z48),FALSE))</f>
        <v>440.37753551961384</v>
      </c>
      <c r="AA48" s="316">
        <f>IF(Z48="Neg","Neg",Z48*VLOOKUP($D48,$D$1421:$AY$1444,COLUMNS($D48:AA48),FALSE))</f>
        <v>454.34411580734502</v>
      </c>
      <c r="AB48" s="316">
        <f>IF(AA48="Neg","Neg",AA48*VLOOKUP($D48,$D$1421:$AY$1444,COLUMNS($D48:AB48),FALSE))</f>
        <v>481.75654543829842</v>
      </c>
      <c r="AC48" s="316">
        <f>IF(AB48="Neg","Neg",AB48*VLOOKUP($D48,$D$1421:$AY$1444,COLUMNS($D48:AC48),FALSE))</f>
        <v>505.40255562505558</v>
      </c>
      <c r="AD48" s="316">
        <f>IF(AC48="Neg","Neg",AC48*VLOOKUP($D48,$D$1421:$AY$1444,COLUMNS($D48:AD48),FALSE))</f>
        <v>532.78281654901241</v>
      </c>
      <c r="AE48" s="316">
        <f>IF(AD48="Neg","Neg",AD48*VLOOKUP($D48,$D$1421:$AY$1444,COLUMNS($D48:AE48),FALSE))</f>
        <v>570.0442319721202</v>
      </c>
      <c r="AF48" s="316">
        <f>IF(AE48="Neg","Neg",AE48*VLOOKUP($D48,$D$1421:$AY$1444,COLUMNS($D48:AF48),FALSE))</f>
        <v>599.7741488696272</v>
      </c>
      <c r="AG48" s="316">
        <f>IF(AF48="Neg","Neg",AF48*VLOOKUP($D48,$D$1421:$AY$1444,COLUMNS($D48:AG48),FALSE))</f>
        <v>629.26548119024187</v>
      </c>
      <c r="AH48" s="316">
        <f>IF(AG48="Neg","Neg",AG48*VLOOKUP($D48,$D$1421:$AY$1444,COLUMNS($D48:AH48),FALSE))</f>
        <v>658.31784469663091</v>
      </c>
      <c r="AI48" s="316">
        <f>IF(AH48="Neg","Neg",AH48*VLOOKUP($D48,$D$1421:$AY$1444,COLUMNS($D48:AI48),FALSE))</f>
        <v>696.21459208292345</v>
      </c>
      <c r="AJ48" s="316">
        <f>IF(AI48="Neg","Neg",AI48*VLOOKUP($D48,$D$1421:$AY$1444,COLUMNS($D48:AJ48),FALSE))</f>
        <v>722.13251720132212</v>
      </c>
      <c r="AK48" s="316">
        <f>IF(AJ48="Neg","Neg",AJ48*VLOOKUP($D48,$D$1421:$AY$1444,COLUMNS($D48:AK48),FALSE))</f>
        <v>763.48606022696765</v>
      </c>
      <c r="AL48" s="316">
        <f>IF(AK48="Neg","Neg",AK48*VLOOKUP($D48,$D$1421:$AY$1444,COLUMNS($D48:AL48),FALSE))</f>
        <v>809.33920114377577</v>
      </c>
      <c r="AM48" s="316">
        <f>IF(AL48="Neg","Neg",AL48*VLOOKUP($D48,$D$1421:$AY$1444,COLUMNS($D48:AM48),FALSE))</f>
        <v>851.23492091859487</v>
      </c>
      <c r="AN48" s="316">
        <f>IF(AM48="Neg","Neg",AM48*VLOOKUP($D48,$D$1421:$AY$1444,COLUMNS($D48:AN48),FALSE))</f>
        <v>907.17362166026226</v>
      </c>
      <c r="AO48" s="316">
        <f>IF(AN48="Neg","Neg",AN48*VLOOKUP($D48,$D$1421:$AY$1444,COLUMNS($D48:AO48),FALSE))</f>
        <v>957.4452685193454</v>
      </c>
      <c r="AP48" s="316">
        <f>IF(AO48="Neg","Neg",AO48*VLOOKUP($D48,$D$1421:$AY$1444,COLUMNS($D48:AP48),FALSE))</f>
        <v>1005.5830578143144</v>
      </c>
      <c r="AQ48" s="316">
        <f>IF(AP48="Neg","Neg",AP48*VLOOKUP($D48,$D$1421:$AY$1444,COLUMNS($D48:AQ48),FALSE))</f>
        <v>1008.0432937181657</v>
      </c>
      <c r="AR48" s="316">
        <f>IF(AQ48="Neg","Neg",AQ48*VLOOKUP($D48,$D$1421:$AY$1444,COLUMNS($D48:AR48),FALSE))</f>
        <v>1007.6693324993291</v>
      </c>
      <c r="AS48" s="316">
        <f>IF(AR48="Neg","Neg",AR48*VLOOKUP($D48,$D$1421:$AY$1444,COLUMNS($D48:AS48),FALSE))</f>
        <v>1055.472031096416</v>
      </c>
      <c r="AT48" s="316">
        <f>IF(AS48="Neg","Neg",AS48*VLOOKUP($D48,$D$1421:$AY$1444,COLUMNS($D48:AT48),FALSE))</f>
        <v>1091.7898311142874</v>
      </c>
      <c r="AU48" s="316">
        <f>IF(AT48="Neg","Neg",AT48*VLOOKUP($D48,$D$1421:$AY$1444,COLUMNS($D48:AU48),FALSE))</f>
        <v>1125.142748637297</v>
      </c>
      <c r="AV48" s="316">
        <f>IF(AU48="Neg","Neg",AU48*VLOOKUP($D48,$D$1421:$AY$1444,COLUMNS($D48:AV48),FALSE))</f>
        <v>1176.93972835314</v>
      </c>
      <c r="AW48" s="316">
        <f>IF(AV48="Neg","Neg",AV48*VLOOKUP($D48,$D$1421:$AY$1444,COLUMNS($D48:AW48),FALSE))</f>
        <v>1227.7133410776507</v>
      </c>
      <c r="AX48" s="316">
        <f>IF(AW48="Neg","Neg",AW48*VLOOKUP($D48,$D$1421:$AY$1444,COLUMNS($D48:AX48),FALSE))</f>
        <v>1256.9962469841826</v>
      </c>
      <c r="AY48" s="316">
        <f>IF(AX48="Neg","Neg",AX48*VLOOKUP($D48,$D$1421:$AY$1444,COLUMNS($D48:AY48),FALSE))</f>
        <v>1302.0243946028045</v>
      </c>
      <c r="AZ48" s="316">
        <f>IF(AY48="Neg","Neg",AY48*VLOOKUP($D48,$D$1421:AZ$1444,COLUMNS($D48:AZ48),FALSE))</f>
        <v>1354.3588597980506</v>
      </c>
      <c r="BA48" s="316">
        <f>IF(AZ48="Neg","Neg",AZ48*VLOOKUP($D48,$D$1421:BA$1444,COLUMNS($D48:BA48),FALSE))</f>
        <v>1411.6392636940384</v>
      </c>
      <c r="BB48" s="316">
        <f>IF(BA48="Neg","Neg",BA48*VLOOKUP($D48,$D$1421:BB$1444,COLUMNS($D48:BB48),FALSE))</f>
        <v>1467.2401930122403</v>
      </c>
      <c r="BC48" s="316">
        <f>IF(BB48="Neg","Neg",BB48*VLOOKUP($D48,$D$1421:BC$1444,COLUMNS($D48:BC48),FALSE))</f>
        <v>1528.988026092394</v>
      </c>
    </row>
    <row r="49" spans="1:55">
      <c r="A49" s="312"/>
      <c r="B49" s="142" t="s">
        <v>213</v>
      </c>
      <c r="C49" s="317" t="s">
        <v>758</v>
      </c>
      <c r="D49" s="173" t="s">
        <v>267</v>
      </c>
      <c r="E49" s="175"/>
      <c r="F49" s="175"/>
      <c r="G49" s="175"/>
      <c r="H49" s="175"/>
      <c r="I49" s="175"/>
      <c r="J49" s="175"/>
      <c r="K49" s="175"/>
      <c r="L49" s="318">
        <v>-720</v>
      </c>
      <c r="M49" s="318">
        <v>-901</v>
      </c>
      <c r="N49" s="319">
        <f>IF(M49="Neg","Neg",M49*VLOOKUP($D49,$D$1421:$AY$1444,COLUMNS($D49:N49),FALSE))</f>
        <v>-1086.8889945907679</v>
      </c>
      <c r="O49" s="319">
        <f>IF(N49="Neg","Neg",N49*VLOOKUP($D49,$D$1421:$AY$1444,COLUMNS($D49:O49),FALSE))</f>
        <v>-1244.0489651663147</v>
      </c>
      <c r="P49" s="319">
        <f>IF(O49="Neg","Neg",O49*VLOOKUP($D49,$D$1421:$AY$1444,COLUMNS($D49:P49),FALSE))</f>
        <v>-1376.232375748056</v>
      </c>
      <c r="Q49" s="319">
        <f>IF(P49="Neg","Neg",P49*VLOOKUP($D49,$D$1421:$AY$1444,COLUMNS($D49:Q49),FALSE))</f>
        <v>-1503.4174843198639</v>
      </c>
      <c r="R49" s="319">
        <f>IF(Q49="Neg","Neg",Q49*VLOOKUP($D49,$D$1421:$AY$1444,COLUMNS($D49:R49),FALSE))</f>
        <v>-1640.7088306545281</v>
      </c>
      <c r="S49" s="319">
        <f>IF(R49="Neg","Neg",R49*VLOOKUP($D49,$D$1421:$AY$1444,COLUMNS($D49:S49),FALSE))</f>
        <v>-1766.5883010143693</v>
      </c>
      <c r="T49" s="319">
        <f>IF(S49="Neg","Neg",S49*VLOOKUP($D49,$D$1421:$AY$1444,COLUMNS($D49:T49),FALSE))</f>
        <v>-1941.703288680435</v>
      </c>
      <c r="U49" s="319">
        <f>IF(T49="Neg","Neg",T49*VLOOKUP($D49,$D$1421:$AY$1444,COLUMNS($D49:U49),FALSE))</f>
        <v>-2084.1075541199766</v>
      </c>
      <c r="V49" s="319">
        <f>IF(U49="Neg","Neg",U49*VLOOKUP($D49,$D$1421:$AY$1444,COLUMNS($D49:V49),FALSE))</f>
        <v>-2341.3481819891372</v>
      </c>
      <c r="W49" s="319">
        <f>IF(V49="Neg","Neg",V49*VLOOKUP($D49,$D$1421:$AY$1444,COLUMNS($D49:W49),FALSE))</f>
        <v>-2617.4906638200905</v>
      </c>
      <c r="X49" s="319">
        <f>IF(W49="Neg","Neg",W49*VLOOKUP($D49,$D$1421:$AY$1444,COLUMNS($D49:X49),FALSE))</f>
        <v>-2884.7577958208426</v>
      </c>
      <c r="Y49" s="319">
        <f>IF(X49="Neg","Neg",X49*VLOOKUP($D49,$D$1421:$AY$1444,COLUMNS($D49:Y49),FALSE))</f>
        <v>-3109.7312197873921</v>
      </c>
      <c r="Z49" s="319">
        <f>IF(Y49="Neg","Neg",Y49*VLOOKUP($D49,$D$1421:$AY$1444,COLUMNS($D49:Z49),FALSE))</f>
        <v>-3274.5705357241627</v>
      </c>
      <c r="AA49" s="319">
        <f>IF(Z49="Neg","Neg",Z49*VLOOKUP($D49,$D$1421:$AY$1444,COLUMNS($D49:AA49),FALSE))</f>
        <v>-3378.4235904470083</v>
      </c>
      <c r="AB49" s="319">
        <f>IF(AA49="Neg","Neg",AA49*VLOOKUP($D49,$D$1421:$AY$1444,COLUMNS($D49:AB49),FALSE))</f>
        <v>-3582.257635424387</v>
      </c>
      <c r="AC49" s="319">
        <f>IF(AB49="Neg","Neg",AB49*VLOOKUP($D49,$D$1421:$AY$1444,COLUMNS($D49:AC49),FALSE))</f>
        <v>-3758.0852424198847</v>
      </c>
      <c r="AD49" s="319">
        <f>IF(AC49="Neg","Neg",AC49*VLOOKUP($D49,$D$1421:$AY$1444,COLUMNS($D49:AD49),FALSE))</f>
        <v>-3961.6800865034679</v>
      </c>
      <c r="AE49" s="319">
        <f>IF(AD49="Neg","Neg",AD49*VLOOKUP($D49,$D$1421:$AY$1444,COLUMNS($D49:AE49),FALSE))</f>
        <v>-4238.749471797878</v>
      </c>
      <c r="AF49" s="319">
        <f>IF(AE49="Neg","Neg",AE49*VLOOKUP($D49,$D$1421:$AY$1444,COLUMNS($D49:AF49),FALSE))</f>
        <v>-4459.8159478324351</v>
      </c>
      <c r="AG49" s="319">
        <f>IF(AF49="Neg","Neg",AF49*VLOOKUP($D49,$D$1421:$AY$1444,COLUMNS($D49:AG49),FALSE))</f>
        <v>-4679.1083505713423</v>
      </c>
      <c r="AH49" s="319">
        <f>IF(AG49="Neg","Neg",AG49*VLOOKUP($D49,$D$1421:$AY$1444,COLUMNS($D49:AH49),FALSE))</f>
        <v>-4895.1366577803328</v>
      </c>
      <c r="AI49" s="319">
        <f>IF(AH49="Neg","Neg",AH49*VLOOKUP($D49,$D$1421:$AY$1444,COLUMNS($D49:AI49),FALSE))</f>
        <v>-5176.9302607272029</v>
      </c>
      <c r="AJ49" s="319">
        <f>IF(AI49="Neg","Neg",AI49*VLOOKUP($D49,$D$1421:$AY$1444,COLUMNS($D49:AJ49),FALSE))</f>
        <v>-5369.6514308470023</v>
      </c>
      <c r="AK49" s="319">
        <f>IF(AJ49="Neg","Neg",AJ49*VLOOKUP($D49,$D$1421:$AY$1444,COLUMNS($D49:AK49),FALSE))</f>
        <v>-5677.1491631729723</v>
      </c>
      <c r="AL49" s="319">
        <f>IF(AK49="Neg","Neg",AK49*VLOOKUP($D49,$D$1421:$AY$1444,COLUMNS($D49:AL49),FALSE))</f>
        <v>-6018.1051205185768</v>
      </c>
      <c r="AM49" s="319">
        <f>IF(AL49="Neg","Neg",AL49*VLOOKUP($D49,$D$1421:$AY$1444,COLUMNS($D49:AM49),FALSE))</f>
        <v>-6329.6343845753909</v>
      </c>
      <c r="AN49" s="319">
        <f>IF(AM49="Neg","Neg",AM49*VLOOKUP($D49,$D$1421:$AY$1444,COLUMNS($D49:AN49),FALSE))</f>
        <v>-6745.5848054778144</v>
      </c>
      <c r="AO49" s="319">
        <f>IF(AN49="Neg","Neg",AN49*VLOOKUP($D49,$D$1421:$AY$1444,COLUMNS($D49:AO49),FALSE))</f>
        <v>-7119.3960022566107</v>
      </c>
      <c r="AP49" s="319">
        <f>IF(AO49="Neg","Neg",AO49*VLOOKUP($D49,$D$1421:$AY$1444,COLUMNS($D49:AP49),FALSE))</f>
        <v>-7477.3402064136435</v>
      </c>
      <c r="AQ49" s="319">
        <f>IF(AP49="Neg","Neg",AP49*VLOOKUP($D49,$D$1421:$AY$1444,COLUMNS($D49:AQ49),FALSE))</f>
        <v>-7495.6340914370394</v>
      </c>
      <c r="AR49" s="319">
        <f>IF(AQ49="Neg","Neg",AQ49*VLOOKUP($D49,$D$1421:$AY$1444,COLUMNS($D49:AR49),FALSE))</f>
        <v>-7492.853381046667</v>
      </c>
      <c r="AS49" s="319">
        <f>IF(AR49="Neg","Neg",AR49*VLOOKUP($D49,$D$1421:$AY$1444,COLUMNS($D49:AS49),FALSE))</f>
        <v>-7848.305909226664</v>
      </c>
      <c r="AT49" s="319">
        <f>IF(AS49="Neg","Neg",AS49*VLOOKUP($D49,$D$1421:$AY$1444,COLUMNS($D49:AT49),FALSE))</f>
        <v>-8118.3587349697418</v>
      </c>
      <c r="AU49" s="319">
        <f>IF(AT49="Neg","Neg",AT49*VLOOKUP($D49,$D$1421:$AY$1444,COLUMNS($D49:AU49),FALSE))</f>
        <v>-8366.3652116680078</v>
      </c>
      <c r="AV49" s="319">
        <f>IF(AU49="Neg","Neg",AU49*VLOOKUP($D49,$D$1421:$AY$1444,COLUMNS($D49:AV49),FALSE))</f>
        <v>-8751.5185174942708</v>
      </c>
      <c r="AW49" s="319">
        <f>IF(AV49="Neg","Neg",AV49*VLOOKUP($D49,$D$1421:$AY$1444,COLUMNS($D49:AW49),FALSE))</f>
        <v>-9129.0622448866652</v>
      </c>
      <c r="AX49" s="319">
        <f>IF(AW49="Neg","Neg",AW49*VLOOKUP($D49,$D$1421:$AY$1444,COLUMNS($D49:AX49),FALSE))</f>
        <v>-9346.8048251678556</v>
      </c>
      <c r="AY49" s="319">
        <f>IF(AX49="Neg","Neg",AX49*VLOOKUP($D49,$D$1421:$AY$1444,COLUMNS($D49:AY49),FALSE))</f>
        <v>-9681.6262762579972</v>
      </c>
      <c r="AZ49" s="319">
        <f>IF(AY49="Neg","Neg",AY49*VLOOKUP($D49,$D$1421:AZ$1444,COLUMNS($D49:AZ49),FALSE))</f>
        <v>-10070.776230351425</v>
      </c>
      <c r="BA49" s="319">
        <f>IF(AZ49="Neg","Neg",AZ49*VLOOKUP($D49,$D$1421:BA$1444,COLUMNS($D49:BA49),FALSE))</f>
        <v>-10496.703321865898</v>
      </c>
      <c r="BB49" s="319">
        <f>IF(BA49="Neg","Neg",BA49*VLOOKUP($D49,$D$1421:BB$1444,COLUMNS($D49:BB49),FALSE))</f>
        <v>-10910.14213338347</v>
      </c>
      <c r="BC49" s="319">
        <f>IF(BB49="Neg","Neg",BB49*VLOOKUP($D49,$D$1421:BC$1444,COLUMNS($D49:BC49),FALSE))</f>
        <v>-11369.288249023784</v>
      </c>
    </row>
    <row r="50" spans="1:55">
      <c r="A50" s="312"/>
      <c r="B50" s="142" t="s">
        <v>213</v>
      </c>
      <c r="C50" s="317" t="s">
        <v>260</v>
      </c>
      <c r="D50" s="173" t="s">
        <v>267</v>
      </c>
      <c r="E50" s="175"/>
      <c r="F50" s="175"/>
      <c r="G50" s="175"/>
      <c r="H50" s="175"/>
      <c r="I50" s="175"/>
      <c r="J50" s="175"/>
      <c r="K50" s="175"/>
      <c r="L50" s="318">
        <v>-49</v>
      </c>
      <c r="M50" s="318">
        <v>-60</v>
      </c>
      <c r="N50" s="319">
        <f>IF(M50="Neg","Neg",M50*VLOOKUP($D50,$D$1421:$AY$1444,COLUMNS($D50:N50),FALSE))</f>
        <v>-72.378845366754788</v>
      </c>
      <c r="O50" s="319">
        <f>IF(N50="Neg","Neg",N50*VLOOKUP($D50,$D$1421:$AY$1444,COLUMNS($D50:O50),FALSE))</f>
        <v>-82.844548179776766</v>
      </c>
      <c r="P50" s="319">
        <f>IF(O50="Neg","Neg",O50*VLOOKUP($D50,$D$1421:$AY$1444,COLUMNS($D50:P50),FALSE))</f>
        <v>-91.646995055364428</v>
      </c>
      <c r="Q50" s="319">
        <f>IF(P50="Neg","Neg",P50*VLOOKUP($D50,$D$1421:$AY$1444,COLUMNS($D50:Q50),FALSE))</f>
        <v>-100.11659163062355</v>
      </c>
      <c r="R50" s="319">
        <f>IF(Q50="Neg","Neg",Q50*VLOOKUP($D50,$D$1421:$AY$1444,COLUMNS($D50:R50),FALSE))</f>
        <v>-109.25918961073438</v>
      </c>
      <c r="S50" s="319">
        <f>IF(R50="Neg","Neg",R50*VLOOKUP($D50,$D$1421:$AY$1444,COLUMNS($D50:S50),FALSE))</f>
        <v>-117.64184024513001</v>
      </c>
      <c r="T50" s="319">
        <f>IF(S50="Neg","Neg",S50*VLOOKUP($D50,$D$1421:$AY$1444,COLUMNS($D50:T50),FALSE))</f>
        <v>-129.30321567239298</v>
      </c>
      <c r="U50" s="319">
        <f>IF(T50="Neg","Neg",T50*VLOOKUP($D50,$D$1421:$AY$1444,COLUMNS($D50:U50),FALSE))</f>
        <v>-138.78629661176311</v>
      </c>
      <c r="V50" s="319">
        <f>IF(U50="Neg","Neg",U50*VLOOKUP($D50,$D$1421:$AY$1444,COLUMNS($D50:V50),FALSE))</f>
        <v>-155.91663809028657</v>
      </c>
      <c r="W50" s="319">
        <f>IF(V50="Neg","Neg",V50*VLOOKUP($D50,$D$1421:$AY$1444,COLUMNS($D50:W50),FALSE))</f>
        <v>-174.30570458291388</v>
      </c>
      <c r="X50" s="319">
        <f>IF(W50="Neg","Neg",W50*VLOOKUP($D50,$D$1421:$AY$1444,COLUMNS($D50:X50),FALSE))</f>
        <v>-192.10373779051113</v>
      </c>
      <c r="Y50" s="319">
        <f>IF(X50="Neg","Neg",X50*VLOOKUP($D50,$D$1421:$AY$1444,COLUMNS($D50:Y50),FALSE))</f>
        <v>-207.08531985265648</v>
      </c>
      <c r="Z50" s="319">
        <f>IF(Y50="Neg","Neg",Y50*VLOOKUP($D50,$D$1421:$AY$1444,COLUMNS($D50:Z50),FALSE))</f>
        <v>-218.06241081403965</v>
      </c>
      <c r="AA50" s="319">
        <f>IF(Z50="Neg","Neg",Z50*VLOOKUP($D50,$D$1421:$AY$1444,COLUMNS($D50:AA50),FALSE))</f>
        <v>-224.97826351478409</v>
      </c>
      <c r="AB50" s="319">
        <f>IF(AA50="Neg","Neg",AA50*VLOOKUP($D50,$D$1421:$AY$1444,COLUMNS($D50:AB50),FALSE))</f>
        <v>-238.55211778630763</v>
      </c>
      <c r="AC50" s="319">
        <f>IF(AB50="Neg","Neg",AB50*VLOOKUP($D50,$D$1421:$AY$1444,COLUMNS($D50:AC50),FALSE))</f>
        <v>-250.26094844083576</v>
      </c>
      <c r="AD50" s="319">
        <f>IF(AC50="Neg","Neg",AC50*VLOOKUP($D50,$D$1421:$AY$1444,COLUMNS($D50:AD50),FALSE))</f>
        <v>-263.81887368502555</v>
      </c>
      <c r="AE50" s="319">
        <f>IF(AD50="Neg","Neg",AD50*VLOOKUP($D50,$D$1421:$AY$1444,COLUMNS($D50:AE50),FALSE))</f>
        <v>-282.26966515857117</v>
      </c>
      <c r="AF50" s="319">
        <f>IF(AE50="Neg","Neg",AE50*VLOOKUP($D50,$D$1421:$AY$1444,COLUMNS($D50:AF50),FALSE))</f>
        <v>-296.99107310759831</v>
      </c>
      <c r="AG50" s="319">
        <f>IF(AF50="Neg","Neg",AF50*VLOOKUP($D50,$D$1421:$AY$1444,COLUMNS($D50:AG50),FALSE))</f>
        <v>-311.59434077056659</v>
      </c>
      <c r="AH50" s="319">
        <f>IF(AG50="Neg","Neg",AG50*VLOOKUP($D50,$D$1421:$AY$1444,COLUMNS($D50:AH50),FALSE))</f>
        <v>-325.98024358137616</v>
      </c>
      <c r="AI50" s="319">
        <f>IF(AH50="Neg","Neg",AH50*VLOOKUP($D50,$D$1421:$AY$1444,COLUMNS($D50:AI50),FALSE))</f>
        <v>-344.74563334476375</v>
      </c>
      <c r="AJ50" s="319">
        <f>IF(AI50="Neg","Neg",AI50*VLOOKUP($D50,$D$1421:$AY$1444,COLUMNS($D50:AJ50),FALSE))</f>
        <v>-357.57945155473925</v>
      </c>
      <c r="AK50" s="319">
        <f>IF(AJ50="Neg","Neg",AJ50*VLOOKUP($D50,$D$1421:$AY$1444,COLUMNS($D50:AK50),FALSE))</f>
        <v>-378.05654804703465</v>
      </c>
      <c r="AL50" s="319">
        <f>IF(AK50="Neg","Neg",AK50*VLOOKUP($D50,$D$1421:$AY$1444,COLUMNS($D50:AL50),FALSE))</f>
        <v>-400.76171723764088</v>
      </c>
      <c r="AM50" s="319">
        <f>IF(AL50="Neg","Neg",AL50*VLOOKUP($D50,$D$1421:$AY$1444,COLUMNS($D50:AM50),FALSE))</f>
        <v>-421.50728421145755</v>
      </c>
      <c r="AN50" s="319">
        <f>IF(AM50="Neg","Neg",AM50*VLOOKUP($D50,$D$1421:$AY$1444,COLUMNS($D50:AN50),FALSE))</f>
        <v>-449.20653532593633</v>
      </c>
      <c r="AO50" s="319">
        <f>IF(AN50="Neg","Neg",AN50*VLOOKUP($D50,$D$1421:$AY$1444,COLUMNS($D50:AO50),FALSE))</f>
        <v>-474.09962279178291</v>
      </c>
      <c r="AP50" s="319">
        <f>IF(AO50="Neg","Neg",AO50*VLOOKUP($D50,$D$1421:$AY$1444,COLUMNS($D50:AP50),FALSE))</f>
        <v>-497.93608477782283</v>
      </c>
      <c r="AQ50" s="319">
        <f>IF(AP50="Neg","Neg",AP50*VLOOKUP($D50,$D$1421:$AY$1444,COLUMNS($D50:AQ50),FALSE))</f>
        <v>-499.15432351411999</v>
      </c>
      <c r="AR50" s="319">
        <f>IF(AQ50="Neg","Neg",AQ50*VLOOKUP($D50,$D$1421:$AY$1444,COLUMNS($D50:AR50),FALSE))</f>
        <v>-498.96914857136494</v>
      </c>
      <c r="AS50" s="319">
        <f>IF(AR50="Neg","Neg",AR50*VLOOKUP($D50,$D$1421:$AY$1444,COLUMNS($D50:AS50),FALSE))</f>
        <v>-522.63968318934474</v>
      </c>
      <c r="AT50" s="319">
        <f>IF(AS50="Neg","Neg",AS50*VLOOKUP($D50,$D$1421:$AY$1444,COLUMNS($D50:AT50),FALSE))</f>
        <v>-540.62322319443308</v>
      </c>
      <c r="AU50" s="319">
        <f>IF(AT50="Neg","Neg",AT50*VLOOKUP($D50,$D$1421:$AY$1444,COLUMNS($D50:AU50),FALSE))</f>
        <v>-557.1386378469258</v>
      </c>
      <c r="AV50" s="319">
        <f>IF(AU50="Neg","Neg",AU50*VLOOKUP($D50,$D$1421:$AY$1444,COLUMNS($D50:AV50),FALSE))</f>
        <v>-582.78702669218194</v>
      </c>
      <c r="AW50" s="319">
        <f>IF(AV50="Neg","Neg",AV50*VLOOKUP($D50,$D$1421:$AY$1444,COLUMNS($D50:AW50),FALSE))</f>
        <v>-607.92867335538244</v>
      </c>
      <c r="AX50" s="319">
        <f>IF(AW50="Neg","Neg",AW50*VLOOKUP($D50,$D$1421:$AY$1444,COLUMNS($D50:AX50),FALSE))</f>
        <v>-622.42873419541729</v>
      </c>
      <c r="AY50" s="319">
        <f>IF(AX50="Neg","Neg",AX50*VLOOKUP($D50,$D$1421:$AY$1444,COLUMNS($D50:AY50),FALSE))</f>
        <v>-644.72539020585953</v>
      </c>
      <c r="AZ50" s="319">
        <f>IF(AY50="Neg","Neg",AY50*VLOOKUP($D50,$D$1421:AZ$1444,COLUMNS($D50:AZ50),FALSE))</f>
        <v>-670.63992654948402</v>
      </c>
      <c r="BA50" s="319">
        <f>IF(AZ50="Neg","Neg",AZ50*VLOOKUP($D50,$D$1421:BA$1444,COLUMNS($D50:BA50),FALSE))</f>
        <v>-699.00355084567536</v>
      </c>
      <c r="BB50" s="319">
        <f>IF(BA50="Neg","Neg",BA50*VLOOKUP($D50,$D$1421:BB$1444,COLUMNS($D50:BB50),FALSE))</f>
        <v>-726.53554717314955</v>
      </c>
      <c r="BC50" s="319">
        <f>IF(BB50="Neg","Neg",BB50*VLOOKUP($D50,$D$1421:BC$1444,COLUMNS($D50:BC50),FALSE))</f>
        <v>-757.11131514031808</v>
      </c>
    </row>
    <row r="51" spans="1:55">
      <c r="A51" s="312"/>
      <c r="B51" s="142" t="s">
        <v>213</v>
      </c>
      <c r="C51" s="317" t="s">
        <v>407</v>
      </c>
      <c r="D51" s="173" t="s">
        <v>267</v>
      </c>
      <c r="E51" s="175"/>
      <c r="F51" s="175"/>
      <c r="G51" s="175"/>
      <c r="H51" s="175"/>
      <c r="I51" s="175"/>
      <c r="J51" s="175"/>
      <c r="K51" s="175"/>
      <c r="L51" s="318">
        <v>-71</v>
      </c>
      <c r="M51" s="318">
        <v>-90</v>
      </c>
      <c r="N51" s="319">
        <f>IF(M51="Neg","Neg",M51*VLOOKUP($D51,$D$1421:$AY$1444,COLUMNS($D51:N51),FALSE))</f>
        <v>-108.56826805013219</v>
      </c>
      <c r="O51" s="319">
        <f>IF(N51="Neg","Neg",N51*VLOOKUP($D51,$D$1421:$AY$1444,COLUMNS($D51:O51),FALSE))</f>
        <v>-124.26682226966517</v>
      </c>
      <c r="P51" s="319">
        <f>IF(O51="Neg","Neg",O51*VLOOKUP($D51,$D$1421:$AY$1444,COLUMNS($D51:P51),FALSE))</f>
        <v>-137.47049258304665</v>
      </c>
      <c r="Q51" s="319">
        <f>IF(P51="Neg","Neg",P51*VLOOKUP($D51,$D$1421:$AY$1444,COLUMNS($D51:Q51),FALSE))</f>
        <v>-150.17488744593533</v>
      </c>
      <c r="R51" s="319">
        <f>IF(Q51="Neg","Neg",Q51*VLOOKUP($D51,$D$1421:$AY$1444,COLUMNS($D51:R51),FALSE))</f>
        <v>-163.88878441610157</v>
      </c>
      <c r="S51" s="319">
        <f>IF(R51="Neg","Neg",R51*VLOOKUP($D51,$D$1421:$AY$1444,COLUMNS($D51:S51),FALSE))</f>
        <v>-176.46276036769501</v>
      </c>
      <c r="T51" s="319">
        <f>IF(S51="Neg","Neg",S51*VLOOKUP($D51,$D$1421:$AY$1444,COLUMNS($D51:T51),FALSE))</f>
        <v>-193.95482350858947</v>
      </c>
      <c r="U51" s="319">
        <f>IF(T51="Neg","Neg",T51*VLOOKUP($D51,$D$1421:$AY$1444,COLUMNS($D51:U51),FALSE))</f>
        <v>-208.17944491764467</v>
      </c>
      <c r="V51" s="319">
        <f>IF(U51="Neg","Neg",U51*VLOOKUP($D51,$D$1421:$AY$1444,COLUMNS($D51:V51),FALSE))</f>
        <v>-233.87495713542987</v>
      </c>
      <c r="W51" s="319">
        <f>IF(V51="Neg","Neg",V51*VLOOKUP($D51,$D$1421:$AY$1444,COLUMNS($D51:W51),FALSE))</f>
        <v>-261.4585568743708</v>
      </c>
      <c r="X51" s="319">
        <f>IF(W51="Neg","Neg",W51*VLOOKUP($D51,$D$1421:$AY$1444,COLUMNS($D51:X51),FALSE))</f>
        <v>-288.15560668576671</v>
      </c>
      <c r="Y51" s="319">
        <f>IF(X51="Neg","Neg",X51*VLOOKUP($D51,$D$1421:$AY$1444,COLUMNS($D51:Y51),FALSE))</f>
        <v>-310.62797977898475</v>
      </c>
      <c r="Z51" s="319">
        <f>IF(Y51="Neg","Neg",Y51*VLOOKUP($D51,$D$1421:$AY$1444,COLUMNS($D51:Z51),FALSE))</f>
        <v>-327.09361622105951</v>
      </c>
      <c r="AA51" s="319">
        <f>IF(Z51="Neg","Neg",Z51*VLOOKUP($D51,$D$1421:$AY$1444,COLUMNS($D51:AA51),FALSE))</f>
        <v>-337.46739527217619</v>
      </c>
      <c r="AB51" s="319">
        <f>IF(AA51="Neg","Neg",AA51*VLOOKUP($D51,$D$1421:$AY$1444,COLUMNS($D51:AB51),FALSE))</f>
        <v>-357.82817667946148</v>
      </c>
      <c r="AC51" s="319">
        <f>IF(AB51="Neg","Neg",AB51*VLOOKUP($D51,$D$1421:$AY$1444,COLUMNS($D51:AC51),FALSE))</f>
        <v>-375.39142266125367</v>
      </c>
      <c r="AD51" s="319">
        <f>IF(AC51="Neg","Neg",AC51*VLOOKUP($D51,$D$1421:$AY$1444,COLUMNS($D51:AD51),FALSE))</f>
        <v>-395.72831052753838</v>
      </c>
      <c r="AE51" s="319">
        <f>IF(AD51="Neg","Neg",AD51*VLOOKUP($D51,$D$1421:$AY$1444,COLUMNS($D51:AE51),FALSE))</f>
        <v>-423.40449773785684</v>
      </c>
      <c r="AF51" s="319">
        <f>IF(AE51="Neg","Neg",AE51*VLOOKUP($D51,$D$1421:$AY$1444,COLUMNS($D51:AF51),FALSE))</f>
        <v>-445.48660966139755</v>
      </c>
      <c r="AG51" s="319">
        <f>IF(AF51="Neg","Neg",AF51*VLOOKUP($D51,$D$1421:$AY$1444,COLUMNS($D51:AG51),FALSE))</f>
        <v>-467.39151115585003</v>
      </c>
      <c r="AH51" s="319">
        <f>IF(AG51="Neg","Neg",AG51*VLOOKUP($D51,$D$1421:$AY$1444,COLUMNS($D51:AH51),FALSE))</f>
        <v>-488.97036537206441</v>
      </c>
      <c r="AI51" s="319">
        <f>IF(AH51="Neg","Neg",AH51*VLOOKUP($D51,$D$1421:$AY$1444,COLUMNS($D51:AI51),FALSE))</f>
        <v>-517.11845001714573</v>
      </c>
      <c r="AJ51" s="319">
        <f>IF(AI51="Neg","Neg",AI51*VLOOKUP($D51,$D$1421:$AY$1444,COLUMNS($D51:AJ51),FALSE))</f>
        <v>-536.36917733210896</v>
      </c>
      <c r="AK51" s="319">
        <f>IF(AJ51="Neg","Neg",AJ51*VLOOKUP($D51,$D$1421:$AY$1444,COLUMNS($D51:AK51),FALSE))</f>
        <v>-567.08482207055204</v>
      </c>
      <c r="AL51" s="319">
        <f>IF(AK51="Neg","Neg",AK51*VLOOKUP($D51,$D$1421:$AY$1444,COLUMNS($D51:AL51),FALSE))</f>
        <v>-601.14257585646146</v>
      </c>
      <c r="AM51" s="319">
        <f>IF(AL51="Neg","Neg",AL51*VLOOKUP($D51,$D$1421:$AY$1444,COLUMNS($D51:AM51),FALSE))</f>
        <v>-632.26092631718655</v>
      </c>
      <c r="AN51" s="319">
        <f>IF(AM51="Neg","Neg",AM51*VLOOKUP($D51,$D$1421:$AY$1444,COLUMNS($D51:AN51),FALSE))</f>
        <v>-673.80980298890472</v>
      </c>
      <c r="AO51" s="319">
        <f>IF(AN51="Neg","Neg",AN51*VLOOKUP($D51,$D$1421:$AY$1444,COLUMNS($D51:AO51),FALSE))</f>
        <v>-711.14943418767461</v>
      </c>
      <c r="AP51" s="319">
        <f>IF(AO51="Neg","Neg",AO51*VLOOKUP($D51,$D$1421:$AY$1444,COLUMNS($D51:AP51),FALSE))</f>
        <v>-746.9041271667345</v>
      </c>
      <c r="AQ51" s="319">
        <f>IF(AP51="Neg","Neg",AP51*VLOOKUP($D51,$D$1421:$AY$1444,COLUMNS($D51:AQ51),FALSE))</f>
        <v>-748.73148527118019</v>
      </c>
      <c r="AR51" s="319">
        <f>IF(AQ51="Neg","Neg",AQ51*VLOOKUP($D51,$D$1421:$AY$1444,COLUMNS($D51:AR51),FALSE))</f>
        <v>-748.45372285704752</v>
      </c>
      <c r="AS51" s="319">
        <f>IF(AR51="Neg","Neg",AR51*VLOOKUP($D51,$D$1421:$AY$1444,COLUMNS($D51:AS51),FALSE))</f>
        <v>-783.95952478401728</v>
      </c>
      <c r="AT51" s="319">
        <f>IF(AS51="Neg","Neg",AS51*VLOOKUP($D51,$D$1421:$AY$1444,COLUMNS($D51:AT51),FALSE))</f>
        <v>-810.93483479164991</v>
      </c>
      <c r="AU51" s="319">
        <f>IF(AT51="Neg","Neg",AT51*VLOOKUP($D51,$D$1421:$AY$1444,COLUMNS($D51:AU51),FALSE))</f>
        <v>-835.70795677038905</v>
      </c>
      <c r="AV51" s="319">
        <f>IF(AU51="Neg","Neg",AU51*VLOOKUP($D51,$D$1421:$AY$1444,COLUMNS($D51:AV51),FALSE))</f>
        <v>-874.18054003827319</v>
      </c>
      <c r="AW51" s="319">
        <f>IF(AV51="Neg","Neg",AV51*VLOOKUP($D51,$D$1421:$AY$1444,COLUMNS($D51:AW51),FALSE))</f>
        <v>-911.89301003307401</v>
      </c>
      <c r="AX51" s="319">
        <f>IF(AW51="Neg","Neg",AW51*VLOOKUP($D51,$D$1421:$AY$1444,COLUMNS($D51:AX51),FALSE))</f>
        <v>-933.64310129312628</v>
      </c>
      <c r="AY51" s="319">
        <f>IF(AX51="Neg","Neg",AX51*VLOOKUP($D51,$D$1421:$AY$1444,COLUMNS($D51:AY51),FALSE))</f>
        <v>-967.08808530878969</v>
      </c>
      <c r="AZ51" s="319">
        <f>IF(AY51="Neg","Neg",AY51*VLOOKUP($D51,$D$1421:AZ$1444,COLUMNS($D51:AZ51),FALSE))</f>
        <v>-1005.9598898242264</v>
      </c>
      <c r="BA51" s="319">
        <f>IF(AZ51="Neg","Neg",AZ51*VLOOKUP($D51,$D$1421:BA$1444,COLUMNS($D51:BA51),FALSE))</f>
        <v>-1048.5053262685135</v>
      </c>
      <c r="BB51" s="319">
        <f>IF(BA51="Neg","Neg",BA51*VLOOKUP($D51,$D$1421:BB$1444,COLUMNS($D51:BB51),FALSE))</f>
        <v>-1089.8033207597248</v>
      </c>
      <c r="BC51" s="319">
        <f>IF(BB51="Neg","Neg",BB51*VLOOKUP($D51,$D$1421:BC$1444,COLUMNS($D51:BC51),FALSE))</f>
        <v>-1135.6669727104775</v>
      </c>
    </row>
    <row r="52" spans="1:55">
      <c r="A52" s="312"/>
      <c r="B52" s="142" t="s">
        <v>213</v>
      </c>
      <c r="C52" s="317" t="s">
        <v>408</v>
      </c>
      <c r="D52" s="173" t="s">
        <v>267</v>
      </c>
      <c r="E52" s="175"/>
      <c r="F52" s="175"/>
      <c r="G52" s="175"/>
      <c r="H52" s="175"/>
      <c r="I52" s="175"/>
      <c r="J52" s="175"/>
      <c r="K52" s="175"/>
      <c r="L52" s="318">
        <v>-93</v>
      </c>
      <c r="M52" s="318">
        <v>-185</v>
      </c>
      <c r="N52" s="319">
        <f>IF(M52="Neg","Neg",M52*VLOOKUP($D52,$D$1421:$AY$1444,COLUMNS($D52:N52),FALSE))</f>
        <v>-223.16810654749395</v>
      </c>
      <c r="O52" s="319">
        <f>IF(N52="Neg","Neg",N52*VLOOKUP($D52,$D$1421:$AY$1444,COLUMNS($D52:O52),FALSE))</f>
        <v>-255.43735688764505</v>
      </c>
      <c r="P52" s="319">
        <f>IF(O52="Neg","Neg",O52*VLOOKUP($D52,$D$1421:$AY$1444,COLUMNS($D52:P52),FALSE))</f>
        <v>-282.57823475404035</v>
      </c>
      <c r="Q52" s="319">
        <f>IF(P52="Neg","Neg",P52*VLOOKUP($D52,$D$1421:$AY$1444,COLUMNS($D52:Q52),FALSE))</f>
        <v>-308.69282419442266</v>
      </c>
      <c r="R52" s="319">
        <f>IF(Q52="Neg","Neg",Q52*VLOOKUP($D52,$D$1421:$AY$1444,COLUMNS($D52:R52),FALSE))</f>
        <v>-336.88250129976439</v>
      </c>
      <c r="S52" s="319">
        <f>IF(R52="Neg","Neg",R52*VLOOKUP($D52,$D$1421:$AY$1444,COLUMNS($D52:S52),FALSE))</f>
        <v>-362.72900742248424</v>
      </c>
      <c r="T52" s="319">
        <f>IF(S52="Neg","Neg",S52*VLOOKUP($D52,$D$1421:$AY$1444,COLUMNS($D52:T52),FALSE))</f>
        <v>-398.68491498987839</v>
      </c>
      <c r="U52" s="319">
        <f>IF(T52="Neg","Neg",T52*VLOOKUP($D52,$D$1421:$AY$1444,COLUMNS($D52:U52),FALSE))</f>
        <v>-427.9244145529363</v>
      </c>
      <c r="V52" s="319">
        <f>IF(U52="Neg","Neg",U52*VLOOKUP($D52,$D$1421:$AY$1444,COLUMNS($D52:V52),FALSE))</f>
        <v>-480.74296744505034</v>
      </c>
      <c r="W52" s="319">
        <f>IF(V52="Neg","Neg",V52*VLOOKUP($D52,$D$1421:$AY$1444,COLUMNS($D52:W52),FALSE))</f>
        <v>-537.44258913065119</v>
      </c>
      <c r="X52" s="319">
        <f>IF(W52="Neg","Neg",W52*VLOOKUP($D52,$D$1421:$AY$1444,COLUMNS($D52:X52),FALSE))</f>
        <v>-592.31985818740941</v>
      </c>
      <c r="Y52" s="319">
        <f>IF(X52="Neg","Neg",X52*VLOOKUP($D52,$D$1421:$AY$1444,COLUMNS($D52:Y52),FALSE))</f>
        <v>-638.51306954569088</v>
      </c>
      <c r="Z52" s="319">
        <f>IF(Y52="Neg","Neg",Y52*VLOOKUP($D52,$D$1421:$AY$1444,COLUMNS($D52:Z52),FALSE))</f>
        <v>-672.35910000995568</v>
      </c>
      <c r="AA52" s="319">
        <f>IF(Z52="Neg","Neg",Z52*VLOOKUP($D52,$D$1421:$AY$1444,COLUMNS($D52:AA52),FALSE))</f>
        <v>-693.68297917058442</v>
      </c>
      <c r="AB52" s="319">
        <f>IF(AA52="Neg","Neg",AA52*VLOOKUP($D52,$D$1421:$AY$1444,COLUMNS($D52:AB52),FALSE))</f>
        <v>-735.53569650778195</v>
      </c>
      <c r="AC52" s="319">
        <f>IF(AB52="Neg","Neg",AB52*VLOOKUP($D52,$D$1421:$AY$1444,COLUMNS($D52:AC52),FALSE))</f>
        <v>-771.6379243592437</v>
      </c>
      <c r="AD52" s="319">
        <f>IF(AC52="Neg","Neg",AC52*VLOOKUP($D52,$D$1421:$AY$1444,COLUMNS($D52:AD52),FALSE))</f>
        <v>-813.44152719549561</v>
      </c>
      <c r="AE52" s="319">
        <f>IF(AD52="Neg","Neg",AD52*VLOOKUP($D52,$D$1421:$AY$1444,COLUMNS($D52:AE52),FALSE))</f>
        <v>-870.33146757226132</v>
      </c>
      <c r="AF52" s="319">
        <f>IF(AE52="Neg","Neg",AE52*VLOOKUP($D52,$D$1421:$AY$1444,COLUMNS($D52:AF52),FALSE))</f>
        <v>-915.722475415095</v>
      </c>
      <c r="AG52" s="319">
        <f>IF(AF52="Neg","Neg",AF52*VLOOKUP($D52,$D$1421:$AY$1444,COLUMNS($D52:AG52),FALSE))</f>
        <v>-960.74921737591387</v>
      </c>
      <c r="AH52" s="319">
        <f>IF(AG52="Neg","Neg",AG52*VLOOKUP($D52,$D$1421:$AY$1444,COLUMNS($D52:AH52),FALSE))</f>
        <v>-1005.1057510425768</v>
      </c>
      <c r="AI52" s="319">
        <f>IF(AH52="Neg","Neg",AH52*VLOOKUP($D52,$D$1421:$AY$1444,COLUMNS($D52:AI52),FALSE))</f>
        <v>-1062.9657028130218</v>
      </c>
      <c r="AJ52" s="319">
        <f>IF(AI52="Neg","Neg",AI52*VLOOKUP($D52,$D$1421:$AY$1444,COLUMNS($D52:AJ52),FALSE))</f>
        <v>-1102.5366422937798</v>
      </c>
      <c r="AK52" s="319">
        <f>IF(AJ52="Neg","Neg",AJ52*VLOOKUP($D52,$D$1421:$AY$1444,COLUMNS($D52:AK52),FALSE))</f>
        <v>-1165.6743564783574</v>
      </c>
      <c r="AL52" s="319">
        <f>IF(AK52="Neg","Neg",AK52*VLOOKUP($D52,$D$1421:$AY$1444,COLUMNS($D52:AL52),FALSE))</f>
        <v>-1235.6819614827266</v>
      </c>
      <c r="AM52" s="319">
        <f>IF(AL52="Neg","Neg",AL52*VLOOKUP($D52,$D$1421:$AY$1444,COLUMNS($D52:AM52),FALSE))</f>
        <v>-1299.6474596519947</v>
      </c>
      <c r="AN52" s="319">
        <f>IF(AM52="Neg","Neg",AM52*VLOOKUP($D52,$D$1421:$AY$1444,COLUMNS($D52:AN52),FALSE))</f>
        <v>-1385.0534839216377</v>
      </c>
      <c r="AO52" s="319">
        <f>IF(AN52="Neg","Neg",AN52*VLOOKUP($D52,$D$1421:$AY$1444,COLUMNS($D52:AO52),FALSE))</f>
        <v>-1461.8071702746647</v>
      </c>
      <c r="AP52" s="319">
        <f>IF(AO52="Neg","Neg",AO52*VLOOKUP($D52,$D$1421:$AY$1444,COLUMNS($D52:AP52),FALSE))</f>
        <v>-1535.3029280649546</v>
      </c>
      <c r="AQ52" s="319">
        <f>IF(AP52="Neg","Neg",AP52*VLOOKUP($D52,$D$1421:$AY$1444,COLUMNS($D52:AQ52),FALSE))</f>
        <v>-1539.0591641685376</v>
      </c>
      <c r="AR52" s="319">
        <f>IF(AQ52="Neg","Neg",AQ52*VLOOKUP($D52,$D$1421:$AY$1444,COLUMNS($D52:AR52),FALSE))</f>
        <v>-1538.4882080950426</v>
      </c>
      <c r="AS52" s="319">
        <f>IF(AR52="Neg","Neg",AR52*VLOOKUP($D52,$D$1421:$AY$1444,COLUMNS($D52:AS52),FALSE))</f>
        <v>-1611.4723565004804</v>
      </c>
      <c r="AT52" s="319">
        <f>IF(AS52="Neg","Neg",AS52*VLOOKUP($D52,$D$1421:$AY$1444,COLUMNS($D52:AT52),FALSE))</f>
        <v>-1666.921604849503</v>
      </c>
      <c r="AU52" s="319">
        <f>IF(AT52="Neg","Neg",AT52*VLOOKUP($D52,$D$1421:$AY$1444,COLUMNS($D52:AU52),FALSE))</f>
        <v>-1717.8441333613557</v>
      </c>
      <c r="AV52" s="319">
        <f>IF(AU52="Neg","Neg",AU52*VLOOKUP($D52,$D$1421:$AY$1444,COLUMNS($D52:AV52),FALSE))</f>
        <v>-1796.9266656342286</v>
      </c>
      <c r="AW52" s="319">
        <f>IF(AV52="Neg","Neg",AV52*VLOOKUP($D52,$D$1421:$AY$1444,COLUMNS($D52:AW52),FALSE))</f>
        <v>-1874.4467428457638</v>
      </c>
      <c r="AX52" s="319">
        <f>IF(AW52="Neg","Neg",AW52*VLOOKUP($D52,$D$1421:$AY$1444,COLUMNS($D52:AX52),FALSE))</f>
        <v>-1919.1552637692046</v>
      </c>
      <c r="AY52" s="319">
        <f>IF(AX52="Neg","Neg",AX52*VLOOKUP($D52,$D$1421:$AY$1444,COLUMNS($D52:AY52),FALSE))</f>
        <v>-1987.9032864680682</v>
      </c>
      <c r="AZ52" s="319">
        <f>IF(AY52="Neg","Neg",AY52*VLOOKUP($D52,$D$1421:AZ$1444,COLUMNS($D52:AZ52),FALSE))</f>
        <v>-2067.8064401942438</v>
      </c>
      <c r="BA52" s="319">
        <f>IF(AZ52="Neg","Neg",AZ52*VLOOKUP($D52,$D$1421:BA$1444,COLUMNS($D52:BA52),FALSE))</f>
        <v>-2155.260948440834</v>
      </c>
      <c r="BB52" s="319">
        <f>IF(BA52="Neg","Neg",BA52*VLOOKUP($D52,$D$1421:BB$1444,COLUMNS($D52:BB52),FALSE))</f>
        <v>-2240.1512704505462</v>
      </c>
      <c r="BC52" s="319">
        <f>IF(BB52="Neg","Neg",BB52*VLOOKUP($D52,$D$1421:BC$1444,COLUMNS($D52:BC52),FALSE))</f>
        <v>-2334.4265550159826</v>
      </c>
    </row>
    <row r="53" spans="1:55">
      <c r="A53" s="312"/>
      <c r="B53" s="142" t="s">
        <v>213</v>
      </c>
      <c r="C53" s="317" t="s">
        <v>324</v>
      </c>
      <c r="D53" s="173" t="s">
        <v>267</v>
      </c>
      <c r="E53" s="175"/>
      <c r="F53" s="175"/>
      <c r="G53" s="175"/>
      <c r="H53" s="175"/>
      <c r="I53" s="175"/>
      <c r="J53" s="175"/>
      <c r="K53" s="175"/>
      <c r="L53" s="318">
        <v>-797</v>
      </c>
      <c r="M53" s="318">
        <v>-960</v>
      </c>
      <c r="N53" s="319">
        <f>IF(M53="Neg","Neg",M53*VLOOKUP($D53,$D$1421:$AY$1444,COLUMNS($D53:N53),FALSE))</f>
        <v>-1158.0615258680766</v>
      </c>
      <c r="O53" s="319">
        <f>IF(N53="Neg","Neg",N53*VLOOKUP($D53,$D$1421:$AY$1444,COLUMNS($D53:O53),FALSE))</f>
        <v>-1325.5127708764282</v>
      </c>
      <c r="P53" s="319">
        <f>IF(O53="Neg","Neg",O53*VLOOKUP($D53,$D$1421:$AY$1444,COLUMNS($D53:P53),FALSE))</f>
        <v>-1466.3519208858309</v>
      </c>
      <c r="Q53" s="319">
        <f>IF(P53="Neg","Neg",P53*VLOOKUP($D53,$D$1421:$AY$1444,COLUMNS($D53:Q53),FALSE))</f>
        <v>-1601.8654660899767</v>
      </c>
      <c r="R53" s="319">
        <f>IF(Q53="Neg","Neg",Q53*VLOOKUP($D53,$D$1421:$AY$1444,COLUMNS($D53:R53),FALSE))</f>
        <v>-1748.1470337717501</v>
      </c>
      <c r="S53" s="319">
        <f>IF(R53="Neg","Neg",R53*VLOOKUP($D53,$D$1421:$AY$1444,COLUMNS($D53:S53),FALSE))</f>
        <v>-1882.2694439220802</v>
      </c>
      <c r="T53" s="319">
        <f>IF(S53="Neg","Neg",S53*VLOOKUP($D53,$D$1421:$AY$1444,COLUMNS($D53:T53),FALSE))</f>
        <v>-2068.8514507582877</v>
      </c>
      <c r="U53" s="319">
        <f>IF(T53="Neg","Neg",T53*VLOOKUP($D53,$D$1421:$AY$1444,COLUMNS($D53:U53),FALSE))</f>
        <v>-2220.5807457882097</v>
      </c>
      <c r="V53" s="319">
        <f>IF(U53="Neg","Neg",U53*VLOOKUP($D53,$D$1421:$AY$1444,COLUMNS($D53:V53),FALSE))</f>
        <v>-2494.6662094445851</v>
      </c>
      <c r="W53" s="319">
        <f>IF(V53="Neg","Neg",V53*VLOOKUP($D53,$D$1421:$AY$1444,COLUMNS($D53:W53),FALSE))</f>
        <v>-2788.891273326622</v>
      </c>
      <c r="X53" s="319">
        <f>IF(W53="Neg","Neg",W53*VLOOKUP($D53,$D$1421:$AY$1444,COLUMNS($D53:X53),FALSE))</f>
        <v>-3073.6598046481781</v>
      </c>
      <c r="Y53" s="319">
        <f>IF(X53="Neg","Neg",X53*VLOOKUP($D53,$D$1421:$AY$1444,COLUMNS($D53:Y53),FALSE))</f>
        <v>-3313.3651176425037</v>
      </c>
      <c r="Z53" s="319">
        <f>IF(Y53="Neg","Neg",Y53*VLOOKUP($D53,$D$1421:$AY$1444,COLUMNS($D53:Z53),FALSE))</f>
        <v>-3488.9985730246344</v>
      </c>
      <c r="AA53" s="319">
        <f>IF(Z53="Neg","Neg",Z53*VLOOKUP($D53,$D$1421:$AY$1444,COLUMNS($D53:AA53),FALSE))</f>
        <v>-3599.6522162365454</v>
      </c>
      <c r="AB53" s="319">
        <f>IF(AA53="Neg","Neg",AA53*VLOOKUP($D53,$D$1421:$AY$1444,COLUMNS($D53:AB53),FALSE))</f>
        <v>-3816.8338845809221</v>
      </c>
      <c r="AC53" s="319">
        <f>IF(AB53="Neg","Neg",AB53*VLOOKUP($D53,$D$1421:$AY$1444,COLUMNS($D53:AC53),FALSE))</f>
        <v>-4004.1751750533722</v>
      </c>
      <c r="AD53" s="319">
        <f>IF(AC53="Neg","Neg",AC53*VLOOKUP($D53,$D$1421:$AY$1444,COLUMNS($D53:AD53),FALSE))</f>
        <v>-4221.1019789604088</v>
      </c>
      <c r="AE53" s="319">
        <f>IF(AD53="Neg","Neg",AD53*VLOOKUP($D53,$D$1421:$AY$1444,COLUMNS($D53:AE53),FALSE))</f>
        <v>-4516.3146425371388</v>
      </c>
      <c r="AF53" s="319">
        <f>IF(AE53="Neg","Neg",AE53*VLOOKUP($D53,$D$1421:$AY$1444,COLUMNS($D53:AF53),FALSE))</f>
        <v>-4751.857169721573</v>
      </c>
      <c r="AG53" s="319">
        <f>IF(AF53="Neg","Neg",AF53*VLOOKUP($D53,$D$1421:$AY$1444,COLUMNS($D53:AG53),FALSE))</f>
        <v>-4985.5094523290654</v>
      </c>
      <c r="AH53" s="319">
        <f>IF(AG53="Neg","Neg",AG53*VLOOKUP($D53,$D$1421:$AY$1444,COLUMNS($D53:AH53),FALSE))</f>
        <v>-5215.6838973020185</v>
      </c>
      <c r="AI53" s="319">
        <f>IF(AH53="Neg","Neg",AH53*VLOOKUP($D53,$D$1421:$AY$1444,COLUMNS($D53:AI53),FALSE))</f>
        <v>-5515.9301335162199</v>
      </c>
      <c r="AJ53" s="319">
        <f>IF(AI53="Neg","Neg",AI53*VLOOKUP($D53,$D$1421:$AY$1444,COLUMNS($D53:AJ53),FALSE))</f>
        <v>-5721.271224875828</v>
      </c>
      <c r="AK53" s="319">
        <f>IF(AJ53="Neg","Neg",AJ53*VLOOKUP($D53,$D$1421:$AY$1444,COLUMNS($D53:AK53),FALSE))</f>
        <v>-6048.9047687525544</v>
      </c>
      <c r="AL53" s="319">
        <f>IF(AK53="Neg","Neg",AK53*VLOOKUP($D53,$D$1421:$AY$1444,COLUMNS($D53:AL53),FALSE))</f>
        <v>-6412.1874758022541</v>
      </c>
      <c r="AM53" s="319">
        <f>IF(AL53="Neg","Neg",AL53*VLOOKUP($D53,$D$1421:$AY$1444,COLUMNS($D53:AM53),FALSE))</f>
        <v>-6744.1165473833207</v>
      </c>
      <c r="AN53" s="319">
        <f>IF(AM53="Neg","Neg",AM53*VLOOKUP($D53,$D$1421:$AY$1444,COLUMNS($D53:AN53),FALSE))</f>
        <v>-7187.3045652149813</v>
      </c>
      <c r="AO53" s="319">
        <f>IF(AN53="Neg","Neg",AN53*VLOOKUP($D53,$D$1421:$AY$1444,COLUMNS($D53:AO53),FALSE))</f>
        <v>-7585.5939646685265</v>
      </c>
      <c r="AP53" s="319">
        <f>IF(AO53="Neg","Neg",AO53*VLOOKUP($D53,$D$1421:$AY$1444,COLUMNS($D53:AP53),FALSE))</f>
        <v>-7966.9773564451652</v>
      </c>
      <c r="AQ53" s="319">
        <f>IF(AP53="Neg","Neg",AP53*VLOOKUP($D53,$D$1421:$AY$1444,COLUMNS($D53:AQ53),FALSE))</f>
        <v>-7986.4691762259199</v>
      </c>
      <c r="AR53" s="319">
        <f>IF(AQ53="Neg","Neg",AQ53*VLOOKUP($D53,$D$1421:$AY$1444,COLUMNS($D53:AR53),FALSE))</f>
        <v>-7983.506377141839</v>
      </c>
      <c r="AS53" s="319">
        <f>IF(AR53="Neg","Neg",AR53*VLOOKUP($D53,$D$1421:$AY$1444,COLUMNS($D53:AS53),FALSE))</f>
        <v>-8362.2349310295158</v>
      </c>
      <c r="AT53" s="319">
        <f>IF(AS53="Neg","Neg",AS53*VLOOKUP($D53,$D$1421:$AY$1444,COLUMNS($D53:AT53),FALSE))</f>
        <v>-8649.9715711109293</v>
      </c>
      <c r="AU53" s="319">
        <f>IF(AT53="Neg","Neg",AT53*VLOOKUP($D53,$D$1421:$AY$1444,COLUMNS($D53:AU53),FALSE))</f>
        <v>-8914.2182055508129</v>
      </c>
      <c r="AV53" s="319">
        <f>IF(AU53="Neg","Neg",AU53*VLOOKUP($D53,$D$1421:$AY$1444,COLUMNS($D53:AV53),FALSE))</f>
        <v>-9324.592427074911</v>
      </c>
      <c r="AW53" s="319">
        <f>IF(AV53="Neg","Neg",AV53*VLOOKUP($D53,$D$1421:$AY$1444,COLUMNS($D53:AW53),FALSE))</f>
        <v>-9726.8587736861191</v>
      </c>
      <c r="AX53" s="319">
        <f>IF(AW53="Neg","Neg",AW53*VLOOKUP($D53,$D$1421:$AY$1444,COLUMNS($D53:AX53),FALSE))</f>
        <v>-9958.8597471266767</v>
      </c>
      <c r="AY53" s="319">
        <f>IF(AX53="Neg","Neg",AX53*VLOOKUP($D53,$D$1421:$AY$1444,COLUMNS($D53:AY53),FALSE))</f>
        <v>-10315.606243293752</v>
      </c>
      <c r="AZ53" s="319">
        <f>IF(AY53="Neg","Neg",AY53*VLOOKUP($D53,$D$1421:AZ$1444,COLUMNS($D53:AZ53),FALSE))</f>
        <v>-10730.238824791744</v>
      </c>
      <c r="BA53" s="319">
        <f>IF(AZ53="Neg","Neg",AZ53*VLOOKUP($D53,$D$1421:BA$1444,COLUMNS($D53:BA53),FALSE))</f>
        <v>-11184.056813530806</v>
      </c>
      <c r="BB53" s="319">
        <f>IF(BA53="Neg","Neg",BA53*VLOOKUP($D53,$D$1421:BB$1444,COLUMNS($D53:BB53),FALSE))</f>
        <v>-11624.568754770393</v>
      </c>
      <c r="BC53" s="319">
        <f>IF(BB53="Neg","Neg",BB53*VLOOKUP($D53,$D$1421:BC$1444,COLUMNS($D53:BC53),FALSE))</f>
        <v>-12113.781042245089</v>
      </c>
    </row>
    <row r="54" spans="1:55">
      <c r="A54" s="312"/>
      <c r="B54" s="142" t="s">
        <v>213</v>
      </c>
      <c r="C54" s="317" t="s">
        <v>756</v>
      </c>
      <c r="D54" s="173" t="s">
        <v>791</v>
      </c>
      <c r="E54" s="175"/>
      <c r="F54" s="175"/>
      <c r="G54" s="175"/>
      <c r="H54" s="175"/>
      <c r="I54" s="175"/>
      <c r="J54" s="175"/>
      <c r="K54" s="175"/>
      <c r="L54" s="318">
        <v>-54</v>
      </c>
      <c r="M54" s="318">
        <v>0</v>
      </c>
      <c r="N54" s="319">
        <f>IF(M54="Neg","Neg",M54*VLOOKUP($D54,$D$1421:$AY$1444,COLUMNS($D54:N54),FALSE))</f>
        <v>0</v>
      </c>
      <c r="O54" s="319">
        <f>IF(N54="Neg","Neg",N54*VLOOKUP($D54,$D$1421:$AY$1444,COLUMNS($D54:O54),FALSE))</f>
        <v>0</v>
      </c>
      <c r="P54" s="319">
        <f>IF(O54="Neg","Neg",O54*VLOOKUP($D54,$D$1421:$AY$1444,COLUMNS($D54:P54),FALSE))</f>
        <v>0</v>
      </c>
      <c r="Q54" s="319">
        <f>IF(P54="Neg","Neg",P54*VLOOKUP($D54,$D$1421:$AY$1444,COLUMNS($D54:Q54),FALSE))</f>
        <v>0</v>
      </c>
      <c r="R54" s="319">
        <f>IF(Q54="Neg","Neg",Q54*VLOOKUP($D54,$D$1421:$AY$1444,COLUMNS($D54:R54),FALSE))</f>
        <v>0</v>
      </c>
      <c r="S54" s="319">
        <f>IF(R54="Neg","Neg",R54*VLOOKUP($D54,$D$1421:$AY$1444,COLUMNS($D54:S54),FALSE))</f>
        <v>0</v>
      </c>
      <c r="T54" s="319">
        <f>IF(S54="Neg","Neg",S54*VLOOKUP($D54,$D$1421:$AY$1444,COLUMNS($D54:T54),FALSE))</f>
        <v>0</v>
      </c>
      <c r="U54" s="319">
        <f>IF(T54="Neg","Neg",T54*VLOOKUP($D54,$D$1421:$AY$1444,COLUMNS($D54:U54),FALSE))</f>
        <v>0</v>
      </c>
      <c r="V54" s="319">
        <f>IF(U54="Neg","Neg",U54*VLOOKUP($D54,$D$1421:$AY$1444,COLUMNS($D54:V54),FALSE))</f>
        <v>0</v>
      </c>
      <c r="W54" s="319">
        <f>IF(V54="Neg","Neg",V54*VLOOKUP($D54,$D$1421:$AY$1444,COLUMNS($D54:W54),FALSE))</f>
        <v>0</v>
      </c>
      <c r="X54" s="319">
        <f>IF(W54="Neg","Neg",W54*VLOOKUP($D54,$D$1421:$AY$1444,COLUMNS($D54:X54),FALSE))</f>
        <v>0</v>
      </c>
      <c r="Y54" s="319">
        <f>IF(X54="Neg","Neg",X54*VLOOKUP($D54,$D$1421:$AY$1444,COLUMNS($D54:Y54),FALSE))</f>
        <v>0</v>
      </c>
      <c r="Z54" s="319">
        <f>IF(Y54="Neg","Neg",Y54*VLOOKUP($D54,$D$1421:$AY$1444,COLUMNS($D54:Z54),FALSE))</f>
        <v>0</v>
      </c>
      <c r="AA54" s="319">
        <f>IF(Z54="Neg","Neg",Z54*VLOOKUP($D54,$D$1421:$AY$1444,COLUMNS($D54:AA54),FALSE))</f>
        <v>0</v>
      </c>
      <c r="AB54" s="319">
        <f>IF(AA54="Neg","Neg",AA54*VLOOKUP($D54,$D$1421:$AY$1444,COLUMNS($D54:AB54),FALSE))</f>
        <v>0</v>
      </c>
      <c r="AC54" s="319">
        <f>IF(AB54="Neg","Neg",AB54*VLOOKUP($D54,$D$1421:$AY$1444,COLUMNS($D54:AC54),FALSE))</f>
        <v>0</v>
      </c>
      <c r="AD54" s="319">
        <f>IF(AC54="Neg","Neg",AC54*VLOOKUP($D54,$D$1421:$AY$1444,COLUMNS($D54:AD54),FALSE))</f>
        <v>0</v>
      </c>
      <c r="AE54" s="319">
        <f>IF(AD54="Neg","Neg",AD54*VLOOKUP($D54,$D$1421:$AY$1444,COLUMNS($D54:AE54),FALSE))</f>
        <v>0</v>
      </c>
      <c r="AF54" s="319">
        <f>IF(AE54="Neg","Neg",AE54*VLOOKUP($D54,$D$1421:$AY$1444,COLUMNS($D54:AF54),FALSE))</f>
        <v>0</v>
      </c>
      <c r="AG54" s="319">
        <f>IF(AF54="Neg","Neg",AF54*VLOOKUP($D54,$D$1421:$AY$1444,COLUMNS($D54:AG54),FALSE))</f>
        <v>0</v>
      </c>
      <c r="AH54" s="319">
        <f>IF(AG54="Neg","Neg",AG54*VLOOKUP($D54,$D$1421:$AY$1444,COLUMNS($D54:AH54),FALSE))</f>
        <v>0</v>
      </c>
      <c r="AI54" s="319">
        <f>IF(AH54="Neg","Neg",AH54*VLOOKUP($D54,$D$1421:$AY$1444,COLUMNS($D54:AI54),FALSE))</f>
        <v>0</v>
      </c>
      <c r="AJ54" s="319">
        <f>IF(AI54="Neg","Neg",AI54*VLOOKUP($D54,$D$1421:$AY$1444,COLUMNS($D54:AJ54),FALSE))</f>
        <v>0</v>
      </c>
      <c r="AK54" s="319">
        <f>IF(AJ54="Neg","Neg",AJ54*VLOOKUP($D54,$D$1421:$AY$1444,COLUMNS($D54:AK54),FALSE))</f>
        <v>0</v>
      </c>
      <c r="AL54" s="319">
        <f>IF(AK54="Neg","Neg",AK54*VLOOKUP($D54,$D$1421:$AY$1444,COLUMNS($D54:AL54),FALSE))</f>
        <v>0</v>
      </c>
      <c r="AM54" s="319">
        <f>IF(AL54="Neg","Neg",AL54*VLOOKUP($D54,$D$1421:$AY$1444,COLUMNS($D54:AM54),FALSE))</f>
        <v>0</v>
      </c>
      <c r="AN54" s="319">
        <f>IF(AM54="Neg","Neg",AM54*VLOOKUP($D54,$D$1421:$AY$1444,COLUMNS($D54:AN54),FALSE))</f>
        <v>0</v>
      </c>
      <c r="AO54" s="319">
        <f>IF(AN54="Neg","Neg",AN54*VLOOKUP($D54,$D$1421:$AY$1444,COLUMNS($D54:AO54),FALSE))</f>
        <v>0</v>
      </c>
      <c r="AP54" s="319">
        <f>IF(AO54="Neg","Neg",AO54*VLOOKUP($D54,$D$1421:$AY$1444,COLUMNS($D54:AP54),FALSE))</f>
        <v>0</v>
      </c>
      <c r="AQ54" s="319">
        <f>IF(AP54="Neg","Neg",AP54*VLOOKUP($D54,$D$1421:$AY$1444,COLUMNS($D54:AQ54),FALSE))</f>
        <v>0</v>
      </c>
      <c r="AR54" s="319">
        <f>IF(AQ54="Neg","Neg",AQ54*VLOOKUP($D54,$D$1421:$AY$1444,COLUMNS($D54:AR54),FALSE))</f>
        <v>0</v>
      </c>
      <c r="AS54" s="319">
        <f>IF(AR54="Neg","Neg",AR54*VLOOKUP($D54,$D$1421:$AY$1444,COLUMNS($D54:AS54),FALSE))</f>
        <v>0</v>
      </c>
      <c r="AT54" s="319">
        <f>IF(AS54="Neg","Neg",AS54*VLOOKUP($D54,$D$1421:$AY$1444,COLUMNS($D54:AT54),FALSE))</f>
        <v>0</v>
      </c>
      <c r="AU54" s="319">
        <f>IF(AT54="Neg","Neg",AT54*VLOOKUP($D54,$D$1421:$AY$1444,COLUMNS($D54:AU54),FALSE))</f>
        <v>0</v>
      </c>
      <c r="AV54" s="319">
        <f>IF(AU54="Neg","Neg",AU54*VLOOKUP($D54,$D$1421:$AY$1444,COLUMNS($D54:AV54),FALSE))</f>
        <v>0</v>
      </c>
      <c r="AW54" s="319">
        <f>IF(AV54="Neg","Neg",AV54*VLOOKUP($D54,$D$1421:$AY$1444,COLUMNS($D54:AW54),FALSE))</f>
        <v>0</v>
      </c>
      <c r="AX54" s="319">
        <f>IF(AW54="Neg","Neg",AW54*VLOOKUP($D54,$D$1421:$AY$1444,COLUMNS($D54:AX54),FALSE))</f>
        <v>0</v>
      </c>
      <c r="AY54" s="319">
        <f>IF(AX54="Neg","Neg",AX54*VLOOKUP($D54,$D$1421:$AY$1444,COLUMNS($D54:AY54),FALSE))</f>
        <v>0</v>
      </c>
      <c r="AZ54" s="319">
        <f>IF(AY54="Neg","Neg",AY54*VLOOKUP($D54,$D$1421:AZ$1444,COLUMNS($D54:AZ54),FALSE))</f>
        <v>0</v>
      </c>
      <c r="BA54" s="319">
        <f>IF(AZ54="Neg","Neg",AZ54*VLOOKUP($D54,$D$1421:BA$1444,COLUMNS($D54:BA54),FALSE))</f>
        <v>0</v>
      </c>
      <c r="BB54" s="319">
        <f>IF(BA54="Neg","Neg",BA54*VLOOKUP($D54,$D$1421:BB$1444,COLUMNS($D54:BB54),FALSE))</f>
        <v>0</v>
      </c>
      <c r="BC54" s="319">
        <f>IF(BB54="Neg","Neg",BB54*VLOOKUP($D54,$D$1421:BC$1444,COLUMNS($D54:BC54),FALSE))</f>
        <v>0</v>
      </c>
    </row>
    <row r="55" spans="1:55">
      <c r="A55" s="312"/>
      <c r="B55" s="142" t="s">
        <v>213</v>
      </c>
      <c r="C55" s="317" t="s">
        <v>265</v>
      </c>
      <c r="D55" s="173" t="s">
        <v>990</v>
      </c>
      <c r="E55" s="175"/>
      <c r="F55" s="175"/>
      <c r="G55" s="175"/>
      <c r="H55" s="175"/>
      <c r="I55" s="175"/>
      <c r="J55" s="175"/>
      <c r="K55" s="175"/>
      <c r="L55" s="318">
        <v>275</v>
      </c>
      <c r="M55" s="318">
        <v>275</v>
      </c>
      <c r="N55" s="319">
        <f>IF(M55="Neg","Neg",M55*VLOOKUP($D55,$D$1421:$AY$1444,COLUMNS($D55:N55),FALSE))</f>
        <v>331.73637459762614</v>
      </c>
      <c r="O55" s="319">
        <f>IF(N55="Neg","Neg",N55*VLOOKUP($D55,$D$1421:$AY$1444,COLUMNS($D55:O55),FALSE))</f>
        <v>379.70417915731025</v>
      </c>
      <c r="P55" s="319">
        <f>IF(O55="Neg","Neg",O55*VLOOKUP($D55,$D$1421:$AY$1444,COLUMNS($D55:P55),FALSE))</f>
        <v>420.04872733708703</v>
      </c>
      <c r="Q55" s="319">
        <f>IF(P55="Neg","Neg",P55*VLOOKUP($D55,$D$1421:$AY$1444,COLUMNS($D55:Q55),FALSE))</f>
        <v>458.86771164035798</v>
      </c>
      <c r="R55" s="319">
        <f>IF(Q55="Neg","Neg",Q55*VLOOKUP($D55,$D$1421:$AY$1444,COLUMNS($D55:R55),FALSE))</f>
        <v>500.77128571586599</v>
      </c>
      <c r="S55" s="319">
        <f>IF(R55="Neg","Neg",R55*VLOOKUP($D55,$D$1421:$AY$1444,COLUMNS($D55:S55),FALSE))</f>
        <v>539.19176779017937</v>
      </c>
      <c r="T55" s="319">
        <f>IF(S55="Neg","Neg",S55*VLOOKUP($D55,$D$1421:$AY$1444,COLUMNS($D55:T55),FALSE))</f>
        <v>592.63973849846798</v>
      </c>
      <c r="U55" s="319">
        <f>IF(T55="Neg","Neg",T55*VLOOKUP($D55,$D$1421:$AY$1444,COLUMNS($D55:U55),FALSE))</f>
        <v>636.10385947058114</v>
      </c>
      <c r="V55" s="319">
        <f>IF(U55="Neg","Neg",U55*VLOOKUP($D55,$D$1421:$AY$1444,COLUMNS($D55:V55),FALSE))</f>
        <v>714.61792458048035</v>
      </c>
      <c r="W55" s="319">
        <f>IF(V55="Neg","Neg",V55*VLOOKUP($D55,$D$1421:$AY$1444,COLUMNS($D55:W55),FALSE))</f>
        <v>798.90114600502216</v>
      </c>
      <c r="X55" s="319">
        <f>IF(W55="Neg","Neg",W55*VLOOKUP($D55,$D$1421:$AY$1444,COLUMNS($D55:X55),FALSE))</f>
        <v>880.47546487317629</v>
      </c>
      <c r="Y55" s="319">
        <f>IF(X55="Neg","Neg",X55*VLOOKUP($D55,$D$1421:$AY$1444,COLUMNS($D55:Y55),FALSE))</f>
        <v>949.14104932467581</v>
      </c>
      <c r="Z55" s="319">
        <f>IF(Y55="Neg","Neg",Y55*VLOOKUP($D55,$D$1421:$AY$1444,COLUMNS($D55:Z55),FALSE))</f>
        <v>999.4527162310153</v>
      </c>
      <c r="AA55" s="319">
        <f>IF(Z55="Neg","Neg",Z55*VLOOKUP($D55,$D$1421:$AY$1444,COLUMNS($D55:AA55),FALSE))</f>
        <v>1031.1503744427607</v>
      </c>
      <c r="AB55" s="319">
        <f>IF(AA55="Neg","Neg",AA55*VLOOKUP($D55,$D$1421:$AY$1444,COLUMNS($D55:AB55),FALSE))</f>
        <v>1093.3638731872436</v>
      </c>
      <c r="AC55" s="319">
        <f>IF(AB55="Neg","Neg",AB55*VLOOKUP($D55,$D$1421:$AY$1444,COLUMNS($D55:AC55),FALSE))</f>
        <v>1147.0293470204977</v>
      </c>
      <c r="AD55" s="319">
        <f>IF(AC55="Neg","Neg",AC55*VLOOKUP($D55,$D$1421:$AY$1444,COLUMNS($D55:AD55),FALSE))</f>
        <v>1209.1698377230341</v>
      </c>
      <c r="AE55" s="319">
        <f>IF(AD55="Neg","Neg",AD55*VLOOKUP($D55,$D$1421:$AY$1444,COLUMNS($D55:AE55),FALSE))</f>
        <v>1293.7359653101182</v>
      </c>
      <c r="AF55" s="319">
        <f>IF(AE55="Neg","Neg",AE55*VLOOKUP($D55,$D$1421:$AY$1444,COLUMNS($D55:AF55),FALSE))</f>
        <v>1361.2090850764926</v>
      </c>
      <c r="AG55" s="319">
        <f>IF(AF55="Neg","Neg",AF55*VLOOKUP($D55,$D$1421:$AY$1444,COLUMNS($D55:AG55),FALSE))</f>
        <v>1428.1407285317639</v>
      </c>
      <c r="AH55" s="319">
        <f>IF(AG55="Neg","Neg",AG55*VLOOKUP($D55,$D$1421:$AY$1444,COLUMNS($D55:AH55),FALSE))</f>
        <v>1494.0761164146413</v>
      </c>
      <c r="AI55" s="319">
        <f>IF(AH55="Neg","Neg",AH55*VLOOKUP($D55,$D$1421:$AY$1444,COLUMNS($D55:AI55),FALSE))</f>
        <v>1580.0841528301678</v>
      </c>
      <c r="AJ55" s="319">
        <f>IF(AI55="Neg","Neg",AI55*VLOOKUP($D55,$D$1421:$AY$1444,COLUMNS($D55:AJ55),FALSE))</f>
        <v>1638.9058196258889</v>
      </c>
      <c r="AK55" s="319">
        <f>IF(AJ55="Neg","Neg",AJ55*VLOOKUP($D55,$D$1421:$AY$1444,COLUMNS($D55:AK55),FALSE))</f>
        <v>1732.7591785489096</v>
      </c>
      <c r="AL55" s="319">
        <f>IF(AK55="Neg","Neg",AK55*VLOOKUP($D55,$D$1421:$AY$1444,COLUMNS($D55:AL55),FALSE))</f>
        <v>1836.8245373391883</v>
      </c>
      <c r="AM55" s="319">
        <f>IF(AL55="Neg","Neg",AL55*VLOOKUP($D55,$D$1421:$AY$1444,COLUMNS($D55:AM55),FALSE))</f>
        <v>1931.9083859691814</v>
      </c>
      <c r="AN55" s="319">
        <f>IF(AM55="Neg","Neg",AM55*VLOOKUP($D55,$D$1421:$AY$1444,COLUMNS($D55:AN55),FALSE))</f>
        <v>2058.8632869105427</v>
      </c>
      <c r="AO55" s="319">
        <f>IF(AN55="Neg","Neg",AN55*VLOOKUP($D55,$D$1421:$AY$1444,COLUMNS($D55:AO55),FALSE))</f>
        <v>2172.9566044623393</v>
      </c>
      <c r="AP55" s="319">
        <f>IF(AO55="Neg","Neg",AO55*VLOOKUP($D55,$D$1421:$AY$1444,COLUMNS($D55:AP55),FALSE))</f>
        <v>2282.2070552316891</v>
      </c>
      <c r="AQ55" s="319">
        <f>IF(AP55="Neg","Neg",AP55*VLOOKUP($D55,$D$1421:$AY$1444,COLUMNS($D55:AQ55),FALSE))</f>
        <v>2287.7906494397175</v>
      </c>
      <c r="AR55" s="319">
        <f>IF(AQ55="Neg","Neg",AQ55*VLOOKUP($D55,$D$1421:$AY$1444,COLUMNS($D55:AR55),FALSE))</f>
        <v>2286.9419309520899</v>
      </c>
      <c r="AS55" s="319">
        <f>IF(AR55="Neg","Neg",AR55*VLOOKUP($D55,$D$1421:$AY$1444,COLUMNS($D55:AS55),FALSE))</f>
        <v>2395.4318812844976</v>
      </c>
      <c r="AT55" s="319">
        <f>IF(AS55="Neg","Neg",AS55*VLOOKUP($D55,$D$1421:$AY$1444,COLUMNS($D55:AT55),FALSE))</f>
        <v>2477.856439641153</v>
      </c>
      <c r="AU55" s="319">
        <f>IF(AT55="Neg","Neg",AT55*VLOOKUP($D55,$D$1421:$AY$1444,COLUMNS($D55:AU55),FALSE))</f>
        <v>2553.552090131745</v>
      </c>
      <c r="AV55" s="319">
        <f>IF(AU55="Neg","Neg",AU55*VLOOKUP($D55,$D$1421:$AY$1444,COLUMNS($D55:AV55),FALSE))</f>
        <v>2671.107205672502</v>
      </c>
      <c r="AW55" s="319">
        <f>IF(AV55="Neg","Neg",AV55*VLOOKUP($D55,$D$1421:$AY$1444,COLUMNS($D55:AW55),FALSE))</f>
        <v>2786.3397528788378</v>
      </c>
      <c r="AX55" s="319">
        <f>IF(AW55="Neg","Neg",AW55*VLOOKUP($D55,$D$1421:$AY$1444,COLUMNS($D55:AX55),FALSE))</f>
        <v>2852.798365062331</v>
      </c>
      <c r="AY55" s="319">
        <f>IF(AX55="Neg","Neg",AX55*VLOOKUP($D55,$D$1421:$AY$1444,COLUMNS($D55:AY55),FALSE))</f>
        <v>2954.9913717768582</v>
      </c>
      <c r="AZ55" s="319">
        <f>IF(AY55="Neg","Neg",AY55*VLOOKUP($D55,$D$1421:AZ$1444,COLUMNS($D55:AZ55),FALSE))</f>
        <v>3073.7663300184704</v>
      </c>
      <c r="BA55" s="319">
        <f>IF(AZ55="Neg","Neg",AZ55*VLOOKUP($D55,$D$1421:BA$1444,COLUMNS($D55:BA55),FALSE))</f>
        <v>3203.7662747093477</v>
      </c>
      <c r="BB55" s="319">
        <f>IF(BA55="Neg","Neg",BA55*VLOOKUP($D55,$D$1421:BB$1444,COLUMNS($D55:BB55),FALSE))</f>
        <v>3329.9545912102712</v>
      </c>
      <c r="BC55" s="319">
        <f>IF(BB55="Neg","Neg",BB55*VLOOKUP($D55,$D$1421:BC$1444,COLUMNS($D55:BC55),FALSE))</f>
        <v>3470.0935277264603</v>
      </c>
    </row>
    <row r="56" spans="1:55">
      <c r="A56" s="312"/>
      <c r="B56" s="142" t="s">
        <v>213</v>
      </c>
      <c r="C56" s="317" t="s">
        <v>409</v>
      </c>
      <c r="D56" s="173" t="s">
        <v>990</v>
      </c>
      <c r="E56" s="175"/>
      <c r="F56" s="175"/>
      <c r="G56" s="175"/>
      <c r="H56" s="175"/>
      <c r="I56" s="175"/>
      <c r="J56" s="175"/>
      <c r="K56" s="175"/>
      <c r="L56" s="318">
        <v>150</v>
      </c>
      <c r="M56" s="318">
        <v>150</v>
      </c>
      <c r="N56" s="319">
        <f>IF(M56="Neg","Neg",M56*VLOOKUP($D56,$D$1421:$AY$1444,COLUMNS($D56:N56),FALSE))</f>
        <v>180.94711341688699</v>
      </c>
      <c r="O56" s="319">
        <f>IF(N56="Neg","Neg",N56*VLOOKUP($D56,$D$1421:$AY$1444,COLUMNS($D56:O56),FALSE))</f>
        <v>207.11137044944195</v>
      </c>
      <c r="P56" s="319">
        <f>IF(O56="Neg","Neg",O56*VLOOKUP($D56,$D$1421:$AY$1444,COLUMNS($D56:P56),FALSE))</f>
        <v>229.11748763841109</v>
      </c>
      <c r="Q56" s="319">
        <f>IF(P56="Neg","Neg",P56*VLOOKUP($D56,$D$1421:$AY$1444,COLUMNS($D56:Q56),FALSE))</f>
        <v>250.29147907655889</v>
      </c>
      <c r="R56" s="319">
        <f>IF(Q56="Neg","Neg",Q56*VLOOKUP($D56,$D$1421:$AY$1444,COLUMNS($D56:R56),FALSE))</f>
        <v>273.14797402683598</v>
      </c>
      <c r="S56" s="319">
        <f>IF(R56="Neg","Neg",R56*VLOOKUP($D56,$D$1421:$AY$1444,COLUMNS($D56:S56),FALSE))</f>
        <v>294.1046006128251</v>
      </c>
      <c r="T56" s="319">
        <f>IF(S56="Neg","Neg",S56*VLOOKUP($D56,$D$1421:$AY$1444,COLUMNS($D56:T56),FALSE))</f>
        <v>323.25803918098251</v>
      </c>
      <c r="U56" s="319">
        <f>IF(T56="Neg","Neg",T56*VLOOKUP($D56,$D$1421:$AY$1444,COLUMNS($D56:U56),FALSE))</f>
        <v>346.96574152940786</v>
      </c>
      <c r="V56" s="319">
        <f>IF(U56="Neg","Neg",U56*VLOOKUP($D56,$D$1421:$AY$1444,COLUMNS($D56:V56),FALSE))</f>
        <v>389.79159522571655</v>
      </c>
      <c r="W56" s="319">
        <f>IF(V56="Neg","Neg",V56*VLOOKUP($D56,$D$1421:$AY$1444,COLUMNS($D56:W56),FALSE))</f>
        <v>435.76426145728482</v>
      </c>
      <c r="X56" s="319">
        <f>IF(W56="Neg","Neg",W56*VLOOKUP($D56,$D$1421:$AY$1444,COLUMNS($D56:X56),FALSE))</f>
        <v>480.25934447627799</v>
      </c>
      <c r="Y56" s="319">
        <f>IF(X56="Neg","Neg",X56*VLOOKUP($D56,$D$1421:$AY$1444,COLUMNS($D56:Y56),FALSE))</f>
        <v>517.71329963164135</v>
      </c>
      <c r="Z56" s="319">
        <f>IF(Y56="Neg","Neg",Y56*VLOOKUP($D56,$D$1421:$AY$1444,COLUMNS($D56:Z56),FALSE))</f>
        <v>545.15602703509933</v>
      </c>
      <c r="AA56" s="319">
        <f>IF(Z56="Neg","Neg",Z56*VLOOKUP($D56,$D$1421:$AY$1444,COLUMNS($D56:AA56),FALSE))</f>
        <v>562.44565878696039</v>
      </c>
      <c r="AB56" s="319">
        <f>IF(AA56="Neg","Neg",AA56*VLOOKUP($D56,$D$1421:$AY$1444,COLUMNS($D56:AB56),FALSE))</f>
        <v>596.38029446576923</v>
      </c>
      <c r="AC56" s="319">
        <f>IF(AB56="Neg","Neg",AB56*VLOOKUP($D56,$D$1421:$AY$1444,COLUMNS($D56:AC56),FALSE))</f>
        <v>625.65237110208955</v>
      </c>
      <c r="AD56" s="319">
        <f>IF(AC56="Neg","Neg",AC56*VLOOKUP($D56,$D$1421:$AY$1444,COLUMNS($D56:AD56),FALSE))</f>
        <v>659.54718421256405</v>
      </c>
      <c r="AE56" s="319">
        <f>IF(AD56="Neg","Neg",AD56*VLOOKUP($D56,$D$1421:$AY$1444,COLUMNS($D56:AE56),FALSE))</f>
        <v>705.67416289642813</v>
      </c>
      <c r="AF56" s="319">
        <f>IF(AE56="Neg","Neg",AE56*VLOOKUP($D56,$D$1421:$AY$1444,COLUMNS($D56:AF56),FALSE))</f>
        <v>742.47768276899592</v>
      </c>
      <c r="AG56" s="319">
        <f>IF(AF56="Neg","Neg",AF56*VLOOKUP($D56,$D$1421:$AY$1444,COLUMNS($D56:AG56),FALSE))</f>
        <v>778.98585192641667</v>
      </c>
      <c r="AH56" s="319">
        <f>IF(AG56="Neg","Neg",AG56*VLOOKUP($D56,$D$1421:$AY$1444,COLUMNS($D56:AH56),FALSE))</f>
        <v>814.95060895344068</v>
      </c>
      <c r="AI56" s="319">
        <f>IF(AH56="Neg","Neg",AH56*VLOOKUP($D56,$D$1421:$AY$1444,COLUMNS($D56:AI56),FALSE))</f>
        <v>861.86408336190959</v>
      </c>
      <c r="AJ56" s="319">
        <f>IF(AI56="Neg","Neg",AI56*VLOOKUP($D56,$D$1421:$AY$1444,COLUMNS($D56:AJ56),FALSE))</f>
        <v>893.94862888684838</v>
      </c>
      <c r="AK56" s="319">
        <f>IF(AJ56="Neg","Neg",AJ56*VLOOKUP($D56,$D$1421:$AY$1444,COLUMNS($D56:AK56),FALSE))</f>
        <v>945.14137011758692</v>
      </c>
      <c r="AL56" s="319">
        <f>IF(AK56="Neg","Neg",AK56*VLOOKUP($D56,$D$1421:$AY$1444,COLUMNS($D56:AL56),FALSE))</f>
        <v>1001.9042930941025</v>
      </c>
      <c r="AM56" s="319">
        <f>IF(AL56="Neg","Neg",AL56*VLOOKUP($D56,$D$1421:$AY$1444,COLUMNS($D56:AM56),FALSE))</f>
        <v>1053.7682105286442</v>
      </c>
      <c r="AN56" s="319">
        <f>IF(AM56="Neg","Neg",AM56*VLOOKUP($D56,$D$1421:$AY$1444,COLUMNS($D56:AN56),FALSE))</f>
        <v>1123.0163383148413</v>
      </c>
      <c r="AO56" s="319">
        <f>IF(AN56="Neg","Neg",AN56*VLOOKUP($D56,$D$1421:$AY$1444,COLUMNS($D56:AO56),FALSE))</f>
        <v>1185.2490569794577</v>
      </c>
      <c r="AP56" s="319">
        <f>IF(AO56="Neg","Neg",AO56*VLOOKUP($D56,$D$1421:$AY$1444,COLUMNS($D56:AP56),FALSE))</f>
        <v>1244.8402119445575</v>
      </c>
      <c r="AQ56" s="319">
        <f>IF(AP56="Neg","Neg",AP56*VLOOKUP($D56,$D$1421:$AY$1444,COLUMNS($D56:AQ56),FALSE))</f>
        <v>1247.8858087853005</v>
      </c>
      <c r="AR56" s="319">
        <f>IF(AQ56="Neg","Neg",AQ56*VLOOKUP($D56,$D$1421:$AY$1444,COLUMNS($D56:AR56),FALSE))</f>
        <v>1247.4228714284127</v>
      </c>
      <c r="AS56" s="319">
        <f>IF(AR56="Neg","Neg",AR56*VLOOKUP($D56,$D$1421:$AY$1444,COLUMNS($D56:AS56),FALSE))</f>
        <v>1306.5992079733624</v>
      </c>
      <c r="AT56" s="319">
        <f>IF(AS56="Neg","Neg",AS56*VLOOKUP($D56,$D$1421:$AY$1444,COLUMNS($D56:AT56),FALSE))</f>
        <v>1351.5580579860834</v>
      </c>
      <c r="AU56" s="319">
        <f>IF(AT56="Neg","Neg",AT56*VLOOKUP($D56,$D$1421:$AY$1444,COLUMNS($D56:AU56),FALSE))</f>
        <v>1392.8465946173153</v>
      </c>
      <c r="AV56" s="319">
        <f>IF(AU56="Neg","Neg",AU56*VLOOKUP($D56,$D$1421:$AY$1444,COLUMNS($D56:AV56),FALSE))</f>
        <v>1456.9675667304555</v>
      </c>
      <c r="AW56" s="319">
        <f>IF(AV56="Neg","Neg",AV56*VLOOKUP($D56,$D$1421:$AY$1444,COLUMNS($D56:AW56),FALSE))</f>
        <v>1519.8216833884569</v>
      </c>
      <c r="AX56" s="319">
        <f>IF(AW56="Neg","Neg",AW56*VLOOKUP($D56,$D$1421:$AY$1444,COLUMNS($D56:AX56),FALSE))</f>
        <v>1556.0718354885441</v>
      </c>
      <c r="AY56" s="319">
        <f>IF(AX56="Neg","Neg",AX56*VLOOKUP($D56,$D$1421:$AY$1444,COLUMNS($D56:AY56),FALSE))</f>
        <v>1611.8134755146498</v>
      </c>
      <c r="AZ56" s="319">
        <f>IF(AY56="Neg","Neg",AY56*VLOOKUP($D56,$D$1421:AZ$1444,COLUMNS($D56:AZ56),FALSE))</f>
        <v>1676.5998163737111</v>
      </c>
      <c r="BA56" s="319">
        <f>IF(AZ56="Neg","Neg",AZ56*VLOOKUP($D56,$D$1421:BA$1444,COLUMNS($D56:BA56),FALSE))</f>
        <v>1747.5088771141895</v>
      </c>
      <c r="BB56" s="319">
        <f>IF(BA56="Neg","Neg",BA56*VLOOKUP($D56,$D$1421:BB$1444,COLUMNS($D56:BB56),FALSE))</f>
        <v>1816.338867932875</v>
      </c>
      <c r="BC56" s="319">
        <f>IF(BB56="Neg","Neg",BB56*VLOOKUP($D56,$D$1421:BC$1444,COLUMNS($D56:BC56),FALSE))</f>
        <v>1892.7782878507962</v>
      </c>
    </row>
    <row r="57" spans="1:55">
      <c r="A57" s="312"/>
      <c r="B57" s="142" t="s">
        <v>213</v>
      </c>
      <c r="C57" s="317" t="s">
        <v>410</v>
      </c>
      <c r="D57" s="173" t="s">
        <v>249</v>
      </c>
      <c r="E57" s="175"/>
      <c r="F57" s="175"/>
      <c r="G57" s="175"/>
      <c r="H57" s="175"/>
      <c r="I57" s="175"/>
      <c r="J57" s="175"/>
      <c r="K57" s="175"/>
      <c r="L57" s="318">
        <v>125</v>
      </c>
      <c r="M57" s="318">
        <v>140</v>
      </c>
      <c r="N57" s="319">
        <f>IF(M57="Neg","Neg",M57*VLOOKUP($D57,$D$1421:$AY$1444,COLUMNS($D57:N57),FALSE))</f>
        <v>168.88397252242785</v>
      </c>
      <c r="O57" s="319">
        <f>IF(N57="Neg","Neg",N57*VLOOKUP($D57,$D$1421:$AY$1444,COLUMNS($D57:O57),FALSE))</f>
        <v>193.30394575281247</v>
      </c>
      <c r="P57" s="319">
        <f>IF(O57="Neg","Neg",O57*VLOOKUP($D57,$D$1421:$AY$1444,COLUMNS($D57:P57),FALSE))</f>
        <v>213.84298846251701</v>
      </c>
      <c r="Q57" s="319">
        <f>IF(P57="Neg","Neg",P57*VLOOKUP($D57,$D$1421:$AY$1444,COLUMNS($D57:Q57),FALSE))</f>
        <v>233.60538047145496</v>
      </c>
      <c r="R57" s="319">
        <f>IF(Q57="Neg","Neg",Q57*VLOOKUP($D57,$D$1421:$AY$1444,COLUMNS($D57:R57),FALSE))</f>
        <v>254.93810909171359</v>
      </c>
      <c r="S57" s="319">
        <f>IF(R57="Neg","Neg",R57*VLOOKUP($D57,$D$1421:$AY$1444,COLUMNS($D57:S57),FALSE))</f>
        <v>274.49762723863671</v>
      </c>
      <c r="T57" s="319">
        <f>IF(S57="Neg","Neg",S57*VLOOKUP($D57,$D$1421:$AY$1444,COLUMNS($D57:T57),FALSE))</f>
        <v>301.70750323558366</v>
      </c>
      <c r="U57" s="319">
        <f>IF(T57="Neg","Neg",T57*VLOOKUP($D57,$D$1421:$AY$1444,COLUMNS($D57:U57),FALSE))</f>
        <v>323.83469209411396</v>
      </c>
      <c r="V57" s="319">
        <f>IF(U57="Neg","Neg",U57*VLOOKUP($D57,$D$1421:$AY$1444,COLUMNS($D57:V57),FALSE))</f>
        <v>363.80548887733539</v>
      </c>
      <c r="W57" s="319">
        <f>IF(V57="Neg","Neg",V57*VLOOKUP($D57,$D$1421:$AY$1444,COLUMNS($D57:W57),FALSE))</f>
        <v>406.71331069346576</v>
      </c>
      <c r="X57" s="319">
        <f>IF(W57="Neg","Neg",W57*VLOOKUP($D57,$D$1421:$AY$1444,COLUMNS($D57:X57),FALSE))</f>
        <v>448.24205484452602</v>
      </c>
      <c r="Y57" s="319">
        <f>IF(X57="Neg","Neg",X57*VLOOKUP($D57,$D$1421:$AY$1444,COLUMNS($D57:Y57),FALSE))</f>
        <v>483.19907965619848</v>
      </c>
      <c r="Z57" s="319">
        <f>IF(Y57="Neg","Neg",Y57*VLOOKUP($D57,$D$1421:$AY$1444,COLUMNS($D57:Z57),FALSE))</f>
        <v>508.81229189942587</v>
      </c>
      <c r="AA57" s="319">
        <f>IF(Z57="Neg","Neg",Z57*VLOOKUP($D57,$D$1421:$AY$1444,COLUMNS($D57:AA57),FALSE))</f>
        <v>524.94928153449621</v>
      </c>
      <c r="AB57" s="319">
        <f>IF(AA57="Neg","Neg",AA57*VLOOKUP($D57,$D$1421:$AY$1444,COLUMNS($D57:AB57),FALSE))</f>
        <v>556.62160816805113</v>
      </c>
      <c r="AC57" s="319">
        <f>IF(AB57="Neg","Neg",AB57*VLOOKUP($D57,$D$1421:$AY$1444,COLUMNS($D57:AC57),FALSE))</f>
        <v>583.94221302861672</v>
      </c>
      <c r="AD57" s="319">
        <f>IF(AC57="Neg","Neg",AC57*VLOOKUP($D57,$D$1421:$AY$1444,COLUMNS($D57:AD57),FALSE))</f>
        <v>615.57737193172625</v>
      </c>
      <c r="AE57" s="319">
        <f>IF(AD57="Neg","Neg",AD57*VLOOKUP($D57,$D$1421:$AY$1444,COLUMNS($D57:AE57),FALSE))</f>
        <v>658.62921870333275</v>
      </c>
      <c r="AF57" s="319">
        <f>IF(AE57="Neg","Neg",AE57*VLOOKUP($D57,$D$1421:$AY$1444,COLUMNS($D57:AF57),FALSE))</f>
        <v>692.979170584396</v>
      </c>
      <c r="AG57" s="319">
        <f>IF(AF57="Neg","Neg",AF57*VLOOKUP($D57,$D$1421:$AY$1444,COLUMNS($D57:AG57),FALSE))</f>
        <v>727.05346179798869</v>
      </c>
      <c r="AH57" s="319">
        <f>IF(AG57="Neg","Neg",AG57*VLOOKUP($D57,$D$1421:$AY$1444,COLUMNS($D57:AH57),FALSE))</f>
        <v>760.62056835654437</v>
      </c>
      <c r="AI57" s="319">
        <f>IF(AH57="Neg","Neg",AH57*VLOOKUP($D57,$D$1421:$AY$1444,COLUMNS($D57:AI57),FALSE))</f>
        <v>804.40647780444863</v>
      </c>
      <c r="AJ57" s="319">
        <f>IF(AI57="Neg","Neg",AI57*VLOOKUP($D57,$D$1421:$AY$1444,COLUMNS($D57:AJ57),FALSE))</f>
        <v>834.35205362772479</v>
      </c>
      <c r="AK57" s="319">
        <f>IF(AJ57="Neg","Neg",AJ57*VLOOKUP($D57,$D$1421:$AY$1444,COLUMNS($D57:AK57),FALSE))</f>
        <v>882.13194544308078</v>
      </c>
      <c r="AL57" s="319">
        <f>IF(AK57="Neg","Neg",AK57*VLOOKUP($D57,$D$1421:$AY$1444,COLUMNS($D57:AL57),FALSE))</f>
        <v>935.11067355449541</v>
      </c>
      <c r="AM57" s="319">
        <f>IF(AL57="Neg","Neg",AL57*VLOOKUP($D57,$D$1421:$AY$1444,COLUMNS($D57:AM57),FALSE))</f>
        <v>983.51699649340105</v>
      </c>
      <c r="AN57" s="319">
        <f>IF(AM57="Neg","Neg",AM57*VLOOKUP($D57,$D$1421:$AY$1444,COLUMNS($D57:AN57),FALSE))</f>
        <v>1048.1485824271849</v>
      </c>
      <c r="AO57" s="319">
        <f>IF(AN57="Neg","Neg",AN57*VLOOKUP($D57,$D$1421:$AY$1444,COLUMNS($D57:AO57),FALSE))</f>
        <v>1106.232453180827</v>
      </c>
      <c r="AP57" s="319">
        <f>IF(AO57="Neg","Neg",AO57*VLOOKUP($D57,$D$1421:$AY$1444,COLUMNS($D57:AP57),FALSE))</f>
        <v>1161.8508644815868</v>
      </c>
      <c r="AQ57" s="319">
        <f>IF(AP57="Neg","Neg",AP57*VLOOKUP($D57,$D$1421:$AY$1444,COLUMNS($D57:AQ57),FALSE))</f>
        <v>1164.6934215329468</v>
      </c>
      <c r="AR57" s="319">
        <f>IF(AQ57="Neg","Neg",AQ57*VLOOKUP($D57,$D$1421:$AY$1444,COLUMNS($D57:AR57),FALSE))</f>
        <v>1164.2613466665182</v>
      </c>
      <c r="AS57" s="319">
        <f>IF(AR57="Neg","Neg",AR57*VLOOKUP($D57,$D$1421:$AY$1444,COLUMNS($D57:AS57),FALSE))</f>
        <v>1219.4925941084712</v>
      </c>
      <c r="AT57" s="319">
        <f>IF(AS57="Neg","Neg",AS57*VLOOKUP($D57,$D$1421:$AY$1444,COLUMNS($D57:AT57),FALSE))</f>
        <v>1261.4541874536774</v>
      </c>
      <c r="AU57" s="319">
        <f>IF(AT57="Neg","Neg",AT57*VLOOKUP($D57,$D$1421:$AY$1444,COLUMNS($D57:AU57),FALSE))</f>
        <v>1299.9901549761605</v>
      </c>
      <c r="AV57" s="319">
        <f>IF(AU57="Neg","Neg",AU57*VLOOKUP($D57,$D$1421:$AY$1444,COLUMNS($D57:AV57),FALSE))</f>
        <v>1359.8363956150913</v>
      </c>
      <c r="AW57" s="319">
        <f>IF(AV57="Neg","Neg",AV57*VLOOKUP($D57,$D$1421:$AY$1444,COLUMNS($D57:AW57),FALSE))</f>
        <v>1418.5002378292259</v>
      </c>
      <c r="AX57" s="319">
        <f>IF(AW57="Neg","Neg",AW57*VLOOKUP($D57,$D$1421:$AY$1444,COLUMNS($D57:AX57),FALSE))</f>
        <v>1452.3337131226406</v>
      </c>
      <c r="AY57" s="319">
        <f>IF(AX57="Neg","Neg",AX57*VLOOKUP($D57,$D$1421:$AY$1444,COLUMNS($D57:AY57),FALSE))</f>
        <v>1504.3592438136725</v>
      </c>
      <c r="AZ57" s="319">
        <f>IF(AY57="Neg","Neg",AY57*VLOOKUP($D57,$D$1421:AZ$1444,COLUMNS($D57:AZ57),FALSE))</f>
        <v>1564.8264952821296</v>
      </c>
      <c r="BA57" s="319">
        <f>IF(AZ57="Neg","Neg",AZ57*VLOOKUP($D57,$D$1421:BA$1444,COLUMNS($D57:BA57),FALSE))</f>
        <v>1631.0082853065762</v>
      </c>
      <c r="BB57" s="319">
        <f>IF(BA57="Neg","Neg",BA57*VLOOKUP($D57,$D$1421:BB$1444,COLUMNS($D57:BB57),FALSE))</f>
        <v>1695.2496100706826</v>
      </c>
      <c r="BC57" s="319">
        <f>IF(BB57="Neg","Neg",BB57*VLOOKUP($D57,$D$1421:BC$1444,COLUMNS($D57:BC57),FALSE))</f>
        <v>1766.5930686607423</v>
      </c>
    </row>
    <row r="58" spans="1:55">
      <c r="A58" s="312"/>
      <c r="B58" s="142" t="s">
        <v>213</v>
      </c>
      <c r="C58" s="317" t="s">
        <v>757</v>
      </c>
      <c r="D58" s="173" t="s">
        <v>91</v>
      </c>
      <c r="E58" s="175"/>
      <c r="F58" s="175"/>
      <c r="G58" s="175"/>
      <c r="H58" s="175"/>
      <c r="I58" s="175"/>
      <c r="J58" s="175"/>
      <c r="K58" s="175"/>
      <c r="L58" s="318">
        <v>211</v>
      </c>
      <c r="M58" s="318">
        <v>211</v>
      </c>
      <c r="N58" s="319">
        <f>IF(M58="Neg","Neg",M58*VLOOKUP($D58,$D$1421:$AY$1444,COLUMNS($D58:N58),FALSE))</f>
        <v>254.53227287308769</v>
      </c>
      <c r="O58" s="319">
        <f>IF(N58="Neg","Neg",N58*VLOOKUP($D58,$D$1421:$AY$1444,COLUMNS($D58:O58),FALSE))</f>
        <v>291.33666109888168</v>
      </c>
      <c r="P58" s="319">
        <f>IF(O58="Neg","Neg",O58*VLOOKUP($D58,$D$1421:$AY$1444,COLUMNS($D58:P58),FALSE))</f>
        <v>322.29193261136493</v>
      </c>
      <c r="Q58" s="319">
        <f>IF(P58="Neg","Neg",P58*VLOOKUP($D58,$D$1421:$AY$1444,COLUMNS($D58:Q58),FALSE))</f>
        <v>352.07668056769285</v>
      </c>
      <c r="R58" s="319">
        <f>IF(Q58="Neg","Neg",Q58*VLOOKUP($D58,$D$1421:$AY$1444,COLUMNS($D58:R58),FALSE))</f>
        <v>384.2281501310826</v>
      </c>
      <c r="S58" s="319">
        <f>IF(R58="Neg","Neg",R58*VLOOKUP($D58,$D$1421:$AY$1444,COLUMNS($D58:S58),FALSE))</f>
        <v>413.70713819537394</v>
      </c>
      <c r="T58" s="319">
        <f>IF(S58="Neg","Neg",S58*VLOOKUP($D58,$D$1421:$AY$1444,COLUMNS($D58:T58),FALSE))</f>
        <v>454.71630844791542</v>
      </c>
      <c r="U58" s="319">
        <f>IF(T58="Neg","Neg",T58*VLOOKUP($D58,$D$1421:$AY$1444,COLUMNS($D58:U58),FALSE))</f>
        <v>488.06514308470042</v>
      </c>
      <c r="V58" s="319">
        <f>IF(U58="Neg","Neg",U58*VLOOKUP($D58,$D$1421:$AY$1444,COLUMNS($D58:V58),FALSE))</f>
        <v>548.30684395084131</v>
      </c>
      <c r="W58" s="319">
        <f>IF(V58="Neg","Neg",V58*VLOOKUP($D58,$D$1421:$AY$1444,COLUMNS($D58:W58),FALSE))</f>
        <v>612.97506111658072</v>
      </c>
      <c r="X58" s="319">
        <f>IF(W58="Neg","Neg",W58*VLOOKUP($D58,$D$1421:$AY$1444,COLUMNS($D58:X58),FALSE))</f>
        <v>675.56481122996445</v>
      </c>
      <c r="Y58" s="319">
        <f>IF(X58="Neg","Neg",X58*VLOOKUP($D58,$D$1421:$AY$1444,COLUMNS($D58:Y58),FALSE))</f>
        <v>728.25004148184223</v>
      </c>
      <c r="Z58" s="319">
        <f>IF(Y58="Neg","Neg",Y58*VLOOKUP($D58,$D$1421:$AY$1444,COLUMNS($D58:Z58),FALSE))</f>
        <v>766.85281136270635</v>
      </c>
      <c r="AA58" s="319">
        <f>IF(Z58="Neg","Neg",Z58*VLOOKUP($D58,$D$1421:$AY$1444,COLUMNS($D58:AA58),FALSE))</f>
        <v>791.17356002699103</v>
      </c>
      <c r="AB58" s="319">
        <f>IF(AA58="Neg","Neg",AA58*VLOOKUP($D58,$D$1421:$AY$1444,COLUMNS($D58:AB58),FALSE))</f>
        <v>838.90828088184878</v>
      </c>
      <c r="AC58" s="319">
        <f>IF(AB58="Neg","Neg",AB58*VLOOKUP($D58,$D$1421:$AY$1444,COLUMNS($D58:AC58),FALSE))</f>
        <v>880.0843353502728</v>
      </c>
      <c r="AD58" s="319">
        <f>IF(AC58="Neg","Neg",AC58*VLOOKUP($D58,$D$1421:$AY$1444,COLUMNS($D58:AD58),FALSE))</f>
        <v>927.76303912567357</v>
      </c>
      <c r="AE58" s="319">
        <f>IF(AD58="Neg","Neg",AD58*VLOOKUP($D58,$D$1421:$AY$1444,COLUMNS($D58:AE58),FALSE))</f>
        <v>992.64832247430911</v>
      </c>
      <c r="AF58" s="319">
        <f>IF(AE58="Neg","Neg",AE58*VLOOKUP($D58,$D$1421:$AY$1444,COLUMNS($D58:AF58),FALSE))</f>
        <v>1044.4186070950545</v>
      </c>
      <c r="AG58" s="319">
        <f>IF(AF58="Neg","Neg",AF58*VLOOKUP($D58,$D$1421:$AY$1444,COLUMNS($D58:AG58),FALSE))</f>
        <v>1095.7734317098264</v>
      </c>
      <c r="AH58" s="319">
        <f>IF(AG58="Neg","Neg",AG58*VLOOKUP($D58,$D$1421:$AY$1444,COLUMNS($D58:AH58),FALSE))</f>
        <v>1146.3638565945068</v>
      </c>
      <c r="AI58" s="319">
        <f>IF(AH58="Neg","Neg",AH58*VLOOKUP($D58,$D$1421:$AY$1444,COLUMNS($D58:AI58),FALSE))</f>
        <v>1212.3554772624198</v>
      </c>
      <c r="AJ58" s="319">
        <f>IF(AI58="Neg","Neg",AI58*VLOOKUP($D58,$D$1421:$AY$1444,COLUMNS($D58:AJ58),FALSE))</f>
        <v>1257.4877379675004</v>
      </c>
      <c r="AK58" s="319">
        <f>IF(AJ58="Neg","Neg",AJ58*VLOOKUP($D58,$D$1421:$AY$1444,COLUMNS($D58:AK58),FALSE))</f>
        <v>1329.4988606320726</v>
      </c>
      <c r="AL58" s="319">
        <f>IF(AK58="Neg","Neg",AK58*VLOOKUP($D58,$D$1421:$AY$1444,COLUMNS($D58:AL58),FALSE))</f>
        <v>1409.3453722857046</v>
      </c>
      <c r="AM58" s="319">
        <f>IF(AL58="Neg","Neg",AL58*VLOOKUP($D58,$D$1421:$AY$1444,COLUMNS($D58:AM58),FALSE))</f>
        <v>1482.3006161436267</v>
      </c>
      <c r="AN58" s="319">
        <f>IF(AM58="Neg","Neg",AM58*VLOOKUP($D58,$D$1421:$AY$1444,COLUMNS($D58:AN58),FALSE))</f>
        <v>1579.7096492295439</v>
      </c>
      <c r="AO58" s="319">
        <f>IF(AN58="Neg","Neg",AN58*VLOOKUP($D58,$D$1421:$AY$1444,COLUMNS($D58:AO58),FALSE))</f>
        <v>1667.2503401511044</v>
      </c>
      <c r="AP58" s="319">
        <f>IF(AO58="Neg","Neg",AO58*VLOOKUP($D58,$D$1421:$AY$1444,COLUMNS($D58:AP58),FALSE))</f>
        <v>1751.0752314686781</v>
      </c>
      <c r="AQ58" s="319">
        <f>IF(AP58="Neg","Neg",AP58*VLOOKUP($D58,$D$1421:$AY$1444,COLUMNS($D58:AQ58),FALSE))</f>
        <v>1755.3593710246564</v>
      </c>
      <c r="AR58" s="319">
        <f>IF(AQ58="Neg","Neg",AQ58*VLOOKUP($D58,$D$1421:$AY$1444,COLUMNS($D58:AR58),FALSE))</f>
        <v>1754.7081724759678</v>
      </c>
      <c r="AS58" s="319">
        <f>IF(AR58="Neg","Neg",AR58*VLOOKUP($D58,$D$1421:$AY$1444,COLUMNS($D58:AS58),FALSE))</f>
        <v>1837.9495525491968</v>
      </c>
      <c r="AT58" s="319">
        <f>IF(AS58="Neg","Neg",AS58*VLOOKUP($D58,$D$1421:$AY$1444,COLUMNS($D58:AT58),FALSE))</f>
        <v>1901.1916682337578</v>
      </c>
      <c r="AU58" s="319">
        <f>IF(AT58="Neg","Neg",AT58*VLOOKUP($D58,$D$1421:$AY$1444,COLUMNS($D58:AU58),FALSE))</f>
        <v>1959.2708764283575</v>
      </c>
      <c r="AV58" s="319">
        <f>IF(AU58="Neg","Neg",AU58*VLOOKUP($D58,$D$1421:$AY$1444,COLUMNS($D58:AV58),FALSE))</f>
        <v>2049.4677105341748</v>
      </c>
      <c r="AW58" s="319">
        <f>IF(AV58="Neg","Neg",AV58*VLOOKUP($D58,$D$1421:$AY$1444,COLUMNS($D58:AW58),FALSE))</f>
        <v>2137.8825012997636</v>
      </c>
      <c r="AX58" s="319">
        <f>IF(AW58="Neg","Neg",AW58*VLOOKUP($D58,$D$1421:$AY$1444,COLUMNS($D58:AX58),FALSE))</f>
        <v>2188.8743819205529</v>
      </c>
      <c r="AY58" s="319">
        <f>IF(AX58="Neg","Neg",AX58*VLOOKUP($D58,$D$1421:$AY$1444,COLUMNS($D58:AY58),FALSE))</f>
        <v>2267.2842888906084</v>
      </c>
      <c r="AZ58" s="319">
        <f>IF(AY58="Neg","Neg",AY58*VLOOKUP($D58,$D$1421:AZ$1444,COLUMNS($D58:AZ58),FALSE))</f>
        <v>2358.4170750323547</v>
      </c>
      <c r="BA58" s="319">
        <f>IF(AZ58="Neg","Neg",AZ58*VLOOKUP($D58,$D$1421:BA$1444,COLUMNS($D58:BA58),FALSE))</f>
        <v>2458.1624871406279</v>
      </c>
      <c r="BB58" s="319">
        <f>IF(BA58="Neg","Neg",BA58*VLOOKUP($D58,$D$1421:BB$1444,COLUMNS($D58:BB58),FALSE))</f>
        <v>2554.9833408922455</v>
      </c>
      <c r="BC58" s="319">
        <f>IF(BB58="Neg","Neg",BB58*VLOOKUP($D58,$D$1421:BC$1444,COLUMNS($D58:BC58),FALSE))</f>
        <v>2662.5081249101213</v>
      </c>
    </row>
    <row r="59" spans="1:55">
      <c r="A59" s="312"/>
      <c r="B59" s="313" t="s">
        <v>214</v>
      </c>
      <c r="C59" s="314" t="s">
        <v>758</v>
      </c>
      <c r="D59" s="313" t="s">
        <v>227</v>
      </c>
      <c r="E59" s="320"/>
      <c r="F59" s="320"/>
      <c r="G59" s="320"/>
      <c r="H59" s="320"/>
      <c r="I59" s="320"/>
      <c r="J59" s="320"/>
      <c r="K59" s="320"/>
      <c r="L59" s="320"/>
      <c r="M59" s="315">
        <v>-415</v>
      </c>
      <c r="N59" s="315">
        <v>-500</v>
      </c>
      <c r="O59" s="316">
        <f>IF(N59="Neg","Neg",N59*VLOOKUP($D59,$D$1421:$AY$1444,COLUMNS($D59:O59),FALSE))</f>
        <v>-572.29807798114666</v>
      </c>
      <c r="P59" s="316">
        <f>IF(O59="Neg","Neg",O59*VLOOKUP($D59,$D$1421:$AY$1444,COLUMNS($D59:P59),FALSE))</f>
        <v>-633.10622455342411</v>
      </c>
      <c r="Q59" s="316">
        <f>IF(P59="Neg","Neg",P59*VLOOKUP($D59,$D$1421:$AY$1444,COLUMNS($D59:Q59),FALSE))</f>
        <v>-691.61500935333606</v>
      </c>
      <c r="R59" s="316">
        <f>IF(Q59="Neg","Neg",Q59*VLOOKUP($D59,$D$1421:$AY$1444,COLUMNS($D59:R59),FALSE))</f>
        <v>-754.77295235300585</v>
      </c>
      <c r="S59" s="316">
        <f>IF(R59="Neg","Neg",R59*VLOOKUP($D59,$D$1421:$AY$1444,COLUMNS($D59:S59),FALSE))</f>
        <v>-812.68110626123314</v>
      </c>
      <c r="T59" s="316">
        <f>IF(S59="Neg","Neg",S59*VLOOKUP($D59,$D$1421:$AY$1444,COLUMNS($D59:T59),FALSE))</f>
        <v>-893.23900524520411</v>
      </c>
      <c r="U59" s="316">
        <f>IF(T59="Neg","Neg",T59*VLOOKUP($D59,$D$1421:$AY$1444,COLUMNS($D59:U59),FALSE))</f>
        <v>-958.74903715658581</v>
      </c>
      <c r="V59" s="316">
        <f>IF(U59="Neg","Neg",U59*VLOOKUP($D59,$D$1421:$AY$1444,COLUMNS($D59:V59),FALSE))</f>
        <v>-1077.0870777243883</v>
      </c>
      <c r="W59" s="316">
        <f>IF(V59="Neg","Neg",V59*VLOOKUP($D59,$D$1421:$AY$1444,COLUMNS($D59:W59),FALSE))</f>
        <v>-1204.1205113157025</v>
      </c>
      <c r="X59" s="316">
        <f>IF(W59="Neg","Neg",W59*VLOOKUP($D59,$D$1421:$AY$1444,COLUMNS($D59:X59),FALSE))</f>
        <v>-1327.0710303341525</v>
      </c>
      <c r="Y59" s="316">
        <f>IF(X59="Neg","Neg",X59*VLOOKUP($D59,$D$1421:$AY$1444,COLUMNS($D59:Y59),FALSE))</f>
        <v>-1430.5652349337931</v>
      </c>
      <c r="Z59" s="316">
        <f>IF(Y59="Neg","Neg",Y59*VLOOKUP($D59,$D$1421:$AY$1444,COLUMNS($D59:Z59),FALSE))</f>
        <v>-1506.3960312511463</v>
      </c>
      <c r="AA59" s="316">
        <f>IF(Z59="Neg","Neg",Z59*VLOOKUP($D59,$D$1421:$AY$1444,COLUMNS($D59:AA59),FALSE))</f>
        <v>-1554.1714044675932</v>
      </c>
      <c r="AB59" s="316">
        <f>IF(AA59="Neg","Neg",AA59*VLOOKUP($D59,$D$1421:$AY$1444,COLUMNS($D59:AB59),FALSE))</f>
        <v>-1647.9408905843081</v>
      </c>
      <c r="AC59" s="316">
        <f>IF(AB59="Neg","Neg",AB59*VLOOKUP($D59,$D$1421:$AY$1444,COLUMNS($D59:AC59),FALSE))</f>
        <v>-1728.8266148259543</v>
      </c>
      <c r="AD59" s="316">
        <f>IF(AC59="Neg","Neg",AC59*VLOOKUP($D59,$D$1421:$AY$1444,COLUMNS($D59:AD59),FALSE))</f>
        <v>-1822.4860616953379</v>
      </c>
      <c r="AE59" s="316">
        <f>IF(AD59="Neg","Neg",AD59*VLOOKUP($D59,$D$1421:$AY$1444,COLUMNS($D59:AE59),FALSE))</f>
        <v>-1949.9458973700619</v>
      </c>
      <c r="AF59" s="316">
        <f>IF(AE59="Neg","Neg",AE59*VLOOKUP($D59,$D$1421:$AY$1444,COLUMNS($D59:AF59),FALSE))</f>
        <v>-2051.6427942632872</v>
      </c>
      <c r="AG59" s="316">
        <f>IF(AF59="Neg","Neg",AF59*VLOOKUP($D59,$D$1421:$AY$1444,COLUMNS($D59:AG59),FALSE))</f>
        <v>-2152.5235667388033</v>
      </c>
      <c r="AH59" s="316">
        <f>IF(AG59="Neg","Neg",AG59*VLOOKUP($D59,$D$1421:$AY$1444,COLUMNS($D59:AH59),FALSE))</f>
        <v>-2251.9027619851076</v>
      </c>
      <c r="AI59" s="316">
        <f>IF(AH59="Neg","Neg",AH59*VLOOKUP($D59,$D$1421:$AY$1444,COLUMNS($D59:AI59),FALSE))</f>
        <v>-2381.5358727946295</v>
      </c>
      <c r="AJ59" s="316">
        <f>IF(AI59="Neg","Neg",AI59*VLOOKUP($D59,$D$1421:$AY$1444,COLUMNS($D59:AJ59),FALSE))</f>
        <v>-2470.1931188790659</v>
      </c>
      <c r="AK59" s="316">
        <f>IF(AJ59="Neg","Neg",AJ59*VLOOKUP($D59,$D$1421:$AY$1444,COLUMNS($D59:AK59),FALSE))</f>
        <v>-2611.6508638080904</v>
      </c>
      <c r="AL59" s="316">
        <f>IF(AK59="Neg","Neg",AK59*VLOOKUP($D59,$D$1421:$AY$1444,COLUMNS($D59:AL59),FALSE))</f>
        <v>-2768.500348457615</v>
      </c>
      <c r="AM59" s="316">
        <f>IF(AL59="Neg","Neg",AL59*VLOOKUP($D59,$D$1421:$AY$1444,COLUMNS($D59:AM59),FALSE))</f>
        <v>-2911.8127132010404</v>
      </c>
      <c r="AN59" s="316">
        <f>IF(AM59="Neg","Neg",AM59*VLOOKUP($D59,$D$1421:$AY$1444,COLUMNS($D59:AN59),FALSE))</f>
        <v>-3103.1617943733249</v>
      </c>
      <c r="AO59" s="316">
        <f>IF(AN59="Neg","Neg",AN59*VLOOKUP($D59,$D$1421:$AY$1444,COLUMNS($D59:AO59),FALSE))</f>
        <v>-3275.1256281407018</v>
      </c>
      <c r="AP59" s="316">
        <f>IF(AO59="Neg","Neg",AO59*VLOOKUP($D59,$D$1421:$AY$1444,COLUMNS($D59:AP59),FALSE))</f>
        <v>-3439.7901918350858</v>
      </c>
      <c r="AQ59" s="316">
        <f>IF(AP59="Neg","Neg",AP59*VLOOKUP($D59,$D$1421:$AY$1444,COLUMNS($D59:AQ59),FALSE))</f>
        <v>-3448.2059017716297</v>
      </c>
      <c r="AR59" s="316">
        <f>IF(AQ59="Neg","Neg",AQ59*VLOOKUP($D59,$D$1421:$AY$1444,COLUMNS($D59:AR59),FALSE))</f>
        <v>-3446.9266955214002</v>
      </c>
      <c r="AS59" s="316">
        <f>IF(AR59="Neg","Neg",AR59*VLOOKUP($D59,$D$1421:$AY$1444,COLUMNS($D59:AS59),FALSE))</f>
        <v>-3610.4450170560804</v>
      </c>
      <c r="AT59" s="316">
        <f>IF(AS59="Neg","Neg",AS59*VLOOKUP($D59,$D$1421:$AY$1444,COLUMNS($D59:AT59),FALSE))</f>
        <v>-3734.6770348090786</v>
      </c>
      <c r="AU59" s="316">
        <f>IF(AT59="Neg","Neg",AT59*VLOOKUP($D59,$D$1421:$AY$1444,COLUMNS($D59:AU59),FALSE))</f>
        <v>-3848.7671019330196</v>
      </c>
      <c r="AV59" s="316">
        <f>IF(AU59="Neg","Neg",AU59*VLOOKUP($D59,$D$1421:$AY$1444,COLUMNS($D59:AV59),FALSE))</f>
        <v>-4025.9486300113672</v>
      </c>
      <c r="AW59" s="316">
        <f>IF(AV59="Neg","Neg",AV59*VLOOKUP($D59,$D$1421:$AY$1444,COLUMNS($D59:AW59),FALSE))</f>
        <v>-4199.6295345339795</v>
      </c>
      <c r="AX59" s="316">
        <f>IF(AW59="Neg","Neg",AW59*VLOOKUP($D59,$D$1421:$AY$1444,COLUMNS($D59:AX59),FALSE))</f>
        <v>-4299.7973443861592</v>
      </c>
      <c r="AY59" s="316">
        <f>IF(AX59="Neg","Neg",AX59*VLOOKUP($D59,$D$1421:$AY$1444,COLUMNS($D59:AY59),FALSE))</f>
        <v>-4453.8247808384931</v>
      </c>
      <c r="AZ59" s="316">
        <f>IF(AY59="Neg","Neg",AY59*VLOOKUP($D59,$D$1421:AZ$1444,COLUMNS($D59:AZ59),FALSE))</f>
        <v>-4632.844881341005</v>
      </c>
      <c r="BA59" s="316">
        <f>IF(AZ59="Neg","Neg",AZ59*VLOOKUP($D59,$D$1421:BA$1444,COLUMNS($D59:BA59),FALSE))</f>
        <v>-4828.7835161207431</v>
      </c>
      <c r="BB59" s="316">
        <f>IF(BA59="Neg","Neg",BA59*VLOOKUP($D59,$D$1421:BB$1444,COLUMNS($D59:BB59),FALSE))</f>
        <v>-5018.9771851960459</v>
      </c>
      <c r="BC59" s="316">
        <f>IF(BB59="Neg","Neg",BB59*VLOOKUP($D59,$D$1421:BC$1444,COLUMNS($D59:BC59),FALSE))</f>
        <v>-5230.1975204489527</v>
      </c>
    </row>
    <row r="60" spans="1:55">
      <c r="A60" s="312"/>
      <c r="B60" s="313" t="s">
        <v>214</v>
      </c>
      <c r="C60" s="314" t="s">
        <v>260</v>
      </c>
      <c r="D60" s="313" t="s">
        <v>227</v>
      </c>
      <c r="E60" s="320"/>
      <c r="F60" s="320"/>
      <c r="G60" s="320"/>
      <c r="H60" s="320"/>
      <c r="I60" s="320"/>
      <c r="J60" s="320"/>
      <c r="K60" s="320"/>
      <c r="L60" s="320"/>
      <c r="M60" s="315">
        <v>-53</v>
      </c>
      <c r="N60" s="315">
        <v>-67</v>
      </c>
      <c r="O60" s="316">
        <f>IF(N60="Neg","Neg",N60*VLOOKUP($D60,$D$1421:$AY$1444,COLUMNS($D60:O60),FALSE))</f>
        <v>-76.687942449473653</v>
      </c>
      <c r="P60" s="316">
        <f>IF(O60="Neg","Neg",O60*VLOOKUP($D60,$D$1421:$AY$1444,COLUMNS($D60:P60),FALSE))</f>
        <v>-84.836234090158825</v>
      </c>
      <c r="Q60" s="316">
        <f>IF(P60="Neg","Neg",P60*VLOOKUP($D60,$D$1421:$AY$1444,COLUMNS($D60:Q60),FALSE))</f>
        <v>-92.676411253347027</v>
      </c>
      <c r="R60" s="316">
        <f>IF(Q60="Neg","Neg",Q60*VLOOKUP($D60,$D$1421:$AY$1444,COLUMNS($D60:R60),FALSE))</f>
        <v>-101.13957561530279</v>
      </c>
      <c r="S60" s="316">
        <f>IF(R60="Neg","Neg",R60*VLOOKUP($D60,$D$1421:$AY$1444,COLUMNS($D60:S60),FALSE))</f>
        <v>-108.89926823900524</v>
      </c>
      <c r="T60" s="316">
        <f>IF(S60="Neg","Neg",S60*VLOOKUP($D60,$D$1421:$AY$1444,COLUMNS($D60:T60),FALSE))</f>
        <v>-119.69402670285734</v>
      </c>
      <c r="U60" s="316">
        <f>IF(T60="Neg","Neg",T60*VLOOKUP($D60,$D$1421:$AY$1444,COLUMNS($D60:U60),FALSE))</f>
        <v>-128.4723709789825</v>
      </c>
      <c r="V60" s="316">
        <f>IF(U60="Neg","Neg",U60*VLOOKUP($D60,$D$1421:$AY$1444,COLUMNS($D60:V60),FALSE))</f>
        <v>-144.32966841506803</v>
      </c>
      <c r="W60" s="316">
        <f>IF(V60="Neg","Neg",V60*VLOOKUP($D60,$D$1421:$AY$1444,COLUMNS($D60:W60),FALSE))</f>
        <v>-161.35214851630414</v>
      </c>
      <c r="X60" s="316">
        <f>IF(W60="Neg","Neg",W60*VLOOKUP($D60,$D$1421:$AY$1444,COLUMNS($D60:X60),FALSE))</f>
        <v>-177.82751806477643</v>
      </c>
      <c r="Y60" s="316">
        <f>IF(X60="Neg","Neg",X60*VLOOKUP($D60,$D$1421:$AY$1444,COLUMNS($D60:Y60),FALSE))</f>
        <v>-191.69574148112827</v>
      </c>
      <c r="Z60" s="316">
        <f>IF(Y60="Neg","Neg",Y60*VLOOKUP($D60,$D$1421:$AY$1444,COLUMNS($D60:Z60),FALSE))</f>
        <v>-201.8570681876536</v>
      </c>
      <c r="AA60" s="316">
        <f>IF(Z60="Neg","Neg",Z60*VLOOKUP($D60,$D$1421:$AY$1444,COLUMNS($D60:AA60),FALSE))</f>
        <v>-208.2589681986575</v>
      </c>
      <c r="AB60" s="316">
        <f>IF(AA60="Neg","Neg",AA60*VLOOKUP($D60,$D$1421:$AY$1444,COLUMNS($D60:AB60),FALSE))</f>
        <v>-220.82407933829728</v>
      </c>
      <c r="AC60" s="316">
        <f>IF(AB60="Neg","Neg",AB60*VLOOKUP($D60,$D$1421:$AY$1444,COLUMNS($D60:AC60),FALSE))</f>
        <v>-231.66276638667784</v>
      </c>
      <c r="AD60" s="316">
        <f>IF(AC60="Neg","Neg",AC60*VLOOKUP($D60,$D$1421:$AY$1444,COLUMNS($D60:AD60),FALSE))</f>
        <v>-244.21313226717524</v>
      </c>
      <c r="AE60" s="316">
        <f>IF(AD60="Neg","Neg",AD60*VLOOKUP($D60,$D$1421:$AY$1444,COLUMNS($D60:AE60),FALSE))</f>
        <v>-261.29275024758823</v>
      </c>
      <c r="AF60" s="316">
        <f>IF(AE60="Neg","Neg",AE60*VLOOKUP($D60,$D$1421:$AY$1444,COLUMNS($D60:AF60),FALSE))</f>
        <v>-274.92013443128042</v>
      </c>
      <c r="AG60" s="316">
        <f>IF(AF60="Neg","Neg",AF60*VLOOKUP($D60,$D$1421:$AY$1444,COLUMNS($D60:AG60),FALSE))</f>
        <v>-288.43815794299957</v>
      </c>
      <c r="AH60" s="316">
        <f>IF(AG60="Neg","Neg",AG60*VLOOKUP($D60,$D$1421:$AY$1444,COLUMNS($D60:AH60),FALSE))</f>
        <v>-301.75497010600435</v>
      </c>
      <c r="AI60" s="316">
        <f>IF(AH60="Neg","Neg",AH60*VLOOKUP($D60,$D$1421:$AY$1444,COLUMNS($D60:AI60),FALSE))</f>
        <v>-319.12580695448031</v>
      </c>
      <c r="AJ60" s="316">
        <f>IF(AI60="Neg","Neg",AI60*VLOOKUP($D60,$D$1421:$AY$1444,COLUMNS($D60:AJ60),FALSE))</f>
        <v>-331.00587792979479</v>
      </c>
      <c r="AK60" s="316">
        <f>IF(AJ60="Neg","Neg",AJ60*VLOOKUP($D60,$D$1421:$AY$1444,COLUMNS($D60:AK60),FALSE))</f>
        <v>-349.96121575028405</v>
      </c>
      <c r="AL60" s="316">
        <f>IF(AK60="Neg","Neg",AK60*VLOOKUP($D60,$D$1421:$AY$1444,COLUMNS($D60:AL60),FALSE))</f>
        <v>-370.97904669332036</v>
      </c>
      <c r="AM60" s="316">
        <f>IF(AL60="Neg","Neg",AL60*VLOOKUP($D60,$D$1421:$AY$1444,COLUMNS($D60:AM60),FALSE))</f>
        <v>-390.18290356893937</v>
      </c>
      <c r="AN60" s="316">
        <f>IF(AM60="Neg","Neg",AM60*VLOOKUP($D60,$D$1421:$AY$1444,COLUMNS($D60:AN60),FALSE))</f>
        <v>-415.82368044602549</v>
      </c>
      <c r="AO60" s="316">
        <f>IF(AN60="Neg","Neg",AN60*VLOOKUP($D60,$D$1421:$AY$1444,COLUMNS($D60:AO60),FALSE))</f>
        <v>-438.86683417085396</v>
      </c>
      <c r="AP60" s="316">
        <f>IF(AO60="Neg","Neg",AO60*VLOOKUP($D60,$D$1421:$AY$1444,COLUMNS($D60:AP60),FALSE))</f>
        <v>-460.93188570590144</v>
      </c>
      <c r="AQ60" s="316">
        <f>IF(AP60="Neg","Neg",AP60*VLOOKUP($D60,$D$1421:$AY$1444,COLUMNS($D60:AQ60),FALSE))</f>
        <v>-462.05959083739833</v>
      </c>
      <c r="AR60" s="316">
        <f>IF(AQ60="Neg","Neg",AQ60*VLOOKUP($D60,$D$1421:$AY$1444,COLUMNS($D60:AR60),FALSE))</f>
        <v>-461.88817719986758</v>
      </c>
      <c r="AS60" s="316">
        <f>IF(AR60="Neg","Neg",AR60*VLOOKUP($D60,$D$1421:$AY$1444,COLUMNS($D60:AS60),FALSE))</f>
        <v>-483.79963228551475</v>
      </c>
      <c r="AT60" s="316">
        <f>IF(AS60="Neg","Neg",AS60*VLOOKUP($D60,$D$1421:$AY$1444,COLUMNS($D60:AT60),FALSE))</f>
        <v>-500.44672266441654</v>
      </c>
      <c r="AU60" s="316">
        <f>IF(AT60="Neg","Neg",AT60*VLOOKUP($D60,$D$1421:$AY$1444,COLUMNS($D60:AU60),FALSE))</f>
        <v>-515.73479165902461</v>
      </c>
      <c r="AV60" s="316">
        <f>IF(AU60="Neg","Neg",AU60*VLOOKUP($D60,$D$1421:$AY$1444,COLUMNS($D60:AV60),FALSE))</f>
        <v>-539.47711642152319</v>
      </c>
      <c r="AW60" s="316">
        <f>IF(AV60="Neg","Neg",AV60*VLOOKUP($D60,$D$1421:$AY$1444,COLUMNS($D60:AW60),FALSE))</f>
        <v>-562.75035762755329</v>
      </c>
      <c r="AX60" s="316">
        <f>IF(AW60="Neg","Neg",AW60*VLOOKUP($D60,$D$1421:$AY$1444,COLUMNS($D60:AX60),FALSE))</f>
        <v>-576.17284414774542</v>
      </c>
      <c r="AY60" s="316">
        <f>IF(AX60="Neg","Neg",AX60*VLOOKUP($D60,$D$1421:$AY$1444,COLUMNS($D60:AY60),FALSE))</f>
        <v>-596.8125206323582</v>
      </c>
      <c r="AZ60" s="316">
        <f>IF(AY60="Neg","Neg",AY60*VLOOKUP($D60,$D$1421:AZ$1444,COLUMNS($D60:AZ60),FALSE))</f>
        <v>-620.8012140996949</v>
      </c>
      <c r="BA60" s="316">
        <f>IF(AZ60="Neg","Neg",AZ60*VLOOKUP($D60,$D$1421:BA$1444,COLUMNS($D60:BA60),FALSE))</f>
        <v>-647.05699116017979</v>
      </c>
      <c r="BB60" s="316">
        <f>IF(BA60="Neg","Neg",BA60*VLOOKUP($D60,$D$1421:BB$1444,COLUMNS($D60:BB60),FALSE))</f>
        <v>-672.5429428162704</v>
      </c>
      <c r="BC60" s="316">
        <f>IF(BB60="Neg","Neg",BB60*VLOOKUP($D60,$D$1421:BC$1444,COLUMNS($D60:BC60),FALSE))</f>
        <v>-700.84646774015994</v>
      </c>
    </row>
    <row r="61" spans="1:55">
      <c r="A61" s="312"/>
      <c r="B61" s="313" t="s">
        <v>214</v>
      </c>
      <c r="C61" s="314" t="s">
        <v>411</v>
      </c>
      <c r="D61" s="313" t="s">
        <v>227</v>
      </c>
      <c r="E61" s="320"/>
      <c r="F61" s="320"/>
      <c r="G61" s="320"/>
      <c r="H61" s="320"/>
      <c r="I61" s="320"/>
      <c r="J61" s="320"/>
      <c r="K61" s="320"/>
      <c r="L61" s="320"/>
      <c r="M61" s="315">
        <v>-1317</v>
      </c>
      <c r="N61" s="315">
        <v>-1569</v>
      </c>
      <c r="O61" s="316">
        <f>IF(N61="Neg","Neg",N61*VLOOKUP($D61,$D$1421:$AY$1444,COLUMNS($D61:O61),FALSE))</f>
        <v>-1795.871368704838</v>
      </c>
      <c r="P61" s="316">
        <f>IF(O61="Neg","Neg",O61*VLOOKUP($D61,$D$1421:$AY$1444,COLUMNS($D61:P61),FALSE))</f>
        <v>-1986.6873326486445</v>
      </c>
      <c r="Q61" s="316">
        <f>IF(P61="Neg","Neg",P61*VLOOKUP($D61,$D$1421:$AY$1444,COLUMNS($D61:Q61),FALSE))</f>
        <v>-2170.2878993507684</v>
      </c>
      <c r="R61" s="316">
        <f>IF(Q61="Neg","Neg",Q61*VLOOKUP($D61,$D$1421:$AY$1444,COLUMNS($D61:R61),FALSE))</f>
        <v>-2368.4775244837324</v>
      </c>
      <c r="S61" s="316">
        <f>IF(R61="Neg","Neg",R61*VLOOKUP($D61,$D$1421:$AY$1444,COLUMNS($D61:S61),FALSE))</f>
        <v>-2550.1933114477497</v>
      </c>
      <c r="T61" s="316">
        <f>IF(S61="Neg","Neg",S61*VLOOKUP($D61,$D$1421:$AY$1444,COLUMNS($D61:T61),FALSE))</f>
        <v>-2802.9839984594505</v>
      </c>
      <c r="U61" s="316">
        <f>IF(T61="Neg","Neg",T61*VLOOKUP($D61,$D$1421:$AY$1444,COLUMNS($D61:U61),FALSE))</f>
        <v>-3008.5544785973661</v>
      </c>
      <c r="V61" s="316">
        <f>IF(U61="Neg","Neg",U61*VLOOKUP($D61,$D$1421:$AY$1444,COLUMNS($D61:V61),FALSE))</f>
        <v>-3379.8992498991306</v>
      </c>
      <c r="W61" s="316">
        <f>IF(V61="Neg","Neg",V61*VLOOKUP($D61,$D$1421:$AY$1444,COLUMNS($D61:W61),FALSE))</f>
        <v>-3778.5301645086747</v>
      </c>
      <c r="X61" s="316">
        <f>IF(W61="Neg","Neg",W61*VLOOKUP($D61,$D$1421:$AY$1444,COLUMNS($D61:X61),FALSE))</f>
        <v>-4164.3488931885704</v>
      </c>
      <c r="Y61" s="316">
        <f>IF(X61="Neg","Neg",X61*VLOOKUP($D61,$D$1421:$AY$1444,COLUMNS($D61:Y61),FALSE))</f>
        <v>-4489.1137072222427</v>
      </c>
      <c r="Z61" s="316">
        <f>IF(Y61="Neg","Neg",Y61*VLOOKUP($D61,$D$1421:$AY$1444,COLUMNS($D61:Z61),FALSE))</f>
        <v>-4727.0707460660969</v>
      </c>
      <c r="AA61" s="316">
        <f>IF(Z61="Neg","Neg",Z61*VLOOKUP($D61,$D$1421:$AY$1444,COLUMNS($D61:AA61),FALSE))</f>
        <v>-4876.9898672193076</v>
      </c>
      <c r="AB61" s="316">
        <f>IF(AA61="Neg","Neg",AA61*VLOOKUP($D61,$D$1421:$AY$1444,COLUMNS($D61:AB61),FALSE))</f>
        <v>-5171.2385146535589</v>
      </c>
      <c r="AC61" s="316">
        <f>IF(AB61="Neg","Neg",AB61*VLOOKUP($D61,$D$1421:$AY$1444,COLUMNS($D61:AC61),FALSE))</f>
        <v>-5425.0579173238439</v>
      </c>
      <c r="AD61" s="316">
        <f>IF(AC61="Neg","Neg",AC61*VLOOKUP($D61,$D$1421:$AY$1444,COLUMNS($D61:AD61),FALSE))</f>
        <v>-5718.9612615999695</v>
      </c>
      <c r="AE61" s="316">
        <f>IF(AD61="Neg","Neg",AD61*VLOOKUP($D61,$D$1421:$AY$1444,COLUMNS($D61:AE61),FALSE))</f>
        <v>-6118.9302259472533</v>
      </c>
      <c r="AF61" s="316">
        <f>IF(AE61="Neg","Neg",AE61*VLOOKUP($D61,$D$1421:$AY$1444,COLUMNS($D61:AF61),FALSE))</f>
        <v>-6438.0550883981941</v>
      </c>
      <c r="AG61" s="316">
        <f>IF(AF61="Neg","Neg",AF61*VLOOKUP($D61,$D$1421:$AY$1444,COLUMNS($D61:AG61),FALSE))</f>
        <v>-6754.6189524263636</v>
      </c>
      <c r="AH61" s="316">
        <f>IF(AG61="Neg","Neg",AG61*VLOOKUP($D61,$D$1421:$AY$1444,COLUMNS($D61:AH61),FALSE))</f>
        <v>-7066.4708671092667</v>
      </c>
      <c r="AI61" s="316">
        <f>IF(AH61="Neg","Neg",AH61*VLOOKUP($D61,$D$1421:$AY$1444,COLUMNS($D61:AI61),FALSE))</f>
        <v>-7473.2595688295469</v>
      </c>
      <c r="AJ61" s="316">
        <f>IF(AI61="Neg","Neg",AI61*VLOOKUP($D61,$D$1421:$AY$1444,COLUMNS($D61:AJ61),FALSE))</f>
        <v>-7751.4660070425089</v>
      </c>
      <c r="AK61" s="316">
        <f>IF(AJ61="Neg","Neg",AJ61*VLOOKUP($D61,$D$1421:$AY$1444,COLUMNS($D61:AK61),FALSE))</f>
        <v>-8195.360410629788</v>
      </c>
      <c r="AL61" s="316">
        <f>IF(AK61="Neg","Neg",AK61*VLOOKUP($D61,$D$1421:$AY$1444,COLUMNS($D61:AL61),FALSE))</f>
        <v>-8687.5540934599958</v>
      </c>
      <c r="AM61" s="316">
        <f>IF(AL61="Neg","Neg",AL61*VLOOKUP($D61,$D$1421:$AY$1444,COLUMNS($D61:AM61),FALSE))</f>
        <v>-9137.2682940248651</v>
      </c>
      <c r="AN61" s="316">
        <f>IF(AM61="Neg","Neg",AM61*VLOOKUP($D61,$D$1421:$AY$1444,COLUMNS($D61:AN61),FALSE))</f>
        <v>-9737.7217107434935</v>
      </c>
      <c r="AO61" s="316">
        <f>IF(AN61="Neg","Neg",AN61*VLOOKUP($D61,$D$1421:$AY$1444,COLUMNS($D61:AO61),FALSE))</f>
        <v>-10277.344221105521</v>
      </c>
      <c r="AP61" s="316">
        <f>IF(AO61="Neg","Neg",AO61*VLOOKUP($D61,$D$1421:$AY$1444,COLUMNS($D61:AP61),FALSE))</f>
        <v>-10794.061621978497</v>
      </c>
      <c r="AQ61" s="316">
        <f>IF(AP61="Neg","Neg",AP61*VLOOKUP($D61,$D$1421:$AY$1444,COLUMNS($D61:AQ61),FALSE))</f>
        <v>-10820.470119759371</v>
      </c>
      <c r="AR61" s="316">
        <f>IF(AQ61="Neg","Neg",AQ61*VLOOKUP($D61,$D$1421:$AY$1444,COLUMNS($D61:AR61),FALSE))</f>
        <v>-10816.455970546151</v>
      </c>
      <c r="AS61" s="316">
        <f>IF(AR61="Neg","Neg",AR61*VLOOKUP($D61,$D$1421:$AY$1444,COLUMNS($D61:AS61),FALSE))</f>
        <v>-11329.576463521977</v>
      </c>
      <c r="AT61" s="316">
        <f>IF(AS61="Neg","Neg",AS61*VLOOKUP($D61,$D$1421:$AY$1444,COLUMNS($D61:AT61),FALSE))</f>
        <v>-11719.416535230885</v>
      </c>
      <c r="AU61" s="316">
        <f>IF(AT61="Neg","Neg",AT61*VLOOKUP($D61,$D$1421:$AY$1444,COLUMNS($D61:AU61),FALSE))</f>
        <v>-12077.431165865812</v>
      </c>
      <c r="AV61" s="316">
        <f>IF(AU61="Neg","Neg",AU61*VLOOKUP($D61,$D$1421:$AY$1444,COLUMNS($D61:AV61),FALSE))</f>
        <v>-12633.426800975667</v>
      </c>
      <c r="AW61" s="316">
        <f>IF(AV61="Neg","Neg",AV61*VLOOKUP($D61,$D$1421:$AY$1444,COLUMNS($D61:AW61),FALSE))</f>
        <v>-13178.437479367625</v>
      </c>
      <c r="AX61" s="316">
        <f>IF(AW61="Neg","Neg",AW61*VLOOKUP($D61,$D$1421:$AY$1444,COLUMNS($D61:AX61),FALSE))</f>
        <v>-13492.764066683767</v>
      </c>
      <c r="AY61" s="316">
        <f>IF(AX61="Neg","Neg",AX61*VLOOKUP($D61,$D$1421:$AY$1444,COLUMNS($D61:AY61),FALSE))</f>
        <v>-13976.102162271191</v>
      </c>
      <c r="AZ61" s="316">
        <f>IF(AY61="Neg","Neg",AY61*VLOOKUP($D61,$D$1421:AZ$1444,COLUMNS($D61:AZ61),FALSE))</f>
        <v>-14537.867237648074</v>
      </c>
      <c r="BA61" s="316">
        <f>IF(AZ61="Neg","Neg",AZ61*VLOOKUP($D61,$D$1421:BA$1444,COLUMNS($D61:BA61),FALSE))</f>
        <v>-15152.722673586892</v>
      </c>
      <c r="BB61" s="316">
        <f>IF(BA61="Neg","Neg",BA61*VLOOKUP($D61,$D$1421:BB$1444,COLUMNS($D61:BB61),FALSE))</f>
        <v>-15749.550407145192</v>
      </c>
      <c r="BC61" s="316">
        <f>IF(BB61="Neg","Neg",BB61*VLOOKUP($D61,$D$1421:BC$1444,COLUMNS($D61:BC61),FALSE))</f>
        <v>-16412.359819168814</v>
      </c>
    </row>
    <row r="62" spans="1:55">
      <c r="A62" s="312"/>
      <c r="B62" s="313" t="s">
        <v>214</v>
      </c>
      <c r="C62" s="314" t="s">
        <v>407</v>
      </c>
      <c r="D62" s="313" t="s">
        <v>227</v>
      </c>
      <c r="E62" s="320"/>
      <c r="F62" s="320"/>
      <c r="G62" s="320"/>
      <c r="H62" s="320"/>
      <c r="I62" s="320"/>
      <c r="J62" s="320"/>
      <c r="K62" s="320"/>
      <c r="L62" s="320"/>
      <c r="M62" s="315">
        <v>-52</v>
      </c>
      <c r="N62" s="315">
        <v>-66</v>
      </c>
      <c r="O62" s="316">
        <f>IF(N62="Neg","Neg",N62*VLOOKUP($D62,$D$1421:$AY$1444,COLUMNS($D62:O62),FALSE))</f>
        <v>-75.543346293511348</v>
      </c>
      <c r="P62" s="316">
        <f>IF(O62="Neg","Neg",O62*VLOOKUP($D62,$D$1421:$AY$1444,COLUMNS($D62:P62),FALSE))</f>
        <v>-83.570021641051966</v>
      </c>
      <c r="Q62" s="316">
        <f>IF(P62="Neg","Neg",P62*VLOOKUP($D62,$D$1421:$AY$1444,COLUMNS($D62:Q62),FALSE))</f>
        <v>-91.293181234640343</v>
      </c>
      <c r="R62" s="316">
        <f>IF(Q62="Neg","Neg",Q62*VLOOKUP($D62,$D$1421:$AY$1444,COLUMNS($D62:R62),FALSE))</f>
        <v>-99.630029710596759</v>
      </c>
      <c r="S62" s="316">
        <f>IF(R62="Neg","Neg",R62*VLOOKUP($D62,$D$1421:$AY$1444,COLUMNS($D62:S62),FALSE))</f>
        <v>-107.27390602648275</v>
      </c>
      <c r="T62" s="316">
        <f>IF(S62="Neg","Neg",S62*VLOOKUP($D62,$D$1421:$AY$1444,COLUMNS($D62:T62),FALSE))</f>
        <v>-117.90754869236692</v>
      </c>
      <c r="U62" s="316">
        <f>IF(T62="Neg","Neg",T62*VLOOKUP($D62,$D$1421:$AY$1444,COLUMNS($D62:U62),FALSE))</f>
        <v>-126.5548729046693</v>
      </c>
      <c r="V62" s="316">
        <f>IF(U62="Neg","Neg",U62*VLOOKUP($D62,$D$1421:$AY$1444,COLUMNS($D62:V62),FALSE))</f>
        <v>-142.17549425961923</v>
      </c>
      <c r="W62" s="316">
        <f>IF(V62="Neg","Neg",V62*VLOOKUP($D62,$D$1421:$AY$1444,COLUMNS($D62:W62),FALSE))</f>
        <v>-158.9439074936727</v>
      </c>
      <c r="X62" s="316">
        <f>IF(W62="Neg","Neg",W62*VLOOKUP($D62,$D$1421:$AY$1444,COLUMNS($D62:X62),FALSE))</f>
        <v>-175.17337600410809</v>
      </c>
      <c r="Y62" s="316">
        <f>IF(X62="Neg","Neg",X62*VLOOKUP($D62,$D$1421:$AY$1444,COLUMNS($D62:Y62),FALSE))</f>
        <v>-188.83461101126065</v>
      </c>
      <c r="Z62" s="316">
        <f>IF(Y62="Neg","Neg",Y62*VLOOKUP($D62,$D$1421:$AY$1444,COLUMNS($D62:Z62),FALSE))</f>
        <v>-198.84427612515125</v>
      </c>
      <c r="AA62" s="316">
        <f>IF(Z62="Neg","Neg",Z62*VLOOKUP($D62,$D$1421:$AY$1444,COLUMNS($D62:AA62),FALSE))</f>
        <v>-205.15062538972225</v>
      </c>
      <c r="AB62" s="316">
        <f>IF(AA62="Neg","Neg",AA62*VLOOKUP($D62,$D$1421:$AY$1444,COLUMNS($D62:AB62),FALSE))</f>
        <v>-217.52819755712861</v>
      </c>
      <c r="AC62" s="316">
        <f>IF(AB62="Neg","Neg",AB62*VLOOKUP($D62,$D$1421:$AY$1444,COLUMNS($D62:AC62),FALSE))</f>
        <v>-228.20511315702589</v>
      </c>
      <c r="AD62" s="316">
        <f>IF(AC62="Neg","Neg",AC62*VLOOKUP($D62,$D$1421:$AY$1444,COLUMNS($D62:AD62),FALSE))</f>
        <v>-240.56816014378452</v>
      </c>
      <c r="AE62" s="316">
        <f>IF(AD62="Neg","Neg",AD62*VLOOKUP($D62,$D$1421:$AY$1444,COLUMNS($D62:AE62),FALSE))</f>
        <v>-257.39285845284809</v>
      </c>
      <c r="AF62" s="316">
        <f>IF(AE62="Neg","Neg",AE62*VLOOKUP($D62,$D$1421:$AY$1444,COLUMNS($D62:AF62),FALSE))</f>
        <v>-270.81684884275381</v>
      </c>
      <c r="AG62" s="316">
        <f>IF(AF62="Neg","Neg",AF62*VLOOKUP($D62,$D$1421:$AY$1444,COLUMNS($D62:AG62),FALSE))</f>
        <v>-284.13311080952195</v>
      </c>
      <c r="AH62" s="316">
        <f>IF(AG62="Neg","Neg",AG62*VLOOKUP($D62,$D$1421:$AY$1444,COLUMNS($D62:AH62),FALSE))</f>
        <v>-297.25116458203411</v>
      </c>
      <c r="AI62" s="316">
        <f>IF(AH62="Neg","Neg",AH62*VLOOKUP($D62,$D$1421:$AY$1444,COLUMNS($D62:AI62),FALSE))</f>
        <v>-314.36273520889102</v>
      </c>
      <c r="AJ62" s="316">
        <f>IF(AI62="Neg","Neg",AI62*VLOOKUP($D62,$D$1421:$AY$1444,COLUMNS($D62:AJ62),FALSE))</f>
        <v>-326.06549169203663</v>
      </c>
      <c r="AK62" s="316">
        <f>IF(AJ62="Neg","Neg",AJ62*VLOOKUP($D62,$D$1421:$AY$1444,COLUMNS($D62:AK62),FALSE))</f>
        <v>-344.73791402266789</v>
      </c>
      <c r="AL62" s="316">
        <f>IF(AK62="Neg","Neg",AK62*VLOOKUP($D62,$D$1421:$AY$1444,COLUMNS($D62:AL62),FALSE))</f>
        <v>-365.44204599640517</v>
      </c>
      <c r="AM62" s="316">
        <f>IF(AL62="Neg","Neg",AL62*VLOOKUP($D62,$D$1421:$AY$1444,COLUMNS($D62:AM62),FALSE))</f>
        <v>-384.35927814253733</v>
      </c>
      <c r="AN62" s="316">
        <f>IF(AM62="Neg","Neg",AM62*VLOOKUP($D62,$D$1421:$AY$1444,COLUMNS($D62:AN62),FALSE))</f>
        <v>-409.61735685727893</v>
      </c>
      <c r="AO62" s="316">
        <f>IF(AN62="Neg","Neg",AN62*VLOOKUP($D62,$D$1421:$AY$1444,COLUMNS($D62:AO62),FALSE))</f>
        <v>-432.31658291457268</v>
      </c>
      <c r="AP62" s="316">
        <f>IF(AO62="Neg","Neg",AO62*VLOOKUP($D62,$D$1421:$AY$1444,COLUMNS($D62:AP62),FALSE))</f>
        <v>-454.05230532223135</v>
      </c>
      <c r="AQ62" s="316">
        <f>IF(AP62="Neg","Neg",AP62*VLOOKUP($D62,$D$1421:$AY$1444,COLUMNS($D62:AQ62),FALSE))</f>
        <v>-455.16317903385516</v>
      </c>
      <c r="AR62" s="316">
        <f>IF(AQ62="Neg","Neg",AQ62*VLOOKUP($D62,$D$1421:$AY$1444,COLUMNS($D62:AR62),FALSE))</f>
        <v>-454.9943238088249</v>
      </c>
      <c r="AS62" s="316">
        <f>IF(AR62="Neg","Neg",AR62*VLOOKUP($D62,$D$1421:$AY$1444,COLUMNS($D62:AS62),FALSE))</f>
        <v>-476.57874225140273</v>
      </c>
      <c r="AT62" s="316">
        <f>IF(AS62="Neg","Neg",AS62*VLOOKUP($D62,$D$1421:$AY$1444,COLUMNS($D62:AT62),FALSE))</f>
        <v>-492.97736859479852</v>
      </c>
      <c r="AU62" s="316">
        <f>IF(AT62="Neg","Neg",AT62*VLOOKUP($D62,$D$1421:$AY$1444,COLUMNS($D62:AU62),FALSE))</f>
        <v>-508.03725745515874</v>
      </c>
      <c r="AV62" s="316">
        <f>IF(AU62="Neg","Neg",AU62*VLOOKUP($D62,$D$1421:$AY$1444,COLUMNS($D62:AV62),FALSE))</f>
        <v>-531.42521916150065</v>
      </c>
      <c r="AW62" s="316">
        <f>IF(AV62="Neg","Neg",AV62*VLOOKUP($D62,$D$1421:$AY$1444,COLUMNS($D62:AW62),FALSE))</f>
        <v>-554.35109855848555</v>
      </c>
      <c r="AX62" s="316">
        <f>IF(AW62="Neg","Neg",AW62*VLOOKUP($D62,$D$1421:$AY$1444,COLUMNS($D62:AX62),FALSE))</f>
        <v>-567.57324945897335</v>
      </c>
      <c r="AY62" s="316">
        <f>IF(AX62="Neg","Neg",AX62*VLOOKUP($D62,$D$1421:$AY$1444,COLUMNS($D62:AY62),FALSE))</f>
        <v>-587.90487107068145</v>
      </c>
      <c r="AZ62" s="316">
        <f>IF(AY62="Neg","Neg",AY62*VLOOKUP($D62,$D$1421:AZ$1444,COLUMNS($D62:AZ62),FALSE))</f>
        <v>-611.53552433701304</v>
      </c>
      <c r="BA62" s="316">
        <f>IF(AZ62="Neg","Neg",AZ62*VLOOKUP($D62,$D$1421:BA$1444,COLUMNS($D62:BA62),FALSE))</f>
        <v>-637.39942412793846</v>
      </c>
      <c r="BB62" s="316">
        <f>IF(BA62="Neg","Neg",BA62*VLOOKUP($D62,$D$1421:BB$1444,COLUMNS($D62:BB62),FALSE))</f>
        <v>-662.50498844587844</v>
      </c>
      <c r="BC62" s="316">
        <f>IF(BB62="Neg","Neg",BB62*VLOOKUP($D62,$D$1421:BC$1444,COLUMNS($D62:BC62),FALSE))</f>
        <v>-690.38607269926217</v>
      </c>
    </row>
    <row r="63" spans="1:55">
      <c r="A63" s="312"/>
      <c r="B63" s="313" t="s">
        <v>214</v>
      </c>
      <c r="C63" s="314" t="s">
        <v>408</v>
      </c>
      <c r="D63" s="313" t="s">
        <v>227</v>
      </c>
      <c r="E63" s="320"/>
      <c r="F63" s="320"/>
      <c r="G63" s="320"/>
      <c r="H63" s="320"/>
      <c r="I63" s="320"/>
      <c r="J63" s="320"/>
      <c r="K63" s="320"/>
      <c r="L63" s="320"/>
      <c r="M63" s="315">
        <v>-64</v>
      </c>
      <c r="N63" s="315">
        <v>-140</v>
      </c>
      <c r="O63" s="316">
        <f>IF(N63="Neg","Neg",N63*VLOOKUP($D63,$D$1421:$AY$1444,COLUMNS($D63:O63),FALSE))</f>
        <v>-160.24346183472105</v>
      </c>
      <c r="P63" s="316">
        <f>IF(O63="Neg","Neg",O63*VLOOKUP($D63,$D$1421:$AY$1444,COLUMNS($D63:P63),FALSE))</f>
        <v>-177.26974287495872</v>
      </c>
      <c r="Q63" s="316">
        <f>IF(P63="Neg","Neg",P63*VLOOKUP($D63,$D$1421:$AY$1444,COLUMNS($D63:Q63),FALSE))</f>
        <v>-193.65220261893407</v>
      </c>
      <c r="R63" s="316">
        <f>IF(Q63="Neg","Neg",Q63*VLOOKUP($D63,$D$1421:$AY$1444,COLUMNS($D63:R63),FALSE))</f>
        <v>-211.33642665884162</v>
      </c>
      <c r="S63" s="316">
        <f>IF(R63="Neg","Neg",R63*VLOOKUP($D63,$D$1421:$AY$1444,COLUMNS($D63:S63),FALSE))</f>
        <v>-227.55070975314524</v>
      </c>
      <c r="T63" s="316">
        <f>IF(S63="Neg","Neg",S63*VLOOKUP($D63,$D$1421:$AY$1444,COLUMNS($D63:T63),FALSE))</f>
        <v>-250.10692146865711</v>
      </c>
      <c r="U63" s="316">
        <f>IF(T63="Neg","Neg",T63*VLOOKUP($D63,$D$1421:$AY$1444,COLUMNS($D63:U63),FALSE))</f>
        <v>-268.449730403844</v>
      </c>
      <c r="V63" s="316">
        <f>IF(U63="Neg","Neg",U63*VLOOKUP($D63,$D$1421:$AY$1444,COLUMNS($D63:V63),FALSE))</f>
        <v>-301.58438176282868</v>
      </c>
      <c r="W63" s="316">
        <f>IF(V63="Neg","Neg",V63*VLOOKUP($D63,$D$1421:$AY$1444,COLUMNS($D63:W63),FALSE))</f>
        <v>-337.15374316839666</v>
      </c>
      <c r="X63" s="316">
        <f>IF(W63="Neg","Neg",W63*VLOOKUP($D63,$D$1421:$AY$1444,COLUMNS($D63:X63),FALSE))</f>
        <v>-371.57988849356263</v>
      </c>
      <c r="Y63" s="316">
        <f>IF(X63="Neg","Neg",X63*VLOOKUP($D63,$D$1421:$AY$1444,COLUMNS($D63:Y63),FALSE))</f>
        <v>-400.55826578146201</v>
      </c>
      <c r="Z63" s="316">
        <f>IF(Y63="Neg","Neg",Y63*VLOOKUP($D63,$D$1421:$AY$1444,COLUMNS($D63:Z63),FALSE))</f>
        <v>-421.7908887503209</v>
      </c>
      <c r="AA63" s="316">
        <f>IF(Z63="Neg","Neg",Z63*VLOOKUP($D63,$D$1421:$AY$1444,COLUMNS($D63:AA63),FALSE))</f>
        <v>-435.16799325092609</v>
      </c>
      <c r="AB63" s="316">
        <f>IF(AA63="Neg","Neg",AA63*VLOOKUP($D63,$D$1421:$AY$1444,COLUMNS($D63:AB63),FALSE))</f>
        <v>-461.42344936360627</v>
      </c>
      <c r="AC63" s="316">
        <f>IF(AB63="Neg","Neg",AB63*VLOOKUP($D63,$D$1421:$AY$1444,COLUMNS($D63:AC63),FALSE))</f>
        <v>-484.07145215126718</v>
      </c>
      <c r="AD63" s="316">
        <f>IF(AC63="Neg","Neg",AC63*VLOOKUP($D63,$D$1421:$AY$1444,COLUMNS($D63:AD63),FALSE))</f>
        <v>-510.29609727469455</v>
      </c>
      <c r="AE63" s="316">
        <f>IF(AD63="Neg","Neg",AD63*VLOOKUP($D63,$D$1421:$AY$1444,COLUMNS($D63:AE63),FALSE))</f>
        <v>-545.9848512636172</v>
      </c>
      <c r="AF63" s="316">
        <f>IF(AE63="Neg","Neg",AE63*VLOOKUP($D63,$D$1421:$AY$1444,COLUMNS($D63:AF63),FALSE))</f>
        <v>-574.45998239372034</v>
      </c>
      <c r="AG63" s="316">
        <f>IF(AF63="Neg","Neg",AF63*VLOOKUP($D63,$D$1421:$AY$1444,COLUMNS($D63:AG63),FALSE))</f>
        <v>-602.70659868686482</v>
      </c>
      <c r="AH63" s="316">
        <f>IF(AG63="Neg","Neg",AG63*VLOOKUP($D63,$D$1421:$AY$1444,COLUMNS($D63:AH63),FALSE))</f>
        <v>-630.53277335583005</v>
      </c>
      <c r="AI63" s="316">
        <f>IF(AH63="Neg","Neg",AH63*VLOOKUP($D63,$D$1421:$AY$1444,COLUMNS($D63:AI63),FALSE))</f>
        <v>-666.83004438249623</v>
      </c>
      <c r="AJ63" s="316">
        <f>IF(AI63="Neg","Neg",AI63*VLOOKUP($D63,$D$1421:$AY$1444,COLUMNS($D63:AJ63),FALSE))</f>
        <v>-691.65407328613844</v>
      </c>
      <c r="AK63" s="316">
        <f>IF(AJ63="Neg","Neg",AJ63*VLOOKUP($D63,$D$1421:$AY$1444,COLUMNS($D63:AK63),FALSE))</f>
        <v>-731.2622418662653</v>
      </c>
      <c r="AL63" s="316">
        <f>IF(AK63="Neg","Neg",AK63*VLOOKUP($D63,$D$1421:$AY$1444,COLUMNS($D63:AL63),FALSE))</f>
        <v>-775.18009756813217</v>
      </c>
      <c r="AM63" s="316">
        <f>IF(AL63="Neg","Neg",AL63*VLOOKUP($D63,$D$1421:$AY$1444,COLUMNS($D63:AM63),FALSE))</f>
        <v>-815.30755969629126</v>
      </c>
      <c r="AN63" s="316">
        <f>IF(AM63="Neg","Neg",AM63*VLOOKUP($D63,$D$1421:$AY$1444,COLUMNS($D63:AN63),FALSE))</f>
        <v>-868.88530242453101</v>
      </c>
      <c r="AO63" s="316">
        <f>IF(AN63="Neg","Neg",AN63*VLOOKUP($D63,$D$1421:$AY$1444,COLUMNS($D63:AO63),FALSE))</f>
        <v>-917.03517587939643</v>
      </c>
      <c r="AP63" s="316">
        <f>IF(AO63="Neg","Neg",AO63*VLOOKUP($D63,$D$1421:$AY$1444,COLUMNS($D63:AP63),FALSE))</f>
        <v>-963.14125371382397</v>
      </c>
      <c r="AQ63" s="316">
        <f>IF(AP63="Neg","Neg",AP63*VLOOKUP($D63,$D$1421:$AY$1444,COLUMNS($D63:AQ63),FALSE))</f>
        <v>-965.49765249605628</v>
      </c>
      <c r="AR63" s="316">
        <f>IF(AQ63="Neg","Neg",AQ63*VLOOKUP($D63,$D$1421:$AY$1444,COLUMNS($D63:AR63),FALSE))</f>
        <v>-965.13947474599206</v>
      </c>
      <c r="AS63" s="316">
        <f>IF(AR63="Neg","Neg",AR63*VLOOKUP($D63,$D$1421:$AY$1444,COLUMNS($D63:AS63),FALSE))</f>
        <v>-1010.9246047757025</v>
      </c>
      <c r="AT63" s="316">
        <f>IF(AS63="Neg","Neg",AS63*VLOOKUP($D63,$D$1421:$AY$1444,COLUMNS($D63:AT63),FALSE))</f>
        <v>-1045.709569746542</v>
      </c>
      <c r="AU63" s="316">
        <f>IF(AT63="Neg","Neg",AT63*VLOOKUP($D63,$D$1421:$AY$1444,COLUMNS($D63:AU63),FALSE))</f>
        <v>-1077.6547885412454</v>
      </c>
      <c r="AV63" s="316">
        <f>IF(AU63="Neg","Neg",AU63*VLOOKUP($D63,$D$1421:$AY$1444,COLUMNS($D63:AV63),FALSE))</f>
        <v>-1127.2656164031828</v>
      </c>
      <c r="AW63" s="316">
        <f>IF(AV63="Neg","Neg",AV63*VLOOKUP($D63,$D$1421:$AY$1444,COLUMNS($D63:AW63),FALSE))</f>
        <v>-1175.8962696695144</v>
      </c>
      <c r="AX63" s="316">
        <f>IF(AW63="Neg","Neg",AW63*VLOOKUP($D63,$D$1421:$AY$1444,COLUMNS($D63:AX63),FALSE))</f>
        <v>-1203.9432564281249</v>
      </c>
      <c r="AY63" s="316">
        <f>IF(AX63="Neg","Neg",AX63*VLOOKUP($D63,$D$1421:$AY$1444,COLUMNS($D63:AY63),FALSE))</f>
        <v>-1247.0709386347785</v>
      </c>
      <c r="AZ63" s="316">
        <f>IF(AY63="Neg","Neg",AY63*VLOOKUP($D63,$D$1421:AZ$1444,COLUMNS($D63:AZ63),FALSE))</f>
        <v>-1297.1965667754819</v>
      </c>
      <c r="BA63" s="316">
        <f>IF(AZ63="Neg","Neg",AZ63*VLOOKUP($D63,$D$1421:BA$1444,COLUMNS($D63:BA63),FALSE))</f>
        <v>-1352.0593845138085</v>
      </c>
      <c r="BB63" s="316">
        <f>IF(BA63="Neg","Neg",BA63*VLOOKUP($D63,$D$1421:BB$1444,COLUMNS($D63:BB63),FALSE))</f>
        <v>-1405.3136118548935</v>
      </c>
      <c r="BC63" s="316">
        <f>IF(BB63="Neg","Neg",BB63*VLOOKUP($D63,$D$1421:BC$1444,COLUMNS($D63:BC63),FALSE))</f>
        <v>-1464.4553057257074</v>
      </c>
    </row>
    <row r="64" spans="1:55">
      <c r="A64" s="312"/>
      <c r="B64" s="313" t="s">
        <v>214</v>
      </c>
      <c r="C64" s="314" t="s">
        <v>412</v>
      </c>
      <c r="D64" s="313" t="s">
        <v>90</v>
      </c>
      <c r="E64" s="320"/>
      <c r="F64" s="320"/>
      <c r="G64" s="320"/>
      <c r="H64" s="320"/>
      <c r="I64" s="320"/>
      <c r="J64" s="320"/>
      <c r="K64" s="320"/>
      <c r="L64" s="320"/>
      <c r="M64" s="315">
        <v>-15</v>
      </c>
      <c r="N64" s="315">
        <v>-65</v>
      </c>
      <c r="O64" s="316">
        <f>IF(N64="Neg","Neg",N64*VLOOKUP($D64,$D$1421:$AY$1444,COLUMNS($D64:O64),FALSE))</f>
        <v>-74.398750137549058</v>
      </c>
      <c r="P64" s="316">
        <f>IF(O64="Neg","Neg",O64*VLOOKUP($D64,$D$1421:$AY$1444,COLUMNS($D64:P64),FALSE))</f>
        <v>-82.30380919194512</v>
      </c>
      <c r="Q64" s="316">
        <f>IF(P64="Neg","Neg",P64*VLOOKUP($D64,$D$1421:$AY$1444,COLUMNS($D64:Q64),FALSE))</f>
        <v>-89.909951215933674</v>
      </c>
      <c r="R64" s="316">
        <f>IF(Q64="Neg","Neg",Q64*VLOOKUP($D64,$D$1421:$AY$1444,COLUMNS($D64:R64),FALSE))</f>
        <v>-98.120483805890757</v>
      </c>
      <c r="S64" s="316">
        <f>IF(R64="Neg","Neg",R64*VLOOKUP($D64,$D$1421:$AY$1444,COLUMNS($D64:S64),FALSE))</f>
        <v>-105.6485438139603</v>
      </c>
      <c r="T64" s="316">
        <f>IF(S64="Neg","Neg",S64*VLOOKUP($D64,$D$1421:$AY$1444,COLUMNS($D64:T64),FALSE))</f>
        <v>-116.12107068187653</v>
      </c>
      <c r="U64" s="316">
        <f>IF(T64="Neg","Neg",T64*VLOOKUP($D64,$D$1421:$AY$1444,COLUMNS($D64:U64),FALSE))</f>
        <v>-124.63737483035615</v>
      </c>
      <c r="V64" s="316">
        <f>IF(U64="Neg","Neg",U64*VLOOKUP($D64,$D$1421:$AY$1444,COLUMNS($D64:V64),FALSE))</f>
        <v>-140.02132010417048</v>
      </c>
      <c r="W64" s="316">
        <f>IF(V64="Neg","Neg",V64*VLOOKUP($D64,$D$1421:$AY$1444,COLUMNS($D64:W64),FALSE))</f>
        <v>-156.53566647104134</v>
      </c>
      <c r="X64" s="316">
        <f>IF(W64="Neg","Neg",W64*VLOOKUP($D64,$D$1421:$AY$1444,COLUMNS($D64:X64),FALSE))</f>
        <v>-172.51923394343984</v>
      </c>
      <c r="Y64" s="316">
        <f>IF(X64="Neg","Neg",X64*VLOOKUP($D64,$D$1421:$AY$1444,COLUMNS($D64:Y64),FALSE))</f>
        <v>-185.97348054139314</v>
      </c>
      <c r="Z64" s="316">
        <f>IF(Y64="Neg","Neg",Y64*VLOOKUP($D64,$D$1421:$AY$1444,COLUMNS($D64:Z64),FALSE))</f>
        <v>-195.83148406264905</v>
      </c>
      <c r="AA64" s="316">
        <f>IF(Z64="Neg","Neg",Z64*VLOOKUP($D64,$D$1421:$AY$1444,COLUMNS($D64:AA64),FALSE))</f>
        <v>-202.04228258078717</v>
      </c>
      <c r="AB64" s="316">
        <f>IF(AA64="Neg","Neg",AA64*VLOOKUP($D64,$D$1421:$AY$1444,COLUMNS($D64:AB64),FALSE))</f>
        <v>-214.2323157759601</v>
      </c>
      <c r="AC64" s="316">
        <f>IF(AB64="Neg","Neg",AB64*VLOOKUP($D64,$D$1421:$AY$1444,COLUMNS($D64:AC64),FALSE))</f>
        <v>-224.74745992737408</v>
      </c>
      <c r="AD64" s="316">
        <f>IF(AC64="Neg","Neg",AC64*VLOOKUP($D64,$D$1421:$AY$1444,COLUMNS($D64:AD64),FALSE))</f>
        <v>-236.92318802039395</v>
      </c>
      <c r="AE64" s="316">
        <f>IF(AD64="Neg","Neg",AD64*VLOOKUP($D64,$D$1421:$AY$1444,COLUMNS($D64:AE64),FALSE))</f>
        <v>-253.49296665810806</v>
      </c>
      <c r="AF64" s="316">
        <f>IF(AE64="Neg","Neg",AE64*VLOOKUP($D64,$D$1421:$AY$1444,COLUMNS($D64:AF64),FALSE))</f>
        <v>-266.71356325422738</v>
      </c>
      <c r="AG64" s="316">
        <f>IF(AF64="Neg","Neg",AF64*VLOOKUP($D64,$D$1421:$AY$1444,COLUMNS($D64:AG64),FALSE))</f>
        <v>-279.82806367604445</v>
      </c>
      <c r="AH64" s="316">
        <f>IF(AG64="Neg","Neg",AG64*VLOOKUP($D64,$D$1421:$AY$1444,COLUMNS($D64:AH64),FALSE))</f>
        <v>-292.74735905806403</v>
      </c>
      <c r="AI64" s="316">
        <f>IF(AH64="Neg","Neg",AH64*VLOOKUP($D64,$D$1421:$AY$1444,COLUMNS($D64:AI64),FALSE))</f>
        <v>-309.59966346330191</v>
      </c>
      <c r="AJ64" s="316">
        <f>IF(AI64="Neg","Neg",AI64*VLOOKUP($D64,$D$1421:$AY$1444,COLUMNS($D64:AJ64),FALSE))</f>
        <v>-321.12510545427864</v>
      </c>
      <c r="AK64" s="316">
        <f>IF(AJ64="Neg","Neg",AJ64*VLOOKUP($D64,$D$1421:$AY$1444,COLUMNS($D64:AK64),FALSE))</f>
        <v>-339.51461229505185</v>
      </c>
      <c r="AL64" s="316">
        <f>IF(AK64="Neg","Neg",AK64*VLOOKUP($D64,$D$1421:$AY$1444,COLUMNS($D64:AL64),FALSE))</f>
        <v>-359.90504529949004</v>
      </c>
      <c r="AM64" s="316">
        <f>IF(AL64="Neg","Neg",AL64*VLOOKUP($D64,$D$1421:$AY$1444,COLUMNS($D64:AM64),FALSE))</f>
        <v>-378.53565271613536</v>
      </c>
      <c r="AN64" s="316">
        <f>IF(AM64="Neg","Neg",AM64*VLOOKUP($D64,$D$1421:$AY$1444,COLUMNS($D64:AN64),FALSE))</f>
        <v>-403.41103326853238</v>
      </c>
      <c r="AO64" s="316">
        <f>IF(AN64="Neg","Neg",AN64*VLOOKUP($D64,$D$1421:$AY$1444,COLUMNS($D64:AO64),FALSE))</f>
        <v>-425.76633165829134</v>
      </c>
      <c r="AP64" s="316">
        <f>IF(AO64="Neg","Neg",AO64*VLOOKUP($D64,$D$1421:$AY$1444,COLUMNS($D64:AP64),FALSE))</f>
        <v>-447.17272493856126</v>
      </c>
      <c r="AQ64" s="316">
        <f>IF(AP64="Neg","Neg",AP64*VLOOKUP($D64,$D$1421:$AY$1444,COLUMNS($D64:AQ64),FALSE))</f>
        <v>-448.26676723031198</v>
      </c>
      <c r="AR64" s="316">
        <f>IF(AQ64="Neg","Neg",AQ64*VLOOKUP($D64,$D$1421:$AY$1444,COLUMNS($D64:AR64),FALSE))</f>
        <v>-448.10047041778216</v>
      </c>
      <c r="AS64" s="316">
        <f>IF(AR64="Neg","Neg",AR64*VLOOKUP($D64,$D$1421:$AY$1444,COLUMNS($D64:AS64),FALSE))</f>
        <v>-469.3578522172906</v>
      </c>
      <c r="AT64" s="316">
        <f>IF(AS64="Neg","Neg",AS64*VLOOKUP($D64,$D$1421:$AY$1444,COLUMNS($D64:AT64),FALSE))</f>
        <v>-485.50801452518039</v>
      </c>
      <c r="AU64" s="316">
        <f>IF(AT64="Neg","Neg",AT64*VLOOKUP($D64,$D$1421:$AY$1444,COLUMNS($D64:AU64),FALSE))</f>
        <v>-500.3397232512927</v>
      </c>
      <c r="AV64" s="316">
        <f>IF(AU64="Neg","Neg",AU64*VLOOKUP($D64,$D$1421:$AY$1444,COLUMNS($D64:AV64),FALSE))</f>
        <v>-523.37332190147788</v>
      </c>
      <c r="AW64" s="316">
        <f>IF(AV64="Neg","Neg",AV64*VLOOKUP($D64,$D$1421:$AY$1444,COLUMNS($D64:AW64),FALSE))</f>
        <v>-545.95183948941758</v>
      </c>
      <c r="AX64" s="316">
        <f>IF(AW64="Neg","Neg",AW64*VLOOKUP($D64,$D$1421:$AY$1444,COLUMNS($D64:AX64),FALSE))</f>
        <v>-558.97365477020105</v>
      </c>
      <c r="AY64" s="316">
        <f>IF(AX64="Neg","Neg",AX64*VLOOKUP($D64,$D$1421:$AY$1444,COLUMNS($D64:AY64),FALSE))</f>
        <v>-578.99722150900448</v>
      </c>
      <c r="AZ64" s="316">
        <f>IF(AY64="Neg","Neg",AY64*VLOOKUP($D64,$D$1421:AZ$1444,COLUMNS($D64:AZ64),FALSE))</f>
        <v>-602.26983457433107</v>
      </c>
      <c r="BA64" s="316">
        <f>IF(AZ64="Neg","Neg",AZ64*VLOOKUP($D64,$D$1421:BA$1444,COLUMNS($D64:BA64),FALSE))</f>
        <v>-627.74185709569701</v>
      </c>
      <c r="BB64" s="316">
        <f>IF(BA64="Neg","Neg",BA64*VLOOKUP($D64,$D$1421:BB$1444,COLUMNS($D64:BB64),FALSE))</f>
        <v>-652.46703407548648</v>
      </c>
      <c r="BC64" s="316">
        <f>IF(BB64="Neg","Neg",BB64*VLOOKUP($D64,$D$1421:BC$1444,COLUMNS($D64:BC64),FALSE))</f>
        <v>-679.92567765836441</v>
      </c>
    </row>
    <row r="65" spans="1:55">
      <c r="A65" s="312"/>
      <c r="B65" s="142" t="s">
        <v>995</v>
      </c>
      <c r="C65" s="317" t="s">
        <v>413</v>
      </c>
      <c r="D65" s="173" t="s">
        <v>227</v>
      </c>
      <c r="E65" s="175"/>
      <c r="F65" s="175"/>
      <c r="G65" s="175"/>
      <c r="H65" s="175"/>
      <c r="I65" s="175"/>
      <c r="J65" s="175"/>
      <c r="K65" s="175"/>
      <c r="L65" s="175"/>
      <c r="M65" s="175"/>
      <c r="N65" s="318">
        <v>-25</v>
      </c>
      <c r="O65" s="318">
        <v>-100</v>
      </c>
      <c r="P65" s="319">
        <f>IF(O65="Neg","Neg",O65*VLOOKUP($D65,$D$1421:$AY$1444,COLUMNS($D65:P65),FALSE))</f>
        <v>-110.62525787030175</v>
      </c>
      <c r="Q65" s="319">
        <f>IF(P65="Neg","Neg",P65*VLOOKUP($D65,$D$1421:$AY$1444,COLUMNS($D65:Q65),FALSE))</f>
        <v>-120.84873878890086</v>
      </c>
      <c r="R65" s="319">
        <f>IF(Q65="Neg","Neg",Q65*VLOOKUP($D65,$D$1421:$AY$1444,COLUMNS($D65:R65),FALSE))</f>
        <v>-131.8845862658778</v>
      </c>
      <c r="S65" s="319">
        <f>IF(R65="Neg","Neg",R65*VLOOKUP($D65,$D$1421:$AY$1444,COLUMNS($D65:S65),FALSE))</f>
        <v>-142.00311647525848</v>
      </c>
      <c r="T65" s="319">
        <f>IF(S65="Neg","Neg",S65*VLOOKUP($D65,$D$1421:$AY$1444,COLUMNS($D65:T65),FALSE))</f>
        <v>-156.07932991776192</v>
      </c>
      <c r="U65" s="319">
        <f>IF(T65="Neg","Neg",T65*VLOOKUP($D65,$D$1421:$AY$1444,COLUMNS($D65:U65),FALSE))</f>
        <v>-167.52616757664006</v>
      </c>
      <c r="V65" s="319">
        <f>IF(U65="Neg","Neg",U65*VLOOKUP($D65,$D$1421:$AY$1444,COLUMNS($D65:V65),FALSE))</f>
        <v>-188.20386074402845</v>
      </c>
      <c r="W65" s="319">
        <f>IF(V65="Neg","Neg",V65*VLOOKUP($D65,$D$1421:$AY$1444,COLUMNS($D65:W65),FALSE))</f>
        <v>-210.40093574372804</v>
      </c>
      <c r="X65" s="319">
        <f>IF(W65="Neg","Neg",W65*VLOOKUP($D65,$D$1421:$AY$1444,COLUMNS($D65:X65),FALSE))</f>
        <v>-231.88458626587786</v>
      </c>
      <c r="Y65" s="319">
        <f>IF(X65="Neg","Neg",X65*VLOOKUP($D65,$D$1421:$AY$1444,COLUMNS($D65:Y65),FALSE))</f>
        <v>-249.96855484475716</v>
      </c>
      <c r="Z65" s="319">
        <f>IF(Y65="Neg","Neg",Y65*VLOOKUP($D65,$D$1421:$AY$1444,COLUMNS($D65:Z65),FALSE))</f>
        <v>-263.21878217119792</v>
      </c>
      <c r="AA65" s="319">
        <f>IF(Z65="Neg","Neg",Z65*VLOOKUP($D65,$D$1421:$AY$1444,COLUMNS($D65:AA65),FALSE))</f>
        <v>-271.56676988154999</v>
      </c>
      <c r="AB65" s="319">
        <f>IF(AA65="Neg","Neg",AA65*VLOOKUP($D65,$D$1421:$AY$1444,COLUMNS($D65:AB65),FALSE))</f>
        <v>-287.95149835163301</v>
      </c>
      <c r="AC65" s="319">
        <f>IF(AB65="Neg","Neg",AB65*VLOOKUP($D65,$D$1421:$AY$1444,COLUMNS($D65:AC65),FALSE))</f>
        <v>-302.08499405145795</v>
      </c>
      <c r="AD65" s="319">
        <f>IF(AC65="Neg","Neg",AC65*VLOOKUP($D65,$D$1421:$AY$1444,COLUMNS($D65:AD65),FALSE))</f>
        <v>-318.45049491069182</v>
      </c>
      <c r="AE65" s="319">
        <f>IF(AD65="Neg","Neg",AD65*VLOOKUP($D65,$D$1421:$AY$1444,COLUMNS($D65:AE65),FALSE))</f>
        <v>-340.72207690243198</v>
      </c>
      <c r="AF65" s="319">
        <f>IF(AE65="Neg","Neg",AE65*VLOOKUP($D65,$D$1421:$AY$1444,COLUMNS($D65:AF65),FALSE))</f>
        <v>-358.49199450410799</v>
      </c>
      <c r="AG65" s="319">
        <f>IF(AF65="Neg","Neg",AF65*VLOOKUP($D65,$D$1421:$AY$1444,COLUMNS($D65:AG65),FALSE))</f>
        <v>-376.1193073253192</v>
      </c>
      <c r="AH65" s="319">
        <f>IF(AG65="Neg","Neg",AG65*VLOOKUP($D65,$D$1421:$AY$1444,COLUMNS($D65:AH65),FALSE))</f>
        <v>-393.48424337348433</v>
      </c>
      <c r="AI65" s="319">
        <f>IF(AH65="Neg","Neg",AH65*VLOOKUP($D65,$D$1421:$AY$1444,COLUMNS($D65:AI65),FALSE))</f>
        <v>-416.13557067949574</v>
      </c>
      <c r="AJ65" s="319">
        <f>IF(AI65="Neg","Neg",AI65*VLOOKUP($D65,$D$1421:$AY$1444,COLUMNS($D65:AJ65),FALSE))</f>
        <v>-431.62701639554393</v>
      </c>
      <c r="AK65" s="319">
        <f>IF(AJ65="Neg","Neg",AJ65*VLOOKUP($D65,$D$1421:$AY$1444,COLUMNS($D65:AK65),FALSE))</f>
        <v>-456.34451071739011</v>
      </c>
      <c r="AL65" s="319">
        <f>IF(AK65="Neg","Neg",AK65*VLOOKUP($D65,$D$1421:$AY$1444,COLUMNS($D65:AL65),FALSE))</f>
        <v>-483.75146710676523</v>
      </c>
      <c r="AM65" s="319">
        <f>IF(AL65="Neg","Neg",AL65*VLOOKUP($D65,$D$1421:$AY$1444,COLUMNS($D65:AM65),FALSE))</f>
        <v>-508.7930267864653</v>
      </c>
      <c r="AN65" s="319">
        <f>IF(AM65="Neg","Neg",AM65*VLOOKUP($D65,$D$1421:$AY$1444,COLUMNS($D65:AN65),FALSE))</f>
        <v>-542.22823975228425</v>
      </c>
      <c r="AO65" s="319">
        <f>IF(AN65="Neg","Neg",AN65*VLOOKUP($D65,$D$1421:$AY$1444,COLUMNS($D65:AO65),FALSE))</f>
        <v>-572.27618860683936</v>
      </c>
      <c r="AP65" s="319">
        <f>IF(AO65="Neg","Neg",AO65*VLOOKUP($D65,$D$1421:$AY$1444,COLUMNS($D65:AP65),FALSE))</f>
        <v>-601.04870594173224</v>
      </c>
      <c r="AQ65" s="319">
        <f>IF(AP65="Neg","Neg",AP65*VLOOKUP($D65,$D$1421:$AY$1444,COLUMNS($D65:AQ65),FALSE))</f>
        <v>-602.51921759646848</v>
      </c>
      <c r="AR65" s="319">
        <f>IF(AQ65="Neg","Neg",AQ65*VLOOKUP($D65,$D$1421:$AY$1444,COLUMNS($D65:AR65),FALSE))</f>
        <v>-602.29569662034669</v>
      </c>
      <c r="AS65" s="319">
        <f>IF(AR65="Neg","Neg",AR65*VLOOKUP($D65,$D$1421:$AY$1444,COLUMNS($D65:AS65),FALSE))</f>
        <v>-630.86792634222729</v>
      </c>
      <c r="AT65" s="319">
        <f>IF(AS65="Neg","Neg",AS65*VLOOKUP($D65,$D$1421:$AY$1444,COLUMNS($D65:AT65),FALSE))</f>
        <v>-652.57549841572484</v>
      </c>
      <c r="AU65" s="319">
        <f>IF(AT65="Neg","Neg",AT65*VLOOKUP($D65,$D$1421:$AY$1444,COLUMNS($D65:AU65),FALSE))</f>
        <v>-672.51092568928971</v>
      </c>
      <c r="AV65" s="319">
        <f>IF(AU65="Neg","Neg",AU65*VLOOKUP($D65,$D$1421:$AY$1444,COLUMNS($D65:AV65),FALSE))</f>
        <v>-703.47058375827669</v>
      </c>
      <c r="AW65" s="319">
        <f>IF(AV65="Neg","Neg",AV65*VLOOKUP($D65,$D$1421:$AY$1444,COLUMNS($D65:AW65),FALSE))</f>
        <v>-733.81856345712413</v>
      </c>
      <c r="AX65" s="319">
        <f>IF(AW65="Neg","Neg",AW65*VLOOKUP($D65,$D$1421:$AY$1444,COLUMNS($D65:AX65),FALSE))</f>
        <v>-751.32129738304161</v>
      </c>
      <c r="AY65" s="319">
        <f>IF(AX65="Neg","Neg",AX65*VLOOKUP($D65,$D$1421:$AY$1444,COLUMNS($D65:AY65),FALSE))</f>
        <v>-778.23514566918038</v>
      </c>
      <c r="AZ65" s="319">
        <f>IF(AY65="Neg","Neg",AY65*VLOOKUP($D65,$D$1421:AZ$1444,COLUMNS($D65:AZ65),FALSE))</f>
        <v>-809.51606506943915</v>
      </c>
      <c r="BA65" s="319">
        <f>IF(AZ65="Neg","Neg",AZ65*VLOOKUP($D65,$D$1421:BA$1444,COLUMNS($D65:BA65),FALSE))</f>
        <v>-843.7532296377592</v>
      </c>
      <c r="BB65" s="319">
        <f>IF(BA65="Neg","Neg",BA65*VLOOKUP($D65,$D$1421:BB$1444,COLUMNS($D65:BB65),FALSE))</f>
        <v>-876.98655268966172</v>
      </c>
      <c r="BC65" s="319">
        <f>IF(BB65="Neg","Neg",BB65*VLOOKUP($D65,$D$1421:BC$1444,COLUMNS($D65:BC65),FALSE))</f>
        <v>-913.89395171466163</v>
      </c>
    </row>
    <row r="66" spans="1:55">
      <c r="A66" s="312"/>
      <c r="B66" s="142" t="s">
        <v>995</v>
      </c>
      <c r="C66" s="317" t="s">
        <v>758</v>
      </c>
      <c r="D66" s="173" t="s">
        <v>227</v>
      </c>
      <c r="E66" s="175"/>
      <c r="F66" s="175"/>
      <c r="G66" s="175"/>
      <c r="H66" s="175"/>
      <c r="I66" s="175"/>
      <c r="J66" s="175"/>
      <c r="K66" s="175"/>
      <c r="L66" s="175"/>
      <c r="M66" s="175"/>
      <c r="N66" s="318">
        <v>-1541</v>
      </c>
      <c r="O66" s="318">
        <v>-1845</v>
      </c>
      <c r="P66" s="319">
        <f>IF(O66="Neg","Neg",O66*VLOOKUP($D66,$D$1421:$AY$1444,COLUMNS($D66:P66),FALSE))</f>
        <v>-2041.0360077070673</v>
      </c>
      <c r="Q66" s="319">
        <f>IF(P66="Neg","Neg",P66*VLOOKUP($D66,$D$1421:$AY$1444,COLUMNS($D66:Q66),FALSE))</f>
        <v>-2229.6592306552207</v>
      </c>
      <c r="R66" s="319">
        <f>IF(Q66="Neg","Neg",Q66*VLOOKUP($D66,$D$1421:$AY$1444,COLUMNS($D66:R66),FALSE))</f>
        <v>-2433.270616605445</v>
      </c>
      <c r="S66" s="319">
        <f>IF(R66="Neg","Neg",R66*VLOOKUP($D66,$D$1421:$AY$1444,COLUMNS($D66:S66),FALSE))</f>
        <v>-2619.9574989685184</v>
      </c>
      <c r="T66" s="319">
        <f>IF(S66="Neg","Neg",S66*VLOOKUP($D66,$D$1421:$AY$1444,COLUMNS($D66:T66),FALSE))</f>
        <v>-2879.663636982707</v>
      </c>
      <c r="U66" s="319">
        <f>IF(T66="Neg","Neg",T66*VLOOKUP($D66,$D$1421:$AY$1444,COLUMNS($D66:U66),FALSE))</f>
        <v>-3090.8577917890088</v>
      </c>
      <c r="V66" s="319">
        <f>IF(U66="Neg","Neg",U66*VLOOKUP($D66,$D$1421:$AY$1444,COLUMNS($D66:V66),FALSE))</f>
        <v>-3472.3612307273243</v>
      </c>
      <c r="W66" s="319">
        <f>IF(V66="Neg","Neg",V66*VLOOKUP($D66,$D$1421:$AY$1444,COLUMNS($D66:W66),FALSE))</f>
        <v>-3881.8972644717815</v>
      </c>
      <c r="X66" s="319">
        <f>IF(W66="Neg","Neg",W66*VLOOKUP($D66,$D$1421:$AY$1444,COLUMNS($D66:X66),FALSE))</f>
        <v>-4278.2706166054459</v>
      </c>
      <c r="Y66" s="319">
        <f>IF(X66="Neg","Neg",X66*VLOOKUP($D66,$D$1421:$AY$1444,COLUMNS($D66:Y66),FALSE))</f>
        <v>-4611.9198368857687</v>
      </c>
      <c r="Z66" s="319">
        <f>IF(Y66="Neg","Neg",Y66*VLOOKUP($D66,$D$1421:$AY$1444,COLUMNS($D66:Z66),FALSE))</f>
        <v>-4856.3865310586007</v>
      </c>
      <c r="AA66" s="319">
        <f>IF(Z66="Neg","Neg",Z66*VLOOKUP($D66,$D$1421:$AY$1444,COLUMNS($D66:AA66),FALSE))</f>
        <v>-5010.4069043145955</v>
      </c>
      <c r="AB66" s="319">
        <f>IF(AA66="Neg","Neg",AA66*VLOOKUP($D66,$D$1421:$AY$1444,COLUMNS($D66:AB66),FALSE))</f>
        <v>-5312.7051445876277</v>
      </c>
      <c r="AC66" s="319">
        <f>IF(AB66="Neg","Neg",AB66*VLOOKUP($D66,$D$1421:$AY$1444,COLUMNS($D66:AC66),FALSE))</f>
        <v>-5573.4681402493979</v>
      </c>
      <c r="AD66" s="319">
        <f>IF(AC66="Neg","Neg",AC66*VLOOKUP($D66,$D$1421:$AY$1444,COLUMNS($D66:AD66),FALSE))</f>
        <v>-5875.4116311022626</v>
      </c>
      <c r="AE66" s="319">
        <f>IF(AD66="Neg","Neg",AD66*VLOOKUP($D66,$D$1421:$AY$1444,COLUMNS($D66:AE66),FALSE))</f>
        <v>-6286.3223188498678</v>
      </c>
      <c r="AF66" s="319">
        <f>IF(AE66="Neg","Neg",AE66*VLOOKUP($D66,$D$1421:$AY$1444,COLUMNS($D66:AF66),FALSE))</f>
        <v>-6614.1772986007909</v>
      </c>
      <c r="AG66" s="319">
        <f>IF(AF66="Neg","Neg",AF66*VLOOKUP($D66,$D$1421:$AY$1444,COLUMNS($D66:AG66),FALSE))</f>
        <v>-6939.4012201521382</v>
      </c>
      <c r="AH66" s="319">
        <f>IF(AG66="Neg","Neg",AG66*VLOOKUP($D66,$D$1421:$AY$1444,COLUMNS($D66:AH66),FALSE))</f>
        <v>-7259.7842902407856</v>
      </c>
      <c r="AI66" s="319">
        <f>IF(AH66="Neg","Neg",AH66*VLOOKUP($D66,$D$1421:$AY$1444,COLUMNS($D66:AI66),FALSE))</f>
        <v>-7677.7012790366962</v>
      </c>
      <c r="AJ66" s="319">
        <f>IF(AI66="Neg","Neg",AI66*VLOOKUP($D66,$D$1421:$AY$1444,COLUMNS($D66:AJ66),FALSE))</f>
        <v>-7963.5184524977858</v>
      </c>
      <c r="AK66" s="319">
        <f>IF(AJ66="Neg","Neg",AJ66*VLOOKUP($D66,$D$1421:$AY$1444,COLUMNS($D66:AK66),FALSE))</f>
        <v>-8419.5562227358478</v>
      </c>
      <c r="AL66" s="319">
        <f>IF(AK66="Neg","Neg",AK66*VLOOKUP($D66,$D$1421:$AY$1444,COLUMNS($D66:AL66),FALSE))</f>
        <v>-8925.2145681198181</v>
      </c>
      <c r="AM66" s="319">
        <f>IF(AL66="Neg","Neg",AL66*VLOOKUP($D66,$D$1421:$AY$1444,COLUMNS($D66:AM66),FALSE))</f>
        <v>-9387.2313442102841</v>
      </c>
      <c r="AN66" s="319">
        <f>IF(AM66="Neg","Neg",AM66*VLOOKUP($D66,$D$1421:$AY$1444,COLUMNS($D66:AN66),FALSE))</f>
        <v>-10004.111023429643</v>
      </c>
      <c r="AO66" s="319">
        <f>IF(AN66="Neg","Neg",AN66*VLOOKUP($D66,$D$1421:$AY$1444,COLUMNS($D66:AO66),FALSE))</f>
        <v>-10558.495679796184</v>
      </c>
      <c r="AP66" s="319">
        <f>IF(AO66="Neg","Neg",AO66*VLOOKUP($D66,$D$1421:$AY$1444,COLUMNS($D66:AP66),FALSE))</f>
        <v>-11089.348624624958</v>
      </c>
      <c r="AQ66" s="319">
        <f>IF(AP66="Neg","Neg",AP66*VLOOKUP($D66,$D$1421:$AY$1444,COLUMNS($D66:AQ66),FALSE))</f>
        <v>-11116.479564654841</v>
      </c>
      <c r="AR66" s="319">
        <f>IF(AQ66="Neg","Neg",AQ66*VLOOKUP($D66,$D$1421:$AY$1444,COLUMNS($D66:AR66),FALSE))</f>
        <v>-11112.355602645395</v>
      </c>
      <c r="AS66" s="319">
        <f>IF(AR66="Neg","Neg",AR66*VLOOKUP($D66,$D$1421:$AY$1444,COLUMNS($D66:AS66),FALSE))</f>
        <v>-11639.513241014092</v>
      </c>
      <c r="AT66" s="319">
        <f>IF(AS66="Neg","Neg",AS66*VLOOKUP($D66,$D$1421:$AY$1444,COLUMNS($D66:AT66),FALSE))</f>
        <v>-12040.017945770122</v>
      </c>
      <c r="AU66" s="319">
        <f>IF(AT66="Neg","Neg",AT66*VLOOKUP($D66,$D$1421:$AY$1444,COLUMNS($D66:AU66),FALSE))</f>
        <v>-12407.826578967393</v>
      </c>
      <c r="AV66" s="319">
        <f>IF(AU66="Neg","Neg",AU66*VLOOKUP($D66,$D$1421:$AY$1444,COLUMNS($D66:AV66),FALSE))</f>
        <v>-12979.032270340203</v>
      </c>
      <c r="AW66" s="319">
        <f>IF(AV66="Neg","Neg",AV66*VLOOKUP($D66,$D$1421:$AY$1444,COLUMNS($D66:AW66),FALSE))</f>
        <v>-13538.95249578394</v>
      </c>
      <c r="AX66" s="319">
        <f>IF(AW66="Neg","Neg",AW66*VLOOKUP($D66,$D$1421:$AY$1444,COLUMNS($D66:AX66),FALSE))</f>
        <v>-13861.877936717119</v>
      </c>
      <c r="AY66" s="319">
        <f>IF(AX66="Neg","Neg",AX66*VLOOKUP($D66,$D$1421:$AY$1444,COLUMNS($D66:AY66),FALSE))</f>
        <v>-14358.43843759638</v>
      </c>
      <c r="AZ66" s="319">
        <f>IF(AY66="Neg","Neg",AY66*VLOOKUP($D66,$D$1421:AZ$1444,COLUMNS($D66:AZ66),FALSE))</f>
        <v>-14935.571400531155</v>
      </c>
      <c r="BA66" s="319">
        <f>IF(AZ66="Neg","Neg",AZ66*VLOOKUP($D66,$D$1421:BA$1444,COLUMNS($D66:BA66),FALSE))</f>
        <v>-15567.24708681666</v>
      </c>
      <c r="BB66" s="319">
        <f>IF(BA66="Neg","Neg",BA66*VLOOKUP($D66,$D$1421:BB$1444,COLUMNS($D66:BB66),FALSE))</f>
        <v>-16180.40189712426</v>
      </c>
      <c r="BC66" s="319">
        <f>IF(BB66="Neg","Neg",BB66*VLOOKUP($D66,$D$1421:BC$1444,COLUMNS($D66:BC66),FALSE))</f>
        <v>-16861.343409135508</v>
      </c>
    </row>
    <row r="67" spans="1:55">
      <c r="A67" s="312"/>
      <c r="B67" s="142" t="s">
        <v>995</v>
      </c>
      <c r="C67" s="317" t="s">
        <v>260</v>
      </c>
      <c r="D67" s="173" t="s">
        <v>227</v>
      </c>
      <c r="E67" s="175"/>
      <c r="F67" s="175"/>
      <c r="G67" s="175"/>
      <c r="H67" s="175"/>
      <c r="I67" s="175"/>
      <c r="J67" s="175"/>
      <c r="K67" s="175"/>
      <c r="L67" s="175"/>
      <c r="M67" s="175"/>
      <c r="N67" s="318">
        <v>-168</v>
      </c>
      <c r="O67" s="318">
        <v>-210</v>
      </c>
      <c r="P67" s="319">
        <f>IF(O67="Neg","Neg",O67*VLOOKUP($D67,$D$1421:$AY$1444,COLUMNS($D67:P67),FALSE))</f>
        <v>-232.31304152763369</v>
      </c>
      <c r="Q67" s="319">
        <f>IF(P67="Neg","Neg",P67*VLOOKUP($D67,$D$1421:$AY$1444,COLUMNS($D67:Q67),FALSE))</f>
        <v>-253.7823514566918</v>
      </c>
      <c r="R67" s="319">
        <f>IF(Q67="Neg","Neg",Q67*VLOOKUP($D67,$D$1421:$AY$1444,COLUMNS($D67:R67),FALSE))</f>
        <v>-276.95763115834336</v>
      </c>
      <c r="S67" s="319">
        <f>IF(R67="Neg","Neg",R67*VLOOKUP($D67,$D$1421:$AY$1444,COLUMNS($D67:S67),FALSE))</f>
        <v>-298.20654459804274</v>
      </c>
      <c r="T67" s="319">
        <f>IF(S67="Neg","Neg",S67*VLOOKUP($D67,$D$1421:$AY$1444,COLUMNS($D67:T67),FALSE))</f>
        <v>-327.76659282729997</v>
      </c>
      <c r="U67" s="319">
        <f>IF(T67="Neg","Neg",T67*VLOOKUP($D67,$D$1421:$AY$1444,COLUMNS($D67:U67),FALSE))</f>
        <v>-351.80495191094411</v>
      </c>
      <c r="V67" s="319">
        <f>IF(U67="Neg","Neg",U67*VLOOKUP($D67,$D$1421:$AY$1444,COLUMNS($D67:V67),FALSE))</f>
        <v>-395.22810756245968</v>
      </c>
      <c r="W67" s="319">
        <f>IF(V67="Neg","Neg",V67*VLOOKUP($D67,$D$1421:$AY$1444,COLUMNS($D67:W67),FALSE))</f>
        <v>-441.84196506182877</v>
      </c>
      <c r="X67" s="319">
        <f>IF(W67="Neg","Neg",W67*VLOOKUP($D67,$D$1421:$AY$1444,COLUMNS($D67:X67),FALSE))</f>
        <v>-486.95763115834336</v>
      </c>
      <c r="Y67" s="319">
        <f>IF(X67="Neg","Neg",X67*VLOOKUP($D67,$D$1421:$AY$1444,COLUMNS($D67:Y67),FALSE))</f>
        <v>-524.93396517398992</v>
      </c>
      <c r="Z67" s="319">
        <f>IF(Y67="Neg","Neg",Y67*VLOOKUP($D67,$D$1421:$AY$1444,COLUMNS($D67:Z67),FALSE))</f>
        <v>-552.75944255951549</v>
      </c>
      <c r="AA67" s="319">
        <f>IF(Z67="Neg","Neg",Z67*VLOOKUP($D67,$D$1421:$AY$1444,COLUMNS($D67:AA67),FALSE))</f>
        <v>-570.29021675125477</v>
      </c>
      <c r="AB67" s="319">
        <f>IF(AA67="Neg","Neg",AA67*VLOOKUP($D67,$D$1421:$AY$1444,COLUMNS($D67:AB67),FALSE))</f>
        <v>-604.69814653842911</v>
      </c>
      <c r="AC67" s="319">
        <f>IF(AB67="Neg","Neg",AB67*VLOOKUP($D67,$D$1421:$AY$1444,COLUMNS($D67:AC67),FALSE))</f>
        <v>-634.37848750806143</v>
      </c>
      <c r="AD67" s="319">
        <f>IF(AC67="Neg","Neg",AC67*VLOOKUP($D67,$D$1421:$AY$1444,COLUMNS($D67:AD67),FALSE))</f>
        <v>-668.74603931245258</v>
      </c>
      <c r="AE67" s="319">
        <f>IF(AD67="Neg","Neg",AD67*VLOOKUP($D67,$D$1421:$AY$1444,COLUMNS($D67:AE67),FALSE))</f>
        <v>-715.51636149510682</v>
      </c>
      <c r="AF67" s="319">
        <f>IF(AE67="Neg","Neg",AE67*VLOOKUP($D67,$D$1421:$AY$1444,COLUMNS($D67:AF67),FALSE))</f>
        <v>-752.83318845862652</v>
      </c>
      <c r="AG67" s="319">
        <f>IF(AF67="Neg","Neg",AF67*VLOOKUP($D67,$D$1421:$AY$1444,COLUMNS($D67:AG67),FALSE))</f>
        <v>-789.85054538317013</v>
      </c>
      <c r="AH67" s="319">
        <f>IF(AG67="Neg","Neg",AG67*VLOOKUP($D67,$D$1421:$AY$1444,COLUMNS($D67:AH67),FALSE))</f>
        <v>-826.31691108431698</v>
      </c>
      <c r="AI67" s="319">
        <f>IF(AH67="Neg","Neg",AH67*VLOOKUP($D67,$D$1421:$AY$1444,COLUMNS($D67:AI67),FALSE))</f>
        <v>-873.88469842694099</v>
      </c>
      <c r="AJ67" s="319">
        <f>IF(AI67="Neg","Neg",AI67*VLOOKUP($D67,$D$1421:$AY$1444,COLUMNS($D67:AJ67),FALSE))</f>
        <v>-906.41673443064224</v>
      </c>
      <c r="AK67" s="319">
        <f>IF(AJ67="Neg","Neg",AJ67*VLOOKUP($D67,$D$1421:$AY$1444,COLUMNS($D67:AK67),FALSE))</f>
        <v>-958.32347250651912</v>
      </c>
      <c r="AL67" s="319">
        <f>IF(AK67="Neg","Neg",AK67*VLOOKUP($D67,$D$1421:$AY$1444,COLUMNS($D67:AL67),FALSE))</f>
        <v>-1015.8780809242069</v>
      </c>
      <c r="AM67" s="319">
        <f>IF(AL67="Neg","Neg",AL67*VLOOKUP($D67,$D$1421:$AY$1444,COLUMNS($D67:AM67),FALSE))</f>
        <v>-1068.4653562515771</v>
      </c>
      <c r="AN67" s="319">
        <f>IF(AM67="Neg","Neg",AM67*VLOOKUP($D67,$D$1421:$AY$1444,COLUMNS($D67:AN67),FALSE))</f>
        <v>-1138.6793034797968</v>
      </c>
      <c r="AO67" s="319">
        <f>IF(AN67="Neg","Neg",AN67*VLOOKUP($D67,$D$1421:$AY$1444,COLUMNS($D67:AO67),FALSE))</f>
        <v>-1201.7799960743625</v>
      </c>
      <c r="AP67" s="319">
        <f>IF(AO67="Neg","Neg",AO67*VLOOKUP($D67,$D$1421:$AY$1444,COLUMNS($D67:AP67),FALSE))</f>
        <v>-1262.2022824776375</v>
      </c>
      <c r="AQ67" s="319">
        <f>IF(AP67="Neg","Neg",AP67*VLOOKUP($D67,$D$1421:$AY$1444,COLUMNS($D67:AQ67),FALSE))</f>
        <v>-1265.2903569525836</v>
      </c>
      <c r="AR67" s="319">
        <f>IF(AQ67="Neg","Neg",AQ67*VLOOKUP($D67,$D$1421:$AY$1444,COLUMNS($D67:AR67),FALSE))</f>
        <v>-1264.8209629027278</v>
      </c>
      <c r="AS67" s="319">
        <f>IF(AR67="Neg","Neg",AR67*VLOOKUP($D67,$D$1421:$AY$1444,COLUMNS($D67:AS67),FALSE))</f>
        <v>-1324.8226453186771</v>
      </c>
      <c r="AT67" s="319">
        <f>IF(AS67="Neg","Neg",AS67*VLOOKUP($D67,$D$1421:$AY$1444,COLUMNS($D67:AT67),FALSE))</f>
        <v>-1370.4085466730219</v>
      </c>
      <c r="AU67" s="319">
        <f>IF(AT67="Neg","Neg",AT67*VLOOKUP($D67,$D$1421:$AY$1444,COLUMNS($D67:AU67),FALSE))</f>
        <v>-1412.2729439475081</v>
      </c>
      <c r="AV67" s="319">
        <f>IF(AU67="Neg","Neg",AU67*VLOOKUP($D67,$D$1421:$AY$1444,COLUMNS($D67:AV67),FALSE))</f>
        <v>-1477.2882258923808</v>
      </c>
      <c r="AW67" s="319">
        <f>IF(AV67="Neg","Neg",AV67*VLOOKUP($D67,$D$1421:$AY$1444,COLUMNS($D67:AW67),FALSE))</f>
        <v>-1541.0189832599604</v>
      </c>
      <c r="AX67" s="319">
        <f>IF(AW67="Neg","Neg",AW67*VLOOKUP($D67,$D$1421:$AY$1444,COLUMNS($D67:AX67),FALSE))</f>
        <v>-1577.7747245043872</v>
      </c>
      <c r="AY67" s="319">
        <f>IF(AX67="Neg","Neg",AX67*VLOOKUP($D67,$D$1421:$AY$1444,COLUMNS($D67:AY67),FALSE))</f>
        <v>-1634.2938059052788</v>
      </c>
      <c r="AZ67" s="319">
        <f>IF(AY67="Neg","Neg",AY67*VLOOKUP($D67,$D$1421:AZ$1444,COLUMNS($D67:AZ67),FALSE))</f>
        <v>-1699.9837366458221</v>
      </c>
      <c r="BA67" s="319">
        <f>IF(AZ67="Neg","Neg",AZ67*VLOOKUP($D67,$D$1421:BA$1444,COLUMNS($D67:BA67),FALSE))</f>
        <v>-1771.8817822392944</v>
      </c>
      <c r="BB67" s="319">
        <f>IF(BA67="Neg","Neg",BA67*VLOOKUP($D67,$D$1421:BB$1444,COLUMNS($D67:BB67),FALSE))</f>
        <v>-1841.6717606482896</v>
      </c>
      <c r="BC67" s="319">
        <f>IF(BB67="Neg","Neg",BB67*VLOOKUP($D67,$D$1421:BC$1444,COLUMNS($D67:BC67),FALSE))</f>
        <v>-1919.1772986007895</v>
      </c>
    </row>
    <row r="68" spans="1:55">
      <c r="A68" s="312"/>
      <c r="B68" s="142" t="s">
        <v>995</v>
      </c>
      <c r="C68" s="317" t="s">
        <v>759</v>
      </c>
      <c r="D68" s="173" t="s">
        <v>227</v>
      </c>
      <c r="E68" s="175"/>
      <c r="F68" s="175"/>
      <c r="G68" s="175"/>
      <c r="H68" s="175"/>
      <c r="I68" s="175"/>
      <c r="J68" s="175"/>
      <c r="K68" s="175"/>
      <c r="L68" s="175"/>
      <c r="M68" s="175"/>
      <c r="N68" s="318">
        <v>-1288</v>
      </c>
      <c r="O68" s="318">
        <v>-1395</v>
      </c>
      <c r="P68" s="319">
        <f>IF(O68="Neg","Neg",O68*VLOOKUP($D68,$D$1421:$AY$1444,COLUMNS($D68:P68),FALSE))</f>
        <v>-1543.2223472907094</v>
      </c>
      <c r="Q68" s="319">
        <f>IF(P68="Neg","Neg",P68*VLOOKUP($D68,$D$1421:$AY$1444,COLUMNS($D68:Q68),FALSE))</f>
        <v>-1685.8399061051668</v>
      </c>
      <c r="R68" s="319">
        <f>IF(Q68="Neg","Neg",Q68*VLOOKUP($D68,$D$1421:$AY$1444,COLUMNS($D68:R68),FALSE))</f>
        <v>-1839.789978408995</v>
      </c>
      <c r="S68" s="319">
        <f>IF(R68="Neg","Neg",R68*VLOOKUP($D68,$D$1421:$AY$1444,COLUMNS($D68:S68),FALSE))</f>
        <v>-1980.9434748298554</v>
      </c>
      <c r="T68" s="319">
        <f>IF(S68="Neg","Neg",S68*VLOOKUP($D68,$D$1421:$AY$1444,COLUMNS($D68:T68),FALSE))</f>
        <v>-2177.3066523527782</v>
      </c>
      <c r="U68" s="319">
        <f>IF(T68="Neg","Neg",T68*VLOOKUP($D68,$D$1421:$AY$1444,COLUMNS($D68:U68),FALSE))</f>
        <v>-2336.9900376941282</v>
      </c>
      <c r="V68" s="319">
        <f>IF(U68="Neg","Neg",U68*VLOOKUP($D68,$D$1421:$AY$1444,COLUMNS($D68:V68),FALSE))</f>
        <v>-2625.4438573791958</v>
      </c>
      <c r="W68" s="319">
        <f>IF(V68="Neg","Neg",V68*VLOOKUP($D68,$D$1421:$AY$1444,COLUMNS($D68:W68),FALSE))</f>
        <v>-2935.0930536250048</v>
      </c>
      <c r="X68" s="319">
        <f>IF(W68="Neg","Neg",W68*VLOOKUP($D68,$D$1421:$AY$1444,COLUMNS($D68:X68),FALSE))</f>
        <v>-3234.7899784089946</v>
      </c>
      <c r="Y68" s="319">
        <f>IF(X68="Neg","Neg",X68*VLOOKUP($D68,$D$1421:$AY$1444,COLUMNS($D68:Y68),FALSE))</f>
        <v>-3487.0613400843608</v>
      </c>
      <c r="Z68" s="319">
        <f>IF(Y68="Neg","Neg",Y68*VLOOKUP($D68,$D$1421:$AY$1444,COLUMNS($D68:Z68),FALSE))</f>
        <v>-3671.9020112882095</v>
      </c>
      <c r="AA68" s="319">
        <f>IF(Z68="Neg","Neg",Z68*VLOOKUP($D68,$D$1421:$AY$1444,COLUMNS($D68:AA68),FALSE))</f>
        <v>-3788.3564398476205</v>
      </c>
      <c r="AB68" s="319">
        <f>IF(AA68="Neg","Neg",AA68*VLOOKUP($D68,$D$1421:$AY$1444,COLUMNS($D68:AB68),FALSE))</f>
        <v>-4016.9234020052786</v>
      </c>
      <c r="AC68" s="319">
        <f>IF(AB68="Neg","Neg",AB68*VLOOKUP($D68,$D$1421:$AY$1444,COLUMNS($D68:AC68),FALSE))</f>
        <v>-4214.0856670178364</v>
      </c>
      <c r="AD68" s="319">
        <f>IF(AC68="Neg","Neg",AC68*VLOOKUP($D68,$D$1421:$AY$1444,COLUMNS($D68:AD68),FALSE))</f>
        <v>-4442.3844040041486</v>
      </c>
      <c r="AE68" s="319">
        <f>IF(AD68="Neg","Neg",AD68*VLOOKUP($D68,$D$1421:$AY$1444,COLUMNS($D68:AE68),FALSE))</f>
        <v>-4753.0729727889229</v>
      </c>
      <c r="AF68" s="319">
        <f>IF(AE68="Neg","Neg",AE68*VLOOKUP($D68,$D$1421:$AY$1444,COLUMNS($D68:AF68),FALSE))</f>
        <v>-5000.9633233323038</v>
      </c>
      <c r="AG68" s="319">
        <f>IF(AF68="Neg","Neg",AF68*VLOOKUP($D68,$D$1421:$AY$1444,COLUMNS($D68:AG68),FALSE))</f>
        <v>-5246.8643371881999</v>
      </c>
      <c r="AH68" s="319">
        <f>IF(AG68="Neg","Neg",AG68*VLOOKUP($D68,$D$1421:$AY$1444,COLUMNS($D68:AH68),FALSE))</f>
        <v>-5489.1051950601041</v>
      </c>
      <c r="AI68" s="319">
        <f>IF(AH68="Neg","Neg",AH68*VLOOKUP($D68,$D$1421:$AY$1444,COLUMNS($D68:AI68),FALSE))</f>
        <v>-5805.0912109789633</v>
      </c>
      <c r="AJ68" s="319">
        <f>IF(AI68="Neg","Neg",AI68*VLOOKUP($D68,$D$1421:$AY$1444,COLUMNS($D68:AJ68),FALSE))</f>
        <v>-6021.1968787178357</v>
      </c>
      <c r="AK68" s="319">
        <f>IF(AJ68="Neg","Neg",AJ68*VLOOKUP($D68,$D$1421:$AY$1444,COLUMNS($D68:AK68),FALSE))</f>
        <v>-6366.005924507589</v>
      </c>
      <c r="AL68" s="319">
        <f>IF(AK68="Neg","Neg",AK68*VLOOKUP($D68,$D$1421:$AY$1444,COLUMNS($D68:AL68),FALSE))</f>
        <v>-6748.3329661393718</v>
      </c>
      <c r="AM68" s="319">
        <f>IF(AL68="Neg","Neg",AL68*VLOOKUP($D68,$D$1421:$AY$1444,COLUMNS($D68:AM68),FALSE))</f>
        <v>-7097.6627236711884</v>
      </c>
      <c r="AN68" s="319">
        <f>IF(AM68="Neg","Neg",AM68*VLOOKUP($D68,$D$1421:$AY$1444,COLUMNS($D68:AN68),FALSE))</f>
        <v>-7564.0839445443617</v>
      </c>
      <c r="AO68" s="319">
        <f>IF(AN68="Neg","Neg",AN68*VLOOKUP($D68,$D$1421:$AY$1444,COLUMNS($D68:AO68),FALSE))</f>
        <v>-7983.2528310654052</v>
      </c>
      <c r="AP68" s="319">
        <f>IF(AO68="Neg","Neg",AO68*VLOOKUP($D68,$D$1421:$AY$1444,COLUMNS($D68:AP68),FALSE))</f>
        <v>-8384.6294478871605</v>
      </c>
      <c r="AQ68" s="319">
        <f>IF(AP68="Neg","Neg",AP68*VLOOKUP($D68,$D$1421:$AY$1444,COLUMNS($D68:AQ68),FALSE))</f>
        <v>-8405.1430854707305</v>
      </c>
      <c r="AR68" s="319">
        <f>IF(AQ68="Neg","Neg",AQ68*VLOOKUP($D68,$D$1421:$AY$1444,COLUMNS($D68:AR68),FALSE))</f>
        <v>-8402.024967853833</v>
      </c>
      <c r="AS68" s="319">
        <f>IF(AR68="Neg","Neg",AR68*VLOOKUP($D68,$D$1421:$AY$1444,COLUMNS($D68:AS68),FALSE))</f>
        <v>-8800.6075724740676</v>
      </c>
      <c r="AT68" s="319">
        <f>IF(AS68="Neg","Neg",AS68*VLOOKUP($D68,$D$1421:$AY$1444,COLUMNS($D68:AT68),FALSE))</f>
        <v>-9103.4282028993584</v>
      </c>
      <c r="AU68" s="319">
        <f>IF(AT68="Neg","Neg",AT68*VLOOKUP($D68,$D$1421:$AY$1444,COLUMNS($D68:AU68),FALSE))</f>
        <v>-9381.5274133655876</v>
      </c>
      <c r="AV68" s="319">
        <f>IF(AU68="Neg","Neg",AU68*VLOOKUP($D68,$D$1421:$AY$1444,COLUMNS($D68:AV68),FALSE))</f>
        <v>-9813.4146434279573</v>
      </c>
      <c r="AW68" s="319">
        <f>IF(AV68="Neg","Neg",AV68*VLOOKUP($D68,$D$1421:$AY$1444,COLUMNS($D68:AW68),FALSE))</f>
        <v>-10236.76896022688</v>
      </c>
      <c r="AX68" s="319">
        <f>IF(AW68="Neg","Neg",AW68*VLOOKUP($D68,$D$1421:$AY$1444,COLUMNS($D68:AX68),FALSE))</f>
        <v>-10480.932098493429</v>
      </c>
      <c r="AY68" s="319">
        <f>IF(AX68="Neg","Neg",AX68*VLOOKUP($D68,$D$1421:$AY$1444,COLUMNS($D68:AY68),FALSE))</f>
        <v>-10856.380282085065</v>
      </c>
      <c r="AZ68" s="319">
        <f>IF(AY68="Neg","Neg",AY68*VLOOKUP($D68,$D$1421:AZ$1444,COLUMNS($D68:AZ68),FALSE))</f>
        <v>-11292.749107718675</v>
      </c>
      <c r="BA68" s="319">
        <f>IF(AZ68="Neg","Neg",AZ68*VLOOKUP($D68,$D$1421:BA$1444,COLUMNS($D68:BA68),FALSE))</f>
        <v>-11770.35755344674</v>
      </c>
      <c r="BB68" s="319">
        <f>IF(BA68="Neg","Neg",BA68*VLOOKUP($D68,$D$1421:BB$1444,COLUMNS($D68:BB68),FALSE))</f>
        <v>-12233.96241002078</v>
      </c>
      <c r="BC68" s="319">
        <f>IF(BB68="Neg","Neg",BB68*VLOOKUP($D68,$D$1421:BC$1444,COLUMNS($D68:BC68),FALSE))</f>
        <v>-12748.820626419529</v>
      </c>
    </row>
    <row r="69" spans="1:55">
      <c r="A69" s="312"/>
      <c r="B69" s="142" t="s">
        <v>995</v>
      </c>
      <c r="C69" s="317" t="s">
        <v>407</v>
      </c>
      <c r="D69" s="173" t="s">
        <v>227</v>
      </c>
      <c r="E69" s="175"/>
      <c r="F69" s="175"/>
      <c r="G69" s="175"/>
      <c r="H69" s="175"/>
      <c r="I69" s="175"/>
      <c r="J69" s="175"/>
      <c r="K69" s="175"/>
      <c r="L69" s="175"/>
      <c r="M69" s="175"/>
      <c r="N69" s="318">
        <v>-158</v>
      </c>
      <c r="O69" s="318">
        <v>-200</v>
      </c>
      <c r="P69" s="319">
        <f>IF(O69="Neg","Neg",O69*VLOOKUP($D69,$D$1421:$AY$1444,COLUMNS($D69:P69),FALSE))</f>
        <v>-221.2505157406035</v>
      </c>
      <c r="Q69" s="319">
        <f>IF(P69="Neg","Neg",P69*VLOOKUP($D69,$D$1421:$AY$1444,COLUMNS($D69:Q69),FALSE))</f>
        <v>-241.69747757780172</v>
      </c>
      <c r="R69" s="319">
        <f>IF(Q69="Neg","Neg",Q69*VLOOKUP($D69,$D$1421:$AY$1444,COLUMNS($D69:R69),FALSE))</f>
        <v>-263.7691725317556</v>
      </c>
      <c r="S69" s="319">
        <f>IF(R69="Neg","Neg",R69*VLOOKUP($D69,$D$1421:$AY$1444,COLUMNS($D69:S69),FALSE))</f>
        <v>-284.00623295051696</v>
      </c>
      <c r="T69" s="319">
        <f>IF(S69="Neg","Neg",S69*VLOOKUP($D69,$D$1421:$AY$1444,COLUMNS($D69:T69),FALSE))</f>
        <v>-312.15865983552385</v>
      </c>
      <c r="U69" s="319">
        <f>IF(T69="Neg","Neg",T69*VLOOKUP($D69,$D$1421:$AY$1444,COLUMNS($D69:U69),FALSE))</f>
        <v>-335.05233515328013</v>
      </c>
      <c r="V69" s="319">
        <f>IF(U69="Neg","Neg",U69*VLOOKUP($D69,$D$1421:$AY$1444,COLUMNS($D69:V69),FALSE))</f>
        <v>-376.40772148805689</v>
      </c>
      <c r="W69" s="319">
        <f>IF(V69="Neg","Neg",V69*VLOOKUP($D69,$D$1421:$AY$1444,COLUMNS($D69:W69),FALSE))</f>
        <v>-420.80187148745608</v>
      </c>
      <c r="X69" s="319">
        <f>IF(W69="Neg","Neg",W69*VLOOKUP($D69,$D$1421:$AY$1444,COLUMNS($D69:X69),FALSE))</f>
        <v>-463.76917253175571</v>
      </c>
      <c r="Y69" s="319">
        <f>IF(X69="Neg","Neg",X69*VLOOKUP($D69,$D$1421:$AY$1444,COLUMNS($D69:Y69),FALSE))</f>
        <v>-499.93710968951433</v>
      </c>
      <c r="Z69" s="319">
        <f>IF(Y69="Neg","Neg",Y69*VLOOKUP($D69,$D$1421:$AY$1444,COLUMNS($D69:Z69),FALSE))</f>
        <v>-526.43756434239583</v>
      </c>
      <c r="AA69" s="319">
        <f>IF(Z69="Neg","Neg",Z69*VLOOKUP($D69,$D$1421:$AY$1444,COLUMNS($D69:AA69),FALSE))</f>
        <v>-543.13353976309998</v>
      </c>
      <c r="AB69" s="319">
        <f>IF(AA69="Neg","Neg",AA69*VLOOKUP($D69,$D$1421:$AY$1444,COLUMNS($D69:AB69),FALSE))</f>
        <v>-575.90299670326601</v>
      </c>
      <c r="AC69" s="319">
        <f>IF(AB69="Neg","Neg",AB69*VLOOKUP($D69,$D$1421:$AY$1444,COLUMNS($D69:AC69),FALSE))</f>
        <v>-604.16998810291591</v>
      </c>
      <c r="AD69" s="319">
        <f>IF(AC69="Neg","Neg",AC69*VLOOKUP($D69,$D$1421:$AY$1444,COLUMNS($D69:AD69),FALSE))</f>
        <v>-636.90098982138363</v>
      </c>
      <c r="AE69" s="319">
        <f>IF(AD69="Neg","Neg",AD69*VLOOKUP($D69,$D$1421:$AY$1444,COLUMNS($D69:AE69),FALSE))</f>
        <v>-681.44415380486396</v>
      </c>
      <c r="AF69" s="319">
        <f>IF(AE69="Neg","Neg",AE69*VLOOKUP($D69,$D$1421:$AY$1444,COLUMNS($D69:AF69),FALSE))</f>
        <v>-716.98398900821599</v>
      </c>
      <c r="AG69" s="319">
        <f>IF(AF69="Neg","Neg",AF69*VLOOKUP($D69,$D$1421:$AY$1444,COLUMNS($D69:AG69),FALSE))</f>
        <v>-752.2386146506384</v>
      </c>
      <c r="AH69" s="319">
        <f>IF(AG69="Neg","Neg",AG69*VLOOKUP($D69,$D$1421:$AY$1444,COLUMNS($D69:AH69),FALSE))</f>
        <v>-786.96848674696867</v>
      </c>
      <c r="AI69" s="319">
        <f>IF(AH69="Neg","Neg",AH69*VLOOKUP($D69,$D$1421:$AY$1444,COLUMNS($D69:AI69),FALSE))</f>
        <v>-832.27114135899149</v>
      </c>
      <c r="AJ69" s="319">
        <f>IF(AI69="Neg","Neg",AI69*VLOOKUP($D69,$D$1421:$AY$1444,COLUMNS($D69:AJ69),FALSE))</f>
        <v>-863.25403279108787</v>
      </c>
      <c r="AK69" s="319">
        <f>IF(AJ69="Neg","Neg",AJ69*VLOOKUP($D69,$D$1421:$AY$1444,COLUMNS($D69:AK69),FALSE))</f>
        <v>-912.68902143478022</v>
      </c>
      <c r="AL69" s="319">
        <f>IF(AK69="Neg","Neg",AK69*VLOOKUP($D69,$D$1421:$AY$1444,COLUMNS($D69:AL69),FALSE))</f>
        <v>-967.50293421353047</v>
      </c>
      <c r="AM69" s="319">
        <f>IF(AL69="Neg","Neg",AL69*VLOOKUP($D69,$D$1421:$AY$1444,COLUMNS($D69:AM69),FALSE))</f>
        <v>-1017.5860535729306</v>
      </c>
      <c r="AN69" s="319">
        <f>IF(AM69="Neg","Neg",AM69*VLOOKUP($D69,$D$1421:$AY$1444,COLUMNS($D69:AN69),FALSE))</f>
        <v>-1084.4564795045685</v>
      </c>
      <c r="AO69" s="319">
        <f>IF(AN69="Neg","Neg",AN69*VLOOKUP($D69,$D$1421:$AY$1444,COLUMNS($D69:AO69),FALSE))</f>
        <v>-1144.5523772136787</v>
      </c>
      <c r="AP69" s="319">
        <f>IF(AO69="Neg","Neg",AO69*VLOOKUP($D69,$D$1421:$AY$1444,COLUMNS($D69:AP69),FALSE))</f>
        <v>-1202.0974118834645</v>
      </c>
      <c r="AQ69" s="319">
        <f>IF(AP69="Neg","Neg",AP69*VLOOKUP($D69,$D$1421:$AY$1444,COLUMNS($D69:AQ69),FALSE))</f>
        <v>-1205.038435192937</v>
      </c>
      <c r="AR69" s="319">
        <f>IF(AQ69="Neg","Neg",AQ69*VLOOKUP($D69,$D$1421:$AY$1444,COLUMNS($D69:AR69),FALSE))</f>
        <v>-1204.5913932406934</v>
      </c>
      <c r="AS69" s="319">
        <f>IF(AR69="Neg","Neg",AR69*VLOOKUP($D69,$D$1421:$AY$1444,COLUMNS($D69:AS69),FALSE))</f>
        <v>-1261.7358526844546</v>
      </c>
      <c r="AT69" s="319">
        <f>IF(AS69="Neg","Neg",AS69*VLOOKUP($D69,$D$1421:$AY$1444,COLUMNS($D69:AT69),FALSE))</f>
        <v>-1305.1509968314497</v>
      </c>
      <c r="AU69" s="319">
        <f>IF(AT69="Neg","Neg",AT69*VLOOKUP($D69,$D$1421:$AY$1444,COLUMNS($D69:AU69),FALSE))</f>
        <v>-1345.0218513785794</v>
      </c>
      <c r="AV69" s="319">
        <f>IF(AU69="Neg","Neg",AU69*VLOOKUP($D69,$D$1421:$AY$1444,COLUMNS($D69:AV69),FALSE))</f>
        <v>-1406.9411675165534</v>
      </c>
      <c r="AW69" s="319">
        <f>IF(AV69="Neg","Neg",AV69*VLOOKUP($D69,$D$1421:$AY$1444,COLUMNS($D69:AW69),FALSE))</f>
        <v>-1467.6371269142483</v>
      </c>
      <c r="AX69" s="319">
        <f>IF(AW69="Neg","Neg",AW69*VLOOKUP($D69,$D$1421:$AY$1444,COLUMNS($D69:AX69),FALSE))</f>
        <v>-1502.6425947660832</v>
      </c>
      <c r="AY69" s="319">
        <f>IF(AX69="Neg","Neg",AX69*VLOOKUP($D69,$D$1421:$AY$1444,COLUMNS($D69:AY69),FALSE))</f>
        <v>-1556.4702913383608</v>
      </c>
      <c r="AZ69" s="319">
        <f>IF(AY69="Neg","Neg",AY69*VLOOKUP($D69,$D$1421:AZ$1444,COLUMNS($D69:AZ69),FALSE))</f>
        <v>-1619.0321301388783</v>
      </c>
      <c r="BA69" s="319">
        <f>IF(AZ69="Neg","Neg",AZ69*VLOOKUP($D69,$D$1421:BA$1444,COLUMNS($D69:BA69),FALSE))</f>
        <v>-1687.5064592755184</v>
      </c>
      <c r="BB69" s="319">
        <f>IF(BA69="Neg","Neg",BA69*VLOOKUP($D69,$D$1421:BB$1444,COLUMNS($D69:BB69),FALSE))</f>
        <v>-1753.9731053793234</v>
      </c>
      <c r="BC69" s="319">
        <f>IF(BB69="Neg","Neg",BB69*VLOOKUP($D69,$D$1421:BC$1444,COLUMNS($D69:BC69),FALSE))</f>
        <v>-1827.7879034293233</v>
      </c>
    </row>
    <row r="70" spans="1:55">
      <c r="A70" s="312"/>
      <c r="B70" s="142" t="s">
        <v>995</v>
      </c>
      <c r="C70" s="317" t="s">
        <v>760</v>
      </c>
      <c r="D70" s="173" t="s">
        <v>227</v>
      </c>
      <c r="E70" s="175"/>
      <c r="F70" s="175"/>
      <c r="G70" s="175"/>
      <c r="H70" s="175"/>
      <c r="I70" s="175"/>
      <c r="J70" s="175"/>
      <c r="K70" s="175"/>
      <c r="L70" s="175"/>
      <c r="M70" s="175"/>
      <c r="N70" s="318">
        <v>-305</v>
      </c>
      <c r="O70" s="318">
        <v>-662</v>
      </c>
      <c r="P70" s="319">
        <f>IF(O70="Neg","Neg",O70*VLOOKUP($D70,$D$1421:$AY$1444,COLUMNS($D70:P70),FALSE))</f>
        <v>-732.33920710139762</v>
      </c>
      <c r="Q70" s="319">
        <f>IF(P70="Neg","Neg",P70*VLOOKUP($D70,$D$1421:$AY$1444,COLUMNS($D70:Q70),FALSE))</f>
        <v>-800.01865078252365</v>
      </c>
      <c r="R70" s="319">
        <f>IF(Q70="Neg","Neg",Q70*VLOOKUP($D70,$D$1421:$AY$1444,COLUMNS($D70:R70),FALSE))</f>
        <v>-873.07596108011091</v>
      </c>
      <c r="S70" s="319">
        <f>IF(R70="Neg","Neg",R70*VLOOKUP($D70,$D$1421:$AY$1444,COLUMNS($D70:S70),FALSE))</f>
        <v>-940.06063106621093</v>
      </c>
      <c r="T70" s="319">
        <f>IF(S70="Neg","Neg",S70*VLOOKUP($D70,$D$1421:$AY$1444,COLUMNS($D70:T70),FALSE))</f>
        <v>-1033.2451640555837</v>
      </c>
      <c r="U70" s="319">
        <f>IF(T70="Neg","Neg",T70*VLOOKUP($D70,$D$1421:$AY$1444,COLUMNS($D70:U70),FALSE))</f>
        <v>-1109.023229357357</v>
      </c>
      <c r="V70" s="319">
        <f>IF(U70="Neg","Neg",U70*VLOOKUP($D70,$D$1421:$AY$1444,COLUMNS($D70:V70),FALSE))</f>
        <v>-1245.909558125468</v>
      </c>
      <c r="W70" s="319">
        <f>IF(V70="Neg","Neg",V70*VLOOKUP($D70,$D$1421:$AY$1444,COLUMNS($D70:W70),FALSE))</f>
        <v>-1392.8541946234793</v>
      </c>
      <c r="X70" s="319">
        <f>IF(W70="Neg","Neg",W70*VLOOKUP($D70,$D$1421:$AY$1444,COLUMNS($D70:X70),FALSE))</f>
        <v>-1535.075961080111</v>
      </c>
      <c r="Y70" s="319">
        <f>IF(X70="Neg","Neg",X70*VLOOKUP($D70,$D$1421:$AY$1444,COLUMNS($D70:Y70),FALSE))</f>
        <v>-1654.7918330722919</v>
      </c>
      <c r="Z70" s="319">
        <f>IF(Y70="Neg","Neg",Y70*VLOOKUP($D70,$D$1421:$AY$1444,COLUMNS($D70:Z70),FALSE))</f>
        <v>-1742.5083379733298</v>
      </c>
      <c r="AA70" s="319">
        <f>IF(Z70="Neg","Neg",Z70*VLOOKUP($D70,$D$1421:$AY$1444,COLUMNS($D70:AA70),FALSE))</f>
        <v>-1797.7720166158604</v>
      </c>
      <c r="AB70" s="319">
        <f>IF(AA70="Neg","Neg",AA70*VLOOKUP($D70,$D$1421:$AY$1444,COLUMNS($D70:AB70),FALSE))</f>
        <v>-1906.23891908781</v>
      </c>
      <c r="AC70" s="319">
        <f>IF(AB70="Neg","Neg",AB70*VLOOKUP($D70,$D$1421:$AY$1444,COLUMNS($D70:AC70),FALSE))</f>
        <v>-1999.8026606206511</v>
      </c>
      <c r="AD70" s="319">
        <f>IF(AC70="Neg","Neg",AC70*VLOOKUP($D70,$D$1421:$AY$1444,COLUMNS($D70:AD70),FALSE))</f>
        <v>-2108.1422763087794</v>
      </c>
      <c r="AE70" s="319">
        <f>IF(AD70="Neg","Neg",AD70*VLOOKUP($D70,$D$1421:$AY$1444,COLUMNS($D70:AE70),FALSE))</f>
        <v>-2255.5801490940989</v>
      </c>
      <c r="AF70" s="319">
        <f>IF(AE70="Neg","Neg",AE70*VLOOKUP($D70,$D$1421:$AY$1444,COLUMNS($D70:AF70),FALSE))</f>
        <v>-2373.2170036171942</v>
      </c>
      <c r="AG70" s="319">
        <f>IF(AF70="Neg","Neg",AF70*VLOOKUP($D70,$D$1421:$AY$1444,COLUMNS($D70:AG70),FALSE))</f>
        <v>-2489.9098144936124</v>
      </c>
      <c r="AH70" s="319">
        <f>IF(AG70="Neg","Neg",AG70*VLOOKUP($D70,$D$1421:$AY$1444,COLUMNS($D70:AH70),FALSE))</f>
        <v>-2604.8656911324656</v>
      </c>
      <c r="AI70" s="319">
        <f>IF(AH70="Neg","Neg",AH70*VLOOKUP($D70,$D$1421:$AY$1444,COLUMNS($D70:AI70),FALSE))</f>
        <v>-2754.8174778982611</v>
      </c>
      <c r="AJ70" s="319">
        <f>IF(AI70="Neg","Neg",AI70*VLOOKUP($D70,$D$1421:$AY$1444,COLUMNS($D70:AJ70),FALSE))</f>
        <v>-2857.3708485385</v>
      </c>
      <c r="AK70" s="319">
        <f>IF(AJ70="Neg","Neg",AJ70*VLOOKUP($D70,$D$1421:$AY$1444,COLUMNS($D70:AK70),FALSE))</f>
        <v>-3021.0006609491215</v>
      </c>
      <c r="AL70" s="319">
        <f>IF(AK70="Neg","Neg",AK70*VLOOKUP($D70,$D$1421:$AY$1444,COLUMNS($D70:AL70),FALSE))</f>
        <v>-3202.4347122467848</v>
      </c>
      <c r="AM70" s="319">
        <f>IF(AL70="Neg","Neg",AL70*VLOOKUP($D70,$D$1421:$AY$1444,COLUMNS($D70:AM70),FALSE))</f>
        <v>-3368.2098373263993</v>
      </c>
      <c r="AN70" s="319">
        <f>IF(AM70="Neg","Neg",AM70*VLOOKUP($D70,$D$1421:$AY$1444,COLUMNS($D70:AN70),FALSE))</f>
        <v>-3589.5509471601204</v>
      </c>
      <c r="AO70" s="319">
        <f>IF(AN70="Neg","Neg",AN70*VLOOKUP($D70,$D$1421:$AY$1444,COLUMNS($D70:AO70),FALSE))</f>
        <v>-3788.4683685772752</v>
      </c>
      <c r="AP70" s="319">
        <f>IF(AO70="Neg","Neg",AO70*VLOOKUP($D70,$D$1421:$AY$1444,COLUMNS($D70:AP70),FALSE))</f>
        <v>-3978.9424333342658</v>
      </c>
      <c r="AQ70" s="319">
        <f>IF(AP70="Neg","Neg",AP70*VLOOKUP($D70,$D$1421:$AY$1444,COLUMNS($D70:AQ70),FALSE))</f>
        <v>-3988.6772204886192</v>
      </c>
      <c r="AR70" s="319">
        <f>IF(AQ70="Neg","Neg",AQ70*VLOOKUP($D70,$D$1421:$AY$1444,COLUMNS($D70:AR70),FALSE))</f>
        <v>-3987.1975116266935</v>
      </c>
      <c r="AS70" s="319">
        <f>IF(AR70="Neg","Neg",AR70*VLOOKUP($D70,$D$1421:$AY$1444,COLUMNS($D70:AS70),FALSE))</f>
        <v>-4176.3456723855425</v>
      </c>
      <c r="AT70" s="319">
        <f>IF(AS70="Neg","Neg",AS70*VLOOKUP($D70,$D$1421:$AY$1444,COLUMNS($D70:AT70),FALSE))</f>
        <v>-4320.0497995120959</v>
      </c>
      <c r="AU70" s="319">
        <f>IF(AT70="Neg","Neg",AT70*VLOOKUP($D70,$D$1421:$AY$1444,COLUMNS($D70:AU70),FALSE))</f>
        <v>-4452.0223280630953</v>
      </c>
      <c r="AV70" s="319">
        <f>IF(AU70="Neg","Neg",AU70*VLOOKUP($D70,$D$1421:$AY$1444,COLUMNS($D70:AV70),FALSE))</f>
        <v>-4656.9752644797891</v>
      </c>
      <c r="AW70" s="319">
        <f>IF(AV70="Neg","Neg",AV70*VLOOKUP($D70,$D$1421:$AY$1444,COLUMNS($D70:AW70),FALSE))</f>
        <v>-4857.8788900861591</v>
      </c>
      <c r="AX70" s="319">
        <f>IF(AW70="Neg","Neg",AW70*VLOOKUP($D70,$D$1421:$AY$1444,COLUMNS($D70:AX70),FALSE))</f>
        <v>-4973.7469886757335</v>
      </c>
      <c r="AY70" s="319">
        <f>IF(AX70="Neg","Neg",AX70*VLOOKUP($D70,$D$1421:$AY$1444,COLUMNS($D70:AY70),FALSE))</f>
        <v>-5151.9166643299723</v>
      </c>
      <c r="AZ70" s="319">
        <f>IF(AY70="Neg","Neg",AY70*VLOOKUP($D70,$D$1421:AZ$1444,COLUMNS($D70:AZ70),FALSE))</f>
        <v>-5358.9963507596849</v>
      </c>
      <c r="BA70" s="319">
        <f>IF(AZ70="Neg","Neg",AZ70*VLOOKUP($D70,$D$1421:BA$1444,COLUMNS($D70:BA70),FALSE))</f>
        <v>-5585.6463802019634</v>
      </c>
      <c r="BB70" s="319">
        <f>IF(BA70="Neg","Neg",BA70*VLOOKUP($D70,$D$1421:BB$1444,COLUMNS($D70:BB70),FALSE))</f>
        <v>-5805.6509788055573</v>
      </c>
      <c r="BC70" s="319">
        <f>IF(BB70="Neg","Neg",BB70*VLOOKUP($D70,$D$1421:BC$1444,COLUMNS($D70:BC70),FALSE))</f>
        <v>-6049.9779603510569</v>
      </c>
    </row>
    <row r="71" spans="1:55">
      <c r="A71" s="312"/>
      <c r="B71" s="142" t="s">
        <v>995</v>
      </c>
      <c r="C71" s="317" t="s">
        <v>414</v>
      </c>
      <c r="D71" s="173" t="s">
        <v>227</v>
      </c>
      <c r="E71" s="175"/>
      <c r="F71" s="175"/>
      <c r="G71" s="175"/>
      <c r="H71" s="175"/>
      <c r="I71" s="175"/>
      <c r="J71" s="175"/>
      <c r="K71" s="175"/>
      <c r="L71" s="175"/>
      <c r="M71" s="175"/>
      <c r="N71" s="318">
        <v>-22</v>
      </c>
      <c r="O71" s="318">
        <v>-201</v>
      </c>
      <c r="P71" s="319">
        <f>IF(O71="Neg","Neg",O71*VLOOKUP($D71,$D$1421:$AY$1444,COLUMNS($D71:P71),FALSE))</f>
        <v>-222.35676831930652</v>
      </c>
      <c r="Q71" s="319">
        <f>IF(P71="Neg","Neg",P71*VLOOKUP($D71,$D$1421:$AY$1444,COLUMNS($D71:Q71),FALSE))</f>
        <v>-242.90596496569071</v>
      </c>
      <c r="R71" s="319">
        <f>IF(Q71="Neg","Neg",Q71*VLOOKUP($D71,$D$1421:$AY$1444,COLUMNS($D71:R71),FALSE))</f>
        <v>-265.08801839441435</v>
      </c>
      <c r="S71" s="319">
        <f>IF(R71="Neg","Neg",R71*VLOOKUP($D71,$D$1421:$AY$1444,COLUMNS($D71:S71),FALSE))</f>
        <v>-285.42626411526948</v>
      </c>
      <c r="T71" s="319">
        <f>IF(S71="Neg","Neg",S71*VLOOKUP($D71,$D$1421:$AY$1444,COLUMNS($D71:T71),FALSE))</f>
        <v>-313.71945313470138</v>
      </c>
      <c r="U71" s="319">
        <f>IF(T71="Neg","Neg",T71*VLOOKUP($D71,$D$1421:$AY$1444,COLUMNS($D71:U71),FALSE))</f>
        <v>-336.72759682904643</v>
      </c>
      <c r="V71" s="319">
        <f>IF(U71="Neg","Neg",U71*VLOOKUP($D71,$D$1421:$AY$1444,COLUMNS($D71:V71),FALSE))</f>
        <v>-378.28976009549706</v>
      </c>
      <c r="W71" s="319">
        <f>IF(V71="Neg","Neg",V71*VLOOKUP($D71,$D$1421:$AY$1444,COLUMNS($D71:W71),FALSE))</f>
        <v>-422.9058808448932</v>
      </c>
      <c r="X71" s="319">
        <f>IF(W71="Neg","Neg",W71*VLOOKUP($D71,$D$1421:$AY$1444,COLUMNS($D71:X71),FALSE))</f>
        <v>-466.08801839441435</v>
      </c>
      <c r="Y71" s="319">
        <f>IF(X71="Neg","Neg",X71*VLOOKUP($D71,$D$1421:$AY$1444,COLUMNS($D71:Y71),FALSE))</f>
        <v>-502.43679523796175</v>
      </c>
      <c r="Z71" s="319">
        <f>IF(Y71="Neg","Neg",Y71*VLOOKUP($D71,$D$1421:$AY$1444,COLUMNS($D71:Z71),FALSE))</f>
        <v>-529.06975216410774</v>
      </c>
      <c r="AA71" s="319">
        <f>IF(Z71="Neg","Neg",Z71*VLOOKUP($D71,$D$1421:$AY$1444,COLUMNS($D71:AA71),FALSE))</f>
        <v>-545.8492074619154</v>
      </c>
      <c r="AB71" s="319">
        <f>IF(AA71="Neg","Neg",AA71*VLOOKUP($D71,$D$1421:$AY$1444,COLUMNS($D71:AB71),FALSE))</f>
        <v>-578.7825116867823</v>
      </c>
      <c r="AC71" s="319">
        <f>IF(AB71="Neg","Neg",AB71*VLOOKUP($D71,$D$1421:$AY$1444,COLUMNS($D71:AC71),FALSE))</f>
        <v>-607.1908380434304</v>
      </c>
      <c r="AD71" s="319">
        <f>IF(AC71="Neg","Neg",AC71*VLOOKUP($D71,$D$1421:$AY$1444,COLUMNS($D71:AD71),FALSE))</f>
        <v>-640.08549477049053</v>
      </c>
      <c r="AE71" s="319">
        <f>IF(AD71="Neg","Neg",AD71*VLOOKUP($D71,$D$1421:$AY$1444,COLUMNS($D71:AE71),FALSE))</f>
        <v>-684.85137457388817</v>
      </c>
      <c r="AF71" s="319">
        <f>IF(AE71="Neg","Neg",AE71*VLOOKUP($D71,$D$1421:$AY$1444,COLUMNS($D71:AF71),FALSE))</f>
        <v>-720.56890895325694</v>
      </c>
      <c r="AG71" s="319">
        <f>IF(AF71="Neg","Neg",AF71*VLOOKUP($D71,$D$1421:$AY$1444,COLUMNS($D71:AG71),FALSE))</f>
        <v>-755.99980772389154</v>
      </c>
      <c r="AH71" s="319">
        <f>IF(AG71="Neg","Neg",AG71*VLOOKUP($D71,$D$1421:$AY$1444,COLUMNS($D71:AH71),FALSE))</f>
        <v>-790.90332918070351</v>
      </c>
      <c r="AI71" s="319">
        <f>IF(AH71="Neg","Neg",AH71*VLOOKUP($D71,$D$1421:$AY$1444,COLUMNS($D71:AI71),FALSE))</f>
        <v>-836.43249706578649</v>
      </c>
      <c r="AJ71" s="319">
        <f>IF(AI71="Neg","Neg",AI71*VLOOKUP($D71,$D$1421:$AY$1444,COLUMNS($D71:AJ71),FALSE))</f>
        <v>-867.57030295504342</v>
      </c>
      <c r="AK71" s="319">
        <f>IF(AJ71="Neg","Neg",AJ71*VLOOKUP($D71,$D$1421:$AY$1444,COLUMNS($D71:AK71),FALSE))</f>
        <v>-917.25246654195416</v>
      </c>
      <c r="AL71" s="319">
        <f>IF(AK71="Neg","Neg",AK71*VLOOKUP($D71,$D$1421:$AY$1444,COLUMNS($D71:AL71),FALSE))</f>
        <v>-972.34044888459812</v>
      </c>
      <c r="AM71" s="319">
        <f>IF(AL71="Neg","Neg",AL71*VLOOKUP($D71,$D$1421:$AY$1444,COLUMNS($D71:AM71),FALSE))</f>
        <v>-1022.6739838407952</v>
      </c>
      <c r="AN71" s="319">
        <f>IF(AM71="Neg","Neg",AM71*VLOOKUP($D71,$D$1421:$AY$1444,COLUMNS($D71:AN71),FALSE))</f>
        <v>-1089.8787619020914</v>
      </c>
      <c r="AO71" s="319">
        <f>IF(AN71="Neg","Neg",AN71*VLOOKUP($D71,$D$1421:$AY$1444,COLUMNS($D71:AO71),FALSE))</f>
        <v>-1150.2751390997471</v>
      </c>
      <c r="AP71" s="319">
        <f>IF(AO71="Neg","Neg",AO71*VLOOKUP($D71,$D$1421:$AY$1444,COLUMNS($D71:AP71),FALSE))</f>
        <v>-1208.1078989428818</v>
      </c>
      <c r="AQ71" s="319">
        <f>IF(AP71="Neg","Neg",AP71*VLOOKUP($D71,$D$1421:$AY$1444,COLUMNS($D71:AQ71),FALSE))</f>
        <v>-1211.0636273689015</v>
      </c>
      <c r="AR71" s="319">
        <f>IF(AQ71="Neg","Neg",AQ71*VLOOKUP($D71,$D$1421:$AY$1444,COLUMNS($D71:AR71),FALSE))</f>
        <v>-1210.6143502068969</v>
      </c>
      <c r="AS71" s="319">
        <f>IF(AR71="Neg","Neg",AR71*VLOOKUP($D71,$D$1421:$AY$1444,COLUMNS($D71:AS71),FALSE))</f>
        <v>-1268.0445319478767</v>
      </c>
      <c r="AT71" s="319">
        <f>IF(AS71="Neg","Neg",AS71*VLOOKUP($D71,$D$1421:$AY$1444,COLUMNS($D71:AT71),FALSE))</f>
        <v>-1311.6767518156066</v>
      </c>
      <c r="AU71" s="319">
        <f>IF(AT71="Neg","Neg",AT71*VLOOKUP($D71,$D$1421:$AY$1444,COLUMNS($D71:AU71),FALSE))</f>
        <v>-1351.7469606354721</v>
      </c>
      <c r="AV71" s="319">
        <f>IF(AU71="Neg","Neg",AU71*VLOOKUP($D71,$D$1421:$AY$1444,COLUMNS($D71:AV71),FALSE))</f>
        <v>-1413.975873354136</v>
      </c>
      <c r="AW71" s="319">
        <f>IF(AV71="Neg","Neg",AV71*VLOOKUP($D71,$D$1421:$AY$1444,COLUMNS($D71:AW71),FALSE))</f>
        <v>-1474.9753125488194</v>
      </c>
      <c r="AX71" s="319">
        <f>IF(AW71="Neg","Neg",AW71*VLOOKUP($D71,$D$1421:$AY$1444,COLUMNS($D71:AX71),FALSE))</f>
        <v>-1510.1558077399136</v>
      </c>
      <c r="AY71" s="319">
        <f>IF(AX71="Neg","Neg",AX71*VLOOKUP($D71,$D$1421:$AY$1444,COLUMNS($D71:AY71),FALSE))</f>
        <v>-1564.2526427950527</v>
      </c>
      <c r="AZ71" s="319">
        <f>IF(AY71="Neg","Neg",AY71*VLOOKUP($D71,$D$1421:AZ$1444,COLUMNS($D71:AZ71),FALSE))</f>
        <v>-1627.1272907895727</v>
      </c>
      <c r="BA71" s="319">
        <f>IF(AZ71="Neg","Neg",AZ71*VLOOKUP($D71,$D$1421:BA$1444,COLUMNS($D71:BA71),FALSE))</f>
        <v>-1695.943991571896</v>
      </c>
      <c r="BB71" s="319">
        <f>IF(BA71="Neg","Neg",BA71*VLOOKUP($D71,$D$1421:BB$1444,COLUMNS($D71:BB71),FALSE))</f>
        <v>-1762.7429709062201</v>
      </c>
      <c r="BC71" s="319">
        <f>IF(BB71="Neg","Neg",BB71*VLOOKUP($D71,$D$1421:BC$1444,COLUMNS($D71:BC71),FALSE))</f>
        <v>-1836.9268429464698</v>
      </c>
    </row>
    <row r="72" spans="1:55">
      <c r="A72" s="312"/>
      <c r="B72" s="142" t="s">
        <v>995</v>
      </c>
      <c r="C72" s="317" t="s">
        <v>761</v>
      </c>
      <c r="D72" s="173" t="s">
        <v>791</v>
      </c>
      <c r="E72" s="175"/>
      <c r="F72" s="175"/>
      <c r="G72" s="175"/>
      <c r="H72" s="175"/>
      <c r="I72" s="175"/>
      <c r="J72" s="175"/>
      <c r="K72" s="175"/>
      <c r="L72" s="175"/>
      <c r="M72" s="175"/>
      <c r="N72" s="318">
        <v>0</v>
      </c>
      <c r="O72" s="318">
        <v>100</v>
      </c>
      <c r="P72" s="319">
        <f>IF(O72="Neg","Neg",O72*VLOOKUP($D72,$D$1421:$AY$1444,COLUMNS($D72:P72),FALSE))</f>
        <v>110.62525787030175</v>
      </c>
      <c r="Q72" s="319">
        <f>IF(P72="Neg","Neg",P72*VLOOKUP($D72,$D$1421:$AY$1444,COLUMNS($D72:Q72),FALSE))</f>
        <v>120.84873878890086</v>
      </c>
      <c r="R72" s="319">
        <f>IF(Q72="Neg","Neg",Q72*VLOOKUP($D72,$D$1421:$AY$1444,COLUMNS($D72:R72),FALSE))</f>
        <v>131.8845862658778</v>
      </c>
      <c r="S72" s="319">
        <f>IF(R72="Neg","Neg",R72*VLOOKUP($D72,$D$1421:$AY$1444,COLUMNS($D72:S72),FALSE))</f>
        <v>142.00311647525848</v>
      </c>
      <c r="T72" s="319">
        <f>IF(S72="Neg","Neg",S72*VLOOKUP($D72,$D$1421:$AY$1444,COLUMNS($D72:T72),FALSE))</f>
        <v>156.07932991776192</v>
      </c>
      <c r="U72" s="319">
        <f>IF(T72="Neg","Neg",T72*VLOOKUP($D72,$D$1421:$AY$1444,COLUMNS($D72:U72),FALSE))</f>
        <v>167.52616757664006</v>
      </c>
      <c r="V72" s="319">
        <f>IF(U72="Neg","Neg",U72*VLOOKUP($D72,$D$1421:$AY$1444,COLUMNS($D72:V72),FALSE))</f>
        <v>188.20386074402845</v>
      </c>
      <c r="W72" s="319">
        <f>IF(V72="Neg","Neg",V72*VLOOKUP($D72,$D$1421:$AY$1444,COLUMNS($D72:W72),FALSE))</f>
        <v>210.40093574372804</v>
      </c>
      <c r="X72" s="319">
        <f>IF(W72="Neg","Neg",W72*VLOOKUP($D72,$D$1421:$AY$1444,COLUMNS($D72:X72),FALSE))</f>
        <v>231.88458626587786</v>
      </c>
      <c r="Y72" s="319">
        <f>IF(X72="Neg","Neg",X72*VLOOKUP($D72,$D$1421:$AY$1444,COLUMNS($D72:Y72),FALSE))</f>
        <v>249.96855484475716</v>
      </c>
      <c r="Z72" s="319">
        <f>IF(Y72="Neg","Neg",Y72*VLOOKUP($D72,$D$1421:$AY$1444,COLUMNS($D72:Z72),FALSE))</f>
        <v>263.21878217119792</v>
      </c>
      <c r="AA72" s="319">
        <f>IF(Z72="Neg","Neg",Z72*VLOOKUP($D72,$D$1421:$AY$1444,COLUMNS($D72:AA72),FALSE))</f>
        <v>271.56676988154999</v>
      </c>
      <c r="AB72" s="319">
        <f>IF(AA72="Neg","Neg",AA72*VLOOKUP($D72,$D$1421:$AY$1444,COLUMNS($D72:AB72),FALSE))</f>
        <v>287.95149835163301</v>
      </c>
      <c r="AC72" s="319">
        <f>IF(AB72="Neg","Neg",AB72*VLOOKUP($D72,$D$1421:$AY$1444,COLUMNS($D72:AC72),FALSE))</f>
        <v>302.08499405145795</v>
      </c>
      <c r="AD72" s="319">
        <f>IF(AC72="Neg","Neg",AC72*VLOOKUP($D72,$D$1421:$AY$1444,COLUMNS($D72:AD72),FALSE))</f>
        <v>318.45049491069182</v>
      </c>
      <c r="AE72" s="319">
        <f>IF(AD72="Neg","Neg",AD72*VLOOKUP($D72,$D$1421:$AY$1444,COLUMNS($D72:AE72),FALSE))</f>
        <v>340.72207690243198</v>
      </c>
      <c r="AF72" s="319">
        <f>IF(AE72="Neg","Neg",AE72*VLOOKUP($D72,$D$1421:$AY$1444,COLUMNS($D72:AF72),FALSE))</f>
        <v>358.49199450410799</v>
      </c>
      <c r="AG72" s="319">
        <f>IF(AF72="Neg","Neg",AF72*VLOOKUP($D72,$D$1421:$AY$1444,COLUMNS($D72:AG72),FALSE))</f>
        <v>376.1193073253192</v>
      </c>
      <c r="AH72" s="319">
        <f>IF(AG72="Neg","Neg",AG72*VLOOKUP($D72,$D$1421:$AY$1444,COLUMNS($D72:AH72),FALSE))</f>
        <v>393.48424337348433</v>
      </c>
      <c r="AI72" s="319">
        <f>IF(AH72="Neg","Neg",AH72*VLOOKUP($D72,$D$1421:$AY$1444,COLUMNS($D72:AI72),FALSE))</f>
        <v>416.13557067949574</v>
      </c>
      <c r="AJ72" s="319">
        <f>IF(AI72="Neg","Neg",AI72*VLOOKUP($D72,$D$1421:$AY$1444,COLUMNS($D72:AJ72),FALSE))</f>
        <v>431.62701639554393</v>
      </c>
      <c r="AK72" s="319">
        <f>IF(AJ72="Neg","Neg",AJ72*VLOOKUP($D72,$D$1421:$AY$1444,COLUMNS($D72:AK72),FALSE))</f>
        <v>456.34451071739011</v>
      </c>
      <c r="AL72" s="319">
        <f>IF(AK72="Neg","Neg",AK72*VLOOKUP($D72,$D$1421:$AY$1444,COLUMNS($D72:AL72),FALSE))</f>
        <v>483.75146710676523</v>
      </c>
      <c r="AM72" s="319">
        <f>IF(AL72="Neg","Neg",AL72*VLOOKUP($D72,$D$1421:$AY$1444,COLUMNS($D72:AM72),FALSE))</f>
        <v>508.7930267864653</v>
      </c>
      <c r="AN72" s="319">
        <f>IF(AM72="Neg","Neg",AM72*VLOOKUP($D72,$D$1421:$AY$1444,COLUMNS($D72:AN72),FALSE))</f>
        <v>542.22823975228425</v>
      </c>
      <c r="AO72" s="319">
        <f>IF(AN72="Neg","Neg",AN72*VLOOKUP($D72,$D$1421:$AY$1444,COLUMNS($D72:AO72),FALSE))</f>
        <v>572.27618860683936</v>
      </c>
      <c r="AP72" s="319">
        <f>IF(AO72="Neg","Neg",AO72*VLOOKUP($D72,$D$1421:$AY$1444,COLUMNS($D72:AP72),FALSE))</f>
        <v>601.04870594173224</v>
      </c>
      <c r="AQ72" s="319">
        <f>IF(AP72="Neg","Neg",AP72*VLOOKUP($D72,$D$1421:$AY$1444,COLUMNS($D72:AQ72),FALSE))</f>
        <v>602.51921759646848</v>
      </c>
      <c r="AR72" s="319">
        <f>IF(AQ72="Neg","Neg",AQ72*VLOOKUP($D72,$D$1421:$AY$1444,COLUMNS($D72:AR72),FALSE))</f>
        <v>602.29569662034669</v>
      </c>
      <c r="AS72" s="319">
        <f>IF(AR72="Neg","Neg",AR72*VLOOKUP($D72,$D$1421:$AY$1444,COLUMNS($D72:AS72),FALSE))</f>
        <v>630.86792634222729</v>
      </c>
      <c r="AT72" s="319">
        <f>IF(AS72="Neg","Neg",AS72*VLOOKUP($D72,$D$1421:$AY$1444,COLUMNS($D72:AT72),FALSE))</f>
        <v>652.57549841572484</v>
      </c>
      <c r="AU72" s="319">
        <f>IF(AT72="Neg","Neg",AT72*VLOOKUP($D72,$D$1421:$AY$1444,COLUMNS($D72:AU72),FALSE))</f>
        <v>672.51092568928971</v>
      </c>
      <c r="AV72" s="319">
        <f>IF(AU72="Neg","Neg",AU72*VLOOKUP($D72,$D$1421:$AY$1444,COLUMNS($D72:AV72),FALSE))</f>
        <v>703.47058375827669</v>
      </c>
      <c r="AW72" s="319">
        <f>IF(AV72="Neg","Neg",AV72*VLOOKUP($D72,$D$1421:$AY$1444,COLUMNS($D72:AW72),FALSE))</f>
        <v>733.81856345712413</v>
      </c>
      <c r="AX72" s="319">
        <f>IF(AW72="Neg","Neg",AW72*VLOOKUP($D72,$D$1421:$AY$1444,COLUMNS($D72:AX72),FALSE))</f>
        <v>751.32129738304161</v>
      </c>
      <c r="AY72" s="319">
        <f>IF(AX72="Neg","Neg",AX72*VLOOKUP($D72,$D$1421:$AY$1444,COLUMNS($D72:AY72),FALSE))</f>
        <v>778.23514566918038</v>
      </c>
      <c r="AZ72" s="319">
        <f>IF(AY72="Neg","Neg",AY72*VLOOKUP($D72,$D$1421:AZ$1444,COLUMNS($D72:AZ72),FALSE))</f>
        <v>809.51606506943915</v>
      </c>
      <c r="BA72" s="319">
        <f>IF(AZ72="Neg","Neg",AZ72*VLOOKUP($D72,$D$1421:BA$1444,COLUMNS($D72:BA72),FALSE))</f>
        <v>843.7532296377592</v>
      </c>
      <c r="BB72" s="319">
        <f>IF(BA72="Neg","Neg",BA72*VLOOKUP($D72,$D$1421:BB$1444,COLUMNS($D72:BB72),FALSE))</f>
        <v>876.98655268966172</v>
      </c>
      <c r="BC72" s="319">
        <f>IF(BB72="Neg","Neg",BB72*VLOOKUP($D72,$D$1421:BC$1444,COLUMNS($D72:BC72),FALSE))</f>
        <v>913.89395171466163</v>
      </c>
    </row>
    <row r="73" spans="1:55">
      <c r="A73" s="312"/>
      <c r="B73" s="142" t="s">
        <v>995</v>
      </c>
      <c r="C73" s="317" t="s">
        <v>761</v>
      </c>
      <c r="D73" s="173" t="s">
        <v>227</v>
      </c>
      <c r="E73" s="175"/>
      <c r="F73" s="175"/>
      <c r="G73" s="175"/>
      <c r="H73" s="175"/>
      <c r="I73" s="175"/>
      <c r="J73" s="175"/>
      <c r="K73" s="175"/>
      <c r="L73" s="175"/>
      <c r="M73" s="175"/>
      <c r="N73" s="318">
        <v>0</v>
      </c>
      <c r="O73" s="318">
        <v>100</v>
      </c>
      <c r="P73" s="319">
        <f>IF(O73="Neg","Neg",O73*VLOOKUP($D73,$D$1421:$AY$1444,COLUMNS($D73:P73),FALSE))</f>
        <v>110.62525787030175</v>
      </c>
      <c r="Q73" s="319">
        <f>IF(P73="Neg","Neg",P73*VLOOKUP($D73,$D$1421:$AY$1444,COLUMNS($D73:Q73),FALSE))</f>
        <v>120.84873878890086</v>
      </c>
      <c r="R73" s="319">
        <f>IF(Q73="Neg","Neg",Q73*VLOOKUP($D73,$D$1421:$AY$1444,COLUMNS($D73:R73),FALSE))</f>
        <v>131.8845862658778</v>
      </c>
      <c r="S73" s="319">
        <f>IF(R73="Neg","Neg",R73*VLOOKUP($D73,$D$1421:$AY$1444,COLUMNS($D73:S73),FALSE))</f>
        <v>142.00311647525848</v>
      </c>
      <c r="T73" s="319">
        <f>IF(S73="Neg","Neg",S73*VLOOKUP($D73,$D$1421:$AY$1444,COLUMNS($D73:T73),FALSE))</f>
        <v>156.07932991776192</v>
      </c>
      <c r="U73" s="319">
        <f>IF(T73="Neg","Neg",T73*VLOOKUP($D73,$D$1421:$AY$1444,COLUMNS($D73:U73),FALSE))</f>
        <v>167.52616757664006</v>
      </c>
      <c r="V73" s="319">
        <f>IF(U73="Neg","Neg",U73*VLOOKUP($D73,$D$1421:$AY$1444,COLUMNS($D73:V73),FALSE))</f>
        <v>188.20386074402845</v>
      </c>
      <c r="W73" s="319">
        <f>IF(V73="Neg","Neg",V73*VLOOKUP($D73,$D$1421:$AY$1444,COLUMNS($D73:W73),FALSE))</f>
        <v>210.40093574372804</v>
      </c>
      <c r="X73" s="319">
        <f>IF(W73="Neg","Neg",W73*VLOOKUP($D73,$D$1421:$AY$1444,COLUMNS($D73:X73),FALSE))</f>
        <v>231.88458626587786</v>
      </c>
      <c r="Y73" s="319">
        <f>IF(X73="Neg","Neg",X73*VLOOKUP($D73,$D$1421:$AY$1444,COLUMNS($D73:Y73),FALSE))</f>
        <v>249.96855484475716</v>
      </c>
      <c r="Z73" s="319">
        <f>IF(Y73="Neg","Neg",Y73*VLOOKUP($D73,$D$1421:$AY$1444,COLUMNS($D73:Z73),FALSE))</f>
        <v>263.21878217119792</v>
      </c>
      <c r="AA73" s="319">
        <f>IF(Z73="Neg","Neg",Z73*VLOOKUP($D73,$D$1421:$AY$1444,COLUMNS($D73:AA73),FALSE))</f>
        <v>271.56676988154999</v>
      </c>
      <c r="AB73" s="319">
        <f>IF(AA73="Neg","Neg",AA73*VLOOKUP($D73,$D$1421:$AY$1444,COLUMNS($D73:AB73),FALSE))</f>
        <v>287.95149835163301</v>
      </c>
      <c r="AC73" s="319">
        <f>IF(AB73="Neg","Neg",AB73*VLOOKUP($D73,$D$1421:$AY$1444,COLUMNS($D73:AC73),FALSE))</f>
        <v>302.08499405145795</v>
      </c>
      <c r="AD73" s="319">
        <f>IF(AC73="Neg","Neg",AC73*VLOOKUP($D73,$D$1421:$AY$1444,COLUMNS($D73:AD73),FALSE))</f>
        <v>318.45049491069182</v>
      </c>
      <c r="AE73" s="319">
        <f>IF(AD73="Neg","Neg",AD73*VLOOKUP($D73,$D$1421:$AY$1444,COLUMNS($D73:AE73),FALSE))</f>
        <v>340.72207690243198</v>
      </c>
      <c r="AF73" s="319">
        <f>IF(AE73="Neg","Neg",AE73*VLOOKUP($D73,$D$1421:$AY$1444,COLUMNS($D73:AF73),FALSE))</f>
        <v>358.49199450410799</v>
      </c>
      <c r="AG73" s="319">
        <f>IF(AF73="Neg","Neg",AF73*VLOOKUP($D73,$D$1421:$AY$1444,COLUMNS($D73:AG73),FALSE))</f>
        <v>376.1193073253192</v>
      </c>
      <c r="AH73" s="319">
        <f>IF(AG73="Neg","Neg",AG73*VLOOKUP($D73,$D$1421:$AY$1444,COLUMNS($D73:AH73),FALSE))</f>
        <v>393.48424337348433</v>
      </c>
      <c r="AI73" s="319">
        <f>IF(AH73="Neg","Neg",AH73*VLOOKUP($D73,$D$1421:$AY$1444,COLUMNS($D73:AI73),FALSE))</f>
        <v>416.13557067949574</v>
      </c>
      <c r="AJ73" s="319">
        <f>IF(AI73="Neg","Neg",AI73*VLOOKUP($D73,$D$1421:$AY$1444,COLUMNS($D73:AJ73),FALSE))</f>
        <v>431.62701639554393</v>
      </c>
      <c r="AK73" s="319">
        <f>IF(AJ73="Neg","Neg",AJ73*VLOOKUP($D73,$D$1421:$AY$1444,COLUMNS($D73:AK73),FALSE))</f>
        <v>456.34451071739011</v>
      </c>
      <c r="AL73" s="319">
        <f>IF(AK73="Neg","Neg",AK73*VLOOKUP($D73,$D$1421:$AY$1444,COLUMNS($D73:AL73),FALSE))</f>
        <v>483.75146710676523</v>
      </c>
      <c r="AM73" s="319">
        <f>IF(AL73="Neg","Neg",AL73*VLOOKUP($D73,$D$1421:$AY$1444,COLUMNS($D73:AM73),FALSE))</f>
        <v>508.7930267864653</v>
      </c>
      <c r="AN73" s="319">
        <f>IF(AM73="Neg","Neg",AM73*VLOOKUP($D73,$D$1421:$AY$1444,COLUMNS($D73:AN73),FALSE))</f>
        <v>542.22823975228425</v>
      </c>
      <c r="AO73" s="319">
        <f>IF(AN73="Neg","Neg",AN73*VLOOKUP($D73,$D$1421:$AY$1444,COLUMNS($D73:AO73),FALSE))</f>
        <v>572.27618860683936</v>
      </c>
      <c r="AP73" s="319">
        <f>IF(AO73="Neg","Neg",AO73*VLOOKUP($D73,$D$1421:$AY$1444,COLUMNS($D73:AP73),FALSE))</f>
        <v>601.04870594173224</v>
      </c>
      <c r="AQ73" s="319">
        <f>IF(AP73="Neg","Neg",AP73*VLOOKUP($D73,$D$1421:$AY$1444,COLUMNS($D73:AQ73),FALSE))</f>
        <v>602.51921759646848</v>
      </c>
      <c r="AR73" s="319">
        <f>IF(AQ73="Neg","Neg",AQ73*VLOOKUP($D73,$D$1421:$AY$1444,COLUMNS($D73:AR73),FALSE))</f>
        <v>602.29569662034669</v>
      </c>
      <c r="AS73" s="319">
        <f>IF(AR73="Neg","Neg",AR73*VLOOKUP($D73,$D$1421:$AY$1444,COLUMNS($D73:AS73),FALSE))</f>
        <v>630.86792634222729</v>
      </c>
      <c r="AT73" s="319">
        <f>IF(AS73="Neg","Neg",AS73*VLOOKUP($D73,$D$1421:$AY$1444,COLUMNS($D73:AT73),FALSE))</f>
        <v>652.57549841572484</v>
      </c>
      <c r="AU73" s="319">
        <f>IF(AT73="Neg","Neg",AT73*VLOOKUP($D73,$D$1421:$AY$1444,COLUMNS($D73:AU73),FALSE))</f>
        <v>672.51092568928971</v>
      </c>
      <c r="AV73" s="319">
        <f>IF(AU73="Neg","Neg",AU73*VLOOKUP($D73,$D$1421:$AY$1444,COLUMNS($D73:AV73),FALSE))</f>
        <v>703.47058375827669</v>
      </c>
      <c r="AW73" s="319">
        <f>IF(AV73="Neg","Neg",AV73*VLOOKUP($D73,$D$1421:$AY$1444,COLUMNS($D73:AW73),FALSE))</f>
        <v>733.81856345712413</v>
      </c>
      <c r="AX73" s="319">
        <f>IF(AW73="Neg","Neg",AW73*VLOOKUP($D73,$D$1421:$AY$1444,COLUMNS($D73:AX73),FALSE))</f>
        <v>751.32129738304161</v>
      </c>
      <c r="AY73" s="319">
        <f>IF(AX73="Neg","Neg",AX73*VLOOKUP($D73,$D$1421:$AY$1444,COLUMNS($D73:AY73),FALSE))</f>
        <v>778.23514566918038</v>
      </c>
      <c r="AZ73" s="319">
        <f>IF(AY73="Neg","Neg",AY73*VLOOKUP($D73,$D$1421:AZ$1444,COLUMNS($D73:AZ73),FALSE))</f>
        <v>809.51606506943915</v>
      </c>
      <c r="BA73" s="319">
        <f>IF(AZ73="Neg","Neg",AZ73*VLOOKUP($D73,$D$1421:BA$1444,COLUMNS($D73:BA73),FALSE))</f>
        <v>843.7532296377592</v>
      </c>
      <c r="BB73" s="319">
        <f>IF(BA73="Neg","Neg",BA73*VLOOKUP($D73,$D$1421:BB$1444,COLUMNS($D73:BB73),FALSE))</f>
        <v>876.98655268966172</v>
      </c>
      <c r="BC73" s="319">
        <f>IF(BB73="Neg","Neg",BB73*VLOOKUP($D73,$D$1421:BC$1444,COLUMNS($D73:BC73),FALSE))</f>
        <v>913.89395171466163</v>
      </c>
    </row>
    <row r="74" spans="1:55">
      <c r="A74" s="312"/>
      <c r="B74" s="142" t="s">
        <v>995</v>
      </c>
      <c r="C74" s="317" t="s">
        <v>756</v>
      </c>
      <c r="D74" s="173" t="s">
        <v>791</v>
      </c>
      <c r="E74" s="175"/>
      <c r="F74" s="175"/>
      <c r="G74" s="175"/>
      <c r="H74" s="175"/>
      <c r="I74" s="175"/>
      <c r="J74" s="175"/>
      <c r="K74" s="175"/>
      <c r="L74" s="175"/>
      <c r="M74" s="175"/>
      <c r="N74" s="318">
        <v>-190</v>
      </c>
      <c r="O74" s="318">
        <v>-190</v>
      </c>
      <c r="P74" s="319">
        <f>IF(O74="Neg","Neg",O74*VLOOKUP($D74,$D$1421:$AY$1444,COLUMNS($D74:P74),FALSE))</f>
        <v>-210.18798995357332</v>
      </c>
      <c r="Q74" s="319">
        <f>IF(P74="Neg","Neg",P74*VLOOKUP($D74,$D$1421:$AY$1444,COLUMNS($D74:Q74),FALSE))</f>
        <v>-229.61260369891161</v>
      </c>
      <c r="R74" s="319">
        <f>IF(Q74="Neg","Neg",Q74*VLOOKUP($D74,$D$1421:$AY$1444,COLUMNS($D74:R74),FALSE))</f>
        <v>-250.58071390516778</v>
      </c>
      <c r="S74" s="319">
        <f>IF(R74="Neg","Neg",R74*VLOOKUP($D74,$D$1421:$AY$1444,COLUMNS($D74:S74),FALSE))</f>
        <v>-269.80592130299107</v>
      </c>
      <c r="T74" s="319">
        <f>IF(S74="Neg","Neg",S74*VLOOKUP($D74,$D$1421:$AY$1444,COLUMNS($D74:T74),FALSE))</f>
        <v>-296.55072684374761</v>
      </c>
      <c r="U74" s="319">
        <f>IF(T74="Neg","Neg",T74*VLOOKUP($D74,$D$1421:$AY$1444,COLUMNS($D74:U74),FALSE))</f>
        <v>-318.29971839561608</v>
      </c>
      <c r="V74" s="319">
        <f>IF(U74="Neg","Neg",U74*VLOOKUP($D74,$D$1421:$AY$1444,COLUMNS($D74:V74),FALSE))</f>
        <v>-357.58733541365399</v>
      </c>
      <c r="W74" s="319">
        <f>IF(V74="Neg","Neg",V74*VLOOKUP($D74,$D$1421:$AY$1444,COLUMNS($D74:W74),FALSE))</f>
        <v>-399.76177791308317</v>
      </c>
      <c r="X74" s="319">
        <f>IF(W74="Neg","Neg",W74*VLOOKUP($D74,$D$1421:$AY$1444,COLUMNS($D74:X74),FALSE))</f>
        <v>-440.58071390516784</v>
      </c>
      <c r="Y74" s="319">
        <f>IF(X74="Neg","Neg",X74*VLOOKUP($D74,$D$1421:$AY$1444,COLUMNS($D74:Y74),FALSE))</f>
        <v>-474.94025420503851</v>
      </c>
      <c r="Z74" s="319">
        <f>IF(Y74="Neg","Neg",Y74*VLOOKUP($D74,$D$1421:$AY$1444,COLUMNS($D74:Z74),FALSE))</f>
        <v>-500.11568612527594</v>
      </c>
      <c r="AA74" s="319">
        <f>IF(Z74="Neg","Neg",Z74*VLOOKUP($D74,$D$1421:$AY$1444,COLUMNS($D74:AA74),FALSE))</f>
        <v>-515.97686277494483</v>
      </c>
      <c r="AB74" s="319">
        <f>IF(AA74="Neg","Neg",AA74*VLOOKUP($D74,$D$1421:$AY$1444,COLUMNS($D74:AB74),FALSE))</f>
        <v>-547.10784686810257</v>
      </c>
      <c r="AC74" s="319">
        <f>IF(AB74="Neg","Neg",AB74*VLOOKUP($D74,$D$1421:$AY$1444,COLUMNS($D74:AC74),FALSE))</f>
        <v>-573.96148869776994</v>
      </c>
      <c r="AD74" s="319">
        <f>IF(AC74="Neg","Neg",AC74*VLOOKUP($D74,$D$1421:$AY$1444,COLUMNS($D74:AD74),FALSE))</f>
        <v>-605.05594033031434</v>
      </c>
      <c r="AE74" s="319">
        <f>IF(AD74="Neg","Neg",AD74*VLOOKUP($D74,$D$1421:$AY$1444,COLUMNS($D74:AE74),FALSE))</f>
        <v>-647.37194611462064</v>
      </c>
      <c r="AF74" s="319">
        <f>IF(AE74="Neg","Neg",AE74*VLOOKUP($D74,$D$1421:$AY$1444,COLUMNS($D74:AF74),FALSE))</f>
        <v>-681.13478955780511</v>
      </c>
      <c r="AG74" s="319">
        <f>IF(AF74="Neg","Neg",AF74*VLOOKUP($D74,$D$1421:$AY$1444,COLUMNS($D74:AG74),FALSE))</f>
        <v>-714.62668391810644</v>
      </c>
      <c r="AH74" s="319">
        <f>IF(AG74="Neg","Neg",AG74*VLOOKUP($D74,$D$1421:$AY$1444,COLUMNS($D74:AH74),FALSE))</f>
        <v>-747.62006240962023</v>
      </c>
      <c r="AI74" s="319">
        <f>IF(AH74="Neg","Neg",AH74*VLOOKUP($D74,$D$1421:$AY$1444,COLUMNS($D74:AI74),FALSE))</f>
        <v>-790.65758429104199</v>
      </c>
      <c r="AJ74" s="319">
        <f>IF(AI74="Neg","Neg",AI74*VLOOKUP($D74,$D$1421:$AY$1444,COLUMNS($D74:AJ74),FALSE))</f>
        <v>-820.09133115153361</v>
      </c>
      <c r="AK74" s="319">
        <f>IF(AJ74="Neg","Neg",AJ74*VLOOKUP($D74,$D$1421:$AY$1444,COLUMNS($D74:AK74),FALSE))</f>
        <v>-867.05457036304131</v>
      </c>
      <c r="AL74" s="319">
        <f>IF(AK74="Neg","Neg",AK74*VLOOKUP($D74,$D$1421:$AY$1444,COLUMNS($D74:AL74),FALSE))</f>
        <v>-919.12778750285406</v>
      </c>
      <c r="AM74" s="319">
        <f>IF(AL74="Neg","Neg",AL74*VLOOKUP($D74,$D$1421:$AY$1444,COLUMNS($D74:AM74),FALSE))</f>
        <v>-966.70675089428426</v>
      </c>
      <c r="AN74" s="319">
        <f>IF(AM74="Neg","Neg",AM74*VLOOKUP($D74,$D$1421:$AY$1444,COLUMNS($D74:AN74),FALSE))</f>
        <v>-1030.2336555293402</v>
      </c>
      <c r="AO74" s="319">
        <f>IF(AN74="Neg","Neg",AN74*VLOOKUP($D74,$D$1421:$AY$1444,COLUMNS($D74:AO74),FALSE))</f>
        <v>-1087.3247583529949</v>
      </c>
      <c r="AP74" s="319">
        <f>IF(AO74="Neg","Neg",AO74*VLOOKUP($D74,$D$1421:$AY$1444,COLUMNS($D74:AP74),FALSE))</f>
        <v>-1141.9925412892912</v>
      </c>
      <c r="AQ74" s="319">
        <f>IF(AP74="Neg","Neg",AP74*VLOOKUP($D74,$D$1421:$AY$1444,COLUMNS($D74:AQ74),FALSE))</f>
        <v>-1144.7865134332901</v>
      </c>
      <c r="AR74" s="319">
        <f>IF(AQ74="Neg","Neg",AQ74*VLOOKUP($D74,$D$1421:$AY$1444,COLUMNS($D74:AR74),FALSE))</f>
        <v>-1144.3618235786589</v>
      </c>
      <c r="AS74" s="319">
        <f>IF(AR74="Neg","Neg",AR74*VLOOKUP($D74,$D$1421:$AY$1444,COLUMNS($D74:AS74),FALSE))</f>
        <v>-1198.649060050232</v>
      </c>
      <c r="AT74" s="319">
        <f>IF(AS74="Neg","Neg",AS74*VLOOKUP($D74,$D$1421:$AY$1444,COLUMNS($D74:AT74),FALSE))</f>
        <v>-1239.8934469898772</v>
      </c>
      <c r="AU74" s="319">
        <f>IF(AT74="Neg","Neg",AT74*VLOOKUP($D74,$D$1421:$AY$1444,COLUMNS($D74:AU74),FALSE))</f>
        <v>-1277.7707588096505</v>
      </c>
      <c r="AV74" s="319">
        <f>IF(AU74="Neg","Neg",AU74*VLOOKUP($D74,$D$1421:$AY$1444,COLUMNS($D74:AV74),FALSE))</f>
        <v>-1336.5941091407258</v>
      </c>
      <c r="AW74" s="319">
        <f>IF(AV74="Neg","Neg",AV74*VLOOKUP($D74,$D$1421:$AY$1444,COLUMNS($D74:AW74),FALSE))</f>
        <v>-1394.2552705685359</v>
      </c>
      <c r="AX74" s="319">
        <f>IF(AW74="Neg","Neg",AW74*VLOOKUP($D74,$D$1421:$AY$1444,COLUMNS($D74:AX74),FALSE))</f>
        <v>-1427.5104650277792</v>
      </c>
      <c r="AY74" s="319">
        <f>IF(AX74="Neg","Neg",AX74*VLOOKUP($D74,$D$1421:$AY$1444,COLUMNS($D74:AY74),FALSE))</f>
        <v>-1478.646776771443</v>
      </c>
      <c r="AZ74" s="319">
        <f>IF(AY74="Neg","Neg",AY74*VLOOKUP($D74,$D$1421:AZ$1444,COLUMNS($D74:AZ74),FALSE))</f>
        <v>-1538.0805236319345</v>
      </c>
      <c r="BA74" s="319">
        <f>IF(AZ74="Neg","Neg",AZ74*VLOOKUP($D74,$D$1421:BA$1444,COLUMNS($D74:BA74),FALSE))</f>
        <v>-1603.1311363117427</v>
      </c>
      <c r="BB74" s="319">
        <f>IF(BA74="Neg","Neg",BA74*VLOOKUP($D74,$D$1421:BB$1444,COLUMNS($D74:BB74),FALSE))</f>
        <v>-1666.2744501103573</v>
      </c>
      <c r="BC74" s="319">
        <f>IF(BB74="Neg","Neg",BB74*VLOOKUP($D74,$D$1421:BC$1444,COLUMNS($D74:BC74),FALSE))</f>
        <v>-1736.3985082578572</v>
      </c>
    </row>
    <row r="75" spans="1:55">
      <c r="A75" s="312"/>
      <c r="B75" s="142" t="s">
        <v>995</v>
      </c>
      <c r="C75" s="317" t="s">
        <v>415</v>
      </c>
      <c r="D75" s="173" t="s">
        <v>762</v>
      </c>
      <c r="E75" s="175"/>
      <c r="F75" s="175"/>
      <c r="G75" s="175"/>
      <c r="H75" s="175"/>
      <c r="I75" s="175"/>
      <c r="J75" s="175"/>
      <c r="K75" s="175"/>
      <c r="L75" s="175"/>
      <c r="M75" s="175"/>
      <c r="N75" s="318">
        <v>110</v>
      </c>
      <c r="O75" s="318">
        <v>130</v>
      </c>
      <c r="P75" s="319">
        <f>IF(O75="Neg","Neg",O75*VLOOKUP($D75,$D$1421:$AY$1444,COLUMNS($D75:P75),FALSE))</f>
        <v>143.81283523139228</v>
      </c>
      <c r="Q75" s="319">
        <f>IF(P75="Neg","Neg",P75*VLOOKUP($D75,$D$1421:$AY$1444,COLUMNS($D75:Q75),FALSE))</f>
        <v>157.10336042557111</v>
      </c>
      <c r="R75" s="319">
        <f>IF(Q75="Neg","Neg",Q75*VLOOKUP($D75,$D$1421:$AY$1444,COLUMNS($D75:R75),FALSE))</f>
        <v>171.44996214564111</v>
      </c>
      <c r="S75" s="319">
        <f>IF(R75="Neg","Neg",R75*VLOOKUP($D75,$D$1421:$AY$1444,COLUMNS($D75:S75),FALSE))</f>
        <v>184.60405141783596</v>
      </c>
      <c r="T75" s="319">
        <f>IF(S75="Neg","Neg",S75*VLOOKUP($D75,$D$1421:$AY$1444,COLUMNS($D75:T75),FALSE))</f>
        <v>202.90312889309041</v>
      </c>
      <c r="U75" s="319">
        <f>IF(T75="Neg","Neg",T75*VLOOKUP($D75,$D$1421:$AY$1444,COLUMNS($D75:U75),FALSE))</f>
        <v>217.78401784963199</v>
      </c>
      <c r="V75" s="319">
        <f>IF(U75="Neg","Neg",U75*VLOOKUP($D75,$D$1421:$AY$1444,COLUMNS($D75:V75),FALSE))</f>
        <v>244.66501896723688</v>
      </c>
      <c r="W75" s="319">
        <f>IF(V75="Neg","Neg",V75*VLOOKUP($D75,$D$1421:$AY$1444,COLUMNS($D75:W75),FALSE))</f>
        <v>273.52121646684634</v>
      </c>
      <c r="X75" s="319">
        <f>IF(W75="Neg","Neg",W75*VLOOKUP($D75,$D$1421:$AY$1444,COLUMNS($D75:X75),FALSE))</f>
        <v>301.44996214564111</v>
      </c>
      <c r="Y75" s="319">
        <f>IF(X75="Neg","Neg",X75*VLOOKUP($D75,$D$1421:$AY$1444,COLUMNS($D75:Y75),FALSE))</f>
        <v>324.95912129818419</v>
      </c>
      <c r="Z75" s="319">
        <f>IF(Y75="Neg","Neg",Y75*VLOOKUP($D75,$D$1421:$AY$1444,COLUMNS($D75:Z75),FALSE))</f>
        <v>342.18441682255718</v>
      </c>
      <c r="AA75" s="319">
        <f>IF(Z75="Neg","Neg",Z75*VLOOKUP($D75,$D$1421:$AY$1444,COLUMNS($D75:AA75),FALSE))</f>
        <v>353.03680084601484</v>
      </c>
      <c r="AB75" s="319">
        <f>IF(AA75="Neg","Neg",AA75*VLOOKUP($D75,$D$1421:$AY$1444,COLUMNS($D75:AB75),FALSE))</f>
        <v>374.33694785712277</v>
      </c>
      <c r="AC75" s="319">
        <f>IF(AB75="Neg","Neg",AB75*VLOOKUP($D75,$D$1421:$AY$1444,COLUMNS($D75:AC75),FALSE))</f>
        <v>392.71049226689519</v>
      </c>
      <c r="AD75" s="319">
        <f>IF(AC75="Neg","Neg",AC75*VLOOKUP($D75,$D$1421:$AY$1444,COLUMNS($D75:AD75),FALSE))</f>
        <v>413.98564338389923</v>
      </c>
      <c r="AE75" s="319">
        <f>IF(AD75="Neg","Neg",AD75*VLOOKUP($D75,$D$1421:$AY$1444,COLUMNS($D75:AE75),FALSE))</f>
        <v>442.93869997316142</v>
      </c>
      <c r="AF75" s="319">
        <f>IF(AE75="Neg","Neg",AE75*VLOOKUP($D75,$D$1421:$AY$1444,COLUMNS($D75:AF75),FALSE))</f>
        <v>466.03959285534023</v>
      </c>
      <c r="AG75" s="319">
        <f>IF(AF75="Neg","Neg",AF75*VLOOKUP($D75,$D$1421:$AY$1444,COLUMNS($D75:AG75),FALSE))</f>
        <v>488.95509952291479</v>
      </c>
      <c r="AH75" s="319">
        <f>IF(AG75="Neg","Neg",AG75*VLOOKUP($D75,$D$1421:$AY$1444,COLUMNS($D75:AH75),FALSE))</f>
        <v>511.52951638552946</v>
      </c>
      <c r="AI75" s="319">
        <f>IF(AH75="Neg","Neg",AH75*VLOOKUP($D75,$D$1421:$AY$1444,COLUMNS($D75:AI75),FALSE))</f>
        <v>540.9762418833443</v>
      </c>
      <c r="AJ75" s="319">
        <f>IF(AI75="Neg","Neg",AI75*VLOOKUP($D75,$D$1421:$AY$1444,COLUMNS($D75:AJ75),FALSE))</f>
        <v>561.11512131420693</v>
      </c>
      <c r="AK75" s="319">
        <f>IF(AJ75="Neg","Neg",AJ75*VLOOKUP($D75,$D$1421:$AY$1444,COLUMNS($D75:AK75),FALSE))</f>
        <v>593.24786393260695</v>
      </c>
      <c r="AL75" s="319">
        <f>IF(AK75="Neg","Neg",AK75*VLOOKUP($D75,$D$1421:$AY$1444,COLUMNS($D75:AL75),FALSE))</f>
        <v>628.87690723879462</v>
      </c>
      <c r="AM75" s="319">
        <f>IF(AL75="Neg","Neg",AL75*VLOOKUP($D75,$D$1421:$AY$1444,COLUMNS($D75:AM75),FALSE))</f>
        <v>661.43093482240477</v>
      </c>
      <c r="AN75" s="319">
        <f>IF(AM75="Neg","Neg",AM75*VLOOKUP($D75,$D$1421:$AY$1444,COLUMNS($D75:AN75),FALSE))</f>
        <v>704.89671167796928</v>
      </c>
      <c r="AO75" s="319">
        <f>IF(AN75="Neg","Neg",AN75*VLOOKUP($D75,$D$1421:$AY$1444,COLUMNS($D75:AO75),FALSE))</f>
        <v>743.95904518889085</v>
      </c>
      <c r="AP75" s="319">
        <f>IF(AO75="Neg","Neg",AO75*VLOOKUP($D75,$D$1421:$AY$1444,COLUMNS($D75:AP75),FALSE))</f>
        <v>781.3633177242516</v>
      </c>
      <c r="AQ75" s="319">
        <f>IF(AP75="Neg","Neg",AP75*VLOOKUP($D75,$D$1421:$AY$1444,COLUMNS($D75:AQ75),FALSE))</f>
        <v>783.27498287540868</v>
      </c>
      <c r="AR75" s="319">
        <f>IF(AQ75="Neg","Neg",AQ75*VLOOKUP($D75,$D$1421:$AY$1444,COLUMNS($D75:AR75),FALSE))</f>
        <v>782.98440560645042</v>
      </c>
      <c r="AS75" s="319">
        <f>IF(AR75="Neg","Neg",AR75*VLOOKUP($D75,$D$1421:$AY$1444,COLUMNS($D75:AS75),FALSE))</f>
        <v>820.12830424489516</v>
      </c>
      <c r="AT75" s="319">
        <f>IF(AS75="Neg","Neg",AS75*VLOOKUP($D75,$D$1421:$AY$1444,COLUMNS($D75:AT75),FALSE))</f>
        <v>848.34814794044189</v>
      </c>
      <c r="AU75" s="319">
        <f>IF(AT75="Neg","Neg",AT75*VLOOKUP($D75,$D$1421:$AY$1444,COLUMNS($D75:AU75),FALSE))</f>
        <v>874.26420339607614</v>
      </c>
      <c r="AV75" s="319">
        <f>IF(AU75="Neg","Neg",AU75*VLOOKUP($D75,$D$1421:$AY$1444,COLUMNS($D75:AV75),FALSE))</f>
        <v>914.51175888575926</v>
      </c>
      <c r="AW75" s="319">
        <f>IF(AV75="Neg","Neg",AV75*VLOOKUP($D75,$D$1421:$AY$1444,COLUMNS($D75:AW75),FALSE))</f>
        <v>953.96413249426098</v>
      </c>
      <c r="AX75" s="319">
        <f>IF(AW75="Neg","Neg",AW75*VLOOKUP($D75,$D$1421:$AY$1444,COLUMNS($D75:AX75),FALSE))</f>
        <v>976.71768659795373</v>
      </c>
      <c r="AY75" s="319">
        <f>IF(AX75="Neg","Neg",AX75*VLOOKUP($D75,$D$1421:$AY$1444,COLUMNS($D75:AY75),FALSE))</f>
        <v>1011.7056893699341</v>
      </c>
      <c r="AZ75" s="319">
        <f>IF(AY75="Neg","Neg",AY75*VLOOKUP($D75,$D$1421:AZ$1444,COLUMNS($D75:AZ75),FALSE))</f>
        <v>1052.3708845902704</v>
      </c>
      <c r="BA75" s="319">
        <f>IF(AZ75="Neg","Neg",AZ75*VLOOKUP($D75,$D$1421:BA$1444,COLUMNS($D75:BA75),FALSE))</f>
        <v>1096.8791985290866</v>
      </c>
      <c r="BB75" s="319">
        <f>IF(BA75="Neg","Neg",BA75*VLOOKUP($D75,$D$1421:BB$1444,COLUMNS($D75:BB75),FALSE))</f>
        <v>1140.0825184965597</v>
      </c>
      <c r="BC75" s="319">
        <f>IF(BB75="Neg","Neg",BB75*VLOOKUP($D75,$D$1421:BC$1444,COLUMNS($D75:BC75),FALSE))</f>
        <v>1188.0621372290595</v>
      </c>
    </row>
    <row r="76" spans="1:55">
      <c r="A76" s="312"/>
      <c r="B76" s="142" t="s">
        <v>995</v>
      </c>
      <c r="C76" s="317" t="s">
        <v>95</v>
      </c>
      <c r="D76" s="173" t="s">
        <v>988</v>
      </c>
      <c r="E76" s="175"/>
      <c r="F76" s="175"/>
      <c r="G76" s="175"/>
      <c r="H76" s="175"/>
      <c r="I76" s="175"/>
      <c r="J76" s="175"/>
      <c r="K76" s="175"/>
      <c r="L76" s="175"/>
      <c r="M76" s="175"/>
      <c r="N76" s="318">
        <v>2035</v>
      </c>
      <c r="O76" s="318">
        <v>4175</v>
      </c>
      <c r="P76" s="319">
        <f>IF(O76="Neg","Neg",O76*VLOOKUP($D76,$D$1421:$AY$1444,COLUMNS($D76:P76),FALSE))</f>
        <v>4618.6045160850981</v>
      </c>
      <c r="Q76" s="319">
        <f>IF(P76="Neg","Neg",P76*VLOOKUP($D76,$D$1421:$AY$1444,COLUMNS($D76:Q76),FALSE))</f>
        <v>5045.4348444366105</v>
      </c>
      <c r="R76" s="319">
        <f>IF(Q76="Neg","Neg",Q76*VLOOKUP($D76,$D$1421:$AY$1444,COLUMNS($D76:R76),FALSE))</f>
        <v>5506.1814766003972</v>
      </c>
      <c r="S76" s="319">
        <f>IF(R76="Neg","Neg",R76*VLOOKUP($D76,$D$1421:$AY$1444,COLUMNS($D76:S76),FALSE))</f>
        <v>5928.63011284204</v>
      </c>
      <c r="T76" s="319">
        <f>IF(S76="Neg","Neg",S76*VLOOKUP($D76,$D$1421:$AY$1444,COLUMNS($D76:T76),FALSE))</f>
        <v>6516.3120240665585</v>
      </c>
      <c r="U76" s="319">
        <f>IF(T76="Neg","Neg",T76*VLOOKUP($D76,$D$1421:$AY$1444,COLUMNS($D76:U76),FALSE))</f>
        <v>6994.2174963247207</v>
      </c>
      <c r="V76" s="319">
        <f>IF(U76="Neg","Neg",U76*VLOOKUP($D76,$D$1421:$AY$1444,COLUMNS($D76:V76),FALSE))</f>
        <v>7857.5111860631851</v>
      </c>
      <c r="W76" s="319">
        <f>IF(V76="Neg","Neg",V76*VLOOKUP($D76,$D$1421:$AY$1444,COLUMNS($D76:W76),FALSE))</f>
        <v>8784.239067300643</v>
      </c>
      <c r="X76" s="319">
        <f>IF(W76="Neg","Neg",W76*VLOOKUP($D76,$D$1421:$AY$1444,COLUMNS($D76:X76),FALSE))</f>
        <v>9681.1814766003972</v>
      </c>
      <c r="Y76" s="319">
        <f>IF(X76="Neg","Neg",X76*VLOOKUP($D76,$D$1421:$AY$1444,COLUMNS($D76:Y76),FALSE))</f>
        <v>10436.187164768608</v>
      </c>
      <c r="Z76" s="319">
        <f>IF(Y76="Neg","Neg",Y76*VLOOKUP($D76,$D$1421:$AY$1444,COLUMNS($D76:Z76),FALSE))</f>
        <v>10989.384155647509</v>
      </c>
      <c r="AA76" s="319">
        <f>IF(Z76="Neg","Neg",Z76*VLOOKUP($D76,$D$1421:$AY$1444,COLUMNS($D76:AA76),FALSE))</f>
        <v>11337.912642554707</v>
      </c>
      <c r="AB76" s="319">
        <f>IF(AA76="Neg","Neg",AA76*VLOOKUP($D76,$D$1421:$AY$1444,COLUMNS($D76:AB76),FALSE))</f>
        <v>12021.975056180674</v>
      </c>
      <c r="AC76" s="319">
        <f>IF(AB76="Neg","Neg",AB76*VLOOKUP($D76,$D$1421:$AY$1444,COLUMNS($D76:AC76),FALSE))</f>
        <v>12612.048501648365</v>
      </c>
      <c r="AD76" s="319">
        <f>IF(AC76="Neg","Neg",AC76*VLOOKUP($D76,$D$1421:$AY$1444,COLUMNS($D76:AD76),FALSE))</f>
        <v>13295.30816252138</v>
      </c>
      <c r="AE76" s="319">
        <f>IF(AD76="Neg","Neg",AD76*VLOOKUP($D76,$D$1421:$AY$1444,COLUMNS($D76:AE76),FALSE))</f>
        <v>14225.14671067653</v>
      </c>
      <c r="AF76" s="319">
        <f>IF(AE76="Neg","Neg",AE76*VLOOKUP($D76,$D$1421:$AY$1444,COLUMNS($D76:AF76),FALSE))</f>
        <v>14967.040770546504</v>
      </c>
      <c r="AG76" s="319">
        <f>IF(AF76="Neg","Neg",AF76*VLOOKUP($D76,$D$1421:$AY$1444,COLUMNS($D76:AG76),FALSE))</f>
        <v>15702.981080832073</v>
      </c>
      <c r="AH76" s="319">
        <f>IF(AG76="Neg","Neg",AG76*VLOOKUP($D76,$D$1421:$AY$1444,COLUMNS($D76:AH76),FALSE))</f>
        <v>16427.967160842967</v>
      </c>
      <c r="AI76" s="319">
        <f>IF(AH76="Neg","Neg",AH76*VLOOKUP($D76,$D$1421:$AY$1444,COLUMNS($D76:AI76),FALSE))</f>
        <v>17373.660075868946</v>
      </c>
      <c r="AJ76" s="319">
        <f>IF(AI76="Neg","Neg",AI76*VLOOKUP($D76,$D$1421:$AY$1444,COLUMNS($D76:AJ76),FALSE))</f>
        <v>18020.427934513958</v>
      </c>
      <c r="AK76" s="319">
        <f>IF(AJ76="Neg","Neg",AJ76*VLOOKUP($D76,$D$1421:$AY$1444,COLUMNS($D76:AK76),FALSE))</f>
        <v>19052.383322451034</v>
      </c>
      <c r="AL76" s="319">
        <f>IF(AK76="Neg","Neg",AK76*VLOOKUP($D76,$D$1421:$AY$1444,COLUMNS($D76:AL76),FALSE))</f>
        <v>20196.623751707444</v>
      </c>
      <c r="AM76" s="319">
        <f>IF(AL76="Neg","Neg",AL76*VLOOKUP($D76,$D$1421:$AY$1444,COLUMNS($D76:AM76),FALSE))</f>
        <v>21242.108868334923</v>
      </c>
      <c r="AN76" s="319">
        <f>IF(AM76="Neg","Neg",AM76*VLOOKUP($D76,$D$1421:$AY$1444,COLUMNS($D76:AN76),FALSE))</f>
        <v>22638.029009657861</v>
      </c>
      <c r="AO76" s="319">
        <f>IF(AN76="Neg","Neg",AN76*VLOOKUP($D76,$D$1421:$AY$1444,COLUMNS($D76:AO76),FALSE))</f>
        <v>23892.530874335534</v>
      </c>
      <c r="AP76" s="319">
        <f>IF(AO76="Neg","Neg",AO76*VLOOKUP($D76,$D$1421:$AY$1444,COLUMNS($D76:AP76),FALSE))</f>
        <v>25093.783473067309</v>
      </c>
      <c r="AQ76" s="319">
        <f>IF(AP76="Neg","Neg",AP76*VLOOKUP($D76,$D$1421:$AY$1444,COLUMNS($D76:AQ76),FALSE))</f>
        <v>25155.177334652544</v>
      </c>
      <c r="AR76" s="319">
        <f>IF(AQ76="Neg","Neg",AQ76*VLOOKUP($D76,$D$1421:$AY$1444,COLUMNS($D76:AR76),FALSE))</f>
        <v>25145.845333899462</v>
      </c>
      <c r="AS76" s="319">
        <f>IF(AR76="Neg","Neg",AR76*VLOOKUP($D76,$D$1421:$AY$1444,COLUMNS($D76:AS76),FALSE))</f>
        <v>26338.735924787976</v>
      </c>
      <c r="AT76" s="319">
        <f>IF(AS76="Neg","Neg",AS76*VLOOKUP($D76,$D$1421:$AY$1444,COLUMNS($D76:AT76),FALSE))</f>
        <v>27245.027058856496</v>
      </c>
      <c r="AU76" s="319">
        <f>IF(AT76="Neg","Neg",AT76*VLOOKUP($D76,$D$1421:$AY$1444,COLUMNS($D76:AU76),FALSE))</f>
        <v>28077.331147527828</v>
      </c>
      <c r="AV76" s="319">
        <f>IF(AU76="Neg","Neg",AU76*VLOOKUP($D76,$D$1421:$AY$1444,COLUMNS($D76:AV76),FALSE))</f>
        <v>29369.896871908037</v>
      </c>
      <c r="AW76" s="319">
        <f>IF(AV76="Neg","Neg",AV76*VLOOKUP($D76,$D$1421:$AY$1444,COLUMNS($D76:AW76),FALSE))</f>
        <v>30636.92502433492</v>
      </c>
      <c r="AX76" s="319">
        <f>IF(AW76="Neg","Neg",AW76*VLOOKUP($D76,$D$1421:$AY$1444,COLUMNS($D76:AX76),FALSE))</f>
        <v>31367.664165741975</v>
      </c>
      <c r="AY76" s="319">
        <f>IF(AX76="Neg","Neg",AX76*VLOOKUP($D76,$D$1421:$AY$1444,COLUMNS($D76:AY76),FALSE))</f>
        <v>32491.317331688268</v>
      </c>
      <c r="AZ76" s="319">
        <f>IF(AY76="Neg","Neg",AY76*VLOOKUP($D76,$D$1421:AZ$1444,COLUMNS($D76:AZ76),FALSE))</f>
        <v>33797.295716649067</v>
      </c>
      <c r="BA76" s="319">
        <f>IF(AZ76="Neg","Neg",AZ76*VLOOKUP($D76,$D$1421:BA$1444,COLUMNS($D76:BA76),FALSE))</f>
        <v>35226.697337376427</v>
      </c>
      <c r="BB76" s="319">
        <f>IF(BA76="Neg","Neg",BA76*VLOOKUP($D76,$D$1421:BB$1444,COLUMNS($D76:BB76),FALSE))</f>
        <v>36614.188574793356</v>
      </c>
      <c r="BC76" s="319">
        <f>IF(BB76="Neg","Neg",BB76*VLOOKUP($D76,$D$1421:BC$1444,COLUMNS($D76:BC76),FALSE))</f>
        <v>38155.072484087104</v>
      </c>
    </row>
    <row r="77" spans="1:55">
      <c r="A77" s="312"/>
      <c r="B77" s="142" t="s">
        <v>995</v>
      </c>
      <c r="C77" s="317" t="s">
        <v>96</v>
      </c>
      <c r="D77" s="173" t="s">
        <v>990</v>
      </c>
      <c r="E77" s="175"/>
      <c r="F77" s="175"/>
      <c r="G77" s="175"/>
      <c r="H77" s="175"/>
      <c r="I77" s="175"/>
      <c r="J77" s="175"/>
      <c r="K77" s="175"/>
      <c r="L77" s="175"/>
      <c r="M77" s="175"/>
      <c r="N77" s="318">
        <v>280</v>
      </c>
      <c r="O77" s="318">
        <v>375</v>
      </c>
      <c r="P77" s="319">
        <f>IF(O77="Neg","Neg",O77*VLOOKUP($D77,$D$1421:$AY$1444,COLUMNS($D77:P77),FALSE))</f>
        <v>414.84471701363157</v>
      </c>
      <c r="Q77" s="319">
        <f>IF(P77="Neg","Neg",P77*VLOOKUP($D77,$D$1421:$AY$1444,COLUMNS($D77:Q77),FALSE))</f>
        <v>453.18277045837823</v>
      </c>
      <c r="R77" s="319">
        <f>IF(Q77="Neg","Neg",Q77*VLOOKUP($D77,$D$1421:$AY$1444,COLUMNS($D77:R77),FALSE))</f>
        <v>494.56719849704172</v>
      </c>
      <c r="S77" s="319">
        <f>IF(R77="Neg","Neg",R77*VLOOKUP($D77,$D$1421:$AY$1444,COLUMNS($D77:S77),FALSE))</f>
        <v>532.51168678221927</v>
      </c>
      <c r="T77" s="319">
        <f>IF(S77="Neg","Neg",S77*VLOOKUP($D77,$D$1421:$AY$1444,COLUMNS($D77:T77),FALSE))</f>
        <v>585.29748719160716</v>
      </c>
      <c r="U77" s="319">
        <f>IF(T77="Neg","Neg",T77*VLOOKUP($D77,$D$1421:$AY$1444,COLUMNS($D77:U77),FALSE))</f>
        <v>628.22312841240023</v>
      </c>
      <c r="V77" s="319">
        <f>IF(U77="Neg","Neg",U77*VLOOKUP($D77,$D$1421:$AY$1444,COLUMNS($D77:V77),FALSE))</f>
        <v>705.76447779010664</v>
      </c>
      <c r="W77" s="319">
        <f>IF(V77="Neg","Neg",V77*VLOOKUP($D77,$D$1421:$AY$1444,COLUMNS($D77:W77),FALSE))</f>
        <v>789.00350903898004</v>
      </c>
      <c r="X77" s="319">
        <f>IF(W77="Neg","Neg",W77*VLOOKUP($D77,$D$1421:$AY$1444,COLUMNS($D77:X77),FALSE))</f>
        <v>869.56719849704189</v>
      </c>
      <c r="Y77" s="319">
        <f>IF(X77="Neg","Neg",X77*VLOOKUP($D77,$D$1421:$AY$1444,COLUMNS($D77:Y77),FALSE))</f>
        <v>937.3820806678392</v>
      </c>
      <c r="Z77" s="319">
        <f>IF(Y77="Neg","Neg",Y77*VLOOKUP($D77,$D$1421:$AY$1444,COLUMNS($D77:Z77),FALSE))</f>
        <v>987.07043314199211</v>
      </c>
      <c r="AA77" s="319">
        <f>IF(Z77="Neg","Neg",Z77*VLOOKUP($D77,$D$1421:$AY$1444,COLUMNS($D77:AA77),FALSE))</f>
        <v>1018.3753870558123</v>
      </c>
      <c r="AB77" s="319">
        <f>IF(AA77="Neg","Neg",AA77*VLOOKUP($D77,$D$1421:$AY$1444,COLUMNS($D77:AB77),FALSE))</f>
        <v>1079.8181188186236</v>
      </c>
      <c r="AC77" s="319">
        <f>IF(AB77="Neg","Neg",AB77*VLOOKUP($D77,$D$1421:$AY$1444,COLUMNS($D77:AC77),FALSE))</f>
        <v>1132.8187276929671</v>
      </c>
      <c r="AD77" s="319">
        <f>IF(AC77="Neg","Neg",AC77*VLOOKUP($D77,$D$1421:$AY$1444,COLUMNS($D77:AD77),FALSE))</f>
        <v>1194.1893559150942</v>
      </c>
      <c r="AE77" s="319">
        <f>IF(AD77="Neg","Neg",AD77*VLOOKUP($D77,$D$1421:$AY$1444,COLUMNS($D77:AE77),FALSE))</f>
        <v>1277.7077883841198</v>
      </c>
      <c r="AF77" s="319">
        <f>IF(AE77="Neg","Neg",AE77*VLOOKUP($D77,$D$1421:$AY$1444,COLUMNS($D77:AF77),FALSE))</f>
        <v>1344.3449793904049</v>
      </c>
      <c r="AG77" s="319">
        <f>IF(AF77="Neg","Neg",AF77*VLOOKUP($D77,$D$1421:$AY$1444,COLUMNS($D77:AG77),FALSE))</f>
        <v>1410.4474024699471</v>
      </c>
      <c r="AH77" s="319">
        <f>IF(AG77="Neg","Neg",AG77*VLOOKUP($D77,$D$1421:$AY$1444,COLUMNS($D77:AH77),FALSE))</f>
        <v>1475.5659126505664</v>
      </c>
      <c r="AI77" s="319">
        <f>IF(AH77="Neg","Neg",AH77*VLOOKUP($D77,$D$1421:$AY$1444,COLUMNS($D77:AI77),FALSE))</f>
        <v>1560.5083900481093</v>
      </c>
      <c r="AJ77" s="319">
        <f>IF(AI77="Neg","Neg",AI77*VLOOKUP($D77,$D$1421:$AY$1444,COLUMNS($D77:AJ77),FALSE))</f>
        <v>1618.6013114832901</v>
      </c>
      <c r="AK77" s="319">
        <f>IF(AJ77="Neg","Neg",AJ77*VLOOKUP($D77,$D$1421:$AY$1444,COLUMNS($D77:AK77),FALSE))</f>
        <v>1711.2919151902133</v>
      </c>
      <c r="AL77" s="319">
        <f>IF(AK77="Neg","Neg",AK77*VLOOKUP($D77,$D$1421:$AY$1444,COLUMNS($D77:AL77),FALSE))</f>
        <v>1814.06800165037</v>
      </c>
      <c r="AM77" s="319">
        <f>IF(AL77="Neg","Neg",AL77*VLOOKUP($D77,$D$1421:$AY$1444,COLUMNS($D77:AM77),FALSE))</f>
        <v>1907.9738504492454</v>
      </c>
      <c r="AN77" s="319">
        <f>IF(AM77="Neg","Neg",AM77*VLOOKUP($D77,$D$1421:$AY$1444,COLUMNS($D77:AN77),FALSE))</f>
        <v>2033.3558990710665</v>
      </c>
      <c r="AO77" s="319">
        <f>IF(AN77="Neg","Neg",AN77*VLOOKUP($D77,$D$1421:$AY$1444,COLUMNS($D77:AO77),FALSE))</f>
        <v>2146.0357072756483</v>
      </c>
      <c r="AP77" s="319">
        <f>IF(AO77="Neg","Neg",AO77*VLOOKUP($D77,$D$1421:$AY$1444,COLUMNS($D77:AP77),FALSE))</f>
        <v>2253.9326472814964</v>
      </c>
      <c r="AQ77" s="319">
        <f>IF(AP77="Neg","Neg",AP77*VLOOKUP($D77,$D$1421:$AY$1444,COLUMNS($D77:AQ77),FALSE))</f>
        <v>2259.447065986757</v>
      </c>
      <c r="AR77" s="319">
        <f>IF(AQ77="Neg","Neg",AQ77*VLOOKUP($D77,$D$1421:$AY$1444,COLUMNS($D77:AR77),FALSE))</f>
        <v>2258.6088623263004</v>
      </c>
      <c r="AS77" s="319">
        <f>IF(AR77="Neg","Neg",AR77*VLOOKUP($D77,$D$1421:$AY$1444,COLUMNS($D77:AS77),FALSE))</f>
        <v>2365.7547237833523</v>
      </c>
      <c r="AT77" s="319">
        <f>IF(AS77="Neg","Neg",AS77*VLOOKUP($D77,$D$1421:$AY$1444,COLUMNS($D77:AT77),FALSE))</f>
        <v>2447.1581190589682</v>
      </c>
      <c r="AU77" s="319">
        <f>IF(AT77="Neg","Neg",AT77*VLOOKUP($D77,$D$1421:$AY$1444,COLUMNS($D77:AU77),FALSE))</f>
        <v>2521.9159713348363</v>
      </c>
      <c r="AV77" s="319">
        <f>IF(AU77="Neg","Neg",AU77*VLOOKUP($D77,$D$1421:$AY$1444,COLUMNS($D77:AV77),FALSE))</f>
        <v>2638.0146890935375</v>
      </c>
      <c r="AW77" s="319">
        <f>IF(AV77="Neg","Neg",AV77*VLOOKUP($D77,$D$1421:$AY$1444,COLUMNS($D77:AW77),FALSE))</f>
        <v>2751.8196129642156</v>
      </c>
      <c r="AX77" s="319">
        <f>IF(AW77="Neg","Neg",AW77*VLOOKUP($D77,$D$1421:$AY$1444,COLUMNS($D77:AX77),FALSE))</f>
        <v>2817.4548651864066</v>
      </c>
      <c r="AY77" s="319">
        <f>IF(AX77="Neg","Neg",AX77*VLOOKUP($D77,$D$1421:$AY$1444,COLUMNS($D77:AY77),FALSE))</f>
        <v>2918.3817962594271</v>
      </c>
      <c r="AZ77" s="319">
        <f>IF(AY77="Neg","Neg",AY77*VLOOKUP($D77,$D$1421:AZ$1444,COLUMNS($D77:AZ77),FALSE))</f>
        <v>3035.6852440103976</v>
      </c>
      <c r="BA77" s="319">
        <f>IF(AZ77="Neg","Neg",AZ77*VLOOKUP($D77,$D$1421:BA$1444,COLUMNS($D77:BA77),FALSE))</f>
        <v>3164.0746111415979</v>
      </c>
      <c r="BB77" s="319">
        <f>IF(BA77="Neg","Neg",BA77*VLOOKUP($D77,$D$1421:BB$1444,COLUMNS($D77:BB77),FALSE))</f>
        <v>3288.6995725862321</v>
      </c>
      <c r="BC77" s="319">
        <f>IF(BB77="Neg","Neg",BB77*VLOOKUP($D77,$D$1421:BC$1444,COLUMNS($D77:BC77),FALSE))</f>
        <v>3427.1023189299817</v>
      </c>
    </row>
    <row r="78" spans="1:55">
      <c r="A78" s="312"/>
      <c r="B78" s="142" t="s">
        <v>995</v>
      </c>
      <c r="C78" s="317" t="s">
        <v>416</v>
      </c>
      <c r="D78" s="173" t="s">
        <v>990</v>
      </c>
      <c r="E78" s="175"/>
      <c r="F78" s="175"/>
      <c r="G78" s="175"/>
      <c r="H78" s="175"/>
      <c r="I78" s="175"/>
      <c r="J78" s="175"/>
      <c r="K78" s="175"/>
      <c r="L78" s="175"/>
      <c r="M78" s="175"/>
      <c r="N78" s="318">
        <v>80</v>
      </c>
      <c r="O78" s="318">
        <v>100</v>
      </c>
      <c r="P78" s="319">
        <f>IF(O78="Neg","Neg",O78*VLOOKUP($D78,$D$1421:$AY$1444,COLUMNS($D78:P78),FALSE))</f>
        <v>110.62525787030175</v>
      </c>
      <c r="Q78" s="319">
        <f>IF(P78="Neg","Neg",P78*VLOOKUP($D78,$D$1421:$AY$1444,COLUMNS($D78:Q78),FALSE))</f>
        <v>120.84873878890086</v>
      </c>
      <c r="R78" s="319">
        <f>IF(Q78="Neg","Neg",Q78*VLOOKUP($D78,$D$1421:$AY$1444,COLUMNS($D78:R78),FALSE))</f>
        <v>131.8845862658778</v>
      </c>
      <c r="S78" s="319">
        <f>IF(R78="Neg","Neg",R78*VLOOKUP($D78,$D$1421:$AY$1444,COLUMNS($D78:S78),FALSE))</f>
        <v>142.00311647525848</v>
      </c>
      <c r="T78" s="319">
        <f>IF(S78="Neg","Neg",S78*VLOOKUP($D78,$D$1421:$AY$1444,COLUMNS($D78:T78),FALSE))</f>
        <v>156.07932991776192</v>
      </c>
      <c r="U78" s="319">
        <f>IF(T78="Neg","Neg",T78*VLOOKUP($D78,$D$1421:$AY$1444,COLUMNS($D78:U78),FALSE))</f>
        <v>167.52616757664006</v>
      </c>
      <c r="V78" s="319">
        <f>IF(U78="Neg","Neg",U78*VLOOKUP($D78,$D$1421:$AY$1444,COLUMNS($D78:V78),FALSE))</f>
        <v>188.20386074402845</v>
      </c>
      <c r="W78" s="319">
        <f>IF(V78="Neg","Neg",V78*VLOOKUP($D78,$D$1421:$AY$1444,COLUMNS($D78:W78),FALSE))</f>
        <v>210.40093574372804</v>
      </c>
      <c r="X78" s="319">
        <f>IF(W78="Neg","Neg",W78*VLOOKUP($D78,$D$1421:$AY$1444,COLUMNS($D78:X78),FALSE))</f>
        <v>231.88458626587786</v>
      </c>
      <c r="Y78" s="319">
        <f>IF(X78="Neg","Neg",X78*VLOOKUP($D78,$D$1421:$AY$1444,COLUMNS($D78:Y78),FALSE))</f>
        <v>249.96855484475716</v>
      </c>
      <c r="Z78" s="319">
        <f>IF(Y78="Neg","Neg",Y78*VLOOKUP($D78,$D$1421:$AY$1444,COLUMNS($D78:Z78),FALSE))</f>
        <v>263.21878217119792</v>
      </c>
      <c r="AA78" s="319">
        <f>IF(Z78="Neg","Neg",Z78*VLOOKUP($D78,$D$1421:$AY$1444,COLUMNS($D78:AA78),FALSE))</f>
        <v>271.56676988154999</v>
      </c>
      <c r="AB78" s="319">
        <f>IF(AA78="Neg","Neg",AA78*VLOOKUP($D78,$D$1421:$AY$1444,COLUMNS($D78:AB78),FALSE))</f>
        <v>287.95149835163301</v>
      </c>
      <c r="AC78" s="319">
        <f>IF(AB78="Neg","Neg",AB78*VLOOKUP($D78,$D$1421:$AY$1444,COLUMNS($D78:AC78),FALSE))</f>
        <v>302.08499405145795</v>
      </c>
      <c r="AD78" s="319">
        <f>IF(AC78="Neg","Neg",AC78*VLOOKUP($D78,$D$1421:$AY$1444,COLUMNS($D78:AD78),FALSE))</f>
        <v>318.45049491069182</v>
      </c>
      <c r="AE78" s="319">
        <f>IF(AD78="Neg","Neg",AD78*VLOOKUP($D78,$D$1421:$AY$1444,COLUMNS($D78:AE78),FALSE))</f>
        <v>340.72207690243198</v>
      </c>
      <c r="AF78" s="319">
        <f>IF(AE78="Neg","Neg",AE78*VLOOKUP($D78,$D$1421:$AY$1444,COLUMNS($D78:AF78),FALSE))</f>
        <v>358.49199450410799</v>
      </c>
      <c r="AG78" s="319">
        <f>IF(AF78="Neg","Neg",AF78*VLOOKUP($D78,$D$1421:$AY$1444,COLUMNS($D78:AG78),FALSE))</f>
        <v>376.1193073253192</v>
      </c>
      <c r="AH78" s="319">
        <f>IF(AG78="Neg","Neg",AG78*VLOOKUP($D78,$D$1421:$AY$1444,COLUMNS($D78:AH78),FALSE))</f>
        <v>393.48424337348433</v>
      </c>
      <c r="AI78" s="319">
        <f>IF(AH78="Neg","Neg",AH78*VLOOKUP($D78,$D$1421:$AY$1444,COLUMNS($D78:AI78),FALSE))</f>
        <v>416.13557067949574</v>
      </c>
      <c r="AJ78" s="319">
        <f>IF(AI78="Neg","Neg",AI78*VLOOKUP($D78,$D$1421:$AY$1444,COLUMNS($D78:AJ78),FALSE))</f>
        <v>431.62701639554393</v>
      </c>
      <c r="AK78" s="319">
        <f>IF(AJ78="Neg","Neg",AJ78*VLOOKUP($D78,$D$1421:$AY$1444,COLUMNS($D78:AK78),FALSE))</f>
        <v>456.34451071739011</v>
      </c>
      <c r="AL78" s="319">
        <f>IF(AK78="Neg","Neg",AK78*VLOOKUP($D78,$D$1421:$AY$1444,COLUMNS($D78:AL78),FALSE))</f>
        <v>483.75146710676523</v>
      </c>
      <c r="AM78" s="319">
        <f>IF(AL78="Neg","Neg",AL78*VLOOKUP($D78,$D$1421:$AY$1444,COLUMNS($D78:AM78),FALSE))</f>
        <v>508.7930267864653</v>
      </c>
      <c r="AN78" s="319">
        <f>IF(AM78="Neg","Neg",AM78*VLOOKUP($D78,$D$1421:$AY$1444,COLUMNS($D78:AN78),FALSE))</f>
        <v>542.22823975228425</v>
      </c>
      <c r="AO78" s="319">
        <f>IF(AN78="Neg","Neg",AN78*VLOOKUP($D78,$D$1421:$AY$1444,COLUMNS($D78:AO78),FALSE))</f>
        <v>572.27618860683936</v>
      </c>
      <c r="AP78" s="319">
        <f>IF(AO78="Neg","Neg",AO78*VLOOKUP($D78,$D$1421:$AY$1444,COLUMNS($D78:AP78),FALSE))</f>
        <v>601.04870594173224</v>
      </c>
      <c r="AQ78" s="319">
        <f>IF(AP78="Neg","Neg",AP78*VLOOKUP($D78,$D$1421:$AY$1444,COLUMNS($D78:AQ78),FALSE))</f>
        <v>602.51921759646848</v>
      </c>
      <c r="AR78" s="319">
        <f>IF(AQ78="Neg","Neg",AQ78*VLOOKUP($D78,$D$1421:$AY$1444,COLUMNS($D78:AR78),FALSE))</f>
        <v>602.29569662034669</v>
      </c>
      <c r="AS78" s="319">
        <f>IF(AR78="Neg","Neg",AR78*VLOOKUP($D78,$D$1421:$AY$1444,COLUMNS($D78:AS78),FALSE))</f>
        <v>630.86792634222729</v>
      </c>
      <c r="AT78" s="319">
        <f>IF(AS78="Neg","Neg",AS78*VLOOKUP($D78,$D$1421:$AY$1444,COLUMNS($D78:AT78),FALSE))</f>
        <v>652.57549841572484</v>
      </c>
      <c r="AU78" s="319">
        <f>IF(AT78="Neg","Neg",AT78*VLOOKUP($D78,$D$1421:$AY$1444,COLUMNS($D78:AU78),FALSE))</f>
        <v>672.51092568928971</v>
      </c>
      <c r="AV78" s="319">
        <f>IF(AU78="Neg","Neg",AU78*VLOOKUP($D78,$D$1421:$AY$1444,COLUMNS($D78:AV78),FALSE))</f>
        <v>703.47058375827669</v>
      </c>
      <c r="AW78" s="319">
        <f>IF(AV78="Neg","Neg",AV78*VLOOKUP($D78,$D$1421:$AY$1444,COLUMNS($D78:AW78),FALSE))</f>
        <v>733.81856345712413</v>
      </c>
      <c r="AX78" s="319">
        <f>IF(AW78="Neg","Neg",AW78*VLOOKUP($D78,$D$1421:$AY$1444,COLUMNS($D78:AX78),FALSE))</f>
        <v>751.32129738304161</v>
      </c>
      <c r="AY78" s="319">
        <f>IF(AX78="Neg","Neg",AX78*VLOOKUP($D78,$D$1421:$AY$1444,COLUMNS($D78:AY78),FALSE))</f>
        <v>778.23514566918038</v>
      </c>
      <c r="AZ78" s="319">
        <f>IF(AY78="Neg","Neg",AY78*VLOOKUP($D78,$D$1421:AZ$1444,COLUMNS($D78:AZ78),FALSE))</f>
        <v>809.51606506943915</v>
      </c>
      <c r="BA78" s="319">
        <f>IF(AZ78="Neg","Neg",AZ78*VLOOKUP($D78,$D$1421:BA$1444,COLUMNS($D78:BA78),FALSE))</f>
        <v>843.7532296377592</v>
      </c>
      <c r="BB78" s="319">
        <f>IF(BA78="Neg","Neg",BA78*VLOOKUP($D78,$D$1421:BB$1444,COLUMNS($D78:BB78),FALSE))</f>
        <v>876.98655268966172</v>
      </c>
      <c r="BC78" s="319">
        <f>IF(BB78="Neg","Neg",BB78*VLOOKUP($D78,$D$1421:BC$1444,COLUMNS($D78:BC78),FALSE))</f>
        <v>913.89395171466163</v>
      </c>
    </row>
    <row r="79" spans="1:55">
      <c r="A79" s="312"/>
      <c r="B79" s="142" t="s">
        <v>995</v>
      </c>
      <c r="C79" s="317" t="s">
        <v>417</v>
      </c>
      <c r="D79" s="173" t="s">
        <v>990</v>
      </c>
      <c r="E79" s="175"/>
      <c r="F79" s="175"/>
      <c r="G79" s="175"/>
      <c r="H79" s="175"/>
      <c r="I79" s="175"/>
      <c r="J79" s="175"/>
      <c r="K79" s="175"/>
      <c r="L79" s="175"/>
      <c r="M79" s="175"/>
      <c r="N79" s="318">
        <v>40</v>
      </c>
      <c r="O79" s="318">
        <v>50</v>
      </c>
      <c r="P79" s="319">
        <f>IF(O79="Neg","Neg",O79*VLOOKUP($D79,$D$1421:$AY$1444,COLUMNS($D79:P79),FALSE))</f>
        <v>55.312628935150876</v>
      </c>
      <c r="Q79" s="319">
        <f>IF(P79="Neg","Neg",P79*VLOOKUP($D79,$D$1421:$AY$1444,COLUMNS($D79:Q79),FALSE))</f>
        <v>60.42436939445043</v>
      </c>
      <c r="R79" s="319">
        <f>IF(Q79="Neg","Neg",Q79*VLOOKUP($D79,$D$1421:$AY$1444,COLUMNS($D79:R79),FALSE))</f>
        <v>65.9422931329389</v>
      </c>
      <c r="S79" s="319">
        <f>IF(R79="Neg","Neg",R79*VLOOKUP($D79,$D$1421:$AY$1444,COLUMNS($D79:S79),FALSE))</f>
        <v>71.00155823762924</v>
      </c>
      <c r="T79" s="319">
        <f>IF(S79="Neg","Neg",S79*VLOOKUP($D79,$D$1421:$AY$1444,COLUMNS($D79:T79),FALSE))</f>
        <v>78.039664958880962</v>
      </c>
      <c r="U79" s="319">
        <f>IF(T79="Neg","Neg",T79*VLOOKUP($D79,$D$1421:$AY$1444,COLUMNS($D79:U79),FALSE))</f>
        <v>83.763083788320031</v>
      </c>
      <c r="V79" s="319">
        <f>IF(U79="Neg","Neg",U79*VLOOKUP($D79,$D$1421:$AY$1444,COLUMNS($D79:V79),FALSE))</f>
        <v>94.101930372014223</v>
      </c>
      <c r="W79" s="319">
        <f>IF(V79="Neg","Neg",V79*VLOOKUP($D79,$D$1421:$AY$1444,COLUMNS($D79:W79),FALSE))</f>
        <v>105.20046787186402</v>
      </c>
      <c r="X79" s="319">
        <f>IF(W79="Neg","Neg",W79*VLOOKUP($D79,$D$1421:$AY$1444,COLUMNS($D79:X79),FALSE))</f>
        <v>115.94229313293893</v>
      </c>
      <c r="Y79" s="319">
        <f>IF(X79="Neg","Neg",X79*VLOOKUP($D79,$D$1421:$AY$1444,COLUMNS($D79:Y79),FALSE))</f>
        <v>124.98427742237858</v>
      </c>
      <c r="Z79" s="319">
        <f>IF(Y79="Neg","Neg",Y79*VLOOKUP($D79,$D$1421:$AY$1444,COLUMNS($D79:Z79),FALSE))</f>
        <v>131.60939108559896</v>
      </c>
      <c r="AA79" s="319">
        <f>IF(Z79="Neg","Neg",Z79*VLOOKUP($D79,$D$1421:$AY$1444,COLUMNS($D79:AA79),FALSE))</f>
        <v>135.78338494077499</v>
      </c>
      <c r="AB79" s="319">
        <f>IF(AA79="Neg","Neg",AA79*VLOOKUP($D79,$D$1421:$AY$1444,COLUMNS($D79:AB79),FALSE))</f>
        <v>143.9757491758165</v>
      </c>
      <c r="AC79" s="319">
        <f>IF(AB79="Neg","Neg",AB79*VLOOKUP($D79,$D$1421:$AY$1444,COLUMNS($D79:AC79),FALSE))</f>
        <v>151.04249702572898</v>
      </c>
      <c r="AD79" s="319">
        <f>IF(AC79="Neg","Neg",AC79*VLOOKUP($D79,$D$1421:$AY$1444,COLUMNS($D79:AD79),FALSE))</f>
        <v>159.22524745534591</v>
      </c>
      <c r="AE79" s="319">
        <f>IF(AD79="Neg","Neg",AD79*VLOOKUP($D79,$D$1421:$AY$1444,COLUMNS($D79:AE79),FALSE))</f>
        <v>170.36103845121599</v>
      </c>
      <c r="AF79" s="319">
        <f>IF(AE79="Neg","Neg",AE79*VLOOKUP($D79,$D$1421:$AY$1444,COLUMNS($D79:AF79),FALSE))</f>
        <v>179.245997252054</v>
      </c>
      <c r="AG79" s="319">
        <f>IF(AF79="Neg","Neg",AF79*VLOOKUP($D79,$D$1421:$AY$1444,COLUMNS($D79:AG79),FALSE))</f>
        <v>188.0596536626596</v>
      </c>
      <c r="AH79" s="319">
        <f>IF(AG79="Neg","Neg",AG79*VLOOKUP($D79,$D$1421:$AY$1444,COLUMNS($D79:AH79),FALSE))</f>
        <v>196.74212168674217</v>
      </c>
      <c r="AI79" s="319">
        <f>IF(AH79="Neg","Neg",AH79*VLOOKUP($D79,$D$1421:$AY$1444,COLUMNS($D79:AI79),FALSE))</f>
        <v>208.06778533974787</v>
      </c>
      <c r="AJ79" s="319">
        <f>IF(AI79="Neg","Neg",AI79*VLOOKUP($D79,$D$1421:$AY$1444,COLUMNS($D79:AJ79),FALSE))</f>
        <v>215.81350819777197</v>
      </c>
      <c r="AK79" s="319">
        <f>IF(AJ79="Neg","Neg",AJ79*VLOOKUP($D79,$D$1421:$AY$1444,COLUMNS($D79:AK79),FALSE))</f>
        <v>228.17225535869505</v>
      </c>
      <c r="AL79" s="319">
        <f>IF(AK79="Neg","Neg",AK79*VLOOKUP($D79,$D$1421:$AY$1444,COLUMNS($D79:AL79),FALSE))</f>
        <v>241.87573355338262</v>
      </c>
      <c r="AM79" s="319">
        <f>IF(AL79="Neg","Neg",AL79*VLOOKUP($D79,$D$1421:$AY$1444,COLUMNS($D79:AM79),FALSE))</f>
        <v>254.39651339323265</v>
      </c>
      <c r="AN79" s="319">
        <f>IF(AM79="Neg","Neg",AM79*VLOOKUP($D79,$D$1421:$AY$1444,COLUMNS($D79:AN79),FALSE))</f>
        <v>271.11411987614213</v>
      </c>
      <c r="AO79" s="319">
        <f>IF(AN79="Neg","Neg",AN79*VLOOKUP($D79,$D$1421:$AY$1444,COLUMNS($D79:AO79),FALSE))</f>
        <v>286.13809430341968</v>
      </c>
      <c r="AP79" s="319">
        <f>IF(AO79="Neg","Neg",AO79*VLOOKUP($D79,$D$1421:$AY$1444,COLUMNS($D79:AP79),FALSE))</f>
        <v>300.52435297086612</v>
      </c>
      <c r="AQ79" s="319">
        <f>IF(AP79="Neg","Neg",AP79*VLOOKUP($D79,$D$1421:$AY$1444,COLUMNS($D79:AQ79),FALSE))</f>
        <v>301.25960879823424</v>
      </c>
      <c r="AR79" s="319">
        <f>IF(AQ79="Neg","Neg",AQ79*VLOOKUP($D79,$D$1421:$AY$1444,COLUMNS($D79:AR79),FALSE))</f>
        <v>301.14784831017334</v>
      </c>
      <c r="AS79" s="319">
        <f>IF(AR79="Neg","Neg",AR79*VLOOKUP($D79,$D$1421:$AY$1444,COLUMNS($D79:AS79),FALSE))</f>
        <v>315.43396317111365</v>
      </c>
      <c r="AT79" s="319">
        <f>IF(AS79="Neg","Neg",AS79*VLOOKUP($D79,$D$1421:$AY$1444,COLUMNS($D79:AT79),FALSE))</f>
        <v>326.28774920786242</v>
      </c>
      <c r="AU79" s="319">
        <f>IF(AT79="Neg","Neg",AT79*VLOOKUP($D79,$D$1421:$AY$1444,COLUMNS($D79:AU79),FALSE))</f>
        <v>336.25546284464485</v>
      </c>
      <c r="AV79" s="319">
        <f>IF(AU79="Neg","Neg",AU79*VLOOKUP($D79,$D$1421:$AY$1444,COLUMNS($D79:AV79),FALSE))</f>
        <v>351.73529187913834</v>
      </c>
      <c r="AW79" s="319">
        <f>IF(AV79="Neg","Neg",AV79*VLOOKUP($D79,$D$1421:$AY$1444,COLUMNS($D79:AW79),FALSE))</f>
        <v>366.90928172856206</v>
      </c>
      <c r="AX79" s="319">
        <f>IF(AW79="Neg","Neg",AW79*VLOOKUP($D79,$D$1421:$AY$1444,COLUMNS($D79:AX79),FALSE))</f>
        <v>375.66064869152081</v>
      </c>
      <c r="AY79" s="319">
        <f>IF(AX79="Neg","Neg",AX79*VLOOKUP($D79,$D$1421:$AY$1444,COLUMNS($D79:AY79),FALSE))</f>
        <v>389.11757283459019</v>
      </c>
      <c r="AZ79" s="319">
        <f>IF(AY79="Neg","Neg",AY79*VLOOKUP($D79,$D$1421:AZ$1444,COLUMNS($D79:AZ79),FALSE))</f>
        <v>404.75803253471958</v>
      </c>
      <c r="BA79" s="319">
        <f>IF(AZ79="Neg","Neg",AZ79*VLOOKUP($D79,$D$1421:BA$1444,COLUMNS($D79:BA79),FALSE))</f>
        <v>421.8766148188796</v>
      </c>
      <c r="BB79" s="319">
        <f>IF(BA79="Neg","Neg",BA79*VLOOKUP($D79,$D$1421:BB$1444,COLUMNS($D79:BB79),FALSE))</f>
        <v>438.49327634483086</v>
      </c>
      <c r="BC79" s="319">
        <f>IF(BB79="Neg","Neg",BB79*VLOOKUP($D79,$D$1421:BC$1444,COLUMNS($D79:BC79),FALSE))</f>
        <v>456.94697585733081</v>
      </c>
    </row>
    <row r="80" spans="1:55">
      <c r="A80" s="312"/>
      <c r="B80" s="313" t="s">
        <v>996</v>
      </c>
      <c r="C80" s="314" t="s">
        <v>758</v>
      </c>
      <c r="D80" s="313" t="s">
        <v>267</v>
      </c>
      <c r="E80" s="320"/>
      <c r="F80" s="320"/>
      <c r="G80" s="320"/>
      <c r="H80" s="320"/>
      <c r="I80" s="320"/>
      <c r="J80" s="320"/>
      <c r="K80" s="320"/>
      <c r="L80" s="320"/>
      <c r="M80" s="320"/>
      <c r="N80" s="320"/>
      <c r="O80" s="315">
        <v>-1630</v>
      </c>
      <c r="P80" s="315">
        <v>-1994</v>
      </c>
      <c r="Q80" s="316">
        <f>IF(P80="Neg","Neg",P80*VLOOKUP($D80,$D$1421:$AY$1444,COLUMNS($D80:Q80),FALSE))</f>
        <v>-2178.2763700093424</v>
      </c>
      <c r="R80" s="316">
        <f>IF(Q80="Neg","Neg",Q80*VLOOKUP($D80,$D$1421:$AY$1444,COLUMNS($D80:R80),FALSE))</f>
        <v>-2377.195498359682</v>
      </c>
      <c r="S80" s="316">
        <f>IF(R80="Neg","Neg",R80*VLOOKUP($D80,$D$1421:$AY$1444,COLUMNS($D80:S80),FALSE))</f>
        <v>-2559.5801510685601</v>
      </c>
      <c r="T80" s="316">
        <f>IF(S80="Neg","Neg",S80*VLOOKUP($D80,$D$1421:$AY$1444,COLUMNS($D80:T80),FALSE))</f>
        <v>-2813.301318772043</v>
      </c>
      <c r="U80" s="316">
        <f>IF(T80="Neg","Neg",T80*VLOOKUP($D80,$D$1421:$AY$1444,COLUMNS($D80:U80),FALSE))</f>
        <v>-3019.6284698333611</v>
      </c>
      <c r="V80" s="316">
        <f>IF(U80="Neg","Neg",U80*VLOOKUP($D80,$D$1421:$AY$1444,COLUMNS($D80:V80),FALSE))</f>
        <v>-3392.3400997950507</v>
      </c>
      <c r="W80" s="316">
        <f>IF(V80="Neg","Neg",V80*VLOOKUP($D80,$D$1421:$AY$1444,COLUMNS($D80:W80),FALSE))</f>
        <v>-3792.4383088432319</v>
      </c>
      <c r="X80" s="316">
        <f>IF(W80="Neg","Neg",W80*VLOOKUP($D80,$D$1421:$AY$1444,COLUMNS($D80:X80),FALSE))</f>
        <v>-4179.6771724252803</v>
      </c>
      <c r="Y80" s="316">
        <f>IF(X80="Neg","Neg",X80*VLOOKUP($D80,$D$1421:$AY$1444,COLUMNS($D80:Y80),FALSE))</f>
        <v>-4505.6373920033602</v>
      </c>
      <c r="Z80" s="316">
        <f>IF(Y80="Neg","Neg",Y80*VLOOKUP($D80,$D$1421:$AY$1444,COLUMNS($D80:Z80),FALSE))</f>
        <v>-4744.4703113344867</v>
      </c>
      <c r="AA80" s="316">
        <f>IF(Z80="Neg","Neg",Z80*VLOOKUP($D80,$D$1421:$AY$1444,COLUMNS($D80:AA80),FALSE))</f>
        <v>-4894.9412599668303</v>
      </c>
      <c r="AB80" s="316">
        <f>IF(AA80="Neg","Neg",AA80*VLOOKUP($D80,$D$1421:$AY$1444,COLUMNS($D80:AB80),FALSE))</f>
        <v>-5190.2729879854851</v>
      </c>
      <c r="AC80" s="316">
        <f>IF(AB80="Neg","Neg",AB80*VLOOKUP($D80,$D$1421:$AY$1444,COLUMNS($D80:AC80),FALSE))</f>
        <v>-5445.0266578796791</v>
      </c>
      <c r="AD80" s="316">
        <f>IF(AC80="Neg","Neg",AC80*VLOOKUP($D80,$D$1421:$AY$1444,COLUMNS($D80:AD80),FALSE))</f>
        <v>-5740.0118117364173</v>
      </c>
      <c r="AE80" s="316">
        <f>IF(AD80="Neg","Neg",AD80*VLOOKUP($D80,$D$1421:$AY$1444,COLUMNS($D80:AE80),FALSE))</f>
        <v>-6141.4529956620272</v>
      </c>
      <c r="AF80" s="316">
        <f>IF(AE80="Neg","Neg",AE80*VLOOKUP($D80,$D$1421:$AY$1444,COLUMNS($D80:AF80),FALSE))</f>
        <v>-6461.7525039287948</v>
      </c>
      <c r="AG80" s="316">
        <f>IF(AF80="Neg","Neg",AF80*VLOOKUP($D80,$D$1421:$AY$1444,COLUMNS($D80:AG80),FALSE))</f>
        <v>-6779.4815871613428</v>
      </c>
      <c r="AH80" s="316">
        <f>IF(AG80="Neg","Neg",AG80*VLOOKUP($D80,$D$1421:$AY$1444,COLUMNS($D80:AH80),FALSE))</f>
        <v>-7092.4813771427307</v>
      </c>
      <c r="AI80" s="316">
        <f>IF(AH80="Neg","Neg",AH80*VLOOKUP($D80,$D$1421:$AY$1444,COLUMNS($D80:AI80),FALSE))</f>
        <v>-7500.7674007662035</v>
      </c>
      <c r="AJ80" s="316">
        <f>IF(AI80="Neg","Neg",AI80*VLOOKUP($D80,$D$1421:$AY$1444,COLUMNS($D80:AJ80),FALSE))</f>
        <v>-7779.9978708457929</v>
      </c>
      <c r="AK80" s="316">
        <f>IF(AJ80="Neg","Neg",AJ80*VLOOKUP($D80,$D$1421:$AY$1444,COLUMNS($D80:AK80),FALSE))</f>
        <v>-8225.5261762852751</v>
      </c>
      <c r="AL80" s="316">
        <f>IF(AK80="Neg","Neg",AK80*VLOOKUP($D80,$D$1421:$AY$1444,COLUMNS($D80:AL80),FALSE))</f>
        <v>-8719.5315426229117</v>
      </c>
      <c r="AM80" s="316">
        <f>IF(AL80="Neg","Neg",AL80*VLOOKUP($D80,$D$1421:$AY$1444,COLUMNS($D80:AM80),FALSE))</f>
        <v>-9170.9010667497059</v>
      </c>
      <c r="AN80" s="316">
        <f>IF(AM80="Neg","Neg",AM80*VLOOKUP($D80,$D$1421:$AY$1444,COLUMNS($D80:AN80),FALSE))</f>
        <v>-9773.5646531433958</v>
      </c>
      <c r="AO80" s="316">
        <f>IF(AN80="Neg","Neg",AN80*VLOOKUP($D80,$D$1421:$AY$1444,COLUMNS($D80:AO80),FALSE))</f>
        <v>-10315.173424679355</v>
      </c>
      <c r="AP80" s="316">
        <f>IF(AO80="Neg","Neg",AO80*VLOOKUP($D80,$D$1421:$AY$1444,COLUMNS($D80:AP80),FALSE))</f>
        <v>-10833.792776808146</v>
      </c>
      <c r="AQ80" s="316">
        <f>IF(AP80="Neg","Neg",AP80*VLOOKUP($D80,$D$1421:$AY$1444,COLUMNS($D80:AQ80),FALSE))</f>
        <v>-10860.298479899764</v>
      </c>
      <c r="AR80" s="316">
        <f>IF(AQ80="Neg","Neg",AQ80*VLOOKUP($D80,$D$1421:$AY$1444,COLUMNS($D80:AR80),FALSE))</f>
        <v>-10856.269555267478</v>
      </c>
      <c r="AS80" s="316">
        <f>IF(AR80="Neg","Neg",AR80*VLOOKUP($D80,$D$1421:$AY$1444,COLUMNS($D80:AS80),FALSE))</f>
        <v>-11371.278759876299</v>
      </c>
      <c r="AT80" s="316">
        <f>IF(AS80="Neg","Neg",AS80*VLOOKUP($D80,$D$1421:$AY$1444,COLUMNS($D80:AT80),FALSE))</f>
        <v>-11762.553768385673</v>
      </c>
      <c r="AU80" s="316">
        <f>IF(AT80="Neg","Neg",AT80*VLOOKUP($D80,$D$1421:$AY$1444,COLUMNS($D80:AU80),FALSE))</f>
        <v>-12121.886191638354</v>
      </c>
      <c r="AV80" s="316">
        <f>IF(AU80="Neg","Neg",AU80*VLOOKUP($D80,$D$1421:$AY$1444,COLUMNS($D80:AV80),FALSE))</f>
        <v>-12679.928354685217</v>
      </c>
      <c r="AW80" s="316">
        <f>IF(AV80="Neg","Neg",AV80*VLOOKUP($D80,$D$1421:$AY$1444,COLUMNS($D80:AW80),FALSE))</f>
        <v>-13226.945127206091</v>
      </c>
      <c r="AX80" s="316">
        <f>IF(AW80="Neg","Neg",AW80*VLOOKUP($D80,$D$1421:$AY$1444,COLUMNS($D80:AX80),FALSE))</f>
        <v>-13542.428698681217</v>
      </c>
      <c r="AY80" s="316">
        <f>IF(AX80="Neg","Neg",AX80*VLOOKUP($D80,$D$1421:$AY$1444,COLUMNS($D80:AY80),FALSE))</f>
        <v>-14027.545881824686</v>
      </c>
      <c r="AZ80" s="316">
        <f>IF(AY80="Neg","Neg",AY80*VLOOKUP($D80,$D$1421:AZ$1444,COLUMNS($D80:AZ80),FALSE))</f>
        <v>-14591.37872149358</v>
      </c>
      <c r="BA80" s="316">
        <f>IF(AZ80="Neg","Neg",AZ80*VLOOKUP($D80,$D$1421:BA$1444,COLUMNS($D80:BA80),FALSE))</f>
        <v>-15208.49733855723</v>
      </c>
      <c r="BB80" s="316">
        <f>IF(BA80="Neg","Neg",BA80*VLOOKUP($D80,$D$1421:BB$1444,COLUMNS($D80:BB80),FALSE))</f>
        <v>-15807.52189625079</v>
      </c>
      <c r="BC80" s="316">
        <f>IF(BB80="Neg","Neg",BB80*VLOOKUP($D80,$D$1421:BC$1444,COLUMNS($D80:BC80),FALSE))</f>
        <v>-16472.771000050678</v>
      </c>
    </row>
    <row r="81" spans="1:55">
      <c r="A81" s="312"/>
      <c r="B81" s="313" t="s">
        <v>996</v>
      </c>
      <c r="C81" s="314" t="s">
        <v>260</v>
      </c>
      <c r="D81" s="313" t="s">
        <v>267</v>
      </c>
      <c r="E81" s="320"/>
      <c r="F81" s="320"/>
      <c r="G81" s="320"/>
      <c r="H81" s="320"/>
      <c r="I81" s="320"/>
      <c r="J81" s="320"/>
      <c r="K81" s="320"/>
      <c r="L81" s="320"/>
      <c r="M81" s="320"/>
      <c r="N81" s="320"/>
      <c r="O81" s="315">
        <v>-169</v>
      </c>
      <c r="P81" s="315">
        <v>-211</v>
      </c>
      <c r="Q81" s="316">
        <f>IF(P81="Neg","Neg",P81*VLOOKUP($D81,$D$1421:$AY$1444,COLUMNS($D81:Q81),FALSE))</f>
        <v>-230.49965600399759</v>
      </c>
      <c r="R81" s="316">
        <f>IF(Q81="Neg","Neg",Q81*VLOOKUP($D81,$D$1421:$AY$1444,COLUMNS($D81:R81),FALSE))</f>
        <v>-251.5487713911198</v>
      </c>
      <c r="S81" s="316">
        <f>IF(R81="Neg","Neg",R81*VLOOKUP($D81,$D$1421:$AY$1444,COLUMNS($D81:S81),FALSE))</f>
        <v>-270.84825068980246</v>
      </c>
      <c r="T81" s="316">
        <f>IF(S81="Neg","Neg",S81*VLOOKUP($D81,$D$1421:$AY$1444,COLUMNS($D81:T81),FALSE))</f>
        <v>-297.69637826524621</v>
      </c>
      <c r="U81" s="316">
        <f>IF(T81="Neg","Neg",T81*VLOOKUP($D81,$D$1421:$AY$1444,COLUMNS($D81:U81),FALSE))</f>
        <v>-319.52939174264748</v>
      </c>
      <c r="V81" s="316">
        <f>IF(U81="Neg","Neg",U81*VLOOKUP($D81,$D$1421:$AY$1444,COLUMNS($D81:V81),FALSE))</f>
        <v>-358.96878688904491</v>
      </c>
      <c r="W81" s="316">
        <f>IF(V81="Neg","Neg",V81*VLOOKUP($D81,$D$1421:$AY$1444,COLUMNS($D81:W81),FALSE))</f>
        <v>-401.30616006315034</v>
      </c>
      <c r="X81" s="316">
        <f>IF(W81="Neg","Neg",W81*VLOOKUP($D81,$D$1421:$AY$1444,COLUMNS($D81:X81),FALSE))</f>
        <v>-442.28279006105015</v>
      </c>
      <c r="Y81" s="316">
        <f>IF(X81="Neg","Neg",X81*VLOOKUP($D81,$D$1421:$AY$1444,COLUMNS($D81:Y81),FALSE))</f>
        <v>-476.77507006655412</v>
      </c>
      <c r="Z81" s="316">
        <f>IF(Y81="Neg","Neg",Y81*VLOOKUP($D81,$D$1421:$AY$1444,COLUMNS($D81:Z81),FALSE))</f>
        <v>-502.04776112917585</v>
      </c>
      <c r="AA81" s="316">
        <f>IF(Z81="Neg","Neg",Z81*VLOOKUP($D81,$D$1421:$AY$1444,COLUMNS($D81:AA81),FALSE))</f>
        <v>-517.97021356720222</v>
      </c>
      <c r="AB81" s="316">
        <f>IF(AA81="Neg","Neg",AA81*VLOOKUP($D81,$D$1421:$AY$1444,COLUMNS($D81:AB81),FALSE))</f>
        <v>-549.22146462634782</v>
      </c>
      <c r="AC81" s="316">
        <f>IF(AB81="Neg","Neg",AB81*VLOOKUP($D81,$D$1421:$AY$1444,COLUMNS($D81:AC81),FALSE))</f>
        <v>-576.1788489531657</v>
      </c>
      <c r="AD81" s="316">
        <f>IF(AC81="Neg","Neg",AC81*VLOOKUP($D81,$D$1421:$AY$1444,COLUMNS($D81:AD81),FALSE))</f>
        <v>-607.39342641744452</v>
      </c>
      <c r="AE81" s="316">
        <f>IF(AD81="Neg","Neg",AD81*VLOOKUP($D81,$D$1421:$AY$1444,COLUMNS($D81:AE81),FALSE))</f>
        <v>-649.87290977165901</v>
      </c>
      <c r="AF81" s="316">
        <f>IF(AE81="Neg","Neg",AE81*VLOOKUP($D81,$D$1421:$AY$1444,COLUMNS($D81:AF81),FALSE))</f>
        <v>-683.76618772767097</v>
      </c>
      <c r="AG81" s="316">
        <f>IF(AF81="Neg","Neg",AF81*VLOOKUP($D81,$D$1421:$AY$1444,COLUMNS($D81:AG81),FALSE))</f>
        <v>-717.38746985508703</v>
      </c>
      <c r="AH81" s="316">
        <f>IF(AG81="Neg","Neg",AG81*VLOOKUP($D81,$D$1421:$AY$1444,COLUMNS($D81:AH81),FALSE))</f>
        <v>-750.50831021921579</v>
      </c>
      <c r="AI81" s="316">
        <f>IF(AH81="Neg","Neg",AH81*VLOOKUP($D81,$D$1421:$AY$1444,COLUMNS($D81:AI81),FALSE))</f>
        <v>-793.71209707205071</v>
      </c>
      <c r="AJ81" s="316">
        <f>IF(AI81="Neg","Neg",AI81*VLOOKUP($D81,$D$1421:$AY$1444,COLUMNS($D81:AJ81),FALSE))</f>
        <v>-823.25955403634021</v>
      </c>
      <c r="AK81" s="316">
        <f>IF(AJ81="Neg","Neg",AJ81*VLOOKUP($D81,$D$1421:$AY$1444,COLUMNS($D81:AK81),FALSE))</f>
        <v>-870.40422427090925</v>
      </c>
      <c r="AL81" s="316">
        <f>IF(AK81="Neg","Neg",AK81*VLOOKUP($D81,$D$1421:$AY$1444,COLUMNS($D81:AL81),FALSE))</f>
        <v>-922.67861358747962</v>
      </c>
      <c r="AM81" s="316">
        <f>IF(AL81="Neg","Neg",AL81*VLOOKUP($D81,$D$1421:$AY$1444,COLUMNS($D81:AM81),FALSE))</f>
        <v>-970.44138670220059</v>
      </c>
      <c r="AN81" s="316">
        <f>IF(AM81="Neg","Neg",AM81*VLOOKUP($D81,$D$1421:$AY$1444,COLUMNS($D81:AN81),FALSE))</f>
        <v>-1034.2137120427567</v>
      </c>
      <c r="AO81" s="316">
        <f>IF(AN81="Neg","Neg",AN81*VLOOKUP($D81,$D$1421:$AY$1444,COLUMNS($D81:AO81),FALSE))</f>
        <v>-1091.5253724209349</v>
      </c>
      <c r="AP81" s="316">
        <f>IF(AO81="Neg","Neg",AO81*VLOOKUP($D81,$D$1421:$AY$1444,COLUMNS($D81:AP81),FALSE))</f>
        <v>-1146.4043510062784</v>
      </c>
      <c r="AQ81" s="316">
        <f>IF(AP81="Neg","Neg",AP81*VLOOKUP($D81,$D$1421:$AY$1444,COLUMNS($D81:AQ81),FALSE))</f>
        <v>-1149.2091169803664</v>
      </c>
      <c r="AR81" s="316">
        <f>IF(AQ81="Neg","Neg",AQ81*VLOOKUP($D81,$D$1421:$AY$1444,COLUMNS($D81:AR81),FALSE))</f>
        <v>-1148.7827864400392</v>
      </c>
      <c r="AS81" s="316">
        <f>IF(AR81="Neg","Neg",AR81*VLOOKUP($D81,$D$1421:$AY$1444,COLUMNS($D81:AS81),FALSE))</f>
        <v>-1203.2797484121863</v>
      </c>
      <c r="AT81" s="316">
        <f>IF(AS81="Neg","Neg",AS81*VLOOKUP($D81,$D$1421:$AY$1444,COLUMNS($D81:AT81),FALSE))</f>
        <v>-1244.6834729836396</v>
      </c>
      <c r="AU81" s="316">
        <f>IF(AT81="Neg","Neg",AT81*VLOOKUP($D81,$D$1421:$AY$1444,COLUMNS($D81:AU81),FALSE))</f>
        <v>-1282.7071145615312</v>
      </c>
      <c r="AV81" s="316">
        <f>IF(AU81="Neg","Neg",AU81*VLOOKUP($D81,$D$1421:$AY$1444,COLUMNS($D81:AV81),FALSE))</f>
        <v>-1341.7577145629796</v>
      </c>
      <c r="AW81" s="316">
        <f>IF(AV81="Neg","Neg",AV81*VLOOKUP($D81,$D$1421:$AY$1444,COLUMNS($D81:AW81),FALSE))</f>
        <v>-1399.6416358277261</v>
      </c>
      <c r="AX81" s="316">
        <f>IF(AW81="Neg","Neg",AW81*VLOOKUP($D81,$D$1421:$AY$1444,COLUMNS($D81:AX81),FALSE))</f>
        <v>-1433.0253036217339</v>
      </c>
      <c r="AY81" s="316">
        <f>IF(AX81="Neg","Neg",AX81*VLOOKUP($D81,$D$1421:$AY$1444,COLUMNS($D81:AY81),FALSE))</f>
        <v>-1484.3591680366146</v>
      </c>
      <c r="AZ81" s="316">
        <f>IF(AY81="Neg","Neg",AY81*VLOOKUP($D81,$D$1421:AZ$1444,COLUMNS($D81:AZ81),FALSE))</f>
        <v>-1544.0225226856301</v>
      </c>
      <c r="BA81" s="316">
        <f>IF(AZ81="Neg","Neg",AZ81*VLOOKUP($D81,$D$1421:BA$1444,COLUMNS($D81:BA81),FALSE))</f>
        <v>-1609.3244425454245</v>
      </c>
      <c r="BB81" s="316">
        <f>IF(BA81="Neg","Neg",BA81*VLOOKUP($D81,$D$1421:BB$1444,COLUMNS($D81:BB81),FALSE))</f>
        <v>-1672.7116951398784</v>
      </c>
      <c r="BC81" s="316">
        <f>IF(BB81="Neg","Neg",BB81*VLOOKUP($D81,$D$1421:BC$1444,COLUMNS($D81:BC81),FALSE))</f>
        <v>-1743.1066604868074</v>
      </c>
    </row>
    <row r="82" spans="1:55">
      <c r="A82" s="312"/>
      <c r="B82" s="313" t="s">
        <v>996</v>
      </c>
      <c r="C82" s="314" t="s">
        <v>418</v>
      </c>
      <c r="D82" s="313" t="s">
        <v>267</v>
      </c>
      <c r="E82" s="320"/>
      <c r="F82" s="320"/>
      <c r="G82" s="320"/>
      <c r="H82" s="320"/>
      <c r="I82" s="320"/>
      <c r="J82" s="320"/>
      <c r="K82" s="320"/>
      <c r="L82" s="320"/>
      <c r="M82" s="320"/>
      <c r="N82" s="320"/>
      <c r="O82" s="315">
        <v>748</v>
      </c>
      <c r="P82" s="315">
        <v>901</v>
      </c>
      <c r="Q82" s="316">
        <f>IF(P82="Neg","Neg",P82*VLOOKUP($D82,$D$1421:$AY$1444,COLUMNS($D82:Q82),FALSE))</f>
        <v>984.26630360000865</v>
      </c>
      <c r="R82" s="316">
        <f>IF(Q82="Neg","Neg",Q82*VLOOKUP($D82,$D$1421:$AY$1444,COLUMNS($D82:R82),FALSE))</f>
        <v>1074.1490190682414</v>
      </c>
      <c r="S82" s="316">
        <f>IF(R82="Neg","Neg",R82*VLOOKUP($D82,$D$1421:$AY$1444,COLUMNS($D82:S82),FALSE))</f>
        <v>1156.5605396754124</v>
      </c>
      <c r="T82" s="316">
        <f>IF(S82="Neg","Neg",S82*VLOOKUP($D82,$D$1421:$AY$1444,COLUMNS($D82:T82),FALSE))</f>
        <v>1271.2058616918807</v>
      </c>
      <c r="U82" s="316">
        <f>IF(T82="Neg","Neg",T82*VLOOKUP($D82,$D$1421:$AY$1444,COLUMNS($D82:U82),FALSE))</f>
        <v>1364.4359334603098</v>
      </c>
      <c r="V82" s="316">
        <f>IF(U82="Neg","Neg",U82*VLOOKUP($D82,$D$1421:$AY$1444,COLUMNS($D82:V82),FALSE))</f>
        <v>1532.8477582323671</v>
      </c>
      <c r="W82" s="316">
        <f>IF(V82="Neg","Neg",V82*VLOOKUP($D82,$D$1421:$AY$1444,COLUMNS($D82:W82),FALSE))</f>
        <v>1713.6343612175283</v>
      </c>
      <c r="X82" s="316">
        <f>IF(W82="Neg","Neg",W82*VLOOKUP($D82,$D$1421:$AY$1444,COLUMNS($D82:X82),FALSE))</f>
        <v>1888.6103973696977</v>
      </c>
      <c r="Y82" s="316">
        <f>IF(X82="Neg","Neg",X82*VLOOKUP($D82,$D$1421:$AY$1444,COLUMNS($D82:Y82),FALSE))</f>
        <v>2035.8973371088402</v>
      </c>
      <c r="Z82" s="316">
        <f>IF(Y82="Neg","Neg",Y82*VLOOKUP($D82,$D$1421:$AY$1444,COLUMNS($D82:Z82),FALSE))</f>
        <v>2143.8153212198458</v>
      </c>
      <c r="AA82" s="316">
        <f>IF(Z82="Neg","Neg",Z82*VLOOKUP($D82,$D$1421:$AY$1444,COLUMNS($D82:AA82),FALSE))</f>
        <v>2211.8064569860153</v>
      </c>
      <c r="AB82" s="316">
        <f>IF(AA82="Neg","Neg",AA82*VLOOKUP($D82,$D$1421:$AY$1444,COLUMNS($D82:AB82),FALSE))</f>
        <v>2345.2537423144045</v>
      </c>
      <c r="AC82" s="316">
        <f>IF(AB82="Neg","Neg",AB82*VLOOKUP($D82,$D$1421:$AY$1444,COLUMNS($D82:AC82),FALSE))</f>
        <v>2460.3656061933757</v>
      </c>
      <c r="AD82" s="316">
        <f>IF(AC82="Neg","Neg",AC82*VLOOKUP($D82,$D$1421:$AY$1444,COLUMNS($D82:AD82),FALSE))</f>
        <v>2593.6562900574286</v>
      </c>
      <c r="AE82" s="316">
        <f>IF(AD82="Neg","Neg",AD82*VLOOKUP($D82,$D$1421:$AY$1444,COLUMNS($D82:AE82),FALSE))</f>
        <v>2775.0497237168943</v>
      </c>
      <c r="AF82" s="316">
        <f>IF(AE82="Neg","Neg",AE82*VLOOKUP($D82,$D$1421:$AY$1444,COLUMNS($D82:AF82),FALSE))</f>
        <v>2919.7788395385378</v>
      </c>
      <c r="AG82" s="316">
        <f>IF(AF82="Neg","Neg",AF82*VLOOKUP($D82,$D$1421:$AY$1444,COLUMNS($D82:AG82),FALSE))</f>
        <v>3063.346494499684</v>
      </c>
      <c r="AH82" s="316">
        <f>IF(AG82="Neg","Neg",AG82*VLOOKUP($D82,$D$1421:$AY$1444,COLUMNS($D82:AH82),FALSE))</f>
        <v>3204.7771919787365</v>
      </c>
      <c r="AI82" s="316">
        <f>IF(AH82="Neg","Neg",AH82*VLOOKUP($D82,$D$1421:$AY$1444,COLUMNS($D82:AI82),FALSE))</f>
        <v>3389.2635045588513</v>
      </c>
      <c r="AJ82" s="316">
        <f>IF(AI82="Neg","Neg",AI82*VLOOKUP($D82,$D$1421:$AY$1444,COLUMNS($D82:AJ82),FALSE))</f>
        <v>3515.4353468565996</v>
      </c>
      <c r="AK82" s="316">
        <f>IF(AJ82="Neg","Neg",AJ82*VLOOKUP($D82,$D$1421:$AY$1444,COLUMNS($D82:AK82),FALSE))</f>
        <v>3716.7497917918918</v>
      </c>
      <c r="AL82" s="316">
        <f>IF(AK82="Neg","Neg",AK82*VLOOKUP($D82,$D$1421:$AY$1444,COLUMNS($D82:AL82),FALSE))</f>
        <v>3939.9688665512754</v>
      </c>
      <c r="AM82" s="316">
        <f>IF(AL82="Neg","Neg",AL82*VLOOKUP($D82,$D$1421:$AY$1444,COLUMNS($D82:AM82),FALSE))</f>
        <v>4143.9226986667427</v>
      </c>
      <c r="AN82" s="316">
        <f>IF(AM82="Neg","Neg",AM82*VLOOKUP($D82,$D$1421:$AY$1444,COLUMNS($D82:AN82),FALSE))</f>
        <v>4416.2395950261789</v>
      </c>
      <c r="AO82" s="316">
        <f>IF(AN82="Neg","Neg",AN82*VLOOKUP($D82,$D$1421:$AY$1444,COLUMNS($D82:AO82),FALSE))</f>
        <v>4660.968533418305</v>
      </c>
      <c r="AP82" s="316">
        <f>IF(AO82="Neg","Neg",AO82*VLOOKUP($D82,$D$1421:$AY$1444,COLUMNS($D82:AP82),FALSE))</f>
        <v>4895.3095746760991</v>
      </c>
      <c r="AQ82" s="316">
        <f>IF(AP82="Neg","Neg",AP82*VLOOKUP($D82,$D$1421:$AY$1444,COLUMNS($D82:AQ82),FALSE))</f>
        <v>4907.2863241673467</v>
      </c>
      <c r="AR82" s="316">
        <f>IF(AQ82="Neg","Neg",AQ82*VLOOKUP($D82,$D$1421:$AY$1444,COLUMNS($D82:AR82),FALSE))</f>
        <v>4905.4658321444331</v>
      </c>
      <c r="AS82" s="316">
        <f>IF(AR82="Neg","Neg",AR82*VLOOKUP($D82,$D$1421:$AY$1444,COLUMNS($D82:AS82),FALSE))</f>
        <v>5138.1756081487201</v>
      </c>
      <c r="AT82" s="316">
        <f>IF(AS82="Neg","Neg",AS82*VLOOKUP($D82,$D$1421:$AY$1444,COLUMNS($D82:AT82),FALSE))</f>
        <v>5314.9753988543098</v>
      </c>
      <c r="AU82" s="316">
        <f>IF(AT82="Neg","Neg",AT82*VLOOKUP($D82,$D$1421:$AY$1444,COLUMNS($D82:AU82),FALSE))</f>
        <v>5477.3417545968705</v>
      </c>
      <c r="AV82" s="316">
        <f>IF(AU82="Neg","Neg",AU82*VLOOKUP($D82,$D$1421:$AY$1444,COLUMNS($D82:AV82),FALSE))</f>
        <v>5729.4962124229605</v>
      </c>
      <c r="AW82" s="316">
        <f>IF(AV82="Neg","Neg",AV82*VLOOKUP($D82,$D$1421:$AY$1444,COLUMNS($D82:AW82),FALSE))</f>
        <v>5976.6687861648397</v>
      </c>
      <c r="AX82" s="316">
        <f>IF(AW82="Neg","Neg",AW82*VLOOKUP($D82,$D$1421:$AY$1444,COLUMNS($D82:AX82),FALSE))</f>
        <v>6119.2217941383042</v>
      </c>
      <c r="AY82" s="316">
        <f>IF(AX82="Neg","Neg",AX82*VLOOKUP($D82,$D$1421:$AY$1444,COLUMNS($D82:AY82),FALSE))</f>
        <v>6338.4246938435535</v>
      </c>
      <c r="AZ82" s="316">
        <f>IF(AY82="Neg","Neg",AY82*VLOOKUP($D82,$D$1421:AZ$1444,COLUMNS($D82:AZ82),FALSE))</f>
        <v>6593.1957011362683</v>
      </c>
      <c r="BA82" s="316">
        <f>IF(AZ82="Neg","Neg",AZ82*VLOOKUP($D82,$D$1421:BA$1444,COLUMNS($D82:BA82),FALSE))</f>
        <v>6872.0441835707461</v>
      </c>
      <c r="BB82" s="316">
        <f>IF(BA82="Neg","Neg",BA82*VLOOKUP($D82,$D$1421:BB$1444,COLUMNS($D82:BB82),FALSE))</f>
        <v>7142.7167645546469</v>
      </c>
      <c r="BC82" s="316">
        <f>IF(BB82="Neg","Neg",BB82*VLOOKUP($D82,$D$1421:BC$1444,COLUMNS($D82:BC82),FALSE))</f>
        <v>7443.3132753488799</v>
      </c>
    </row>
    <row r="83" spans="1:55">
      <c r="A83" s="312"/>
      <c r="B83" s="313" t="s">
        <v>996</v>
      </c>
      <c r="C83" s="314" t="s">
        <v>405</v>
      </c>
      <c r="D83" s="313" t="s">
        <v>267</v>
      </c>
      <c r="E83" s="320"/>
      <c r="F83" s="320"/>
      <c r="G83" s="320"/>
      <c r="H83" s="320"/>
      <c r="I83" s="320"/>
      <c r="J83" s="320"/>
      <c r="K83" s="320"/>
      <c r="L83" s="320"/>
      <c r="M83" s="320"/>
      <c r="N83" s="320"/>
      <c r="O83" s="315">
        <v>-58</v>
      </c>
      <c r="P83" s="315">
        <v>-106</v>
      </c>
      <c r="Q83" s="316">
        <f>IF(P83="Neg","Neg",P83*VLOOKUP($D83,$D$1421:$AY$1444,COLUMNS($D83:Q83),FALSE))</f>
        <v>-115.79603571764808</v>
      </c>
      <c r="R83" s="316">
        <f>IF(Q83="Neg","Neg",Q83*VLOOKUP($D83,$D$1421:$AY$1444,COLUMNS($D83:R83),FALSE))</f>
        <v>-126.37047283155782</v>
      </c>
      <c r="S83" s="316">
        <f>IF(R83="Neg","Neg",R83*VLOOKUP($D83,$D$1421:$AY$1444,COLUMNS($D83:S83),FALSE))</f>
        <v>-136.06594584416618</v>
      </c>
      <c r="T83" s="316">
        <f>IF(S83="Neg","Neg",S83*VLOOKUP($D83,$D$1421:$AY$1444,COLUMNS($D83:T83),FALSE))</f>
        <v>-149.5536307872801</v>
      </c>
      <c r="U83" s="316">
        <f>IF(T83="Neg","Neg",T83*VLOOKUP($D83,$D$1421:$AY$1444,COLUMNS($D83:U83),FALSE))</f>
        <v>-160.52187452474234</v>
      </c>
      <c r="V83" s="316">
        <f>IF(U83="Neg","Neg",U83*VLOOKUP($D83,$D$1421:$AY$1444,COLUMNS($D83:V83),FALSE))</f>
        <v>-180.33503038027851</v>
      </c>
      <c r="W83" s="316">
        <f>IF(V83="Neg","Neg",V83*VLOOKUP($D83,$D$1421:$AY$1444,COLUMNS($D83:W83),FALSE))</f>
        <v>-201.60404249617983</v>
      </c>
      <c r="X83" s="316">
        <f>IF(W83="Neg","Neg",W83*VLOOKUP($D83,$D$1421:$AY$1444,COLUMNS($D83:X83),FALSE))</f>
        <v>-222.18945851408211</v>
      </c>
      <c r="Y83" s="316">
        <f>IF(X83="Neg","Neg",X83*VLOOKUP($D83,$D$1421:$AY$1444,COLUMNS($D83:Y83),FALSE))</f>
        <v>-239.51733377751066</v>
      </c>
      <c r="Z83" s="316">
        <f>IF(Y83="Neg","Neg",Y83*VLOOKUP($D83,$D$1421:$AY$1444,COLUMNS($D83:Z83),FALSE))</f>
        <v>-252.21356720233484</v>
      </c>
      <c r="AA83" s="316">
        <f>IF(Z83="Neg","Neg",Z83*VLOOKUP($D83,$D$1421:$AY$1444,COLUMNS($D83:AA83),FALSE))</f>
        <v>-260.21252435129594</v>
      </c>
      <c r="AB83" s="316">
        <f>IF(AA83="Neg","Neg",AA83*VLOOKUP($D83,$D$1421:$AY$1444,COLUMNS($D83:AB83),FALSE))</f>
        <v>-275.91220497816528</v>
      </c>
      <c r="AC83" s="316">
        <f>IF(AB83="Neg","Neg",AB83*VLOOKUP($D83,$D$1421:$AY$1444,COLUMNS($D83:AC83),FALSE))</f>
        <v>-289.4547771992207</v>
      </c>
      <c r="AD83" s="316">
        <f>IF(AC83="Neg","Neg",AC83*VLOOKUP($D83,$D$1421:$AY$1444,COLUMNS($D83:AD83),FALSE))</f>
        <v>-305.13603412440341</v>
      </c>
      <c r="AE83" s="316">
        <f>IF(AD83="Neg","Neg",AD83*VLOOKUP($D83,$D$1421:$AY$1444,COLUMNS($D83:AE83),FALSE))</f>
        <v>-326.47643808434054</v>
      </c>
      <c r="AF83" s="316">
        <f>IF(AE83="Neg","Neg",AE83*VLOOKUP($D83,$D$1421:$AY$1444,COLUMNS($D83:AF83),FALSE))</f>
        <v>-343.50339288688684</v>
      </c>
      <c r="AG83" s="316">
        <f>IF(AF83="Neg","Neg",AF83*VLOOKUP($D83,$D$1421:$AY$1444,COLUMNS($D83:AG83),FALSE))</f>
        <v>-360.39370523525696</v>
      </c>
      <c r="AH83" s="316">
        <f>IF(AG83="Neg","Neg",AG83*VLOOKUP($D83,$D$1421:$AY$1444,COLUMNS($D83:AH83),FALSE))</f>
        <v>-377.03261082102779</v>
      </c>
      <c r="AI83" s="316">
        <f>IF(AH83="Neg","Neg",AH83*VLOOKUP($D83,$D$1421:$AY$1444,COLUMNS($D83:AI83),FALSE))</f>
        <v>-398.73688288927656</v>
      </c>
      <c r="AJ83" s="316">
        <f>IF(AI83="Neg","Neg",AI83*VLOOKUP($D83,$D$1421:$AY$1444,COLUMNS($D83:AJ83),FALSE))</f>
        <v>-413.58062904195282</v>
      </c>
      <c r="AK83" s="316">
        <f>IF(AJ83="Neg","Neg",AJ83*VLOOKUP($D83,$D$1421:$AY$1444,COLUMNS($D83:AK83),FALSE))</f>
        <v>-437.26468138728131</v>
      </c>
      <c r="AL83" s="316">
        <f>IF(AK83="Neg","Neg",AK83*VLOOKUP($D83,$D$1421:$AY$1444,COLUMNS($D83:AL83),FALSE))</f>
        <v>-463.5257490060323</v>
      </c>
      <c r="AM83" s="316">
        <f>IF(AL83="Neg","Neg",AL83*VLOOKUP($D83,$D$1421:$AY$1444,COLUMNS($D83:AM83),FALSE))</f>
        <v>-487.52031749020489</v>
      </c>
      <c r="AN83" s="316">
        <f>IF(AM83="Neg","Neg",AM83*VLOOKUP($D83,$D$1421:$AY$1444,COLUMNS($D83:AN83),FALSE))</f>
        <v>-519.55759941484439</v>
      </c>
      <c r="AO83" s="316">
        <f>IF(AN83="Neg","Neg",AN83*VLOOKUP($D83,$D$1421:$AY$1444,COLUMNS($D83:AO83),FALSE))</f>
        <v>-548.34923922568271</v>
      </c>
      <c r="AP83" s="316">
        <f>IF(AO83="Neg","Neg",AO83*VLOOKUP($D83,$D$1421:$AY$1444,COLUMNS($D83:AP83),FALSE))</f>
        <v>-575.9187734913055</v>
      </c>
      <c r="AQ83" s="316">
        <f>IF(AP83="Neg","Neg",AP83*VLOOKUP($D83,$D$1421:$AY$1444,COLUMNS($D83:AQ83),FALSE))</f>
        <v>-577.327802843217</v>
      </c>
      <c r="AR83" s="316">
        <f>IF(AQ83="Neg","Neg",AQ83*VLOOKUP($D83,$D$1421:$AY$1444,COLUMNS($D83:AR83),FALSE))</f>
        <v>-577.11362731110944</v>
      </c>
      <c r="AS83" s="316">
        <f>IF(AR83="Neg","Neg",AR83*VLOOKUP($D83,$D$1421:$AY$1444,COLUMNS($D83:AS83),FALSE))</f>
        <v>-604.4912480174961</v>
      </c>
      <c r="AT83" s="316">
        <f>IF(AS83="Neg","Neg",AS83*VLOOKUP($D83,$D$1421:$AY$1444,COLUMNS($D83:AT83),FALSE))</f>
        <v>-625.29122339462435</v>
      </c>
      <c r="AU83" s="316">
        <f>IF(AT83="Neg","Neg",AT83*VLOOKUP($D83,$D$1421:$AY$1444,COLUMNS($D83:AU83),FALSE))</f>
        <v>-644.39314759963145</v>
      </c>
      <c r="AV83" s="316">
        <f>IF(AU83="Neg","Neg",AU83*VLOOKUP($D83,$D$1421:$AY$1444,COLUMNS($D83:AV83),FALSE))</f>
        <v>-674.05837793211253</v>
      </c>
      <c r="AW83" s="316">
        <f>IF(AV83="Neg","Neg",AV83*VLOOKUP($D83,$D$1421:$AY$1444,COLUMNS($D83:AW83),FALSE))</f>
        <v>-703.13750425468652</v>
      </c>
      <c r="AX83" s="316">
        <f>IF(AW83="Neg","Neg",AW83*VLOOKUP($D83,$D$1421:$AY$1444,COLUMNS($D83:AX83),FALSE))</f>
        <v>-719.90844636921179</v>
      </c>
      <c r="AY83" s="316">
        <f>IF(AX83="Neg","Neg",AX83*VLOOKUP($D83,$D$1421:$AY$1444,COLUMNS($D83:AY83),FALSE))</f>
        <v>-745.69702280512342</v>
      </c>
      <c r="AZ83" s="316">
        <f>IF(AY83="Neg","Neg",AY83*VLOOKUP($D83,$D$1421:AZ$1444,COLUMNS($D83:AZ83),FALSE))</f>
        <v>-775.67008248661932</v>
      </c>
      <c r="BA83" s="316">
        <f>IF(AZ83="Neg","Neg",AZ83*VLOOKUP($D83,$D$1421:BA$1444,COLUMNS($D83:BA83),FALSE))</f>
        <v>-808.47578630244016</v>
      </c>
      <c r="BB83" s="316">
        <f>IF(BA83="Neg","Neg",BA83*VLOOKUP($D83,$D$1421:BB$1444,COLUMNS($D83:BB83),FALSE))</f>
        <v>-840.31961935936965</v>
      </c>
      <c r="BC83" s="316">
        <f>IF(BB83="Neg","Neg",BB83*VLOOKUP($D83,$D$1421:BC$1444,COLUMNS($D83:BC83),FALSE))</f>
        <v>-875.68391474692646</v>
      </c>
    </row>
    <row r="84" spans="1:55">
      <c r="A84" s="312"/>
      <c r="B84" s="313" t="s">
        <v>996</v>
      </c>
      <c r="C84" s="314" t="s">
        <v>419</v>
      </c>
      <c r="D84" s="313" t="s">
        <v>267</v>
      </c>
      <c r="E84" s="320"/>
      <c r="F84" s="320"/>
      <c r="G84" s="320"/>
      <c r="H84" s="320"/>
      <c r="I84" s="320"/>
      <c r="J84" s="320"/>
      <c r="K84" s="320"/>
      <c r="L84" s="320"/>
      <c r="M84" s="320"/>
      <c r="N84" s="320"/>
      <c r="O84" s="315">
        <v>-40</v>
      </c>
      <c r="P84" s="315">
        <v>-86</v>
      </c>
      <c r="Q84" s="316">
        <f>IF(P84="Neg","Neg",P84*VLOOKUP($D84,$D$1421:$AY$1444,COLUMNS($D84:Q84),FALSE))</f>
        <v>-93.94772709167674</v>
      </c>
      <c r="R84" s="316">
        <f>IF(Q84="Neg","Neg",Q84*VLOOKUP($D84,$D$1421:$AY$1444,COLUMNS($D84:R84),FALSE))</f>
        <v>-102.52698739164124</v>
      </c>
      <c r="S84" s="316">
        <f>IF(R84="Neg","Neg",R84*VLOOKUP($D84,$D$1421:$AY$1444,COLUMNS($D84:S84),FALSE))</f>
        <v>-110.39312587356878</v>
      </c>
      <c r="T84" s="316">
        <f>IF(S84="Neg","Neg",S84*VLOOKUP($D84,$D$1421:$AY$1444,COLUMNS($D84:T84),FALSE))</f>
        <v>-121.33596460100082</v>
      </c>
      <c r="U84" s="316">
        <f>IF(T84="Neg","Neg",T84*VLOOKUP($D84,$D$1421:$AY$1444,COLUMNS($D84:U84),FALSE))</f>
        <v>-130.2347283879985</v>
      </c>
      <c r="V84" s="316">
        <f>IF(U84="Neg","Neg",U84*VLOOKUP($D84,$D$1421:$AY$1444,COLUMNS($D84:V84),FALSE))</f>
        <v>-146.30955295003727</v>
      </c>
      <c r="W84" s="316">
        <f>IF(V84="Neg","Neg",V84*VLOOKUP($D84,$D$1421:$AY$1444,COLUMNS($D84:W84),FALSE))</f>
        <v>-163.56554391199495</v>
      </c>
      <c r="X84" s="316">
        <f>IF(W84="Neg","Neg",W84*VLOOKUP($D84,$D$1421:$AY$1444,COLUMNS($D84:X84),FALSE))</f>
        <v>-180.26691917180247</v>
      </c>
      <c r="Y84" s="316">
        <f>IF(X84="Neg","Neg",X84*VLOOKUP($D84,$D$1421:$AY$1444,COLUMNS($D84:Y84),FALSE))</f>
        <v>-194.32538400816901</v>
      </c>
      <c r="Z84" s="316">
        <f>IF(Y84="Neg","Neg",Y84*VLOOKUP($D84,$D$1421:$AY$1444,COLUMNS($D84:Z84),FALSE))</f>
        <v>-204.62610169246034</v>
      </c>
      <c r="AA84" s="316">
        <f>IF(Z84="Neg","Neg",Z84*VLOOKUP($D84,$D$1421:$AY$1444,COLUMNS($D84:AA84),FALSE))</f>
        <v>-211.11582164350426</v>
      </c>
      <c r="AB84" s="316">
        <f>IF(AA84="Neg","Neg",AA84*VLOOKUP($D84,$D$1421:$AY$1444,COLUMNS($D84:AB84),FALSE))</f>
        <v>-223.85329837851145</v>
      </c>
      <c r="AC84" s="316">
        <f>IF(AB84="Neg","Neg",AB84*VLOOKUP($D84,$D$1421:$AY$1444,COLUMNS($D84:AC84),FALSE))</f>
        <v>-234.84066829370738</v>
      </c>
      <c r="AD84" s="316">
        <f>IF(AC84="Neg","Neg",AC84*VLOOKUP($D84,$D$1421:$AY$1444,COLUMNS($D84:AD84),FALSE))</f>
        <v>-247.56319749715749</v>
      </c>
      <c r="AE84" s="316">
        <f>IF(AD84="Neg","Neg",AD84*VLOOKUP($D84,$D$1421:$AY$1444,COLUMNS($D84:AE84),FALSE))</f>
        <v>-264.87711014389896</v>
      </c>
      <c r="AF84" s="316">
        <f>IF(AE84="Neg","Neg",AE84*VLOOKUP($D84,$D$1421:$AY$1444,COLUMNS($D84:AF84),FALSE))</f>
        <v>-278.69143196483276</v>
      </c>
      <c r="AG84" s="316">
        <f>IF(AF84="Neg","Neg",AF84*VLOOKUP($D84,$D$1421:$AY$1444,COLUMNS($D84:AG84),FALSE))</f>
        <v>-292.39489292671794</v>
      </c>
      <c r="AH84" s="316">
        <f>IF(AG84="Neg","Neg",AG84*VLOOKUP($D84,$D$1421:$AY$1444,COLUMNS($D84:AH84),FALSE))</f>
        <v>-305.89438236423013</v>
      </c>
      <c r="AI84" s="316">
        <f>IF(AH84="Neg","Neg",AH84*VLOOKUP($D84,$D$1421:$AY$1444,COLUMNS($D84:AI84),FALSE))</f>
        <v>-323.50350875922442</v>
      </c>
      <c r="AJ84" s="316">
        <f>IF(AI84="Neg","Neg",AI84*VLOOKUP($D84,$D$1421:$AY$1444,COLUMNS($D84:AJ84),FALSE))</f>
        <v>-335.54654809064101</v>
      </c>
      <c r="AK84" s="316">
        <f>IF(AJ84="Neg","Neg",AJ84*VLOOKUP($D84,$D$1421:$AY$1444,COLUMNS($D84:AK84),FALSE))</f>
        <v>-354.76191131420944</v>
      </c>
      <c r="AL84" s="316">
        <f>IF(AK84="Neg","Neg",AK84*VLOOKUP($D84,$D$1421:$AY$1444,COLUMNS($D84:AL84),FALSE))</f>
        <v>-376.06806051432818</v>
      </c>
      <c r="AM84" s="316">
        <f>IF(AL84="Neg","Neg",AL84*VLOOKUP($D84,$D$1421:$AY$1444,COLUMNS($D84:AM84),FALSE))</f>
        <v>-395.53535192601538</v>
      </c>
      <c r="AN84" s="316">
        <f>IF(AM84="Neg","Neg",AM84*VLOOKUP($D84,$D$1421:$AY$1444,COLUMNS($D84:AN84),FALSE))</f>
        <v>-421.52786367619461</v>
      </c>
      <c r="AO84" s="316">
        <f>IF(AN84="Neg","Neg",AN84*VLOOKUP($D84,$D$1421:$AY$1444,COLUMNS($D84:AO84),FALSE))</f>
        <v>-444.88711861706349</v>
      </c>
      <c r="AP84" s="316">
        <f>IF(AO84="Neg","Neg",AO84*VLOOKUP($D84,$D$1421:$AY$1444,COLUMNS($D84:AP84),FALSE))</f>
        <v>-467.25485396464427</v>
      </c>
      <c r="AQ84" s="316">
        <f>IF(AP84="Neg","Neg",AP84*VLOOKUP($D84,$D$1421:$AY$1444,COLUMNS($D84:AQ84),FALSE))</f>
        <v>-468.3980287218555</v>
      </c>
      <c r="AR84" s="316">
        <f>IF(AQ84="Neg","Neg",AQ84*VLOOKUP($D84,$D$1421:$AY$1444,COLUMNS($D84:AR84),FALSE))</f>
        <v>-468.22426366750409</v>
      </c>
      <c r="AS84" s="316">
        <f>IF(AR84="Neg","Neg",AR84*VLOOKUP($D84,$D$1421:$AY$1444,COLUMNS($D84:AS84),FALSE))</f>
        <v>-490.436295561365</v>
      </c>
      <c r="AT84" s="316">
        <f>IF(AS84="Neg","Neg",AS84*VLOOKUP($D84,$D$1421:$AY$1444,COLUMNS($D84:AT84),FALSE))</f>
        <v>-507.31174728243127</v>
      </c>
      <c r="AU84" s="316">
        <f>IF(AT84="Neg","Neg",AT84*VLOOKUP($D84,$D$1421:$AY$1444,COLUMNS($D84:AU84),FALSE))</f>
        <v>-522.80953484498423</v>
      </c>
      <c r="AV84" s="316">
        <f>IF(AU84="Neg","Neg",AU84*VLOOKUP($D84,$D$1421:$AY$1444,COLUMNS($D84:AV84),FALSE))</f>
        <v>-546.87755190718588</v>
      </c>
      <c r="AW84" s="316">
        <f>IF(AV84="Neg","Neg",AV84*VLOOKUP($D84,$D$1421:$AY$1444,COLUMNS($D84:AW84),FALSE))</f>
        <v>-570.47005062172707</v>
      </c>
      <c r="AX84" s="316">
        <f>IF(AW84="Neg","Neg",AW84*VLOOKUP($D84,$D$1421:$AY$1444,COLUMNS($D84:AX84),FALSE))</f>
        <v>-584.07666403539849</v>
      </c>
      <c r="AY84" s="316">
        <f>IF(AX84="Neg","Neg",AX84*VLOOKUP($D84,$D$1421:$AY$1444,COLUMNS($D84:AY84),FALSE))</f>
        <v>-604.99947133245882</v>
      </c>
      <c r="AZ84" s="316">
        <f>IF(AY84="Neg","Neg",AY84*VLOOKUP($D84,$D$1421:AZ$1444,COLUMNS($D84:AZ84),FALSE))</f>
        <v>-629.31723673442718</v>
      </c>
      <c r="BA84" s="316">
        <f>IF(AZ84="Neg","Neg",AZ84*VLOOKUP($D84,$D$1421:BA$1444,COLUMNS($D84:BA84),FALSE))</f>
        <v>-655.93318511330074</v>
      </c>
      <c r="BB84" s="316">
        <f>IF(BA84="Neg","Neg",BA84*VLOOKUP($D84,$D$1421:BB$1444,COLUMNS($D84:BB84),FALSE))</f>
        <v>-681.76874778213028</v>
      </c>
      <c r="BC84" s="316">
        <f>IF(BB84="Neg","Neg",BB84*VLOOKUP($D84,$D$1421:BC$1444,COLUMNS($D84:BC84),FALSE))</f>
        <v>-710.46053460599705</v>
      </c>
    </row>
    <row r="85" spans="1:55">
      <c r="A85" s="312"/>
      <c r="B85" s="313" t="s">
        <v>996</v>
      </c>
      <c r="C85" s="314" t="s">
        <v>420</v>
      </c>
      <c r="D85" s="313" t="s">
        <v>267</v>
      </c>
      <c r="E85" s="320"/>
      <c r="F85" s="320"/>
      <c r="G85" s="320"/>
      <c r="H85" s="320"/>
      <c r="I85" s="320"/>
      <c r="J85" s="320"/>
      <c r="K85" s="320"/>
      <c r="L85" s="320"/>
      <c r="M85" s="320"/>
      <c r="N85" s="320"/>
      <c r="O85" s="315">
        <v>0</v>
      </c>
      <c r="P85" s="315">
        <v>-150</v>
      </c>
      <c r="Q85" s="316">
        <f>IF(P85="Neg","Neg",P85*VLOOKUP($D85,$D$1421:$AY$1444,COLUMNS($D85:Q85),FALSE))</f>
        <v>-163.86231469478503</v>
      </c>
      <c r="R85" s="316">
        <f>IF(Q85="Neg","Neg",Q85*VLOOKUP($D85,$D$1421:$AY$1444,COLUMNS($D85:R85),FALSE))</f>
        <v>-178.82614079937429</v>
      </c>
      <c r="S85" s="316">
        <f>IF(R85="Neg","Neg",R85*VLOOKUP($D85,$D$1421:$AY$1444,COLUMNS($D85:S85),FALSE))</f>
        <v>-192.54614977948046</v>
      </c>
      <c r="T85" s="316">
        <f>IF(S85="Neg","Neg",S85*VLOOKUP($D85,$D$1421:$AY$1444,COLUMNS($D85:T85),FALSE))</f>
        <v>-211.63249639709451</v>
      </c>
      <c r="U85" s="316">
        <f>IF(T85="Neg","Neg",T85*VLOOKUP($D85,$D$1421:$AY$1444,COLUMNS($D85:U85),FALSE))</f>
        <v>-227.15359602557882</v>
      </c>
      <c r="V85" s="316">
        <f>IF(U85="Neg","Neg",U85*VLOOKUP($D85,$D$1421:$AY$1444,COLUMNS($D85:V85),FALSE))</f>
        <v>-255.19108072680925</v>
      </c>
      <c r="W85" s="316">
        <f>IF(V85="Neg","Neg",V85*VLOOKUP($D85,$D$1421:$AY$1444,COLUMNS($D85:W85),FALSE))</f>
        <v>-285.28873938138656</v>
      </c>
      <c r="X85" s="316">
        <f>IF(W85="Neg","Neg",W85*VLOOKUP($D85,$D$1421:$AY$1444,COLUMNS($D85:X85),FALSE))</f>
        <v>-314.41904506709733</v>
      </c>
      <c r="Y85" s="316">
        <f>IF(X85="Neg","Neg",X85*VLOOKUP($D85,$D$1421:$AY$1444,COLUMNS($D85:Y85),FALSE))</f>
        <v>-338.93962327006227</v>
      </c>
      <c r="Z85" s="316">
        <f>IF(Y85="Neg","Neg",Y85*VLOOKUP($D85,$D$1421:$AY$1444,COLUMNS($D85:Z85),FALSE))</f>
        <v>-356.90599132405879</v>
      </c>
      <c r="AA85" s="316">
        <f>IF(Z85="Neg","Neg",Z85*VLOOKUP($D85,$D$1421:$AY$1444,COLUMNS($D85:AA85),FALSE))</f>
        <v>-368.2252703084377</v>
      </c>
      <c r="AB85" s="316">
        <f>IF(AA85="Neg","Neg",AA85*VLOOKUP($D85,$D$1421:$AY$1444,COLUMNS($D85:AB85),FALSE))</f>
        <v>-390.44179949740374</v>
      </c>
      <c r="AC85" s="316">
        <f>IF(AB85="Neg","Neg",AB85*VLOOKUP($D85,$D$1421:$AY$1444,COLUMNS($D85:AC85),FALSE))</f>
        <v>-409.60581679135009</v>
      </c>
      <c r="AD85" s="316">
        <f>IF(AC85="Neg","Neg",AC85*VLOOKUP($D85,$D$1421:$AY$1444,COLUMNS($D85:AD85),FALSE))</f>
        <v>-431.79627470434446</v>
      </c>
      <c r="AE85" s="316">
        <f>IF(AD85="Neg","Neg",AD85*VLOOKUP($D85,$D$1421:$AY$1444,COLUMNS($D85:AE85),FALSE))</f>
        <v>-461.99495955331207</v>
      </c>
      <c r="AF85" s="316">
        <f>IF(AE85="Neg","Neg",AE85*VLOOKUP($D85,$D$1421:$AY$1444,COLUMNS($D85:AF85),FALSE))</f>
        <v>-486.08970691540594</v>
      </c>
      <c r="AG85" s="316">
        <f>IF(AF85="Neg","Neg",AF85*VLOOKUP($D85,$D$1421:$AY$1444,COLUMNS($D85:AG85),FALSE))</f>
        <v>-509.99109231404293</v>
      </c>
      <c r="AH85" s="316">
        <f>IF(AG85="Neg","Neg",AG85*VLOOKUP($D85,$D$1421:$AY$1444,COLUMNS($D85:AH85),FALSE))</f>
        <v>-533.53671342598284</v>
      </c>
      <c r="AI85" s="316">
        <f>IF(AH85="Neg","Neg",AH85*VLOOKUP($D85,$D$1421:$AY$1444,COLUMNS($D85:AI85),FALSE))</f>
        <v>-564.25030597539148</v>
      </c>
      <c r="AJ85" s="316">
        <f>IF(AI85="Neg","Neg",AI85*VLOOKUP($D85,$D$1421:$AY$1444,COLUMNS($D85:AJ85),FALSE))</f>
        <v>-585.25560713483901</v>
      </c>
      <c r="AK85" s="316">
        <f>IF(AJ85="Neg","Neg",AJ85*VLOOKUP($D85,$D$1421:$AY$1444,COLUMNS($D85:AK85),FALSE))</f>
        <v>-618.77077554803975</v>
      </c>
      <c r="AL85" s="316">
        <f>IF(AK85="Neg","Neg",AK85*VLOOKUP($D85,$D$1421:$AY$1444,COLUMNS($D85:AL85),FALSE))</f>
        <v>-655.93266368778177</v>
      </c>
      <c r="AM85" s="316">
        <f>IF(AL85="Neg","Neg",AL85*VLOOKUP($D85,$D$1421:$AY$1444,COLUMNS($D85:AM85),FALSE))</f>
        <v>-689.88724173142225</v>
      </c>
      <c r="AN85" s="316">
        <f>IF(AM85="Neg","Neg",AM85*VLOOKUP($D85,$D$1421:$AY$1444,COLUMNS($D85:AN85),FALSE))</f>
        <v>-735.22301803987443</v>
      </c>
      <c r="AO85" s="316">
        <f>IF(AN85="Neg","Neg",AN85*VLOOKUP($D85,$D$1421:$AY$1444,COLUMNS($D85:AO85),FALSE))</f>
        <v>-775.96590456464571</v>
      </c>
      <c r="AP85" s="316">
        <f>IF(AO85="Neg","Neg",AO85*VLOOKUP($D85,$D$1421:$AY$1444,COLUMNS($D85:AP85),FALSE))</f>
        <v>-814.97939644996097</v>
      </c>
      <c r="AQ85" s="316">
        <f>IF(AP85="Neg","Neg",AP85*VLOOKUP($D85,$D$1421:$AY$1444,COLUMNS($D85:AQ85),FALSE))</f>
        <v>-816.97330591021318</v>
      </c>
      <c r="AR85" s="316">
        <f>IF(AQ85="Neg","Neg",AQ85*VLOOKUP($D85,$D$1421:$AY$1444,COLUMNS($D85:AR85),FALSE))</f>
        <v>-816.6702273270422</v>
      </c>
      <c r="AS85" s="316">
        <f>IF(AR85="Neg","Neg",AR85*VLOOKUP($D85,$D$1421:$AY$1444,COLUMNS($D85:AS85),FALSE))</f>
        <v>-855.41214342098567</v>
      </c>
      <c r="AT85" s="316">
        <f>IF(AS85="Neg","Neg",AS85*VLOOKUP($D85,$D$1421:$AY$1444,COLUMNS($D85:AT85),FALSE))</f>
        <v>-884.84607084145011</v>
      </c>
      <c r="AU85" s="316">
        <f>IF(AT85="Neg","Neg",AT85*VLOOKUP($D85,$D$1421:$AY$1444,COLUMNS($D85:AU85),FALSE))</f>
        <v>-911.87709565985642</v>
      </c>
      <c r="AV85" s="316">
        <f>IF(AU85="Neg","Neg",AU85*VLOOKUP($D85,$D$1421:$AY$1444,COLUMNS($D85:AV85),FALSE))</f>
        <v>-953.85619518695239</v>
      </c>
      <c r="AW85" s="316">
        <f>IF(AV85="Neg","Neg",AV85*VLOOKUP($D85,$D$1421:$AY$1444,COLUMNS($D85:AW85),FALSE))</f>
        <v>-995.00590224719872</v>
      </c>
      <c r="AX85" s="316">
        <f>IF(AW85="Neg","Neg",AW85*VLOOKUP($D85,$D$1421:$AY$1444,COLUMNS($D85:AX85),FALSE))</f>
        <v>-1018.7383675036024</v>
      </c>
      <c r="AY85" s="316">
        <f>IF(AX85="Neg","Neg",AX85*VLOOKUP($D85,$D$1421:$AY$1444,COLUMNS($D85:AY85),FALSE))</f>
        <v>-1055.2316360449868</v>
      </c>
      <c r="AZ85" s="316">
        <f>IF(AY85="Neg","Neg",AY85*VLOOKUP($D85,$D$1421:AZ$1444,COLUMNS($D85:AZ85),FALSE))</f>
        <v>-1097.6463431414431</v>
      </c>
      <c r="BA85" s="316">
        <f>IF(AZ85="Neg","Neg",AZ85*VLOOKUP($D85,$D$1421:BA$1444,COLUMNS($D85:BA85),FALSE))</f>
        <v>-1144.0695089185481</v>
      </c>
      <c r="BB85" s="316">
        <f>IF(BA85="Neg","Neg",BA85*VLOOKUP($D85,$D$1421:BB$1444,COLUMNS($D85:BB85),FALSE))</f>
        <v>-1189.1315368292974</v>
      </c>
      <c r="BC85" s="316">
        <f>IF(BB85="Neg","Neg",BB85*VLOOKUP($D85,$D$1421:BC$1444,COLUMNS($D85:BC85),FALSE))</f>
        <v>-1239.175351056972</v>
      </c>
    </row>
    <row r="86" spans="1:55">
      <c r="A86" s="312"/>
      <c r="B86" s="313" t="s">
        <v>996</v>
      </c>
      <c r="C86" s="314" t="s">
        <v>421</v>
      </c>
      <c r="D86" s="313" t="s">
        <v>267</v>
      </c>
      <c r="E86" s="320"/>
      <c r="F86" s="320"/>
      <c r="G86" s="320"/>
      <c r="H86" s="320"/>
      <c r="I86" s="320"/>
      <c r="J86" s="320"/>
      <c r="K86" s="320"/>
      <c r="L86" s="320"/>
      <c r="M86" s="320"/>
      <c r="N86" s="320"/>
      <c r="O86" s="315">
        <v>0</v>
      </c>
      <c r="P86" s="315">
        <v>77</v>
      </c>
      <c r="Q86" s="316">
        <f>IF(P86="Neg","Neg",P86*VLOOKUP($D86,$D$1421:$AY$1444,COLUMNS($D86:Q86),FALSE))</f>
        <v>84.115988209989638</v>
      </c>
      <c r="R86" s="316">
        <f>IF(Q86="Neg","Neg",Q86*VLOOKUP($D86,$D$1421:$AY$1444,COLUMNS($D86:R86),FALSE))</f>
        <v>91.797418943678792</v>
      </c>
      <c r="S86" s="316">
        <f>IF(R86="Neg","Neg",R86*VLOOKUP($D86,$D$1421:$AY$1444,COLUMNS($D86:S86),FALSE))</f>
        <v>98.840356886799952</v>
      </c>
      <c r="T86" s="316">
        <f>IF(S86="Neg","Neg",S86*VLOOKUP($D86,$D$1421:$AY$1444,COLUMNS($D86:T86),FALSE))</f>
        <v>108.63801481717516</v>
      </c>
      <c r="U86" s="316">
        <f>IF(T86="Neg","Neg",T86*VLOOKUP($D86,$D$1421:$AY$1444,COLUMNS($D86:U86),FALSE))</f>
        <v>116.60551262646378</v>
      </c>
      <c r="V86" s="316">
        <f>IF(U86="Neg","Neg",U86*VLOOKUP($D86,$D$1421:$AY$1444,COLUMNS($D86:V86),FALSE))</f>
        <v>130.99808810642872</v>
      </c>
      <c r="W86" s="316">
        <f>IF(V86="Neg","Neg",V86*VLOOKUP($D86,$D$1421:$AY$1444,COLUMNS($D86:W86),FALSE))</f>
        <v>146.44821954911174</v>
      </c>
      <c r="X86" s="316">
        <f>IF(W86="Neg","Neg",W86*VLOOKUP($D86,$D$1421:$AY$1444,COLUMNS($D86:X86),FALSE))</f>
        <v>161.40177646777661</v>
      </c>
      <c r="Y86" s="316">
        <f>IF(X86="Neg","Neg",X86*VLOOKUP($D86,$D$1421:$AY$1444,COLUMNS($D86:Y86),FALSE))</f>
        <v>173.98900661196527</v>
      </c>
      <c r="Z86" s="316">
        <f>IF(Y86="Neg","Neg",Y86*VLOOKUP($D86,$D$1421:$AY$1444,COLUMNS($D86:Z86),FALSE))</f>
        <v>183.21174221301681</v>
      </c>
      <c r="AA86" s="316">
        <f>IF(Z86="Neg","Neg",Z86*VLOOKUP($D86,$D$1421:$AY$1444,COLUMNS($D86:AA86),FALSE))</f>
        <v>189.022305424998</v>
      </c>
      <c r="AB86" s="316">
        <f>IF(AA86="Neg","Neg",AA86*VLOOKUP($D86,$D$1421:$AY$1444,COLUMNS($D86:AB86),FALSE))</f>
        <v>200.42679040866722</v>
      </c>
      <c r="AC86" s="316">
        <f>IF(AB86="Neg","Neg",AB86*VLOOKUP($D86,$D$1421:$AY$1444,COLUMNS($D86:AC86),FALSE))</f>
        <v>210.26431928622634</v>
      </c>
      <c r="AD86" s="316">
        <f>IF(AC86="Neg","Neg",AC86*VLOOKUP($D86,$D$1421:$AY$1444,COLUMNS($D86:AD86),FALSE))</f>
        <v>221.6554210148968</v>
      </c>
      <c r="AE86" s="316">
        <f>IF(AD86="Neg","Neg",AD86*VLOOKUP($D86,$D$1421:$AY$1444,COLUMNS($D86:AE86),FALSE))</f>
        <v>237.15741257070019</v>
      </c>
      <c r="AF86" s="316">
        <f>IF(AE86="Neg","Neg",AE86*VLOOKUP($D86,$D$1421:$AY$1444,COLUMNS($D86:AF86),FALSE))</f>
        <v>249.52604954990835</v>
      </c>
      <c r="AG86" s="316">
        <f>IF(AF86="Neg","Neg",AF86*VLOOKUP($D86,$D$1421:$AY$1444,COLUMNS($D86:AG86),FALSE))</f>
        <v>261.79542738787535</v>
      </c>
      <c r="AH86" s="316">
        <f>IF(AG86="Neg","Neg",AG86*VLOOKUP($D86,$D$1421:$AY$1444,COLUMNS($D86:AH86),FALSE))</f>
        <v>273.88217955867117</v>
      </c>
      <c r="AI86" s="316">
        <f>IF(AH86="Neg","Neg",AH86*VLOOKUP($D86,$D$1421:$AY$1444,COLUMNS($D86:AI86),FALSE))</f>
        <v>289.64849040070095</v>
      </c>
      <c r="AJ86" s="316">
        <f>IF(AI86="Neg","Neg",AI86*VLOOKUP($D86,$D$1421:$AY$1444,COLUMNS($D86:AJ86),FALSE))</f>
        <v>300.43121166255065</v>
      </c>
      <c r="AK86" s="316">
        <f>IF(AJ86="Neg","Neg",AJ86*VLOOKUP($D86,$D$1421:$AY$1444,COLUMNS($D86:AK86),FALSE))</f>
        <v>317.63566478132702</v>
      </c>
      <c r="AL86" s="316">
        <f>IF(AK86="Neg","Neg",AK86*VLOOKUP($D86,$D$1421:$AY$1444,COLUMNS($D86:AL86),FALSE))</f>
        <v>336.71210069306125</v>
      </c>
      <c r="AM86" s="316">
        <f>IF(AL86="Neg","Neg",AL86*VLOOKUP($D86,$D$1421:$AY$1444,COLUMNS($D86:AM86),FALSE))</f>
        <v>354.14211742213001</v>
      </c>
      <c r="AN86" s="316">
        <f>IF(AM86="Neg","Neg",AM86*VLOOKUP($D86,$D$1421:$AY$1444,COLUMNS($D86:AN86),FALSE))</f>
        <v>377.41448259380212</v>
      </c>
      <c r="AO86" s="316">
        <f>IF(AN86="Neg","Neg",AN86*VLOOKUP($D86,$D$1421:$AY$1444,COLUMNS($D86:AO86),FALSE))</f>
        <v>398.32916434318469</v>
      </c>
      <c r="AP86" s="316">
        <f>IF(AO86="Neg","Neg",AO86*VLOOKUP($D86,$D$1421:$AY$1444,COLUMNS($D86:AP86),FALSE))</f>
        <v>418.35609017764654</v>
      </c>
      <c r="AQ86" s="316">
        <f>IF(AP86="Neg","Neg",AP86*VLOOKUP($D86,$D$1421:$AY$1444,COLUMNS($D86:AQ86),FALSE))</f>
        <v>419.37963036724267</v>
      </c>
      <c r="AR86" s="316">
        <f>IF(AQ86="Neg","Neg",AQ86*VLOOKUP($D86,$D$1421:$AY$1444,COLUMNS($D86:AR86),FALSE))</f>
        <v>419.22405002788156</v>
      </c>
      <c r="AS86" s="316">
        <f>IF(AR86="Neg","Neg",AR86*VLOOKUP($D86,$D$1421:$AY$1444,COLUMNS($D86:AS86),FALSE))</f>
        <v>439.11156695610583</v>
      </c>
      <c r="AT86" s="316">
        <f>IF(AS86="Neg","Neg",AS86*VLOOKUP($D86,$D$1421:$AY$1444,COLUMNS($D86:AT86),FALSE))</f>
        <v>454.22098303194423</v>
      </c>
      <c r="AU86" s="316">
        <f>IF(AT86="Neg","Neg",AT86*VLOOKUP($D86,$D$1421:$AY$1444,COLUMNS($D86:AU86),FALSE))</f>
        <v>468.0969091053928</v>
      </c>
      <c r="AV86" s="316">
        <f>IF(AU86="Neg","Neg",AU86*VLOOKUP($D86,$D$1421:$AY$1444,COLUMNS($D86:AV86),FALSE))</f>
        <v>489.64618019596873</v>
      </c>
      <c r="AW86" s="316">
        <f>IF(AV86="Neg","Neg",AV86*VLOOKUP($D86,$D$1421:$AY$1444,COLUMNS($D86:AW86),FALSE))</f>
        <v>510.76969648689516</v>
      </c>
      <c r="AX86" s="316">
        <f>IF(AW86="Neg","Neg",AW86*VLOOKUP($D86,$D$1421:$AY$1444,COLUMNS($D86:AX86),FALSE))</f>
        <v>522.95236198518239</v>
      </c>
      <c r="AY86" s="316">
        <f>IF(AX86="Neg","Neg",AX86*VLOOKUP($D86,$D$1421:$AY$1444,COLUMNS($D86:AY86),FALSE))</f>
        <v>541.68557316975966</v>
      </c>
      <c r="AZ86" s="316">
        <f>IF(AY86="Neg","Neg",AY86*VLOOKUP($D86,$D$1421:AZ$1444,COLUMNS($D86:AZ86),FALSE))</f>
        <v>563.45845614594066</v>
      </c>
      <c r="BA86" s="316">
        <f>IF(AZ86="Neg","Neg",AZ86*VLOOKUP($D86,$D$1421:BA$1444,COLUMNS($D86:BA86),FALSE))</f>
        <v>587.2890145781879</v>
      </c>
      <c r="BB86" s="316">
        <f>IF(BA86="Neg","Neg",BA86*VLOOKUP($D86,$D$1421:BB$1444,COLUMNS($D86:BB86),FALSE))</f>
        <v>610.42085557237249</v>
      </c>
      <c r="BC86" s="316">
        <f>IF(BB86="Neg","Neg",BB86*VLOOKUP($D86,$D$1421:BC$1444,COLUMNS($D86:BC86),FALSE))</f>
        <v>636.11001354257883</v>
      </c>
    </row>
    <row r="87" spans="1:55">
      <c r="A87" s="312"/>
      <c r="B87" s="313" t="s">
        <v>996</v>
      </c>
      <c r="C87" s="314" t="s">
        <v>422</v>
      </c>
      <c r="D87" s="313" t="s">
        <v>267</v>
      </c>
      <c r="E87" s="320"/>
      <c r="F87" s="320"/>
      <c r="G87" s="320"/>
      <c r="H87" s="320"/>
      <c r="I87" s="320"/>
      <c r="J87" s="320"/>
      <c r="K87" s="320"/>
      <c r="L87" s="320"/>
      <c r="M87" s="320"/>
      <c r="N87" s="320"/>
      <c r="O87" s="315">
        <v>-32</v>
      </c>
      <c r="P87" s="315">
        <v>-65</v>
      </c>
      <c r="Q87" s="316">
        <f>IF(P87="Neg","Neg",P87*VLOOKUP($D87,$D$1421:$AY$1444,COLUMNS($D87:Q87),FALSE))</f>
        <v>-71.007003034406836</v>
      </c>
      <c r="R87" s="316">
        <f>IF(Q87="Neg","Neg",Q87*VLOOKUP($D87,$D$1421:$AY$1444,COLUMNS($D87:R87),FALSE))</f>
        <v>-77.49132767972884</v>
      </c>
      <c r="S87" s="316">
        <f>IF(R87="Neg","Neg",R87*VLOOKUP($D87,$D$1421:$AY$1444,COLUMNS($D87:S87),FALSE))</f>
        <v>-83.436664904441514</v>
      </c>
      <c r="T87" s="316">
        <f>IF(S87="Neg","Neg",S87*VLOOKUP($D87,$D$1421:$AY$1444,COLUMNS($D87:T87),FALSE))</f>
        <v>-91.707415105407605</v>
      </c>
      <c r="U87" s="316">
        <f>IF(T87="Neg","Neg",T87*VLOOKUP($D87,$D$1421:$AY$1444,COLUMNS($D87:U87),FALSE))</f>
        <v>-98.433224944417475</v>
      </c>
      <c r="V87" s="316">
        <f>IF(U87="Neg","Neg",U87*VLOOKUP($D87,$D$1421:$AY$1444,COLUMNS($D87:V87),FALSE))</f>
        <v>-110.58280164828399</v>
      </c>
      <c r="W87" s="316">
        <f>IF(V87="Neg","Neg",V87*VLOOKUP($D87,$D$1421:$AY$1444,COLUMNS($D87:W87),FALSE))</f>
        <v>-123.62512039860083</v>
      </c>
      <c r="X87" s="316">
        <f>IF(W87="Neg","Neg",W87*VLOOKUP($D87,$D$1421:$AY$1444,COLUMNS($D87:X87),FALSE))</f>
        <v>-136.24825286240883</v>
      </c>
      <c r="Y87" s="316">
        <f>IF(X87="Neg","Neg",X87*VLOOKUP($D87,$D$1421:$AY$1444,COLUMNS($D87:Y87),FALSE))</f>
        <v>-146.87383675036028</v>
      </c>
      <c r="Z87" s="316">
        <f>IF(Y87="Neg","Neg",Y87*VLOOKUP($D87,$D$1421:$AY$1444,COLUMNS($D87:Z87),FALSE))</f>
        <v>-154.65926290709211</v>
      </c>
      <c r="AA87" s="316">
        <f>IF(Z87="Neg","Neg",Z87*VLOOKUP($D87,$D$1421:$AY$1444,COLUMNS($D87:AA87),FALSE))</f>
        <v>-159.56428380032298</v>
      </c>
      <c r="AB87" s="316">
        <f>IF(AA87="Neg","Neg",AA87*VLOOKUP($D87,$D$1421:$AY$1444,COLUMNS($D87:AB87),FALSE))</f>
        <v>-169.19144644887493</v>
      </c>
      <c r="AC87" s="316">
        <f>IF(AB87="Neg","Neg",AB87*VLOOKUP($D87,$D$1421:$AY$1444,COLUMNS($D87:AC87),FALSE))</f>
        <v>-177.49585394291836</v>
      </c>
      <c r="AD87" s="316">
        <f>IF(AC87="Neg","Neg",AC87*VLOOKUP($D87,$D$1421:$AY$1444,COLUMNS($D87:AD87),FALSE))</f>
        <v>-187.11171903854927</v>
      </c>
      <c r="AE87" s="316">
        <f>IF(AD87="Neg","Neg",AD87*VLOOKUP($D87,$D$1421:$AY$1444,COLUMNS($D87:AE87),FALSE))</f>
        <v>-200.19781580643524</v>
      </c>
      <c r="AF87" s="316">
        <f>IF(AE87="Neg","Neg",AE87*VLOOKUP($D87,$D$1421:$AY$1444,COLUMNS($D87:AF87),FALSE))</f>
        <v>-210.6388729966759</v>
      </c>
      <c r="AG87" s="316">
        <f>IF(AF87="Neg","Neg",AF87*VLOOKUP($D87,$D$1421:$AY$1444,COLUMNS($D87:AG87),FALSE))</f>
        <v>-220.99614000275193</v>
      </c>
      <c r="AH87" s="316">
        <f>IF(AG87="Neg","Neg",AG87*VLOOKUP($D87,$D$1421:$AY$1444,COLUMNS($D87:AH87),FALSE))</f>
        <v>-231.19924248459256</v>
      </c>
      <c r="AI87" s="316">
        <f>IF(AH87="Neg","Neg",AH87*VLOOKUP($D87,$D$1421:$AY$1444,COLUMNS($D87:AI87),FALSE))</f>
        <v>-244.50846592266964</v>
      </c>
      <c r="AJ87" s="316">
        <f>IF(AI87="Neg","Neg",AI87*VLOOKUP($D87,$D$1421:$AY$1444,COLUMNS($D87:AJ87),FALSE))</f>
        <v>-253.61076309176357</v>
      </c>
      <c r="AK87" s="316">
        <f>IF(AJ87="Neg","Neg",AJ87*VLOOKUP($D87,$D$1421:$AY$1444,COLUMNS($D87:AK87),FALSE))</f>
        <v>-268.13400273748391</v>
      </c>
      <c r="AL87" s="316">
        <f>IF(AK87="Neg","Neg",AK87*VLOOKUP($D87,$D$1421:$AY$1444,COLUMNS($D87:AL87),FALSE))</f>
        <v>-284.2374875980388</v>
      </c>
      <c r="AM87" s="316">
        <f>IF(AL87="Neg","Neg",AL87*VLOOKUP($D87,$D$1421:$AY$1444,COLUMNS($D87:AM87),FALSE))</f>
        <v>-298.95113808361634</v>
      </c>
      <c r="AN87" s="316">
        <f>IF(AM87="Neg","Neg",AM87*VLOOKUP($D87,$D$1421:$AY$1444,COLUMNS($D87:AN87),FALSE))</f>
        <v>-318.5966411506123</v>
      </c>
      <c r="AO87" s="316">
        <f>IF(AN87="Neg","Neg",AN87*VLOOKUP($D87,$D$1421:$AY$1444,COLUMNS($D87:AO87),FALSE))</f>
        <v>-336.25189197801319</v>
      </c>
      <c r="AP87" s="316">
        <f>IF(AO87="Neg","Neg",AO87*VLOOKUP($D87,$D$1421:$AY$1444,COLUMNS($D87:AP87),FALSE))</f>
        <v>-353.15773846164984</v>
      </c>
      <c r="AQ87" s="316">
        <f>IF(AP87="Neg","Neg",AP87*VLOOKUP($D87,$D$1421:$AY$1444,COLUMNS($D87:AQ87),FALSE))</f>
        <v>-354.02176589442576</v>
      </c>
      <c r="AR87" s="316">
        <f>IF(AQ87="Neg","Neg",AQ87*VLOOKUP($D87,$D$1421:$AY$1444,COLUMNS($D87:AR87),FALSE))</f>
        <v>-353.89043184171834</v>
      </c>
      <c r="AS87" s="316">
        <f>IF(AR87="Neg","Neg",AR87*VLOOKUP($D87,$D$1421:$AY$1444,COLUMNS($D87:AS87),FALSE))</f>
        <v>-370.67859548242717</v>
      </c>
      <c r="AT87" s="316">
        <f>IF(AS87="Neg","Neg",AS87*VLOOKUP($D87,$D$1421:$AY$1444,COLUMNS($D87:AT87),FALSE))</f>
        <v>-383.43329736462846</v>
      </c>
      <c r="AU87" s="316">
        <f>IF(AT87="Neg","Neg",AT87*VLOOKUP($D87,$D$1421:$AY$1444,COLUMNS($D87:AU87),FALSE))</f>
        <v>-395.14674145260454</v>
      </c>
      <c r="AV87" s="316">
        <f>IF(AU87="Neg","Neg",AU87*VLOOKUP($D87,$D$1421:$AY$1444,COLUMNS($D87:AV87),FALSE))</f>
        <v>-413.33768458101281</v>
      </c>
      <c r="AW87" s="316">
        <f>IF(AV87="Neg","Neg",AV87*VLOOKUP($D87,$D$1421:$AY$1444,COLUMNS($D87:AW87),FALSE))</f>
        <v>-431.16922430711952</v>
      </c>
      <c r="AX87" s="316">
        <f>IF(AW87="Neg","Neg",AW87*VLOOKUP($D87,$D$1421:$AY$1444,COLUMNS($D87:AX87),FALSE))</f>
        <v>-441.45329258489443</v>
      </c>
      <c r="AY87" s="316">
        <f>IF(AX87="Neg","Neg",AX87*VLOOKUP($D87,$D$1421:$AY$1444,COLUMNS($D87:AY87),FALSE))</f>
        <v>-457.26704228616103</v>
      </c>
      <c r="AZ87" s="316">
        <f>IF(AY87="Neg","Neg",AY87*VLOOKUP($D87,$D$1421:AZ$1444,COLUMNS($D87:AZ87),FALSE))</f>
        <v>-475.6467486946255</v>
      </c>
      <c r="BA87" s="316">
        <f>IF(AZ87="Neg","Neg",AZ87*VLOOKUP($D87,$D$1421:BA$1444,COLUMNS($D87:BA87),FALSE))</f>
        <v>-495.76345386470439</v>
      </c>
      <c r="BB87" s="316">
        <f>IF(BA87="Neg","Neg",BA87*VLOOKUP($D87,$D$1421:BB$1444,COLUMNS($D87:BB87),FALSE))</f>
        <v>-515.29033262602911</v>
      </c>
      <c r="BC87" s="316">
        <f>IF(BB87="Neg","Neg",BB87*VLOOKUP($D87,$D$1421:BC$1444,COLUMNS($D87:BC87),FALSE))</f>
        <v>-536.97598545802146</v>
      </c>
    </row>
    <row r="88" spans="1:55">
      <c r="A88" s="312"/>
      <c r="B88" s="313" t="s">
        <v>996</v>
      </c>
      <c r="C88" s="314" t="s">
        <v>97</v>
      </c>
      <c r="D88" s="313" t="s">
        <v>227</v>
      </c>
      <c r="E88" s="320"/>
      <c r="F88" s="320"/>
      <c r="G88" s="320"/>
      <c r="H88" s="320"/>
      <c r="I88" s="320"/>
      <c r="J88" s="320"/>
      <c r="K88" s="320"/>
      <c r="L88" s="320"/>
      <c r="M88" s="320"/>
      <c r="N88" s="320"/>
      <c r="O88" s="315">
        <v>-105</v>
      </c>
      <c r="P88" s="315">
        <v>0</v>
      </c>
      <c r="Q88" s="316">
        <f>IF(P88="Neg","Neg",P88*VLOOKUP($D88,$D$1421:$AY$1444,COLUMNS($D88:Q88),FALSE))</f>
        <v>0</v>
      </c>
      <c r="R88" s="316">
        <f>IF(Q88="Neg","Neg",Q88*VLOOKUP($D88,$D$1421:$AY$1444,COLUMNS($D88:R88),FALSE))</f>
        <v>0</v>
      </c>
      <c r="S88" s="316">
        <f>IF(R88="Neg","Neg",R88*VLOOKUP($D88,$D$1421:$AY$1444,COLUMNS($D88:S88),FALSE))</f>
        <v>0</v>
      </c>
      <c r="T88" s="316">
        <f>IF(S88="Neg","Neg",S88*VLOOKUP($D88,$D$1421:$AY$1444,COLUMNS($D88:T88),FALSE))</f>
        <v>0</v>
      </c>
      <c r="U88" s="316">
        <f>IF(T88="Neg","Neg",T88*VLOOKUP($D88,$D$1421:$AY$1444,COLUMNS($D88:U88),FALSE))</f>
        <v>0</v>
      </c>
      <c r="V88" s="316">
        <f>IF(U88="Neg","Neg",U88*VLOOKUP($D88,$D$1421:$AY$1444,COLUMNS($D88:V88),FALSE))</f>
        <v>0</v>
      </c>
      <c r="W88" s="316">
        <f>IF(V88="Neg","Neg",V88*VLOOKUP($D88,$D$1421:$AY$1444,COLUMNS($D88:W88),FALSE))</f>
        <v>0</v>
      </c>
      <c r="X88" s="316">
        <f>IF(W88="Neg","Neg",W88*VLOOKUP($D88,$D$1421:$AY$1444,COLUMNS($D88:X88),FALSE))</f>
        <v>0</v>
      </c>
      <c r="Y88" s="316">
        <f>IF(X88="Neg","Neg",X88*VLOOKUP($D88,$D$1421:$AY$1444,COLUMNS($D88:Y88),FALSE))</f>
        <v>0</v>
      </c>
      <c r="Z88" s="316">
        <f>IF(Y88="Neg","Neg",Y88*VLOOKUP($D88,$D$1421:$AY$1444,COLUMNS($D88:Z88),FALSE))</f>
        <v>0</v>
      </c>
      <c r="AA88" s="316">
        <f>IF(Z88="Neg","Neg",Z88*VLOOKUP($D88,$D$1421:$AY$1444,COLUMNS($D88:AA88),FALSE))</f>
        <v>0</v>
      </c>
      <c r="AB88" s="316">
        <f>IF(AA88="Neg","Neg",AA88*VLOOKUP($D88,$D$1421:$AY$1444,COLUMNS($D88:AB88),FALSE))</f>
        <v>0</v>
      </c>
      <c r="AC88" s="316">
        <f>IF(AB88="Neg","Neg",AB88*VLOOKUP($D88,$D$1421:$AY$1444,COLUMNS($D88:AC88),FALSE))</f>
        <v>0</v>
      </c>
      <c r="AD88" s="316">
        <f>IF(AC88="Neg","Neg",AC88*VLOOKUP($D88,$D$1421:$AY$1444,COLUMNS($D88:AD88),FALSE))</f>
        <v>0</v>
      </c>
      <c r="AE88" s="316">
        <f>IF(AD88="Neg","Neg",AD88*VLOOKUP($D88,$D$1421:$AY$1444,COLUMNS($D88:AE88),FALSE))</f>
        <v>0</v>
      </c>
      <c r="AF88" s="316">
        <f>IF(AE88="Neg","Neg",AE88*VLOOKUP($D88,$D$1421:$AY$1444,COLUMNS($D88:AF88),FALSE))</f>
        <v>0</v>
      </c>
      <c r="AG88" s="316">
        <f>IF(AF88="Neg","Neg",AF88*VLOOKUP($D88,$D$1421:$AY$1444,COLUMNS($D88:AG88),FALSE))</f>
        <v>0</v>
      </c>
      <c r="AH88" s="316">
        <f>IF(AG88="Neg","Neg",AG88*VLOOKUP($D88,$D$1421:$AY$1444,COLUMNS($D88:AH88),FALSE))</f>
        <v>0</v>
      </c>
      <c r="AI88" s="316">
        <f>IF(AH88="Neg","Neg",AH88*VLOOKUP($D88,$D$1421:$AY$1444,COLUMNS($D88:AI88),FALSE))</f>
        <v>0</v>
      </c>
      <c r="AJ88" s="316">
        <f>IF(AI88="Neg","Neg",AI88*VLOOKUP($D88,$D$1421:$AY$1444,COLUMNS($D88:AJ88),FALSE))</f>
        <v>0</v>
      </c>
      <c r="AK88" s="316">
        <f>IF(AJ88="Neg","Neg",AJ88*VLOOKUP($D88,$D$1421:$AY$1444,COLUMNS($D88:AK88),FALSE))</f>
        <v>0</v>
      </c>
      <c r="AL88" s="316">
        <f>IF(AK88="Neg","Neg",AK88*VLOOKUP($D88,$D$1421:$AY$1444,COLUMNS($D88:AL88),FALSE))</f>
        <v>0</v>
      </c>
      <c r="AM88" s="316">
        <f>IF(AL88="Neg","Neg",AL88*VLOOKUP($D88,$D$1421:$AY$1444,COLUMNS($D88:AM88),FALSE))</f>
        <v>0</v>
      </c>
      <c r="AN88" s="316">
        <f>IF(AM88="Neg","Neg",AM88*VLOOKUP($D88,$D$1421:$AY$1444,COLUMNS($D88:AN88),FALSE))</f>
        <v>0</v>
      </c>
      <c r="AO88" s="316">
        <f>IF(AN88="Neg","Neg",AN88*VLOOKUP($D88,$D$1421:$AY$1444,COLUMNS($D88:AO88),FALSE))</f>
        <v>0</v>
      </c>
      <c r="AP88" s="316">
        <f>IF(AO88="Neg","Neg",AO88*VLOOKUP($D88,$D$1421:$AY$1444,COLUMNS($D88:AP88),FALSE))</f>
        <v>0</v>
      </c>
      <c r="AQ88" s="316">
        <f>IF(AP88="Neg","Neg",AP88*VLOOKUP($D88,$D$1421:$AY$1444,COLUMNS($D88:AQ88),FALSE))</f>
        <v>0</v>
      </c>
      <c r="AR88" s="316">
        <f>IF(AQ88="Neg","Neg",AQ88*VLOOKUP($D88,$D$1421:$AY$1444,COLUMNS($D88:AR88),FALSE))</f>
        <v>0</v>
      </c>
      <c r="AS88" s="316">
        <f>IF(AR88="Neg","Neg",AR88*VLOOKUP($D88,$D$1421:$AY$1444,COLUMNS($D88:AS88),FALSE))</f>
        <v>0</v>
      </c>
      <c r="AT88" s="316">
        <f>IF(AS88="Neg","Neg",AS88*VLOOKUP($D88,$D$1421:$AY$1444,COLUMNS($D88:AT88),FALSE))</f>
        <v>0</v>
      </c>
      <c r="AU88" s="316">
        <f>IF(AT88="Neg","Neg",AT88*VLOOKUP($D88,$D$1421:$AY$1444,COLUMNS($D88:AU88),FALSE))</f>
        <v>0</v>
      </c>
      <c r="AV88" s="316">
        <f>IF(AU88="Neg","Neg",AU88*VLOOKUP($D88,$D$1421:$AY$1444,COLUMNS($D88:AV88),FALSE))</f>
        <v>0</v>
      </c>
      <c r="AW88" s="316">
        <f>IF(AV88="Neg","Neg",AV88*VLOOKUP($D88,$D$1421:$AY$1444,COLUMNS($D88:AW88),FALSE))</f>
        <v>0</v>
      </c>
      <c r="AX88" s="316">
        <f>IF(AW88="Neg","Neg",AW88*VLOOKUP($D88,$D$1421:$AY$1444,COLUMNS($D88:AX88),FALSE))</f>
        <v>0</v>
      </c>
      <c r="AY88" s="316">
        <f>IF(AX88="Neg","Neg",AX88*VLOOKUP($D88,$D$1421:$AY$1444,COLUMNS($D88:AY88),FALSE))</f>
        <v>0</v>
      </c>
      <c r="AZ88" s="316">
        <f>IF(AY88="Neg","Neg",AY88*VLOOKUP($D88,$D$1421:AZ$1444,COLUMNS($D88:AZ88),FALSE))</f>
        <v>0</v>
      </c>
      <c r="BA88" s="316">
        <f>IF(AZ88="Neg","Neg",AZ88*VLOOKUP($D88,$D$1421:BA$1444,COLUMNS($D88:BA88),FALSE))</f>
        <v>0</v>
      </c>
      <c r="BB88" s="316">
        <f>IF(BA88="Neg","Neg",BA88*VLOOKUP($D88,$D$1421:BB$1444,COLUMNS($D88:BB88),FALSE))</f>
        <v>0</v>
      </c>
      <c r="BC88" s="316">
        <f>IF(BB88="Neg","Neg",BB88*VLOOKUP($D88,$D$1421:BC$1444,COLUMNS($D88:BC88),FALSE))</f>
        <v>0</v>
      </c>
    </row>
    <row r="89" spans="1:55">
      <c r="A89" s="312"/>
      <c r="B89" s="313" t="s">
        <v>996</v>
      </c>
      <c r="C89" s="314" t="s">
        <v>97</v>
      </c>
      <c r="D89" s="313" t="s">
        <v>791</v>
      </c>
      <c r="E89" s="320"/>
      <c r="F89" s="320"/>
      <c r="G89" s="320"/>
      <c r="H89" s="320"/>
      <c r="I89" s="320"/>
      <c r="J89" s="320"/>
      <c r="K89" s="320"/>
      <c r="L89" s="320"/>
      <c r="M89" s="320"/>
      <c r="N89" s="320"/>
      <c r="O89" s="315">
        <v>-105</v>
      </c>
      <c r="P89" s="315">
        <v>0</v>
      </c>
      <c r="Q89" s="316">
        <f>IF(P89="Neg","Neg",P89*VLOOKUP($D89,$D$1421:$AY$1444,COLUMNS($D89:Q89),FALSE))</f>
        <v>0</v>
      </c>
      <c r="R89" s="316">
        <f>IF(Q89="Neg","Neg",Q89*VLOOKUP($D89,$D$1421:$AY$1444,COLUMNS($D89:R89),FALSE))</f>
        <v>0</v>
      </c>
      <c r="S89" s="316">
        <f>IF(R89="Neg","Neg",R89*VLOOKUP($D89,$D$1421:$AY$1444,COLUMNS($D89:S89),FALSE))</f>
        <v>0</v>
      </c>
      <c r="T89" s="316">
        <f>IF(S89="Neg","Neg",S89*VLOOKUP($D89,$D$1421:$AY$1444,COLUMNS($D89:T89),FALSE))</f>
        <v>0</v>
      </c>
      <c r="U89" s="316">
        <f>IF(T89="Neg","Neg",T89*VLOOKUP($D89,$D$1421:$AY$1444,COLUMNS($D89:U89),FALSE))</f>
        <v>0</v>
      </c>
      <c r="V89" s="316">
        <f>IF(U89="Neg","Neg",U89*VLOOKUP($D89,$D$1421:$AY$1444,COLUMNS($D89:V89),FALSE))</f>
        <v>0</v>
      </c>
      <c r="W89" s="316">
        <f>IF(V89="Neg","Neg",V89*VLOOKUP($D89,$D$1421:$AY$1444,COLUMNS($D89:W89),FALSE))</f>
        <v>0</v>
      </c>
      <c r="X89" s="316">
        <f>IF(W89="Neg","Neg",W89*VLOOKUP($D89,$D$1421:$AY$1444,COLUMNS($D89:X89),FALSE))</f>
        <v>0</v>
      </c>
      <c r="Y89" s="316">
        <f>IF(X89="Neg","Neg",X89*VLOOKUP($D89,$D$1421:$AY$1444,COLUMNS($D89:Y89),FALSE))</f>
        <v>0</v>
      </c>
      <c r="Z89" s="316">
        <f>IF(Y89="Neg","Neg",Y89*VLOOKUP($D89,$D$1421:$AY$1444,COLUMNS($D89:Z89),FALSE))</f>
        <v>0</v>
      </c>
      <c r="AA89" s="316">
        <f>IF(Z89="Neg","Neg",Z89*VLOOKUP($D89,$D$1421:$AY$1444,COLUMNS($D89:AA89),FALSE))</f>
        <v>0</v>
      </c>
      <c r="AB89" s="316">
        <f>IF(AA89="Neg","Neg",AA89*VLOOKUP($D89,$D$1421:$AY$1444,COLUMNS($D89:AB89),FALSE))</f>
        <v>0</v>
      </c>
      <c r="AC89" s="316">
        <f>IF(AB89="Neg","Neg",AB89*VLOOKUP($D89,$D$1421:$AY$1444,COLUMNS($D89:AC89),FALSE))</f>
        <v>0</v>
      </c>
      <c r="AD89" s="316">
        <f>IF(AC89="Neg","Neg",AC89*VLOOKUP($D89,$D$1421:$AY$1444,COLUMNS($D89:AD89),FALSE))</f>
        <v>0</v>
      </c>
      <c r="AE89" s="316">
        <f>IF(AD89="Neg","Neg",AD89*VLOOKUP($D89,$D$1421:$AY$1444,COLUMNS($D89:AE89),FALSE))</f>
        <v>0</v>
      </c>
      <c r="AF89" s="316">
        <f>IF(AE89="Neg","Neg",AE89*VLOOKUP($D89,$D$1421:$AY$1444,COLUMNS($D89:AF89),FALSE))</f>
        <v>0</v>
      </c>
      <c r="AG89" s="316">
        <f>IF(AF89="Neg","Neg",AF89*VLOOKUP($D89,$D$1421:$AY$1444,COLUMNS($D89:AG89),FALSE))</f>
        <v>0</v>
      </c>
      <c r="AH89" s="316">
        <f>IF(AG89="Neg","Neg",AG89*VLOOKUP($D89,$D$1421:$AY$1444,COLUMNS($D89:AH89),FALSE))</f>
        <v>0</v>
      </c>
      <c r="AI89" s="316">
        <f>IF(AH89="Neg","Neg",AH89*VLOOKUP($D89,$D$1421:$AY$1444,COLUMNS($D89:AI89),FALSE))</f>
        <v>0</v>
      </c>
      <c r="AJ89" s="316">
        <f>IF(AI89="Neg","Neg",AI89*VLOOKUP($D89,$D$1421:$AY$1444,COLUMNS($D89:AJ89),FALSE))</f>
        <v>0</v>
      </c>
      <c r="AK89" s="316">
        <f>IF(AJ89="Neg","Neg",AJ89*VLOOKUP($D89,$D$1421:$AY$1444,COLUMNS($D89:AK89),FALSE))</f>
        <v>0</v>
      </c>
      <c r="AL89" s="316">
        <f>IF(AK89="Neg","Neg",AK89*VLOOKUP($D89,$D$1421:$AY$1444,COLUMNS($D89:AL89),FALSE))</f>
        <v>0</v>
      </c>
      <c r="AM89" s="316">
        <f>IF(AL89="Neg","Neg",AL89*VLOOKUP($D89,$D$1421:$AY$1444,COLUMNS($D89:AM89),FALSE))</f>
        <v>0</v>
      </c>
      <c r="AN89" s="316">
        <f>IF(AM89="Neg","Neg",AM89*VLOOKUP($D89,$D$1421:$AY$1444,COLUMNS($D89:AN89),FALSE))</f>
        <v>0</v>
      </c>
      <c r="AO89" s="316">
        <f>IF(AN89="Neg","Neg",AN89*VLOOKUP($D89,$D$1421:$AY$1444,COLUMNS($D89:AO89),FALSE))</f>
        <v>0</v>
      </c>
      <c r="AP89" s="316">
        <f>IF(AO89="Neg","Neg",AO89*VLOOKUP($D89,$D$1421:$AY$1444,COLUMNS($D89:AP89),FALSE))</f>
        <v>0</v>
      </c>
      <c r="AQ89" s="316">
        <f>IF(AP89="Neg","Neg",AP89*VLOOKUP($D89,$D$1421:$AY$1444,COLUMNS($D89:AQ89),FALSE))</f>
        <v>0</v>
      </c>
      <c r="AR89" s="316">
        <f>IF(AQ89="Neg","Neg",AQ89*VLOOKUP($D89,$D$1421:$AY$1444,COLUMNS($D89:AR89),FALSE))</f>
        <v>0</v>
      </c>
      <c r="AS89" s="316">
        <f>IF(AR89="Neg","Neg",AR89*VLOOKUP($D89,$D$1421:$AY$1444,COLUMNS($D89:AS89),FALSE))</f>
        <v>0</v>
      </c>
      <c r="AT89" s="316">
        <f>IF(AS89="Neg","Neg",AS89*VLOOKUP($D89,$D$1421:$AY$1444,COLUMNS($D89:AT89),FALSE))</f>
        <v>0</v>
      </c>
      <c r="AU89" s="316">
        <f>IF(AT89="Neg","Neg",AT89*VLOOKUP($D89,$D$1421:$AY$1444,COLUMNS($D89:AU89),FALSE))</f>
        <v>0</v>
      </c>
      <c r="AV89" s="316">
        <f>IF(AU89="Neg","Neg",AU89*VLOOKUP($D89,$D$1421:$AY$1444,COLUMNS($D89:AV89),FALSE))</f>
        <v>0</v>
      </c>
      <c r="AW89" s="316">
        <f>IF(AV89="Neg","Neg",AV89*VLOOKUP($D89,$D$1421:$AY$1444,COLUMNS($D89:AW89),FALSE))</f>
        <v>0</v>
      </c>
      <c r="AX89" s="316">
        <f>IF(AW89="Neg","Neg",AW89*VLOOKUP($D89,$D$1421:$AY$1444,COLUMNS($D89:AX89),FALSE))</f>
        <v>0</v>
      </c>
      <c r="AY89" s="316">
        <f>IF(AX89="Neg","Neg",AX89*VLOOKUP($D89,$D$1421:$AY$1444,COLUMNS($D89:AY89),FALSE))</f>
        <v>0</v>
      </c>
      <c r="AZ89" s="316">
        <f>IF(AY89="Neg","Neg",AY89*VLOOKUP($D89,$D$1421:AZ$1444,COLUMNS($D89:AZ89),FALSE))</f>
        <v>0</v>
      </c>
      <c r="BA89" s="316">
        <f>IF(AZ89="Neg","Neg",AZ89*VLOOKUP($D89,$D$1421:BA$1444,COLUMNS($D89:BA89),FALSE))</f>
        <v>0</v>
      </c>
      <c r="BB89" s="316">
        <f>IF(BA89="Neg","Neg",BA89*VLOOKUP($D89,$D$1421:BB$1444,COLUMNS($D89:BB89),FALSE))</f>
        <v>0</v>
      </c>
      <c r="BC89" s="316">
        <f>IF(BB89="Neg","Neg",BB89*VLOOKUP($D89,$D$1421:BC$1444,COLUMNS($D89:BC89),FALSE))</f>
        <v>0</v>
      </c>
    </row>
    <row r="90" spans="1:55">
      <c r="A90" s="312"/>
      <c r="B90" s="313" t="s">
        <v>996</v>
      </c>
      <c r="C90" s="314" t="s">
        <v>98</v>
      </c>
      <c r="D90" s="313" t="s">
        <v>227</v>
      </c>
      <c r="E90" s="320"/>
      <c r="F90" s="320"/>
      <c r="G90" s="320"/>
      <c r="H90" s="320"/>
      <c r="I90" s="320"/>
      <c r="J90" s="320"/>
      <c r="K90" s="320"/>
      <c r="L90" s="320"/>
      <c r="M90" s="320"/>
      <c r="N90" s="320"/>
      <c r="O90" s="315">
        <v>0</v>
      </c>
      <c r="P90" s="315">
        <v>-112.5</v>
      </c>
      <c r="Q90" s="316">
        <f>IF(P90="Neg","Neg",P90*VLOOKUP($D90,$D$1421:$AY$1444,COLUMNS($D90:Q90),FALSE))</f>
        <v>-122.89673602108876</v>
      </c>
      <c r="R90" s="316">
        <f>IF(Q90="Neg","Neg",Q90*VLOOKUP($D90,$D$1421:$AY$1444,COLUMNS($D90:R90),FALSE))</f>
        <v>-134.1196055995307</v>
      </c>
      <c r="S90" s="316">
        <f>IF(R90="Neg","Neg",R90*VLOOKUP($D90,$D$1421:$AY$1444,COLUMNS($D90:S90),FALSE))</f>
        <v>-144.40961233461033</v>
      </c>
      <c r="T90" s="316">
        <f>IF(S90="Neg","Neg",S90*VLOOKUP($D90,$D$1421:$AY$1444,COLUMNS($D90:T90),FALSE))</f>
        <v>-158.72437229782085</v>
      </c>
      <c r="U90" s="316">
        <f>IF(T90="Neg","Neg",T90*VLOOKUP($D90,$D$1421:$AY$1444,COLUMNS($D90:U90),FALSE))</f>
        <v>-170.36519701918408</v>
      </c>
      <c r="V90" s="316">
        <f>IF(U90="Neg","Neg",U90*VLOOKUP($D90,$D$1421:$AY$1444,COLUMNS($D90:V90),FALSE))</f>
        <v>-191.39331054510689</v>
      </c>
      <c r="W90" s="316">
        <f>IF(V90="Neg","Neg",V90*VLOOKUP($D90,$D$1421:$AY$1444,COLUMNS($D90:W90),FALSE))</f>
        <v>-213.96655453603989</v>
      </c>
      <c r="X90" s="316">
        <f>IF(W90="Neg","Neg",W90*VLOOKUP($D90,$D$1421:$AY$1444,COLUMNS($D90:X90),FALSE))</f>
        <v>-235.81428380032298</v>
      </c>
      <c r="Y90" s="316">
        <f>IF(X90="Neg","Neg",X90*VLOOKUP($D90,$D$1421:$AY$1444,COLUMNS($D90:Y90),FALSE))</f>
        <v>-254.20471745254667</v>
      </c>
      <c r="Z90" s="316">
        <f>IF(Y90="Neg","Neg",Y90*VLOOKUP($D90,$D$1421:$AY$1444,COLUMNS($D90:Z90),FALSE))</f>
        <v>-267.67949349304405</v>
      </c>
      <c r="AA90" s="316">
        <f>IF(Z90="Neg","Neg",Z90*VLOOKUP($D90,$D$1421:$AY$1444,COLUMNS($D90:AA90),FALSE))</f>
        <v>-276.16895273132826</v>
      </c>
      <c r="AB90" s="316">
        <f>IF(AA90="Neg","Neg",AA90*VLOOKUP($D90,$D$1421:$AY$1444,COLUMNS($D90:AB90),FALSE))</f>
        <v>-292.8313496230528</v>
      </c>
      <c r="AC90" s="316">
        <f>IF(AB90="Neg","Neg",AB90*VLOOKUP($D90,$D$1421:$AY$1444,COLUMNS($D90:AC90),FALSE))</f>
        <v>-307.2043625935126</v>
      </c>
      <c r="AD90" s="316">
        <f>IF(AC90="Neg","Neg",AC90*VLOOKUP($D90,$D$1421:$AY$1444,COLUMNS($D90:AD90),FALSE))</f>
        <v>-323.84720602825837</v>
      </c>
      <c r="AE90" s="316">
        <f>IF(AD90="Neg","Neg",AD90*VLOOKUP($D90,$D$1421:$AY$1444,COLUMNS($D90:AE90),FALSE))</f>
        <v>-346.4962196649841</v>
      </c>
      <c r="AF90" s="316">
        <f>IF(AE90="Neg","Neg",AE90*VLOOKUP($D90,$D$1421:$AY$1444,COLUMNS($D90:AF90),FALSE))</f>
        <v>-364.56728018655446</v>
      </c>
      <c r="AG90" s="316">
        <f>IF(AF90="Neg","Neg",AF90*VLOOKUP($D90,$D$1421:$AY$1444,COLUMNS($D90:AG90),FALSE))</f>
        <v>-382.49331923553223</v>
      </c>
      <c r="AH90" s="316">
        <f>IF(AG90="Neg","Neg",AG90*VLOOKUP($D90,$D$1421:$AY$1444,COLUMNS($D90:AH90),FALSE))</f>
        <v>-400.15253506948716</v>
      </c>
      <c r="AI90" s="316">
        <f>IF(AH90="Neg","Neg",AH90*VLOOKUP($D90,$D$1421:$AY$1444,COLUMNS($D90:AI90),FALSE))</f>
        <v>-423.18772948154367</v>
      </c>
      <c r="AJ90" s="316">
        <f>IF(AI90="Neg","Neg",AI90*VLOOKUP($D90,$D$1421:$AY$1444,COLUMNS($D90:AJ90),FALSE))</f>
        <v>-438.94170535112931</v>
      </c>
      <c r="AK90" s="316">
        <f>IF(AJ90="Neg","Neg",AJ90*VLOOKUP($D90,$D$1421:$AY$1444,COLUMNS($D90:AK90),FALSE))</f>
        <v>-464.07808166102984</v>
      </c>
      <c r="AL90" s="316">
        <f>IF(AK90="Neg","Neg",AK90*VLOOKUP($D90,$D$1421:$AY$1444,COLUMNS($D90:AL90),FALSE))</f>
        <v>-491.94949776583633</v>
      </c>
      <c r="AM90" s="316">
        <f>IF(AL90="Neg","Neg",AL90*VLOOKUP($D90,$D$1421:$AY$1444,COLUMNS($D90:AM90),FALSE))</f>
        <v>-517.41543129856666</v>
      </c>
      <c r="AN90" s="316">
        <f>IF(AM90="Neg","Neg",AM90*VLOOKUP($D90,$D$1421:$AY$1444,COLUMNS($D90:AN90),FALSE))</f>
        <v>-551.41726352990577</v>
      </c>
      <c r="AO90" s="316">
        <f>IF(AN90="Neg","Neg",AN90*VLOOKUP($D90,$D$1421:$AY$1444,COLUMNS($D90:AO90),FALSE))</f>
        <v>-581.97442842348426</v>
      </c>
      <c r="AP90" s="316">
        <f>IF(AO90="Neg","Neg",AO90*VLOOKUP($D90,$D$1421:$AY$1444,COLUMNS($D90:AP90),FALSE))</f>
        <v>-611.23454733747076</v>
      </c>
      <c r="AQ90" s="316">
        <f>IF(AP90="Neg","Neg",AP90*VLOOKUP($D90,$D$1421:$AY$1444,COLUMNS($D90:AQ90),FALSE))</f>
        <v>-612.72997943265989</v>
      </c>
      <c r="AR90" s="316">
        <f>IF(AQ90="Neg","Neg",AQ90*VLOOKUP($D90,$D$1421:$AY$1444,COLUMNS($D90:AR90),FALSE))</f>
        <v>-612.50267049528156</v>
      </c>
      <c r="AS90" s="316">
        <f>IF(AR90="Neg","Neg",AR90*VLOOKUP($D90,$D$1421:$AY$1444,COLUMNS($D90:AS90),FALSE))</f>
        <v>-641.55910756573917</v>
      </c>
      <c r="AT90" s="316">
        <f>IF(AS90="Neg","Neg",AS90*VLOOKUP($D90,$D$1421:$AY$1444,COLUMNS($D90:AT90),FALSE))</f>
        <v>-663.6345531310875</v>
      </c>
      <c r="AU90" s="316">
        <f>IF(AT90="Neg","Neg",AT90*VLOOKUP($D90,$D$1421:$AY$1444,COLUMNS($D90:AU90),FALSE))</f>
        <v>-683.9078217448922</v>
      </c>
      <c r="AV90" s="316">
        <f>IF(AU90="Neg","Neg",AU90*VLOOKUP($D90,$D$1421:$AY$1444,COLUMNS($D90:AV90),FALSE))</f>
        <v>-715.39214639021418</v>
      </c>
      <c r="AW90" s="316">
        <f>IF(AV90="Neg","Neg",AV90*VLOOKUP($D90,$D$1421:$AY$1444,COLUMNS($D90:AW90),FALSE))</f>
        <v>-746.25442668539893</v>
      </c>
      <c r="AX90" s="316">
        <f>IF(AW90="Neg","Neg",AW90*VLOOKUP($D90,$D$1421:$AY$1444,COLUMNS($D90:AX90),FALSE))</f>
        <v>-764.05377562770161</v>
      </c>
      <c r="AY90" s="316">
        <f>IF(AX90="Neg","Neg",AX90*VLOOKUP($D90,$D$1421:$AY$1444,COLUMNS($D90:AY90),FALSE))</f>
        <v>-791.42372703373985</v>
      </c>
      <c r="AZ90" s="316">
        <f>IF(AY90="Neg","Neg",AY90*VLOOKUP($D90,$D$1421:AZ$1444,COLUMNS($D90:AZ90),FALSE))</f>
        <v>-823.23475735608213</v>
      </c>
      <c r="BA90" s="316">
        <f>IF(AZ90="Neg","Neg",AZ90*VLOOKUP($D90,$D$1421:BA$1444,COLUMNS($D90:BA90),FALSE))</f>
        <v>-858.05213168891089</v>
      </c>
      <c r="BB90" s="316">
        <f>IF(BA90="Neg","Neg",BA90*VLOOKUP($D90,$D$1421:BB$1444,COLUMNS($D90:BB90),FALSE))</f>
        <v>-891.84865262197286</v>
      </c>
      <c r="BC90" s="316">
        <f>IF(BB90="Neg","Neg",BB90*VLOOKUP($D90,$D$1421:BC$1444,COLUMNS($D90:BC90),FALSE))</f>
        <v>-929.38151329272887</v>
      </c>
    </row>
    <row r="91" spans="1:55">
      <c r="A91" s="312"/>
      <c r="B91" s="313" t="s">
        <v>996</v>
      </c>
      <c r="C91" s="314" t="s">
        <v>98</v>
      </c>
      <c r="D91" s="313" t="s">
        <v>791</v>
      </c>
      <c r="E91" s="320"/>
      <c r="F91" s="320"/>
      <c r="G91" s="320"/>
      <c r="H91" s="320"/>
      <c r="I91" s="320"/>
      <c r="J91" s="320"/>
      <c r="K91" s="320"/>
      <c r="L91" s="320"/>
      <c r="M91" s="320"/>
      <c r="N91" s="320"/>
      <c r="O91" s="315">
        <v>0</v>
      </c>
      <c r="P91" s="315">
        <v>-112.5</v>
      </c>
      <c r="Q91" s="316">
        <f>IF(P91="Neg","Neg",P91*VLOOKUP($D91,$D$1421:$AY$1444,COLUMNS($D91:Q91),FALSE))</f>
        <v>-122.89673602108876</v>
      </c>
      <c r="R91" s="316">
        <f>IF(Q91="Neg","Neg",Q91*VLOOKUP($D91,$D$1421:$AY$1444,COLUMNS($D91:R91),FALSE))</f>
        <v>-134.1196055995307</v>
      </c>
      <c r="S91" s="316">
        <f>IF(R91="Neg","Neg",R91*VLOOKUP($D91,$D$1421:$AY$1444,COLUMNS($D91:S91),FALSE))</f>
        <v>-144.40961233461033</v>
      </c>
      <c r="T91" s="316">
        <f>IF(S91="Neg","Neg",S91*VLOOKUP($D91,$D$1421:$AY$1444,COLUMNS($D91:T91),FALSE))</f>
        <v>-158.72437229782085</v>
      </c>
      <c r="U91" s="316">
        <f>IF(T91="Neg","Neg",T91*VLOOKUP($D91,$D$1421:$AY$1444,COLUMNS($D91:U91),FALSE))</f>
        <v>-170.36519701918408</v>
      </c>
      <c r="V91" s="316">
        <f>IF(U91="Neg","Neg",U91*VLOOKUP($D91,$D$1421:$AY$1444,COLUMNS($D91:V91),FALSE))</f>
        <v>-191.39331054510689</v>
      </c>
      <c r="W91" s="316">
        <f>IF(V91="Neg","Neg",V91*VLOOKUP($D91,$D$1421:$AY$1444,COLUMNS($D91:W91),FALSE))</f>
        <v>-213.96655453603989</v>
      </c>
      <c r="X91" s="316">
        <f>IF(W91="Neg","Neg",W91*VLOOKUP($D91,$D$1421:$AY$1444,COLUMNS($D91:X91),FALSE))</f>
        <v>-235.81428380032298</v>
      </c>
      <c r="Y91" s="316">
        <f>IF(X91="Neg","Neg",X91*VLOOKUP($D91,$D$1421:$AY$1444,COLUMNS($D91:Y91),FALSE))</f>
        <v>-254.20471745254667</v>
      </c>
      <c r="Z91" s="316">
        <f>IF(Y91="Neg","Neg",Y91*VLOOKUP($D91,$D$1421:$AY$1444,COLUMNS($D91:Z91),FALSE))</f>
        <v>-267.67949349304405</v>
      </c>
      <c r="AA91" s="316">
        <f>IF(Z91="Neg","Neg",Z91*VLOOKUP($D91,$D$1421:$AY$1444,COLUMNS($D91:AA91),FALSE))</f>
        <v>-276.16895273132826</v>
      </c>
      <c r="AB91" s="316">
        <f>IF(AA91="Neg","Neg",AA91*VLOOKUP($D91,$D$1421:$AY$1444,COLUMNS($D91:AB91),FALSE))</f>
        <v>-292.8313496230528</v>
      </c>
      <c r="AC91" s="316">
        <f>IF(AB91="Neg","Neg",AB91*VLOOKUP($D91,$D$1421:$AY$1444,COLUMNS($D91:AC91),FALSE))</f>
        <v>-307.2043625935126</v>
      </c>
      <c r="AD91" s="316">
        <f>IF(AC91="Neg","Neg",AC91*VLOOKUP($D91,$D$1421:$AY$1444,COLUMNS($D91:AD91),FALSE))</f>
        <v>-323.84720602825837</v>
      </c>
      <c r="AE91" s="316">
        <f>IF(AD91="Neg","Neg",AD91*VLOOKUP($D91,$D$1421:$AY$1444,COLUMNS($D91:AE91),FALSE))</f>
        <v>-346.4962196649841</v>
      </c>
      <c r="AF91" s="316">
        <f>IF(AE91="Neg","Neg",AE91*VLOOKUP($D91,$D$1421:$AY$1444,COLUMNS($D91:AF91),FALSE))</f>
        <v>-364.56728018655446</v>
      </c>
      <c r="AG91" s="316">
        <f>IF(AF91="Neg","Neg",AF91*VLOOKUP($D91,$D$1421:$AY$1444,COLUMNS($D91:AG91),FALSE))</f>
        <v>-382.49331923553223</v>
      </c>
      <c r="AH91" s="316">
        <f>IF(AG91="Neg","Neg",AG91*VLOOKUP($D91,$D$1421:$AY$1444,COLUMNS($D91:AH91),FALSE))</f>
        <v>-400.15253506948716</v>
      </c>
      <c r="AI91" s="316">
        <f>IF(AH91="Neg","Neg",AH91*VLOOKUP($D91,$D$1421:$AY$1444,COLUMNS($D91:AI91),FALSE))</f>
        <v>-423.18772948154367</v>
      </c>
      <c r="AJ91" s="316">
        <f>IF(AI91="Neg","Neg",AI91*VLOOKUP($D91,$D$1421:$AY$1444,COLUMNS($D91:AJ91),FALSE))</f>
        <v>-438.94170535112931</v>
      </c>
      <c r="AK91" s="316">
        <f>IF(AJ91="Neg","Neg",AJ91*VLOOKUP($D91,$D$1421:$AY$1444,COLUMNS($D91:AK91),FALSE))</f>
        <v>-464.07808166102984</v>
      </c>
      <c r="AL91" s="316">
        <f>IF(AK91="Neg","Neg",AK91*VLOOKUP($D91,$D$1421:$AY$1444,COLUMNS($D91:AL91),FALSE))</f>
        <v>-491.94949776583633</v>
      </c>
      <c r="AM91" s="316">
        <f>IF(AL91="Neg","Neg",AL91*VLOOKUP($D91,$D$1421:$AY$1444,COLUMNS($D91:AM91),FALSE))</f>
        <v>-517.41543129856666</v>
      </c>
      <c r="AN91" s="316">
        <f>IF(AM91="Neg","Neg",AM91*VLOOKUP($D91,$D$1421:$AY$1444,COLUMNS($D91:AN91),FALSE))</f>
        <v>-551.41726352990577</v>
      </c>
      <c r="AO91" s="316">
        <f>IF(AN91="Neg","Neg",AN91*VLOOKUP($D91,$D$1421:$AY$1444,COLUMNS($D91:AO91),FALSE))</f>
        <v>-581.97442842348426</v>
      </c>
      <c r="AP91" s="316">
        <f>IF(AO91="Neg","Neg",AO91*VLOOKUP($D91,$D$1421:$AY$1444,COLUMNS($D91:AP91),FALSE))</f>
        <v>-611.23454733747076</v>
      </c>
      <c r="AQ91" s="316">
        <f>IF(AP91="Neg","Neg",AP91*VLOOKUP($D91,$D$1421:$AY$1444,COLUMNS($D91:AQ91),FALSE))</f>
        <v>-612.72997943265989</v>
      </c>
      <c r="AR91" s="316">
        <f>IF(AQ91="Neg","Neg",AQ91*VLOOKUP($D91,$D$1421:$AY$1444,COLUMNS($D91:AR91),FALSE))</f>
        <v>-612.50267049528156</v>
      </c>
      <c r="AS91" s="316">
        <f>IF(AR91="Neg","Neg",AR91*VLOOKUP($D91,$D$1421:$AY$1444,COLUMNS($D91:AS91),FALSE))</f>
        <v>-641.55910756573917</v>
      </c>
      <c r="AT91" s="316">
        <f>IF(AS91="Neg","Neg",AS91*VLOOKUP($D91,$D$1421:$AY$1444,COLUMNS($D91:AT91),FALSE))</f>
        <v>-663.6345531310875</v>
      </c>
      <c r="AU91" s="316">
        <f>IF(AT91="Neg","Neg",AT91*VLOOKUP($D91,$D$1421:$AY$1444,COLUMNS($D91:AU91),FALSE))</f>
        <v>-683.9078217448922</v>
      </c>
      <c r="AV91" s="316">
        <f>IF(AU91="Neg","Neg",AU91*VLOOKUP($D91,$D$1421:$AY$1444,COLUMNS($D91:AV91),FALSE))</f>
        <v>-715.39214639021418</v>
      </c>
      <c r="AW91" s="316">
        <f>IF(AV91="Neg","Neg",AV91*VLOOKUP($D91,$D$1421:$AY$1444,COLUMNS($D91:AW91),FALSE))</f>
        <v>-746.25442668539893</v>
      </c>
      <c r="AX91" s="316">
        <f>IF(AW91="Neg","Neg",AW91*VLOOKUP($D91,$D$1421:$AY$1444,COLUMNS($D91:AX91),FALSE))</f>
        <v>-764.05377562770161</v>
      </c>
      <c r="AY91" s="316">
        <f>IF(AX91="Neg","Neg",AX91*VLOOKUP($D91,$D$1421:$AY$1444,COLUMNS($D91:AY91),FALSE))</f>
        <v>-791.42372703373985</v>
      </c>
      <c r="AZ91" s="316">
        <f>IF(AY91="Neg","Neg",AY91*VLOOKUP($D91,$D$1421:AZ$1444,COLUMNS($D91:AZ91),FALSE))</f>
        <v>-823.23475735608213</v>
      </c>
      <c r="BA91" s="316">
        <f>IF(AZ91="Neg","Neg",AZ91*VLOOKUP($D91,$D$1421:BA$1444,COLUMNS($D91:BA91),FALSE))</f>
        <v>-858.05213168891089</v>
      </c>
      <c r="BB91" s="316">
        <f>IF(BA91="Neg","Neg",BA91*VLOOKUP($D91,$D$1421:BB$1444,COLUMNS($D91:BB91),FALSE))</f>
        <v>-891.84865262197286</v>
      </c>
      <c r="BC91" s="316">
        <f>IF(BB91="Neg","Neg",BB91*VLOOKUP($D91,$D$1421:BC$1444,COLUMNS($D91:BC91),FALSE))</f>
        <v>-929.38151329272887</v>
      </c>
    </row>
    <row r="92" spans="1:55">
      <c r="A92" s="312"/>
      <c r="B92" s="313" t="s">
        <v>996</v>
      </c>
      <c r="C92" s="314" t="s">
        <v>99</v>
      </c>
      <c r="D92" s="313" t="s">
        <v>762</v>
      </c>
      <c r="E92" s="320"/>
      <c r="F92" s="320"/>
      <c r="G92" s="320"/>
      <c r="H92" s="320"/>
      <c r="I92" s="320"/>
      <c r="J92" s="320"/>
      <c r="K92" s="320"/>
      <c r="L92" s="320"/>
      <c r="M92" s="320"/>
      <c r="N92" s="320"/>
      <c r="O92" s="315">
        <v>350</v>
      </c>
      <c r="P92" s="315">
        <v>170</v>
      </c>
      <c r="Q92" s="316">
        <f>IF(P92="Neg","Neg",P92*VLOOKUP($D92,$D$1421:$AY$1444,COLUMNS($D92:Q92),FALSE))</f>
        <v>185.71062332075635</v>
      </c>
      <c r="R92" s="316">
        <f>IF(Q92="Neg","Neg",Q92*VLOOKUP($D92,$D$1421:$AY$1444,COLUMNS($D92:R92),FALSE))</f>
        <v>202.66962623929084</v>
      </c>
      <c r="S92" s="316">
        <f>IF(R92="Neg","Neg",R92*VLOOKUP($D92,$D$1421:$AY$1444,COLUMNS($D92:S92),FALSE))</f>
        <v>218.21896975007783</v>
      </c>
      <c r="T92" s="316">
        <f>IF(S92="Neg","Neg",S92*VLOOKUP($D92,$D$1421:$AY$1444,COLUMNS($D92:T92),FALSE))</f>
        <v>239.85016258337376</v>
      </c>
      <c r="U92" s="316">
        <f>IF(T92="Neg","Neg",T92*VLOOKUP($D92,$D$1421:$AY$1444,COLUMNS($D92:U92),FALSE))</f>
        <v>257.44074216232264</v>
      </c>
      <c r="V92" s="316">
        <f>IF(U92="Neg","Neg",U92*VLOOKUP($D92,$D$1421:$AY$1444,COLUMNS($D92:V92),FALSE))</f>
        <v>289.21655815705043</v>
      </c>
      <c r="W92" s="316">
        <f>IF(V92="Neg","Neg",V92*VLOOKUP($D92,$D$1421:$AY$1444,COLUMNS($D92:W92),FALSE))</f>
        <v>323.32723796557138</v>
      </c>
      <c r="X92" s="316">
        <f>IF(W92="Neg","Neg",W92*VLOOKUP($D92,$D$1421:$AY$1444,COLUMNS($D92:X92),FALSE))</f>
        <v>356.34158440937694</v>
      </c>
      <c r="Y92" s="316">
        <f>IF(X92="Neg","Neg",X92*VLOOKUP($D92,$D$1421:$AY$1444,COLUMNS($D92:Y92),FALSE))</f>
        <v>384.13157303940386</v>
      </c>
      <c r="Z92" s="316">
        <f>IF(Y92="Neg","Neg",Y92*VLOOKUP($D92,$D$1421:$AY$1444,COLUMNS($D92:Z92),FALSE))</f>
        <v>404.49345683393324</v>
      </c>
      <c r="AA92" s="316">
        <f>IF(Z92="Neg","Neg",Z92*VLOOKUP($D92,$D$1421:$AY$1444,COLUMNS($D92:AA92),FALSE))</f>
        <v>417.32197301622938</v>
      </c>
      <c r="AB92" s="316">
        <f>IF(AA92="Neg","Neg",AA92*VLOOKUP($D92,$D$1421:$AY$1444,COLUMNS($D92:AB92),FALSE))</f>
        <v>442.50070609705756</v>
      </c>
      <c r="AC92" s="316">
        <f>IF(AB92="Neg","Neg",AB92*VLOOKUP($D92,$D$1421:$AY$1444,COLUMNS($D92:AC92),FALSE))</f>
        <v>464.21992569686341</v>
      </c>
      <c r="AD92" s="316">
        <f>IF(AC92="Neg","Neg",AC92*VLOOKUP($D92,$D$1421:$AY$1444,COLUMNS($D92:AD92),FALSE))</f>
        <v>489.36911133159037</v>
      </c>
      <c r="AE92" s="316">
        <f>IF(AD92="Neg","Neg",AD92*VLOOKUP($D92,$D$1421:$AY$1444,COLUMNS($D92:AE92),FALSE))</f>
        <v>523.59428749375365</v>
      </c>
      <c r="AF92" s="316">
        <f>IF(AE92="Neg","Neg",AE92*VLOOKUP($D92,$D$1421:$AY$1444,COLUMNS($D92:AF92),FALSE))</f>
        <v>550.90166783745997</v>
      </c>
      <c r="AG92" s="316">
        <f>IF(AF92="Neg","Neg",AF92*VLOOKUP($D92,$D$1421:$AY$1444,COLUMNS($D92:AG92),FALSE))</f>
        <v>577.98990462258189</v>
      </c>
      <c r="AH92" s="316">
        <f>IF(AG92="Neg","Neg",AG92*VLOOKUP($D92,$D$1421:$AY$1444,COLUMNS($D92:AH92),FALSE))</f>
        <v>604.67494188278044</v>
      </c>
      <c r="AI92" s="316">
        <f>IF(AH92="Neg","Neg",AH92*VLOOKUP($D92,$D$1421:$AY$1444,COLUMNS($D92:AI92),FALSE))</f>
        <v>639.48368010544357</v>
      </c>
      <c r="AJ92" s="316">
        <f>IF(AI92="Neg","Neg",AI92*VLOOKUP($D92,$D$1421:$AY$1444,COLUMNS($D92:AJ92),FALSE))</f>
        <v>663.2896880861507</v>
      </c>
      <c r="AK92" s="316">
        <f>IF(AJ92="Neg","Neg",AJ92*VLOOKUP($D92,$D$1421:$AY$1444,COLUMNS($D92:AK92),FALSE))</f>
        <v>701.27354562111157</v>
      </c>
      <c r="AL92" s="316">
        <f>IF(AK92="Neg","Neg",AK92*VLOOKUP($D92,$D$1421:$AY$1444,COLUMNS($D92:AL92),FALSE))</f>
        <v>743.39035217948583</v>
      </c>
      <c r="AM92" s="316">
        <f>IF(AL92="Neg","Neg",AL92*VLOOKUP($D92,$D$1421:$AY$1444,COLUMNS($D92:AM92),FALSE))</f>
        <v>781.8722072956117</v>
      </c>
      <c r="AN92" s="316">
        <f>IF(AM92="Neg","Neg",AM92*VLOOKUP($D92,$D$1421:$AY$1444,COLUMNS($D92:AN92),FALSE))</f>
        <v>833.25275377852415</v>
      </c>
      <c r="AO92" s="316">
        <f>IF(AN92="Neg","Neg",AN92*VLOOKUP($D92,$D$1421:$AY$1444,COLUMNS($D92:AO92),FALSE))</f>
        <v>879.42802517326493</v>
      </c>
      <c r="AP92" s="316">
        <f>IF(AO92="Neg","Neg",AO92*VLOOKUP($D92,$D$1421:$AY$1444,COLUMNS($D92:AP92),FALSE))</f>
        <v>923.64331597662226</v>
      </c>
      <c r="AQ92" s="316">
        <f>IF(AP92="Neg","Neg",AP92*VLOOKUP($D92,$D$1421:$AY$1444,COLUMNS($D92:AQ92),FALSE))</f>
        <v>925.90308003157475</v>
      </c>
      <c r="AR92" s="316">
        <f>IF(AQ92="Neg","Neg",AQ92*VLOOKUP($D92,$D$1421:$AY$1444,COLUMNS($D92:AR92),FALSE))</f>
        <v>925.5595909706476</v>
      </c>
      <c r="AS92" s="316">
        <f>IF(AR92="Neg","Neg",AR92*VLOOKUP($D92,$D$1421:$AY$1444,COLUMNS($D92:AS92),FALSE))</f>
        <v>969.46709587711678</v>
      </c>
      <c r="AT92" s="316">
        <f>IF(AS92="Neg","Neg",AS92*VLOOKUP($D92,$D$1421:$AY$1444,COLUMNS($D92:AT92),FALSE))</f>
        <v>1002.8255469536432</v>
      </c>
      <c r="AU92" s="316">
        <f>IF(AT92="Neg","Neg",AT92*VLOOKUP($D92,$D$1421:$AY$1444,COLUMNS($D92:AU92),FALSE))</f>
        <v>1033.4607084145036</v>
      </c>
      <c r="AV92" s="316">
        <f>IF(AU92="Neg","Neg",AU92*VLOOKUP($D92,$D$1421:$AY$1444,COLUMNS($D92:AV92),FALSE))</f>
        <v>1081.0370212118792</v>
      </c>
      <c r="AW92" s="316">
        <f>IF(AV92="Neg","Neg",AV92*VLOOKUP($D92,$D$1421:$AY$1444,COLUMNS($D92:AW92),FALSE))</f>
        <v>1127.6733558801582</v>
      </c>
      <c r="AX92" s="316">
        <f>IF(AW92="Neg","Neg",AW92*VLOOKUP($D92,$D$1421:$AY$1444,COLUMNS($D92:AX92),FALSE))</f>
        <v>1154.5701498374156</v>
      </c>
      <c r="AY92" s="316">
        <f>IF(AX92="Neg","Neg",AX92*VLOOKUP($D92,$D$1421:$AY$1444,COLUMNS($D92:AY92),FALSE))</f>
        <v>1195.9291875176511</v>
      </c>
      <c r="AZ92" s="316">
        <f>IF(AY92="Neg","Neg",AY92*VLOOKUP($D92,$D$1421:AZ$1444,COLUMNS($D92:AZ92),FALSE))</f>
        <v>1243.9991888936352</v>
      </c>
      <c r="BA92" s="316">
        <f>IF(AZ92="Neg","Neg",AZ92*VLOOKUP($D92,$D$1421:BA$1444,COLUMNS($D92:BA92),FALSE))</f>
        <v>1296.6121101076876</v>
      </c>
      <c r="BB92" s="316">
        <f>IF(BA92="Neg","Neg",BA92*VLOOKUP($D92,$D$1421:BB$1444,COLUMNS($D92:BB92),FALSE))</f>
        <v>1347.6824084065368</v>
      </c>
      <c r="BC92" s="316">
        <f>IF(BB92="Neg","Neg",BB92*VLOOKUP($D92,$D$1421:BC$1444,COLUMNS($D92:BC92),FALSE))</f>
        <v>1404.3987311979015</v>
      </c>
    </row>
    <row r="93" spans="1:55">
      <c r="A93" s="312"/>
      <c r="B93" s="313" t="s">
        <v>996</v>
      </c>
      <c r="C93" s="314" t="s">
        <v>100</v>
      </c>
      <c r="D93" s="313" t="s">
        <v>762</v>
      </c>
      <c r="E93" s="320"/>
      <c r="F93" s="320"/>
      <c r="G93" s="320"/>
      <c r="H93" s="320"/>
      <c r="I93" s="320"/>
      <c r="J93" s="320"/>
      <c r="K93" s="320"/>
      <c r="L93" s="320"/>
      <c r="M93" s="320"/>
      <c r="N93" s="320"/>
      <c r="O93" s="315">
        <v>200</v>
      </c>
      <c r="P93" s="315">
        <v>0</v>
      </c>
      <c r="Q93" s="316">
        <f>IF(P93="Neg","Neg",P93*VLOOKUP($D93,$D$1421:$AY$1444,COLUMNS($D93:Q93),FALSE))</f>
        <v>0</v>
      </c>
      <c r="R93" s="316">
        <f>IF(Q93="Neg","Neg",Q93*VLOOKUP($D93,$D$1421:$AY$1444,COLUMNS($D93:R93),FALSE))</f>
        <v>0</v>
      </c>
      <c r="S93" s="316">
        <f>IF(R93="Neg","Neg",R93*VLOOKUP($D93,$D$1421:$AY$1444,COLUMNS($D93:S93),FALSE))</f>
        <v>0</v>
      </c>
      <c r="T93" s="316">
        <f>IF(S93="Neg","Neg",S93*VLOOKUP($D93,$D$1421:$AY$1444,COLUMNS($D93:T93),FALSE))</f>
        <v>0</v>
      </c>
      <c r="U93" s="316">
        <f>IF(T93="Neg","Neg",T93*VLOOKUP($D93,$D$1421:$AY$1444,COLUMNS($D93:U93),FALSE))</f>
        <v>0</v>
      </c>
      <c r="V93" s="316">
        <f>IF(U93="Neg","Neg",U93*VLOOKUP($D93,$D$1421:$AY$1444,COLUMNS($D93:V93),FALSE))</f>
        <v>0</v>
      </c>
      <c r="W93" s="316">
        <f>IF(V93="Neg","Neg",V93*VLOOKUP($D93,$D$1421:$AY$1444,COLUMNS($D93:W93),FALSE))</f>
        <v>0</v>
      </c>
      <c r="X93" s="316">
        <f>IF(W93="Neg","Neg",W93*VLOOKUP($D93,$D$1421:$AY$1444,COLUMNS($D93:X93),FALSE))</f>
        <v>0</v>
      </c>
      <c r="Y93" s="316">
        <f>IF(X93="Neg","Neg",X93*VLOOKUP($D93,$D$1421:$AY$1444,COLUMNS($D93:Y93),FALSE))</f>
        <v>0</v>
      </c>
      <c r="Z93" s="316">
        <f>IF(Y93="Neg","Neg",Y93*VLOOKUP($D93,$D$1421:$AY$1444,COLUMNS($D93:Z93),FALSE))</f>
        <v>0</v>
      </c>
      <c r="AA93" s="316">
        <f>IF(Z93="Neg","Neg",Z93*VLOOKUP($D93,$D$1421:$AY$1444,COLUMNS($D93:AA93),FALSE))</f>
        <v>0</v>
      </c>
      <c r="AB93" s="316">
        <f>IF(AA93="Neg","Neg",AA93*VLOOKUP($D93,$D$1421:$AY$1444,COLUMNS($D93:AB93),FALSE))</f>
        <v>0</v>
      </c>
      <c r="AC93" s="316">
        <f>IF(AB93="Neg","Neg",AB93*VLOOKUP($D93,$D$1421:$AY$1444,COLUMNS($D93:AC93),FALSE))</f>
        <v>0</v>
      </c>
      <c r="AD93" s="316">
        <f>IF(AC93="Neg","Neg",AC93*VLOOKUP($D93,$D$1421:$AY$1444,COLUMNS($D93:AD93),FALSE))</f>
        <v>0</v>
      </c>
      <c r="AE93" s="316">
        <f>IF(AD93="Neg","Neg",AD93*VLOOKUP($D93,$D$1421:$AY$1444,COLUMNS($D93:AE93),FALSE))</f>
        <v>0</v>
      </c>
      <c r="AF93" s="316">
        <f>IF(AE93="Neg","Neg",AE93*VLOOKUP($D93,$D$1421:$AY$1444,COLUMNS($D93:AF93),FALSE))</f>
        <v>0</v>
      </c>
      <c r="AG93" s="316">
        <f>IF(AF93="Neg","Neg",AF93*VLOOKUP($D93,$D$1421:$AY$1444,COLUMNS($D93:AG93),FALSE))</f>
        <v>0</v>
      </c>
      <c r="AH93" s="316">
        <f>IF(AG93="Neg","Neg",AG93*VLOOKUP($D93,$D$1421:$AY$1444,COLUMNS($D93:AH93),FALSE))</f>
        <v>0</v>
      </c>
      <c r="AI93" s="316">
        <f>IF(AH93="Neg","Neg",AH93*VLOOKUP($D93,$D$1421:$AY$1444,COLUMNS($D93:AI93),FALSE))</f>
        <v>0</v>
      </c>
      <c r="AJ93" s="316">
        <f>IF(AI93="Neg","Neg",AI93*VLOOKUP($D93,$D$1421:$AY$1444,COLUMNS($D93:AJ93),FALSE))</f>
        <v>0</v>
      </c>
      <c r="AK93" s="316">
        <f>IF(AJ93="Neg","Neg",AJ93*VLOOKUP($D93,$D$1421:$AY$1444,COLUMNS($D93:AK93),FALSE))</f>
        <v>0</v>
      </c>
      <c r="AL93" s="316">
        <f>IF(AK93="Neg","Neg",AK93*VLOOKUP($D93,$D$1421:$AY$1444,COLUMNS($D93:AL93),FALSE))</f>
        <v>0</v>
      </c>
      <c r="AM93" s="316">
        <f>IF(AL93="Neg","Neg",AL93*VLOOKUP($D93,$D$1421:$AY$1444,COLUMNS($D93:AM93),FALSE))</f>
        <v>0</v>
      </c>
      <c r="AN93" s="316">
        <f>IF(AM93="Neg","Neg",AM93*VLOOKUP($D93,$D$1421:$AY$1444,COLUMNS($D93:AN93),FALSE))</f>
        <v>0</v>
      </c>
      <c r="AO93" s="316">
        <f>IF(AN93="Neg","Neg",AN93*VLOOKUP($D93,$D$1421:$AY$1444,COLUMNS($D93:AO93),FALSE))</f>
        <v>0</v>
      </c>
      <c r="AP93" s="316">
        <f>IF(AO93="Neg","Neg",AO93*VLOOKUP($D93,$D$1421:$AY$1444,COLUMNS($D93:AP93),FALSE))</f>
        <v>0</v>
      </c>
      <c r="AQ93" s="316">
        <f>IF(AP93="Neg","Neg",AP93*VLOOKUP($D93,$D$1421:$AY$1444,COLUMNS($D93:AQ93),FALSE))</f>
        <v>0</v>
      </c>
      <c r="AR93" s="316">
        <f>IF(AQ93="Neg","Neg",AQ93*VLOOKUP($D93,$D$1421:$AY$1444,COLUMNS($D93:AR93),FALSE))</f>
        <v>0</v>
      </c>
      <c r="AS93" s="316">
        <f>IF(AR93="Neg","Neg",AR93*VLOOKUP($D93,$D$1421:$AY$1444,COLUMNS($D93:AS93),FALSE))</f>
        <v>0</v>
      </c>
      <c r="AT93" s="316">
        <f>IF(AS93="Neg","Neg",AS93*VLOOKUP($D93,$D$1421:$AY$1444,COLUMNS($D93:AT93),FALSE))</f>
        <v>0</v>
      </c>
      <c r="AU93" s="316">
        <f>IF(AT93="Neg","Neg",AT93*VLOOKUP($D93,$D$1421:$AY$1444,COLUMNS($D93:AU93),FALSE))</f>
        <v>0</v>
      </c>
      <c r="AV93" s="316">
        <f>IF(AU93="Neg","Neg",AU93*VLOOKUP($D93,$D$1421:$AY$1444,COLUMNS($D93:AV93),FALSE))</f>
        <v>0</v>
      </c>
      <c r="AW93" s="316">
        <f>IF(AV93="Neg","Neg",AV93*VLOOKUP($D93,$D$1421:$AY$1444,COLUMNS($D93:AW93),FALSE))</f>
        <v>0</v>
      </c>
      <c r="AX93" s="316">
        <f>IF(AW93="Neg","Neg",AW93*VLOOKUP($D93,$D$1421:$AY$1444,COLUMNS($D93:AX93),FALSE))</f>
        <v>0</v>
      </c>
      <c r="AY93" s="316">
        <f>IF(AX93="Neg","Neg",AX93*VLOOKUP($D93,$D$1421:$AY$1444,COLUMNS($D93:AY93),FALSE))</f>
        <v>0</v>
      </c>
      <c r="AZ93" s="316">
        <f>IF(AY93="Neg","Neg",AY93*VLOOKUP($D93,$D$1421:AZ$1444,COLUMNS($D93:AZ93),FALSE))</f>
        <v>0</v>
      </c>
      <c r="BA93" s="316">
        <f>IF(AZ93="Neg","Neg",AZ93*VLOOKUP($D93,$D$1421:BA$1444,COLUMNS($D93:BA93),FALSE))</f>
        <v>0</v>
      </c>
      <c r="BB93" s="316">
        <f>IF(BA93="Neg","Neg",BA93*VLOOKUP($D93,$D$1421:BB$1444,COLUMNS($D93:BB93),FALSE))</f>
        <v>0</v>
      </c>
      <c r="BC93" s="316">
        <f>IF(BB93="Neg","Neg",BB93*VLOOKUP($D93,$D$1421:BC$1444,COLUMNS($D93:BC93),FALSE))</f>
        <v>0</v>
      </c>
    </row>
    <row r="94" spans="1:55">
      <c r="A94" s="312"/>
      <c r="B94" s="313" t="s">
        <v>996</v>
      </c>
      <c r="C94" s="314" t="s">
        <v>423</v>
      </c>
      <c r="D94" s="313" t="s">
        <v>90</v>
      </c>
      <c r="E94" s="320"/>
      <c r="F94" s="320"/>
      <c r="G94" s="320"/>
      <c r="H94" s="320"/>
      <c r="I94" s="320"/>
      <c r="J94" s="320"/>
      <c r="K94" s="320"/>
      <c r="L94" s="320"/>
      <c r="M94" s="320"/>
      <c r="N94" s="320"/>
      <c r="O94" s="315">
        <v>0</v>
      </c>
      <c r="P94" s="315">
        <v>-65</v>
      </c>
      <c r="Q94" s="316">
        <f>IF(P94="Neg","Neg",P94*VLOOKUP($D94,$D$1421:$AY$1444,COLUMNS($D94:Q94),FALSE))</f>
        <v>-71.007003034406836</v>
      </c>
      <c r="R94" s="316">
        <f>IF(Q94="Neg","Neg",Q94*VLOOKUP($D94,$D$1421:$AY$1444,COLUMNS($D94:R94),FALSE))</f>
        <v>-77.49132767972884</v>
      </c>
      <c r="S94" s="316">
        <f>IF(R94="Neg","Neg",R94*VLOOKUP($D94,$D$1421:$AY$1444,COLUMNS($D94:S94),FALSE))</f>
        <v>-83.436664904441514</v>
      </c>
      <c r="T94" s="316">
        <f>IF(S94="Neg","Neg",S94*VLOOKUP($D94,$D$1421:$AY$1444,COLUMNS($D94:T94),FALSE))</f>
        <v>-91.707415105407605</v>
      </c>
      <c r="U94" s="316">
        <f>IF(T94="Neg","Neg",T94*VLOOKUP($D94,$D$1421:$AY$1444,COLUMNS($D94:U94),FALSE))</f>
        <v>-98.433224944417475</v>
      </c>
      <c r="V94" s="316">
        <f>IF(U94="Neg","Neg",U94*VLOOKUP($D94,$D$1421:$AY$1444,COLUMNS($D94:V94),FALSE))</f>
        <v>-110.58280164828399</v>
      </c>
      <c r="W94" s="316">
        <f>IF(V94="Neg","Neg",V94*VLOOKUP($D94,$D$1421:$AY$1444,COLUMNS($D94:W94),FALSE))</f>
        <v>-123.62512039860083</v>
      </c>
      <c r="X94" s="316">
        <f>IF(W94="Neg","Neg",W94*VLOOKUP($D94,$D$1421:$AY$1444,COLUMNS($D94:X94),FALSE))</f>
        <v>-136.24825286240883</v>
      </c>
      <c r="Y94" s="316">
        <f>IF(X94="Neg","Neg",X94*VLOOKUP($D94,$D$1421:$AY$1444,COLUMNS($D94:Y94),FALSE))</f>
        <v>-146.87383675036028</v>
      </c>
      <c r="Z94" s="316">
        <f>IF(Y94="Neg","Neg",Y94*VLOOKUP($D94,$D$1421:$AY$1444,COLUMNS($D94:Z94),FALSE))</f>
        <v>-154.65926290709211</v>
      </c>
      <c r="AA94" s="316">
        <f>IF(Z94="Neg","Neg",Z94*VLOOKUP($D94,$D$1421:$AY$1444,COLUMNS($D94:AA94),FALSE))</f>
        <v>-159.56428380032298</v>
      </c>
      <c r="AB94" s="316">
        <f>IF(AA94="Neg","Neg",AA94*VLOOKUP($D94,$D$1421:$AY$1444,COLUMNS($D94:AB94),FALSE))</f>
        <v>-169.19144644887493</v>
      </c>
      <c r="AC94" s="316">
        <f>IF(AB94="Neg","Neg",AB94*VLOOKUP($D94,$D$1421:$AY$1444,COLUMNS($D94:AC94),FALSE))</f>
        <v>-177.49585394291836</v>
      </c>
      <c r="AD94" s="316">
        <f>IF(AC94="Neg","Neg",AC94*VLOOKUP($D94,$D$1421:$AY$1444,COLUMNS($D94:AD94),FALSE))</f>
        <v>-187.11171903854927</v>
      </c>
      <c r="AE94" s="316">
        <f>IF(AD94="Neg","Neg",AD94*VLOOKUP($D94,$D$1421:$AY$1444,COLUMNS($D94:AE94),FALSE))</f>
        <v>-200.19781580643524</v>
      </c>
      <c r="AF94" s="316">
        <f>IF(AE94="Neg","Neg",AE94*VLOOKUP($D94,$D$1421:$AY$1444,COLUMNS($D94:AF94),FALSE))</f>
        <v>-210.6388729966759</v>
      </c>
      <c r="AG94" s="316">
        <f>IF(AF94="Neg","Neg",AF94*VLOOKUP($D94,$D$1421:$AY$1444,COLUMNS($D94:AG94),FALSE))</f>
        <v>-220.99614000275193</v>
      </c>
      <c r="AH94" s="316">
        <f>IF(AG94="Neg","Neg",AG94*VLOOKUP($D94,$D$1421:$AY$1444,COLUMNS($D94:AH94),FALSE))</f>
        <v>-231.19924248459256</v>
      </c>
      <c r="AI94" s="316">
        <f>IF(AH94="Neg","Neg",AH94*VLOOKUP($D94,$D$1421:$AY$1444,COLUMNS($D94:AI94),FALSE))</f>
        <v>-244.50846592266964</v>
      </c>
      <c r="AJ94" s="316">
        <f>IF(AI94="Neg","Neg",AI94*VLOOKUP($D94,$D$1421:$AY$1444,COLUMNS($D94:AJ94),FALSE))</f>
        <v>-253.61076309176357</v>
      </c>
      <c r="AK94" s="316">
        <f>IF(AJ94="Neg","Neg",AJ94*VLOOKUP($D94,$D$1421:$AY$1444,COLUMNS($D94:AK94),FALSE))</f>
        <v>-268.13400273748391</v>
      </c>
      <c r="AL94" s="316">
        <f>IF(AK94="Neg","Neg",AK94*VLOOKUP($D94,$D$1421:$AY$1444,COLUMNS($D94:AL94),FALSE))</f>
        <v>-284.2374875980388</v>
      </c>
      <c r="AM94" s="316">
        <f>IF(AL94="Neg","Neg",AL94*VLOOKUP($D94,$D$1421:$AY$1444,COLUMNS($D94:AM94),FALSE))</f>
        <v>-298.95113808361634</v>
      </c>
      <c r="AN94" s="316">
        <f>IF(AM94="Neg","Neg",AM94*VLOOKUP($D94,$D$1421:$AY$1444,COLUMNS($D94:AN94),FALSE))</f>
        <v>-318.5966411506123</v>
      </c>
      <c r="AO94" s="316">
        <f>IF(AN94="Neg","Neg",AN94*VLOOKUP($D94,$D$1421:$AY$1444,COLUMNS($D94:AO94),FALSE))</f>
        <v>-336.25189197801319</v>
      </c>
      <c r="AP94" s="316">
        <f>IF(AO94="Neg","Neg",AO94*VLOOKUP($D94,$D$1421:$AY$1444,COLUMNS($D94:AP94),FALSE))</f>
        <v>-353.15773846164984</v>
      </c>
      <c r="AQ94" s="316">
        <f>IF(AP94="Neg","Neg",AP94*VLOOKUP($D94,$D$1421:$AY$1444,COLUMNS($D94:AQ94),FALSE))</f>
        <v>-354.02176589442576</v>
      </c>
      <c r="AR94" s="316">
        <f>IF(AQ94="Neg","Neg",AQ94*VLOOKUP($D94,$D$1421:$AY$1444,COLUMNS($D94:AR94),FALSE))</f>
        <v>-353.89043184171834</v>
      </c>
      <c r="AS94" s="316">
        <f>IF(AR94="Neg","Neg",AR94*VLOOKUP($D94,$D$1421:$AY$1444,COLUMNS($D94:AS94),FALSE))</f>
        <v>-370.67859548242717</v>
      </c>
      <c r="AT94" s="316">
        <f>IF(AS94="Neg","Neg",AS94*VLOOKUP($D94,$D$1421:$AY$1444,COLUMNS($D94:AT94),FALSE))</f>
        <v>-383.43329736462846</v>
      </c>
      <c r="AU94" s="316">
        <f>IF(AT94="Neg","Neg",AT94*VLOOKUP($D94,$D$1421:$AY$1444,COLUMNS($D94:AU94),FALSE))</f>
        <v>-395.14674145260454</v>
      </c>
      <c r="AV94" s="316">
        <f>IF(AU94="Neg","Neg",AU94*VLOOKUP($D94,$D$1421:$AY$1444,COLUMNS($D94:AV94),FALSE))</f>
        <v>-413.33768458101281</v>
      </c>
      <c r="AW94" s="316">
        <f>IF(AV94="Neg","Neg",AV94*VLOOKUP($D94,$D$1421:$AY$1444,COLUMNS($D94:AW94),FALSE))</f>
        <v>-431.16922430711952</v>
      </c>
      <c r="AX94" s="316">
        <f>IF(AW94="Neg","Neg",AW94*VLOOKUP($D94,$D$1421:$AY$1444,COLUMNS($D94:AX94),FALSE))</f>
        <v>-441.45329258489443</v>
      </c>
      <c r="AY94" s="316">
        <f>IF(AX94="Neg","Neg",AX94*VLOOKUP($D94,$D$1421:$AY$1444,COLUMNS($D94:AY94),FALSE))</f>
        <v>-457.26704228616103</v>
      </c>
      <c r="AZ94" s="316">
        <f>IF(AY94="Neg","Neg",AY94*VLOOKUP($D94,$D$1421:AZ$1444,COLUMNS($D94:AZ94),FALSE))</f>
        <v>-475.6467486946255</v>
      </c>
      <c r="BA94" s="316">
        <f>IF(AZ94="Neg","Neg",AZ94*VLOOKUP($D94,$D$1421:BA$1444,COLUMNS($D94:BA94),FALSE))</f>
        <v>-495.76345386470439</v>
      </c>
      <c r="BB94" s="316">
        <f>IF(BA94="Neg","Neg",BA94*VLOOKUP($D94,$D$1421:BB$1444,COLUMNS($D94:BB94),FALSE))</f>
        <v>-515.29033262602911</v>
      </c>
      <c r="BC94" s="316">
        <f>IF(BB94="Neg","Neg",BB94*VLOOKUP($D94,$D$1421:BC$1444,COLUMNS($D94:BC94),FALSE))</f>
        <v>-536.97598545802146</v>
      </c>
    </row>
    <row r="95" spans="1:55">
      <c r="A95" s="312"/>
      <c r="B95" s="313" t="s">
        <v>996</v>
      </c>
      <c r="C95" s="314" t="s">
        <v>101</v>
      </c>
      <c r="D95" s="313" t="s">
        <v>268</v>
      </c>
      <c r="E95" s="320"/>
      <c r="F95" s="320"/>
      <c r="G95" s="320"/>
      <c r="H95" s="320"/>
      <c r="I95" s="320"/>
      <c r="J95" s="320"/>
      <c r="K95" s="320"/>
      <c r="L95" s="320"/>
      <c r="M95" s="320"/>
      <c r="N95" s="320"/>
      <c r="O95" s="315">
        <v>-60</v>
      </c>
      <c r="P95" s="315">
        <v>-125</v>
      </c>
      <c r="Q95" s="316">
        <f>IF(P95="Neg","Neg",P95*VLOOKUP($D95,$D$1421:$AY$1444,COLUMNS($D95:Q95),FALSE))</f>
        <v>-136.55192891232085</v>
      </c>
      <c r="R95" s="316">
        <f>IF(Q95="Neg","Neg",Q95*VLOOKUP($D95,$D$1421:$AY$1444,COLUMNS($D95:R95),FALSE))</f>
        <v>-149.02178399947857</v>
      </c>
      <c r="S95" s="316">
        <f>IF(R95="Neg","Neg",R95*VLOOKUP($D95,$D$1421:$AY$1444,COLUMNS($D95:S95),FALSE))</f>
        <v>-160.45512481623371</v>
      </c>
      <c r="T95" s="316">
        <f>IF(S95="Neg","Neg",S95*VLOOKUP($D95,$D$1421:$AY$1444,COLUMNS($D95:T95),FALSE))</f>
        <v>-176.36041366424541</v>
      </c>
      <c r="U95" s="316">
        <f>IF(T95="Neg","Neg",T95*VLOOKUP($D95,$D$1421:$AY$1444,COLUMNS($D95:U95),FALSE))</f>
        <v>-189.294663354649</v>
      </c>
      <c r="V95" s="316">
        <f>IF(U95="Neg","Neg",U95*VLOOKUP($D95,$D$1421:$AY$1444,COLUMNS($D95:V95),FALSE))</f>
        <v>-212.65923393900769</v>
      </c>
      <c r="W95" s="316">
        <f>IF(V95="Neg","Neg",V95*VLOOKUP($D95,$D$1421:$AY$1444,COLUMNS($D95:W95),FALSE))</f>
        <v>-237.74061615115548</v>
      </c>
      <c r="X95" s="316">
        <f>IF(W95="Neg","Neg",W95*VLOOKUP($D95,$D$1421:$AY$1444,COLUMNS($D95:X95),FALSE))</f>
        <v>-262.01587088924782</v>
      </c>
      <c r="Y95" s="316">
        <f>IF(X95="Neg","Neg",X95*VLOOKUP($D95,$D$1421:$AY$1444,COLUMNS($D95:Y95),FALSE))</f>
        <v>-282.44968605838528</v>
      </c>
      <c r="Z95" s="316">
        <f>IF(Y95="Neg","Neg",Y95*VLOOKUP($D95,$D$1421:$AY$1444,COLUMNS($D95:Z95),FALSE))</f>
        <v>-297.42165943671569</v>
      </c>
      <c r="AA95" s="316">
        <f>IF(Z95="Neg","Neg",Z95*VLOOKUP($D95,$D$1421:$AY$1444,COLUMNS($D95:AA95),FALSE))</f>
        <v>-306.85439192369813</v>
      </c>
      <c r="AB95" s="316">
        <f>IF(AA95="Neg","Neg",AA95*VLOOKUP($D95,$D$1421:$AY$1444,COLUMNS($D95:AB95),FALSE))</f>
        <v>-325.36816624783648</v>
      </c>
      <c r="AC95" s="316">
        <f>IF(AB95="Neg","Neg",AB95*VLOOKUP($D95,$D$1421:$AY$1444,COLUMNS($D95:AC95),FALSE))</f>
        <v>-341.33818065945843</v>
      </c>
      <c r="AD95" s="316">
        <f>IF(AC95="Neg","Neg",AC95*VLOOKUP($D95,$D$1421:$AY$1444,COLUMNS($D95:AD95),FALSE))</f>
        <v>-359.83022892028708</v>
      </c>
      <c r="AE95" s="316">
        <f>IF(AD95="Neg","Neg",AD95*VLOOKUP($D95,$D$1421:$AY$1444,COLUMNS($D95:AE95),FALSE))</f>
        <v>-384.99579962776011</v>
      </c>
      <c r="AF95" s="316">
        <f>IF(AE95="Neg","Neg",AE95*VLOOKUP($D95,$D$1421:$AY$1444,COLUMNS($D95:AF95),FALSE))</f>
        <v>-405.07475576283832</v>
      </c>
      <c r="AG95" s="316">
        <f>IF(AF95="Neg","Neg",AF95*VLOOKUP($D95,$D$1421:$AY$1444,COLUMNS($D95:AG95),FALSE))</f>
        <v>-424.99257692836915</v>
      </c>
      <c r="AH95" s="316">
        <f>IF(AG95="Neg","Neg",AG95*VLOOKUP($D95,$D$1421:$AY$1444,COLUMNS($D95:AH95),FALSE))</f>
        <v>-444.61392785498572</v>
      </c>
      <c r="AI95" s="316">
        <f>IF(AH95="Neg","Neg",AH95*VLOOKUP($D95,$D$1421:$AY$1444,COLUMNS($D95:AI95),FALSE))</f>
        <v>-470.20858831282629</v>
      </c>
      <c r="AJ95" s="316">
        <f>IF(AI95="Neg","Neg",AI95*VLOOKUP($D95,$D$1421:$AY$1444,COLUMNS($D95:AJ95),FALSE))</f>
        <v>-487.71300594569925</v>
      </c>
      <c r="AK95" s="316">
        <f>IF(AJ95="Neg","Neg",AJ95*VLOOKUP($D95,$D$1421:$AY$1444,COLUMNS($D95:AK95),FALSE))</f>
        <v>-515.64231295669981</v>
      </c>
      <c r="AL95" s="316">
        <f>IF(AK95="Neg","Neg",AK95*VLOOKUP($D95,$D$1421:$AY$1444,COLUMNS($D95:AL95),FALSE))</f>
        <v>-546.61055307315144</v>
      </c>
      <c r="AM95" s="316">
        <f>IF(AL95="Neg","Neg",AL95*VLOOKUP($D95,$D$1421:$AY$1444,COLUMNS($D95:AM95),FALSE))</f>
        <v>-574.90603477618515</v>
      </c>
      <c r="AN95" s="316">
        <f>IF(AM95="Neg","Neg",AM95*VLOOKUP($D95,$D$1421:$AY$1444,COLUMNS($D95:AN95),FALSE))</f>
        <v>-612.68584836656191</v>
      </c>
      <c r="AO95" s="316">
        <f>IF(AN95="Neg","Neg",AN95*VLOOKUP($D95,$D$1421:$AY$1444,COLUMNS($D95:AO95),FALSE))</f>
        <v>-646.63825380387129</v>
      </c>
      <c r="AP95" s="316">
        <f>IF(AO95="Neg","Neg",AO95*VLOOKUP($D95,$D$1421:$AY$1444,COLUMNS($D95:AP95),FALSE))</f>
        <v>-679.14949704163405</v>
      </c>
      <c r="AQ95" s="316">
        <f>IF(AP95="Neg","Neg",AP95*VLOOKUP($D95,$D$1421:$AY$1444,COLUMNS($D95:AQ95),FALSE))</f>
        <v>-680.81108825851084</v>
      </c>
      <c r="AR95" s="316">
        <f>IF(AQ95="Neg","Neg",AQ95*VLOOKUP($D95,$D$1421:$AY$1444,COLUMNS($D95:AR95),FALSE))</f>
        <v>-680.55852277253496</v>
      </c>
      <c r="AS95" s="316">
        <f>IF(AR95="Neg","Neg",AR95*VLOOKUP($D95,$D$1421:$AY$1444,COLUMNS($D95:AS95),FALSE))</f>
        <v>-712.84345285082111</v>
      </c>
      <c r="AT95" s="316">
        <f>IF(AS95="Neg","Neg",AS95*VLOOKUP($D95,$D$1421:$AY$1444,COLUMNS($D95:AT95),FALSE))</f>
        <v>-737.37172570120811</v>
      </c>
      <c r="AU95" s="316">
        <f>IF(AT95="Neg","Neg",AT95*VLOOKUP($D95,$D$1421:$AY$1444,COLUMNS($D95:AU95),FALSE))</f>
        <v>-759.89757971654672</v>
      </c>
      <c r="AV95" s="316">
        <f>IF(AU95="Neg","Neg",AU95*VLOOKUP($D95,$D$1421:$AY$1444,COLUMNS($D95:AV95),FALSE))</f>
        <v>-794.88016265579336</v>
      </c>
      <c r="AW95" s="316">
        <f>IF(AV95="Neg","Neg",AV95*VLOOKUP($D95,$D$1421:$AY$1444,COLUMNS($D95:AW95),FALSE))</f>
        <v>-829.17158520599855</v>
      </c>
      <c r="AX95" s="316">
        <f>IF(AW95="Neg","Neg",AW95*VLOOKUP($D95,$D$1421:$AY$1444,COLUMNS($D95:AX95),FALSE))</f>
        <v>-848.94863958633493</v>
      </c>
      <c r="AY95" s="316">
        <f>IF(AX95="Neg","Neg",AX95*VLOOKUP($D95,$D$1421:$AY$1444,COLUMNS($D95:AY95),FALSE))</f>
        <v>-879.35969670415523</v>
      </c>
      <c r="AZ95" s="316">
        <f>IF(AY95="Neg","Neg",AY95*VLOOKUP($D95,$D$1421:AZ$1444,COLUMNS($D95:AZ95),FALSE))</f>
        <v>-914.7052859512022</v>
      </c>
      <c r="BA95" s="316">
        <f>IF(AZ95="Neg","Neg",AZ95*VLOOKUP($D95,$D$1421:BA$1444,COLUMNS($D95:BA95),FALSE))</f>
        <v>-953.3912574321231</v>
      </c>
      <c r="BB95" s="316">
        <f>IF(BA95="Neg","Neg",BA95*VLOOKUP($D95,$D$1421:BB$1444,COLUMNS($D95:BB95),FALSE))</f>
        <v>-990.94294735774747</v>
      </c>
      <c r="BC95" s="316">
        <f>IF(BB95="Neg","Neg",BB95*VLOOKUP($D95,$D$1421:BC$1444,COLUMNS($D95:BC95),FALSE))</f>
        <v>-1032.6461258808097</v>
      </c>
    </row>
    <row r="96" spans="1:55">
      <c r="A96" s="312"/>
      <c r="B96" s="313" t="s">
        <v>996</v>
      </c>
      <c r="C96" s="314" t="s">
        <v>102</v>
      </c>
      <c r="D96" s="313" t="s">
        <v>92</v>
      </c>
      <c r="E96" s="320"/>
      <c r="F96" s="320"/>
      <c r="G96" s="320"/>
      <c r="H96" s="320"/>
      <c r="I96" s="320"/>
      <c r="J96" s="320"/>
      <c r="K96" s="320"/>
      <c r="L96" s="320"/>
      <c r="M96" s="320"/>
      <c r="N96" s="320"/>
      <c r="O96" s="315">
        <v>-75</v>
      </c>
      <c r="P96" s="315">
        <v>-85</v>
      </c>
      <c r="Q96" s="316">
        <f>IF(P96="Neg","Neg",P96*VLOOKUP($D96,$D$1421:$AY$1444,COLUMNS($D96:Q96),FALSE))</f>
        <v>-92.855311660378177</v>
      </c>
      <c r="R96" s="316">
        <f>IF(Q96="Neg","Neg",Q96*VLOOKUP($D96,$D$1421:$AY$1444,COLUMNS($D96:R96),FALSE))</f>
        <v>-101.33481311964542</v>
      </c>
      <c r="S96" s="316">
        <f>IF(R96="Neg","Neg",R96*VLOOKUP($D96,$D$1421:$AY$1444,COLUMNS($D96:S96),FALSE))</f>
        <v>-109.10948487503892</v>
      </c>
      <c r="T96" s="316">
        <f>IF(S96="Neg","Neg",S96*VLOOKUP($D96,$D$1421:$AY$1444,COLUMNS($D96:T96),FALSE))</f>
        <v>-119.92508129168688</v>
      </c>
      <c r="U96" s="316">
        <f>IF(T96="Neg","Neg",T96*VLOOKUP($D96,$D$1421:$AY$1444,COLUMNS($D96:U96),FALSE))</f>
        <v>-128.72037108116132</v>
      </c>
      <c r="V96" s="316">
        <f>IF(U96="Neg","Neg",U96*VLOOKUP($D96,$D$1421:$AY$1444,COLUMNS($D96:V96),FALSE))</f>
        <v>-144.60827907852521</v>
      </c>
      <c r="W96" s="316">
        <f>IF(V96="Neg","Neg",V96*VLOOKUP($D96,$D$1421:$AY$1444,COLUMNS($D96:W96),FALSE))</f>
        <v>-161.66361898278569</v>
      </c>
      <c r="X96" s="316">
        <f>IF(W96="Neg","Neg",W96*VLOOKUP($D96,$D$1421:$AY$1444,COLUMNS($D96:X96),FALSE))</f>
        <v>-178.17079220468847</v>
      </c>
      <c r="Y96" s="316">
        <f>IF(X96="Neg","Neg",X96*VLOOKUP($D96,$D$1421:$AY$1444,COLUMNS($D96:Y96),FALSE))</f>
        <v>-192.06578651970193</v>
      </c>
      <c r="Z96" s="316">
        <f>IF(Y96="Neg","Neg",Y96*VLOOKUP($D96,$D$1421:$AY$1444,COLUMNS($D96:Z96),FALSE))</f>
        <v>-202.24672841696662</v>
      </c>
      <c r="AA96" s="316">
        <f>IF(Z96="Neg","Neg",Z96*VLOOKUP($D96,$D$1421:$AY$1444,COLUMNS($D96:AA96),FALSE))</f>
        <v>-208.66098650811469</v>
      </c>
      <c r="AB96" s="316">
        <f>IF(AA96="Neg","Neg",AA96*VLOOKUP($D96,$D$1421:$AY$1444,COLUMNS($D96:AB96),FALSE))</f>
        <v>-221.25035304852878</v>
      </c>
      <c r="AC96" s="316">
        <f>IF(AB96="Neg","Neg",AB96*VLOOKUP($D96,$D$1421:$AY$1444,COLUMNS($D96:AC96),FALSE))</f>
        <v>-232.10996284843171</v>
      </c>
      <c r="AD96" s="316">
        <f>IF(AC96="Neg","Neg",AC96*VLOOKUP($D96,$D$1421:$AY$1444,COLUMNS($D96:AD96),FALSE))</f>
        <v>-244.68455566579519</v>
      </c>
      <c r="AE96" s="316">
        <f>IF(AD96="Neg","Neg",AD96*VLOOKUP($D96,$D$1421:$AY$1444,COLUMNS($D96:AE96),FALSE))</f>
        <v>-261.79714374687683</v>
      </c>
      <c r="AF96" s="316">
        <f>IF(AE96="Neg","Neg",AE96*VLOOKUP($D96,$D$1421:$AY$1444,COLUMNS($D96:AF96),FALSE))</f>
        <v>-275.45083391872998</v>
      </c>
      <c r="AG96" s="316">
        <f>IF(AF96="Neg","Neg",AF96*VLOOKUP($D96,$D$1421:$AY$1444,COLUMNS($D96:AG96),FALSE))</f>
        <v>-288.99495231129094</v>
      </c>
      <c r="AH96" s="316">
        <f>IF(AG96="Neg","Neg",AG96*VLOOKUP($D96,$D$1421:$AY$1444,COLUMNS($D96:AH96),FALSE))</f>
        <v>-302.33747094139022</v>
      </c>
      <c r="AI96" s="316">
        <f>IF(AH96="Neg","Neg",AH96*VLOOKUP($D96,$D$1421:$AY$1444,COLUMNS($D96:AI96),FALSE))</f>
        <v>-319.74184005272178</v>
      </c>
      <c r="AJ96" s="316">
        <f>IF(AI96="Neg","Neg",AI96*VLOOKUP($D96,$D$1421:$AY$1444,COLUMNS($D96:AJ96),FALSE))</f>
        <v>-331.64484404307535</v>
      </c>
      <c r="AK96" s="316">
        <f>IF(AJ96="Neg","Neg",AJ96*VLOOKUP($D96,$D$1421:$AY$1444,COLUMNS($D96:AK96),FALSE))</f>
        <v>-350.63677281055578</v>
      </c>
      <c r="AL96" s="316">
        <f>IF(AK96="Neg","Neg",AK96*VLOOKUP($D96,$D$1421:$AY$1444,COLUMNS($D96:AL96),FALSE))</f>
        <v>-371.69517608974292</v>
      </c>
      <c r="AM96" s="316">
        <f>IF(AL96="Neg","Neg",AL96*VLOOKUP($D96,$D$1421:$AY$1444,COLUMNS($D96:AM96),FALSE))</f>
        <v>-390.93610364780585</v>
      </c>
      <c r="AN96" s="316">
        <f>IF(AM96="Neg","Neg",AM96*VLOOKUP($D96,$D$1421:$AY$1444,COLUMNS($D96:AN96),FALSE))</f>
        <v>-416.62637688926208</v>
      </c>
      <c r="AO96" s="316">
        <f>IF(AN96="Neg","Neg",AN96*VLOOKUP($D96,$D$1421:$AY$1444,COLUMNS($D96:AO96),FALSE))</f>
        <v>-439.71401258663246</v>
      </c>
      <c r="AP96" s="316">
        <f>IF(AO96="Neg","Neg",AO96*VLOOKUP($D96,$D$1421:$AY$1444,COLUMNS($D96:AP96),FALSE))</f>
        <v>-461.82165798831113</v>
      </c>
      <c r="AQ96" s="316">
        <f>IF(AP96="Neg","Neg",AP96*VLOOKUP($D96,$D$1421:$AY$1444,COLUMNS($D96:AQ96),FALSE))</f>
        <v>-462.95154001578737</v>
      </c>
      <c r="AR96" s="316">
        <f>IF(AQ96="Neg","Neg",AQ96*VLOOKUP($D96,$D$1421:$AY$1444,COLUMNS($D96:AR96),FALSE))</f>
        <v>-462.7797954853238</v>
      </c>
      <c r="AS96" s="316">
        <f>IF(AR96="Neg","Neg",AR96*VLOOKUP($D96,$D$1421:$AY$1444,COLUMNS($D96:AS96),FALSE))</f>
        <v>-484.73354793855839</v>
      </c>
      <c r="AT96" s="316">
        <f>IF(AS96="Neg","Neg",AS96*VLOOKUP($D96,$D$1421:$AY$1444,COLUMNS($D96:AT96),FALSE))</f>
        <v>-501.4127734768216</v>
      </c>
      <c r="AU96" s="316">
        <f>IF(AT96="Neg","Neg",AT96*VLOOKUP($D96,$D$1421:$AY$1444,COLUMNS($D96:AU96),FALSE))</f>
        <v>-516.73035420725182</v>
      </c>
      <c r="AV96" s="316">
        <f>IF(AU96="Neg","Neg",AU96*VLOOKUP($D96,$D$1421:$AY$1444,COLUMNS($D96:AV96),FALSE))</f>
        <v>-540.51851060593958</v>
      </c>
      <c r="AW96" s="316">
        <f>IF(AV96="Neg","Neg",AV96*VLOOKUP($D96,$D$1421:$AY$1444,COLUMNS($D96:AW96),FALSE))</f>
        <v>-563.83667794007908</v>
      </c>
      <c r="AX96" s="316">
        <f>IF(AW96="Neg","Neg",AW96*VLOOKUP($D96,$D$1421:$AY$1444,COLUMNS($D96:AX96),FALSE))</f>
        <v>-577.28507491870778</v>
      </c>
      <c r="AY96" s="316">
        <f>IF(AX96="Neg","Neg",AX96*VLOOKUP($D96,$D$1421:$AY$1444,COLUMNS($D96:AY96),FALSE))</f>
        <v>-597.96459375882557</v>
      </c>
      <c r="AZ96" s="316">
        <f>IF(AY96="Neg","Neg",AY96*VLOOKUP($D96,$D$1421:AZ$1444,COLUMNS($D96:AZ96),FALSE))</f>
        <v>-621.99959444681758</v>
      </c>
      <c r="BA96" s="316">
        <f>IF(AZ96="Neg","Neg",AZ96*VLOOKUP($D96,$D$1421:BA$1444,COLUMNS($D96:BA96),FALSE))</f>
        <v>-648.30605505384381</v>
      </c>
      <c r="BB96" s="316">
        <f>IF(BA96="Neg","Neg",BA96*VLOOKUP($D96,$D$1421:BB$1444,COLUMNS($D96:BB96),FALSE))</f>
        <v>-673.84120420326838</v>
      </c>
      <c r="BC96" s="316">
        <f>IF(BB96="Neg","Neg",BB96*VLOOKUP($D96,$D$1421:BC$1444,COLUMNS($D96:BC96),FALSE))</f>
        <v>-702.19936559895075</v>
      </c>
    </row>
    <row r="97" spans="1:55">
      <c r="A97" s="312"/>
      <c r="B97" s="313" t="s">
        <v>996</v>
      </c>
      <c r="C97" s="314" t="s">
        <v>103</v>
      </c>
      <c r="D97" s="313" t="s">
        <v>990</v>
      </c>
      <c r="E97" s="320"/>
      <c r="F97" s="320"/>
      <c r="G97" s="320"/>
      <c r="H97" s="320"/>
      <c r="I97" s="320"/>
      <c r="J97" s="320"/>
      <c r="K97" s="320"/>
      <c r="L97" s="320"/>
      <c r="M97" s="320"/>
      <c r="N97" s="320"/>
      <c r="O97" s="315">
        <v>450</v>
      </c>
      <c r="P97" s="315">
        <v>450</v>
      </c>
      <c r="Q97" s="316">
        <f>IF(P97="Neg","Neg",P97*VLOOKUP($D97,$D$1421:$AY$1444,COLUMNS($D97:Q97),FALSE))</f>
        <v>491.58694408435503</v>
      </c>
      <c r="R97" s="316">
        <f>IF(Q97="Neg","Neg",Q97*VLOOKUP($D97,$D$1421:$AY$1444,COLUMNS($D97:R97),FALSE))</f>
        <v>536.4784223981228</v>
      </c>
      <c r="S97" s="316">
        <f>IF(R97="Neg","Neg",R97*VLOOKUP($D97,$D$1421:$AY$1444,COLUMNS($D97:S97),FALSE))</f>
        <v>577.63844933844132</v>
      </c>
      <c r="T97" s="316">
        <f>IF(S97="Neg","Neg",S97*VLOOKUP($D97,$D$1421:$AY$1444,COLUMNS($D97:T97),FALSE))</f>
        <v>634.8974891912834</v>
      </c>
      <c r="U97" s="316">
        <f>IF(T97="Neg","Neg",T97*VLOOKUP($D97,$D$1421:$AY$1444,COLUMNS($D97:U97),FALSE))</f>
        <v>681.46078807673632</v>
      </c>
      <c r="V97" s="316">
        <f>IF(U97="Neg","Neg",U97*VLOOKUP($D97,$D$1421:$AY$1444,COLUMNS($D97:V97),FALSE))</f>
        <v>765.57324218042754</v>
      </c>
      <c r="W97" s="316">
        <f>IF(V97="Neg","Neg",V97*VLOOKUP($D97,$D$1421:$AY$1444,COLUMNS($D97:W97),FALSE))</f>
        <v>855.86621814415957</v>
      </c>
      <c r="X97" s="316">
        <f>IF(W97="Neg","Neg",W97*VLOOKUP($D97,$D$1421:$AY$1444,COLUMNS($D97:X97),FALSE))</f>
        <v>943.25713520129193</v>
      </c>
      <c r="Y97" s="316">
        <f>IF(X97="Neg","Neg",X97*VLOOKUP($D97,$D$1421:$AY$1444,COLUMNS($D97:Y97),FALSE))</f>
        <v>1016.8188698101867</v>
      </c>
      <c r="Z97" s="316">
        <f>IF(Y97="Neg","Neg",Y97*VLOOKUP($D97,$D$1421:$AY$1444,COLUMNS($D97:Z97),FALSE))</f>
        <v>1070.7179739721762</v>
      </c>
      <c r="AA97" s="316">
        <f>IF(Z97="Neg","Neg",Z97*VLOOKUP($D97,$D$1421:$AY$1444,COLUMNS($D97:AA97),FALSE))</f>
        <v>1104.675810925313</v>
      </c>
      <c r="AB97" s="316">
        <f>IF(AA97="Neg","Neg",AA97*VLOOKUP($D97,$D$1421:$AY$1444,COLUMNS($D97:AB97),FALSE))</f>
        <v>1171.3253984922112</v>
      </c>
      <c r="AC97" s="316">
        <f>IF(AB97="Neg","Neg",AB97*VLOOKUP($D97,$D$1421:$AY$1444,COLUMNS($D97:AC97),FALSE))</f>
        <v>1228.8174503740504</v>
      </c>
      <c r="AD97" s="316">
        <f>IF(AC97="Neg","Neg",AC97*VLOOKUP($D97,$D$1421:$AY$1444,COLUMNS($D97:AD97),FALSE))</f>
        <v>1295.3888241130335</v>
      </c>
      <c r="AE97" s="316">
        <f>IF(AD97="Neg","Neg",AD97*VLOOKUP($D97,$D$1421:$AY$1444,COLUMNS($D97:AE97),FALSE))</f>
        <v>1385.9848786599364</v>
      </c>
      <c r="AF97" s="316">
        <f>IF(AE97="Neg","Neg",AE97*VLOOKUP($D97,$D$1421:$AY$1444,COLUMNS($D97:AF97),FALSE))</f>
        <v>1458.2691207462178</v>
      </c>
      <c r="AG97" s="316">
        <f>IF(AF97="Neg","Neg",AF97*VLOOKUP($D97,$D$1421:$AY$1444,COLUMNS($D97:AG97),FALSE))</f>
        <v>1529.9732769421289</v>
      </c>
      <c r="AH97" s="316">
        <f>IF(AG97="Neg","Neg",AG97*VLOOKUP($D97,$D$1421:$AY$1444,COLUMNS($D97:AH97),FALSE))</f>
        <v>1600.6101402779486</v>
      </c>
      <c r="AI97" s="316">
        <f>IF(AH97="Neg","Neg",AH97*VLOOKUP($D97,$D$1421:$AY$1444,COLUMNS($D97:AI97),FALSE))</f>
        <v>1692.7509179261747</v>
      </c>
      <c r="AJ97" s="316">
        <f>IF(AI97="Neg","Neg",AI97*VLOOKUP($D97,$D$1421:$AY$1444,COLUMNS($D97:AJ97),FALSE))</f>
        <v>1755.7668214045173</v>
      </c>
      <c r="AK97" s="316">
        <f>IF(AJ97="Neg","Neg",AJ97*VLOOKUP($D97,$D$1421:$AY$1444,COLUMNS($D97:AK97),FALSE))</f>
        <v>1856.3123266441194</v>
      </c>
      <c r="AL97" s="316">
        <f>IF(AK97="Neg","Neg",AK97*VLOOKUP($D97,$D$1421:$AY$1444,COLUMNS($D97:AL97),FALSE))</f>
        <v>1967.7979910633453</v>
      </c>
      <c r="AM97" s="316">
        <f>IF(AL97="Neg","Neg",AL97*VLOOKUP($D97,$D$1421:$AY$1444,COLUMNS($D97:AM97),FALSE))</f>
        <v>2069.6617251942666</v>
      </c>
      <c r="AN97" s="316">
        <f>IF(AM97="Neg","Neg",AM97*VLOOKUP($D97,$D$1421:$AY$1444,COLUMNS($D97:AN97),FALSE))</f>
        <v>2205.6690541196231</v>
      </c>
      <c r="AO97" s="316">
        <f>IF(AN97="Neg","Neg",AN97*VLOOKUP($D97,$D$1421:$AY$1444,COLUMNS($D97:AO97),FALSE))</f>
        <v>2327.897713693937</v>
      </c>
      <c r="AP97" s="316">
        <f>IF(AO97="Neg","Neg",AO97*VLOOKUP($D97,$D$1421:$AY$1444,COLUMNS($D97:AP97),FALSE))</f>
        <v>2444.938189349883</v>
      </c>
      <c r="AQ97" s="316">
        <f>IF(AP97="Neg","Neg",AP97*VLOOKUP($D97,$D$1421:$AY$1444,COLUMNS($D97:AQ97),FALSE))</f>
        <v>2450.9199177306396</v>
      </c>
      <c r="AR97" s="316">
        <f>IF(AQ97="Neg","Neg",AQ97*VLOOKUP($D97,$D$1421:$AY$1444,COLUMNS($D97:AR97),FALSE))</f>
        <v>2450.0106819811263</v>
      </c>
      <c r="AS97" s="316">
        <f>IF(AR97="Neg","Neg",AR97*VLOOKUP($D97,$D$1421:$AY$1444,COLUMNS($D97:AS97),FALSE))</f>
        <v>2566.2364302629567</v>
      </c>
      <c r="AT97" s="316">
        <f>IF(AS97="Neg","Neg",AS97*VLOOKUP($D97,$D$1421:$AY$1444,COLUMNS($D97:AT97),FALSE))</f>
        <v>2654.53821252435</v>
      </c>
      <c r="AU97" s="316">
        <f>IF(AT97="Neg","Neg",AT97*VLOOKUP($D97,$D$1421:$AY$1444,COLUMNS($D97:AU97),FALSE))</f>
        <v>2735.6312869795688</v>
      </c>
      <c r="AV97" s="316">
        <f>IF(AU97="Neg","Neg",AU97*VLOOKUP($D97,$D$1421:$AY$1444,COLUMNS($D97:AV97),FALSE))</f>
        <v>2861.5685855608567</v>
      </c>
      <c r="AW97" s="316">
        <f>IF(AV97="Neg","Neg",AV97*VLOOKUP($D97,$D$1421:$AY$1444,COLUMNS($D97:AW97),FALSE))</f>
        <v>2985.0177067415957</v>
      </c>
      <c r="AX97" s="316">
        <f>IF(AW97="Neg","Neg",AW97*VLOOKUP($D97,$D$1421:$AY$1444,COLUMNS($D97:AX97),FALSE))</f>
        <v>3056.2151025108064</v>
      </c>
      <c r="AY97" s="316">
        <f>IF(AX97="Neg","Neg",AX97*VLOOKUP($D97,$D$1421:$AY$1444,COLUMNS($D97:AY97),FALSE))</f>
        <v>3165.6949081349594</v>
      </c>
      <c r="AZ97" s="316">
        <f>IF(AY97="Neg","Neg",AY97*VLOOKUP($D97,$D$1421:AZ$1444,COLUMNS($D97:AZ97),FALSE))</f>
        <v>3292.9390294243285</v>
      </c>
      <c r="BA97" s="316">
        <f>IF(AZ97="Neg","Neg",AZ97*VLOOKUP($D97,$D$1421:BA$1444,COLUMNS($D97:BA97),FALSE))</f>
        <v>3432.2085267556436</v>
      </c>
      <c r="BB97" s="316">
        <f>IF(BA97="Neg","Neg",BA97*VLOOKUP($D97,$D$1421:BB$1444,COLUMNS($D97:BB97),FALSE))</f>
        <v>3567.3946104878914</v>
      </c>
      <c r="BC97" s="316">
        <f>IF(BB97="Neg","Neg",BB97*VLOOKUP($D97,$D$1421:BC$1444,COLUMNS($D97:BC97),FALSE))</f>
        <v>3717.5260531709155</v>
      </c>
    </row>
    <row r="98" spans="1:55">
      <c r="A98" s="312"/>
      <c r="B98" s="313" t="s">
        <v>996</v>
      </c>
      <c r="C98" s="314" t="s">
        <v>416</v>
      </c>
      <c r="D98" s="313" t="s">
        <v>990</v>
      </c>
      <c r="E98" s="320"/>
      <c r="F98" s="320"/>
      <c r="G98" s="320"/>
      <c r="H98" s="320"/>
      <c r="I98" s="320"/>
      <c r="J98" s="320"/>
      <c r="K98" s="320"/>
      <c r="L98" s="320"/>
      <c r="M98" s="320"/>
      <c r="N98" s="320"/>
      <c r="O98" s="315">
        <v>55</v>
      </c>
      <c r="P98" s="315">
        <v>55</v>
      </c>
      <c r="Q98" s="316">
        <f>IF(P98="Neg","Neg",P98*VLOOKUP($D98,$D$1421:$AY$1444,COLUMNS($D98:Q98),FALSE))</f>
        <v>60.082848721421172</v>
      </c>
      <c r="R98" s="316">
        <f>IF(Q98="Neg","Neg",Q98*VLOOKUP($D98,$D$1421:$AY$1444,COLUMNS($D98:R98),FALSE))</f>
        <v>65.569584959770566</v>
      </c>
      <c r="S98" s="316">
        <f>IF(R98="Neg","Neg",R98*VLOOKUP($D98,$D$1421:$AY$1444,COLUMNS($D98:S98),FALSE))</f>
        <v>70.600254919142827</v>
      </c>
      <c r="T98" s="316">
        <f>IF(S98="Neg","Neg",S98*VLOOKUP($D98,$D$1421:$AY$1444,COLUMNS($D98:T98),FALSE))</f>
        <v>77.598582012267983</v>
      </c>
      <c r="U98" s="316">
        <f>IF(T98="Neg","Neg",T98*VLOOKUP($D98,$D$1421:$AY$1444,COLUMNS($D98:U98),FALSE))</f>
        <v>83.289651876045568</v>
      </c>
      <c r="V98" s="316">
        <f>IF(U98="Neg","Neg",U98*VLOOKUP($D98,$D$1421:$AY$1444,COLUMNS($D98:V98),FALSE))</f>
        <v>93.570062933163385</v>
      </c>
      <c r="W98" s="316">
        <f>IF(V98="Neg","Neg",V98*VLOOKUP($D98,$D$1421:$AY$1444,COLUMNS($D98:W98),FALSE))</f>
        <v>104.6058711065084</v>
      </c>
      <c r="X98" s="316">
        <f>IF(W98="Neg","Neg",W98*VLOOKUP($D98,$D$1421:$AY$1444,COLUMNS($D98:X98),FALSE))</f>
        <v>115.28698319126902</v>
      </c>
      <c r="Y98" s="316">
        <f>IF(X98="Neg","Neg",X98*VLOOKUP($D98,$D$1421:$AY$1444,COLUMNS($D98:Y98),FALSE))</f>
        <v>124.27786186568949</v>
      </c>
      <c r="Z98" s="316">
        <f>IF(Y98="Neg","Neg",Y98*VLOOKUP($D98,$D$1421:$AY$1444,COLUMNS($D98:Z98),FALSE))</f>
        <v>130.86553015215486</v>
      </c>
      <c r="AA98" s="316">
        <f>IF(Z98="Neg","Neg",Z98*VLOOKUP($D98,$D$1421:$AY$1444,COLUMNS($D98:AA98),FALSE))</f>
        <v>135.01593244642714</v>
      </c>
      <c r="AB98" s="316">
        <f>IF(AA98="Neg","Neg",AA98*VLOOKUP($D98,$D$1421:$AY$1444,COLUMNS($D98:AB98),FALSE))</f>
        <v>143.16199314904802</v>
      </c>
      <c r="AC98" s="316">
        <f>IF(AB98="Neg","Neg",AB98*VLOOKUP($D98,$D$1421:$AY$1444,COLUMNS($D98:AC98),FALSE))</f>
        <v>150.18879949016167</v>
      </c>
      <c r="AD98" s="316">
        <f>IF(AC98="Neg","Neg",AC98*VLOOKUP($D98,$D$1421:$AY$1444,COLUMNS($D98:AD98),FALSE))</f>
        <v>158.32530072492628</v>
      </c>
      <c r="AE98" s="316">
        <f>IF(AD98="Neg","Neg",AD98*VLOOKUP($D98,$D$1421:$AY$1444,COLUMNS($D98:AE98),FALSE))</f>
        <v>169.39815183621442</v>
      </c>
      <c r="AF98" s="316">
        <f>IF(AE98="Neg","Neg",AE98*VLOOKUP($D98,$D$1421:$AY$1444,COLUMNS($D98:AF98),FALSE))</f>
        <v>178.23289253564883</v>
      </c>
      <c r="AG98" s="316">
        <f>IF(AF98="Neg","Neg",AF98*VLOOKUP($D98,$D$1421:$AY$1444,COLUMNS($D98:AG98),FALSE))</f>
        <v>186.99673384848239</v>
      </c>
      <c r="AH98" s="316">
        <f>IF(AG98="Neg","Neg",AG98*VLOOKUP($D98,$D$1421:$AY$1444,COLUMNS($D98:AH98),FALSE))</f>
        <v>195.6301282561937</v>
      </c>
      <c r="AI98" s="316">
        <f>IF(AH98="Neg","Neg",AH98*VLOOKUP($D98,$D$1421:$AY$1444,COLUMNS($D98:AI98),FALSE))</f>
        <v>206.89177885764354</v>
      </c>
      <c r="AJ98" s="316">
        <f>IF(AI98="Neg","Neg",AI98*VLOOKUP($D98,$D$1421:$AY$1444,COLUMNS($D98:AJ98),FALSE))</f>
        <v>214.59372261610764</v>
      </c>
      <c r="AK98" s="316">
        <f>IF(AJ98="Neg","Neg",AJ98*VLOOKUP($D98,$D$1421:$AY$1444,COLUMNS($D98:AK98),FALSE))</f>
        <v>226.88261770094792</v>
      </c>
      <c r="AL98" s="316">
        <f>IF(AK98="Neg","Neg",AK98*VLOOKUP($D98,$D$1421:$AY$1444,COLUMNS($D98:AL98),FALSE))</f>
        <v>240.50864335218665</v>
      </c>
      <c r="AM98" s="316">
        <f>IF(AL98="Neg","Neg",AL98*VLOOKUP($D98,$D$1421:$AY$1444,COLUMNS($D98:AM98),FALSE))</f>
        <v>252.9586553015215</v>
      </c>
      <c r="AN98" s="316">
        <f>IF(AM98="Neg","Neg",AM98*VLOOKUP($D98,$D$1421:$AY$1444,COLUMNS($D98:AN98),FALSE))</f>
        <v>269.58177328128727</v>
      </c>
      <c r="AO98" s="316">
        <f>IF(AN98="Neg","Neg",AN98*VLOOKUP($D98,$D$1421:$AY$1444,COLUMNS($D98:AO98),FALSE))</f>
        <v>284.52083167370341</v>
      </c>
      <c r="AP98" s="316">
        <f>IF(AO98="Neg","Neg",AO98*VLOOKUP($D98,$D$1421:$AY$1444,COLUMNS($D98:AP98),FALSE))</f>
        <v>298.82577869831903</v>
      </c>
      <c r="AQ98" s="316">
        <f>IF(AP98="Neg","Neg",AP98*VLOOKUP($D98,$D$1421:$AY$1444,COLUMNS($D98:AQ98),FALSE))</f>
        <v>299.5568788337448</v>
      </c>
      <c r="AR98" s="316">
        <f>IF(AQ98="Neg","Neg",AQ98*VLOOKUP($D98,$D$1421:$AY$1444,COLUMNS($D98:AR98),FALSE))</f>
        <v>299.44575001991541</v>
      </c>
      <c r="AS98" s="316">
        <f>IF(AR98="Neg","Neg",AR98*VLOOKUP($D98,$D$1421:$AY$1444,COLUMNS($D98:AS98),FALSE))</f>
        <v>313.65111925436133</v>
      </c>
      <c r="AT98" s="316">
        <f>IF(AS98="Neg","Neg",AS98*VLOOKUP($D98,$D$1421:$AY$1444,COLUMNS($D98:AT98),FALSE))</f>
        <v>324.44355930853163</v>
      </c>
      <c r="AU98" s="316">
        <f>IF(AT98="Neg","Neg",AT98*VLOOKUP($D98,$D$1421:$AY$1444,COLUMNS($D98:AU98),FALSE))</f>
        <v>334.35493507528059</v>
      </c>
      <c r="AV98" s="316">
        <f>IF(AU98="Neg","Neg",AU98*VLOOKUP($D98,$D$1421:$AY$1444,COLUMNS($D98:AV98),FALSE))</f>
        <v>349.74727156854914</v>
      </c>
      <c r="AW98" s="316">
        <f>IF(AV98="Neg","Neg",AV98*VLOOKUP($D98,$D$1421:$AY$1444,COLUMNS($D98:AW98),FALSE))</f>
        <v>364.83549749063945</v>
      </c>
      <c r="AX98" s="316">
        <f>IF(AW98="Neg","Neg",AW98*VLOOKUP($D98,$D$1421:$AY$1444,COLUMNS($D98:AX98),FALSE))</f>
        <v>373.53740141798744</v>
      </c>
      <c r="AY98" s="316">
        <f>IF(AX98="Neg","Neg",AX98*VLOOKUP($D98,$D$1421:$AY$1444,COLUMNS($D98:AY98),FALSE))</f>
        <v>386.91826654982839</v>
      </c>
      <c r="AZ98" s="316">
        <f>IF(AY98="Neg","Neg",AY98*VLOOKUP($D98,$D$1421:AZ$1444,COLUMNS($D98:AZ98),FALSE))</f>
        <v>402.47032581852909</v>
      </c>
      <c r="BA98" s="316">
        <f>IF(AZ98="Neg","Neg",AZ98*VLOOKUP($D98,$D$1421:BA$1444,COLUMNS($D98:BA98),FALSE))</f>
        <v>419.49215327013428</v>
      </c>
      <c r="BB98" s="316">
        <f>IF(BA98="Neg","Neg",BA98*VLOOKUP($D98,$D$1421:BB$1444,COLUMNS($D98:BB98),FALSE))</f>
        <v>436.01489683740903</v>
      </c>
      <c r="BC98" s="316">
        <f>IF(BB98="Neg","Neg",BB98*VLOOKUP($D98,$D$1421:BC$1444,COLUMNS($D98:BC98),FALSE))</f>
        <v>454.36429538755641</v>
      </c>
    </row>
    <row r="99" spans="1:55">
      <c r="A99" s="312"/>
      <c r="B99" s="313" t="s">
        <v>996</v>
      </c>
      <c r="C99" s="314" t="s">
        <v>104</v>
      </c>
      <c r="D99" s="313" t="s">
        <v>990</v>
      </c>
      <c r="E99" s="320"/>
      <c r="F99" s="320"/>
      <c r="G99" s="320"/>
      <c r="H99" s="320"/>
      <c r="I99" s="320"/>
      <c r="J99" s="320"/>
      <c r="K99" s="320"/>
      <c r="L99" s="320"/>
      <c r="M99" s="320"/>
      <c r="N99" s="320"/>
      <c r="O99" s="315">
        <v>50</v>
      </c>
      <c r="P99" s="315">
        <v>50</v>
      </c>
      <c r="Q99" s="316">
        <f>IF(P99="Neg","Neg",P99*VLOOKUP($D99,$D$1421:$AY$1444,COLUMNS($D99:Q99),FALSE))</f>
        <v>54.62077156492834</v>
      </c>
      <c r="R99" s="316">
        <f>IF(Q99="Neg","Neg",Q99*VLOOKUP($D99,$D$1421:$AY$1444,COLUMNS($D99:R99),FALSE))</f>
        <v>59.608713599791429</v>
      </c>
      <c r="S99" s="316">
        <f>IF(R99="Neg","Neg",R99*VLOOKUP($D99,$D$1421:$AY$1444,COLUMNS($D99:S99),FALSE))</f>
        <v>64.182049926493477</v>
      </c>
      <c r="T99" s="316">
        <f>IF(S99="Neg","Neg",S99*VLOOKUP($D99,$D$1421:$AY$1444,COLUMNS($D99:T99),FALSE))</f>
        <v>70.544165465698157</v>
      </c>
      <c r="U99" s="316">
        <f>IF(T99="Neg","Neg",T99*VLOOKUP($D99,$D$1421:$AY$1444,COLUMNS($D99:U99),FALSE))</f>
        <v>75.717865341859593</v>
      </c>
      <c r="V99" s="316">
        <f>IF(U99="Neg","Neg",U99*VLOOKUP($D99,$D$1421:$AY$1444,COLUMNS($D99:V99),FALSE))</f>
        <v>85.063693575603068</v>
      </c>
      <c r="W99" s="316">
        <f>IF(V99="Neg","Neg",V99*VLOOKUP($D99,$D$1421:$AY$1444,COLUMNS($D99:W99),FALSE))</f>
        <v>95.096246460462183</v>
      </c>
      <c r="X99" s="316">
        <f>IF(W99="Neg","Neg",W99*VLOOKUP($D99,$D$1421:$AY$1444,COLUMNS($D99:X99),FALSE))</f>
        <v>104.80634835569911</v>
      </c>
      <c r="Y99" s="316">
        <f>IF(X99="Neg","Neg",X99*VLOOKUP($D99,$D$1421:$AY$1444,COLUMNS($D99:Y99),FALSE))</f>
        <v>112.97987442335409</v>
      </c>
      <c r="Z99" s="316">
        <f>IF(Y99="Neg","Neg",Y99*VLOOKUP($D99,$D$1421:$AY$1444,COLUMNS($D99:Z99),FALSE))</f>
        <v>118.96866377468626</v>
      </c>
      <c r="AA99" s="316">
        <f>IF(Z99="Neg","Neg",Z99*VLOOKUP($D99,$D$1421:$AY$1444,COLUMNS($D99:AA99),FALSE))</f>
        <v>122.74175676947924</v>
      </c>
      <c r="AB99" s="316">
        <f>IF(AA99="Neg","Neg",AA99*VLOOKUP($D99,$D$1421:$AY$1444,COLUMNS($D99:AB99),FALSE))</f>
        <v>130.14726649913459</v>
      </c>
      <c r="AC99" s="316">
        <f>IF(AB99="Neg","Neg",AB99*VLOOKUP($D99,$D$1421:$AY$1444,COLUMNS($D99:AC99),FALSE))</f>
        <v>136.53527226378338</v>
      </c>
      <c r="AD99" s="316">
        <f>IF(AC99="Neg","Neg",AC99*VLOOKUP($D99,$D$1421:$AY$1444,COLUMNS($D99:AD99),FALSE))</f>
        <v>143.93209156811486</v>
      </c>
      <c r="AE99" s="316">
        <f>IF(AD99="Neg","Neg",AD99*VLOOKUP($D99,$D$1421:$AY$1444,COLUMNS($D99:AE99),FALSE))</f>
        <v>153.99831985110407</v>
      </c>
      <c r="AF99" s="316">
        <f>IF(AE99="Neg","Neg",AE99*VLOOKUP($D99,$D$1421:$AY$1444,COLUMNS($D99:AF99),FALSE))</f>
        <v>162.02990230513535</v>
      </c>
      <c r="AG99" s="316">
        <f>IF(AF99="Neg","Neg",AF99*VLOOKUP($D99,$D$1421:$AY$1444,COLUMNS($D99:AG99),FALSE))</f>
        <v>169.99703077134768</v>
      </c>
      <c r="AH99" s="316">
        <f>IF(AG99="Neg","Neg",AG99*VLOOKUP($D99,$D$1421:$AY$1444,COLUMNS($D99:AH99),FALSE))</f>
        <v>177.84557114199433</v>
      </c>
      <c r="AI99" s="316">
        <f>IF(AH99="Neg","Neg",AH99*VLOOKUP($D99,$D$1421:$AY$1444,COLUMNS($D99:AI99),FALSE))</f>
        <v>188.08343532513055</v>
      </c>
      <c r="AJ99" s="316">
        <f>IF(AI99="Neg","Neg",AI99*VLOOKUP($D99,$D$1421:$AY$1444,COLUMNS($D99:AJ99),FALSE))</f>
        <v>195.08520237827972</v>
      </c>
      <c r="AK99" s="316">
        <f>IF(AJ99="Neg","Neg",AJ99*VLOOKUP($D99,$D$1421:$AY$1444,COLUMNS($D99:AK99),FALSE))</f>
        <v>206.25692518267996</v>
      </c>
      <c r="AL99" s="316">
        <f>IF(AK99="Neg","Neg",AK99*VLOOKUP($D99,$D$1421:$AY$1444,COLUMNS($D99:AL99),FALSE))</f>
        <v>218.64422122926064</v>
      </c>
      <c r="AM99" s="316">
        <f>IF(AL99="Neg","Neg",AL99*VLOOKUP($D99,$D$1421:$AY$1444,COLUMNS($D99:AM99),FALSE))</f>
        <v>229.96241391047414</v>
      </c>
      <c r="AN99" s="316">
        <f>IF(AM99="Neg","Neg",AM99*VLOOKUP($D99,$D$1421:$AY$1444,COLUMNS($D99:AN99),FALSE))</f>
        <v>245.07433934662487</v>
      </c>
      <c r="AO99" s="316">
        <f>IF(AN99="Neg","Neg",AN99*VLOOKUP($D99,$D$1421:$AY$1444,COLUMNS($D99:AO99),FALSE))</f>
        <v>258.65530152154861</v>
      </c>
      <c r="AP99" s="316">
        <f>IF(AO99="Neg","Neg",AO99*VLOOKUP($D99,$D$1421:$AY$1444,COLUMNS($D99:AP99),FALSE))</f>
        <v>271.65979881665373</v>
      </c>
      <c r="AQ99" s="316">
        <f>IF(AP99="Neg","Neg",AP99*VLOOKUP($D99,$D$1421:$AY$1444,COLUMNS($D99:AQ99),FALSE))</f>
        <v>272.32443530340447</v>
      </c>
      <c r="AR99" s="316">
        <f>IF(AQ99="Neg","Neg",AQ99*VLOOKUP($D99,$D$1421:$AY$1444,COLUMNS($D99:AR99),FALSE))</f>
        <v>272.22340910901414</v>
      </c>
      <c r="AS99" s="316">
        <f>IF(AR99="Neg","Neg",AR99*VLOOKUP($D99,$D$1421:$AY$1444,COLUMNS($D99:AS99),FALSE))</f>
        <v>285.13738114032861</v>
      </c>
      <c r="AT99" s="316">
        <f>IF(AS99="Neg","Neg",AS99*VLOOKUP($D99,$D$1421:$AY$1444,COLUMNS($D99:AT99),FALSE))</f>
        <v>294.94869028048345</v>
      </c>
      <c r="AU99" s="316">
        <f>IF(AT99="Neg","Neg",AT99*VLOOKUP($D99,$D$1421:$AY$1444,COLUMNS($D99:AU99),FALSE))</f>
        <v>303.9590318866189</v>
      </c>
      <c r="AV99" s="316">
        <f>IF(AU99="Neg","Neg",AU99*VLOOKUP($D99,$D$1421:$AY$1444,COLUMNS($D99:AV99),FALSE))</f>
        <v>317.95206506231756</v>
      </c>
      <c r="AW99" s="316">
        <f>IF(AV99="Neg","Neg",AV99*VLOOKUP($D99,$D$1421:$AY$1444,COLUMNS($D99:AW99),FALSE))</f>
        <v>331.66863408239965</v>
      </c>
      <c r="AX99" s="316">
        <f>IF(AW99="Neg","Neg",AW99*VLOOKUP($D99,$D$1421:$AY$1444,COLUMNS($D99:AX99),FALSE))</f>
        <v>339.5794558345342</v>
      </c>
      <c r="AY99" s="316">
        <f>IF(AX99="Neg","Neg",AX99*VLOOKUP($D99,$D$1421:$AY$1444,COLUMNS($D99:AY99),FALSE))</f>
        <v>351.74387868166235</v>
      </c>
      <c r="AZ99" s="316">
        <f>IF(AY99="Neg","Neg",AY99*VLOOKUP($D99,$D$1421:AZ$1444,COLUMNS($D99:AZ99),FALSE))</f>
        <v>365.88211438048114</v>
      </c>
      <c r="BA99" s="316">
        <f>IF(AZ99="Neg","Neg",AZ99*VLOOKUP($D99,$D$1421:BA$1444,COLUMNS($D99:BA99),FALSE))</f>
        <v>381.35650297284951</v>
      </c>
      <c r="BB99" s="316">
        <f>IF(BA99="Neg","Neg",BA99*VLOOKUP($D99,$D$1421:BB$1444,COLUMNS($D99:BB99),FALSE))</f>
        <v>396.3771789430993</v>
      </c>
      <c r="BC99" s="316">
        <f>IF(BB99="Neg","Neg",BB99*VLOOKUP($D99,$D$1421:BC$1444,COLUMNS($D99:BC99),FALSE))</f>
        <v>413.0584503523242</v>
      </c>
    </row>
    <row r="100" spans="1:55">
      <c r="A100" s="312"/>
      <c r="B100" s="313" t="s">
        <v>996</v>
      </c>
      <c r="C100" s="314" t="s">
        <v>424</v>
      </c>
      <c r="D100" s="313" t="s">
        <v>249</v>
      </c>
      <c r="E100" s="320"/>
      <c r="F100" s="320"/>
      <c r="G100" s="320"/>
      <c r="H100" s="320"/>
      <c r="I100" s="320"/>
      <c r="J100" s="320"/>
      <c r="K100" s="320"/>
      <c r="L100" s="320"/>
      <c r="M100" s="320"/>
      <c r="N100" s="320"/>
      <c r="O100" s="315">
        <v>180</v>
      </c>
      <c r="P100" s="315">
        <v>195</v>
      </c>
      <c r="Q100" s="316">
        <f>IF(P100="Neg","Neg",P100*VLOOKUP($D100,$D$1421:$AY$1444,COLUMNS($D100:Q100),FALSE))</f>
        <v>213.02100910322051</v>
      </c>
      <c r="R100" s="316">
        <f>IF(Q100="Neg","Neg",Q100*VLOOKUP($D100,$D$1421:$AY$1444,COLUMNS($D100:R100),FALSE))</f>
        <v>232.47398303918655</v>
      </c>
      <c r="S100" s="316">
        <f>IF(R100="Neg","Neg",R100*VLOOKUP($D100,$D$1421:$AY$1444,COLUMNS($D100:S100),FALSE))</f>
        <v>250.30999471332456</v>
      </c>
      <c r="T100" s="316">
        <f>IF(S100="Neg","Neg",S100*VLOOKUP($D100,$D$1421:$AY$1444,COLUMNS($D100:T100),FALSE))</f>
        <v>275.1222453162228</v>
      </c>
      <c r="U100" s="316">
        <f>IF(T100="Neg","Neg",T100*VLOOKUP($D100,$D$1421:$AY$1444,COLUMNS($D100:U100),FALSE))</f>
        <v>295.29967483325242</v>
      </c>
      <c r="V100" s="316">
        <f>IF(U100="Neg","Neg",U100*VLOOKUP($D100,$D$1421:$AY$1444,COLUMNS($D100:V100),FALSE))</f>
        <v>331.74840494485198</v>
      </c>
      <c r="W100" s="316">
        <f>IF(V100="Neg","Neg",V100*VLOOKUP($D100,$D$1421:$AY$1444,COLUMNS($D100:W100),FALSE))</f>
        <v>370.8753611958025</v>
      </c>
      <c r="X100" s="316">
        <f>IF(W100="Neg","Neg",W100*VLOOKUP($D100,$D$1421:$AY$1444,COLUMNS($D100:X100),FALSE))</f>
        <v>408.7447585872265</v>
      </c>
      <c r="Y100" s="316">
        <f>IF(X100="Neg","Neg",X100*VLOOKUP($D100,$D$1421:$AY$1444,COLUMNS($D100:Y100),FALSE))</f>
        <v>440.62151025108091</v>
      </c>
      <c r="Z100" s="316">
        <f>IF(Y100="Neg","Neg",Y100*VLOOKUP($D100,$D$1421:$AY$1444,COLUMNS($D100:Z100),FALSE))</f>
        <v>463.97778872127634</v>
      </c>
      <c r="AA100" s="316">
        <f>IF(Z100="Neg","Neg",Z100*VLOOKUP($D100,$D$1421:$AY$1444,COLUMNS($D100:AA100),FALSE))</f>
        <v>478.69285140096895</v>
      </c>
      <c r="AB100" s="316">
        <f>IF(AA100="Neg","Neg",AA100*VLOOKUP($D100,$D$1421:$AY$1444,COLUMNS($D100:AB100),FALSE))</f>
        <v>507.57433934662481</v>
      </c>
      <c r="AC100" s="316">
        <f>IF(AB100="Neg","Neg",AB100*VLOOKUP($D100,$D$1421:$AY$1444,COLUMNS($D100:AC100),FALSE))</f>
        <v>532.48756182875513</v>
      </c>
      <c r="AD100" s="316">
        <f>IF(AC100="Neg","Neg",AC100*VLOOKUP($D100,$D$1421:$AY$1444,COLUMNS($D100:AD100),FALSE))</f>
        <v>561.3351571156478</v>
      </c>
      <c r="AE100" s="316">
        <f>IF(AD100="Neg","Neg",AD100*VLOOKUP($D100,$D$1421:$AY$1444,COLUMNS($D100:AE100),FALSE))</f>
        <v>600.59344741930579</v>
      </c>
      <c r="AF100" s="316">
        <f>IF(AE100="Neg","Neg",AE100*VLOOKUP($D100,$D$1421:$AY$1444,COLUMNS($D100:AF100),FALSE))</f>
        <v>631.91661899002781</v>
      </c>
      <c r="AG100" s="316">
        <f>IF(AF100="Neg","Neg",AF100*VLOOKUP($D100,$D$1421:$AY$1444,COLUMNS($D100:AG100),FALSE))</f>
        <v>662.98842000825596</v>
      </c>
      <c r="AH100" s="316">
        <f>IF(AG100="Neg","Neg",AG100*VLOOKUP($D100,$D$1421:$AY$1444,COLUMNS($D100:AH100),FALSE))</f>
        <v>693.59772745377779</v>
      </c>
      <c r="AI100" s="316">
        <f>IF(AH100="Neg","Neg",AH100*VLOOKUP($D100,$D$1421:$AY$1444,COLUMNS($D100:AI100),FALSE))</f>
        <v>733.52539776800904</v>
      </c>
      <c r="AJ100" s="316">
        <f>IF(AI100="Neg","Neg",AI100*VLOOKUP($D100,$D$1421:$AY$1444,COLUMNS($D100:AJ100),FALSE))</f>
        <v>760.8322892752908</v>
      </c>
      <c r="AK100" s="316">
        <f>IF(AJ100="Neg","Neg",AJ100*VLOOKUP($D100,$D$1421:$AY$1444,COLUMNS($D100:AK100),FALSE))</f>
        <v>804.40200821245173</v>
      </c>
      <c r="AL100" s="316">
        <f>IF(AK100="Neg","Neg",AK100*VLOOKUP($D100,$D$1421:$AY$1444,COLUMNS($D100:AL100),FALSE))</f>
        <v>852.71246279411628</v>
      </c>
      <c r="AM100" s="316">
        <f>IF(AL100="Neg","Neg",AL100*VLOOKUP($D100,$D$1421:$AY$1444,COLUMNS($D100:AM100),FALSE))</f>
        <v>896.85341425084891</v>
      </c>
      <c r="AN100" s="316">
        <f>IF(AM100="Neg","Neg",AM100*VLOOKUP($D100,$D$1421:$AY$1444,COLUMNS($D100:AN100),FALSE))</f>
        <v>955.78992345183667</v>
      </c>
      <c r="AO100" s="316">
        <f>IF(AN100="Neg","Neg",AN100*VLOOKUP($D100,$D$1421:$AY$1444,COLUMNS($D100:AO100),FALSE))</f>
        <v>1008.7556759340393</v>
      </c>
      <c r="AP100" s="316">
        <f>IF(AO100="Neg","Neg",AO100*VLOOKUP($D100,$D$1421:$AY$1444,COLUMNS($D100:AP100),FALSE))</f>
        <v>1059.4732153849493</v>
      </c>
      <c r="AQ100" s="316">
        <f>IF(AP100="Neg","Neg",AP100*VLOOKUP($D100,$D$1421:$AY$1444,COLUMNS($D100:AQ100),FALSE))</f>
        <v>1062.0652976832771</v>
      </c>
      <c r="AR100" s="316">
        <f>IF(AQ100="Neg","Neg",AQ100*VLOOKUP($D100,$D$1421:$AY$1444,COLUMNS($D100:AR100),FALSE))</f>
        <v>1061.6712955251548</v>
      </c>
      <c r="AS100" s="316">
        <f>IF(AR100="Neg","Neg",AR100*VLOOKUP($D100,$D$1421:$AY$1444,COLUMNS($D100:AS100),FALSE))</f>
        <v>1112.0357864472812</v>
      </c>
      <c r="AT100" s="316">
        <f>IF(AS100="Neg","Neg",AS100*VLOOKUP($D100,$D$1421:$AY$1444,COLUMNS($D100:AT100),FALSE))</f>
        <v>1150.2998920938851</v>
      </c>
      <c r="AU100" s="316">
        <f>IF(AT100="Neg","Neg",AT100*VLOOKUP($D100,$D$1421:$AY$1444,COLUMNS($D100:AU100),FALSE))</f>
        <v>1185.4402243578133</v>
      </c>
      <c r="AV100" s="316">
        <f>IF(AU100="Neg","Neg",AU100*VLOOKUP($D100,$D$1421:$AY$1444,COLUMNS($D100:AV100),FALSE))</f>
        <v>1240.0130537430382</v>
      </c>
      <c r="AW100" s="316">
        <f>IF(AV100="Neg","Neg",AV100*VLOOKUP($D100,$D$1421:$AY$1444,COLUMNS($D100:AW100),FALSE))</f>
        <v>1293.5076729213583</v>
      </c>
      <c r="AX100" s="316">
        <f>IF(AW100="Neg","Neg",AW100*VLOOKUP($D100,$D$1421:$AY$1444,COLUMNS($D100:AX100),FALSE))</f>
        <v>1324.3598777546831</v>
      </c>
      <c r="AY100" s="316">
        <f>IF(AX100="Neg","Neg",AX100*VLOOKUP($D100,$D$1421:$AY$1444,COLUMNS($D100:AY100),FALSE))</f>
        <v>1371.8011268584828</v>
      </c>
      <c r="AZ100" s="316">
        <f>IF(AY100="Neg","Neg",AY100*VLOOKUP($D100,$D$1421:AZ$1444,COLUMNS($D100:AZ100),FALSE))</f>
        <v>1426.9402460838762</v>
      </c>
      <c r="BA100" s="316">
        <f>IF(AZ100="Neg","Neg",AZ100*VLOOKUP($D100,$D$1421:BA$1444,COLUMNS($D100:BA100),FALSE))</f>
        <v>1487.2903615941127</v>
      </c>
      <c r="BB100" s="316">
        <f>IF(BA100="Neg","Neg",BA100*VLOOKUP($D100,$D$1421:BB$1444,COLUMNS($D100:BB100),FALSE))</f>
        <v>1545.8709978780867</v>
      </c>
      <c r="BC100" s="316">
        <f>IF(BB100="Neg","Neg",BB100*VLOOKUP($D100,$D$1421:BC$1444,COLUMNS($D100:BC100),FALSE))</f>
        <v>1610.9279563740638</v>
      </c>
    </row>
    <row r="101" spans="1:55">
      <c r="A101" s="312"/>
      <c r="B101" s="313" t="s">
        <v>996</v>
      </c>
      <c r="C101" s="314" t="s">
        <v>406</v>
      </c>
      <c r="D101" s="313" t="s">
        <v>251</v>
      </c>
      <c r="E101" s="320"/>
      <c r="F101" s="320"/>
      <c r="G101" s="320"/>
      <c r="H101" s="320"/>
      <c r="I101" s="320"/>
      <c r="J101" s="320"/>
      <c r="K101" s="320"/>
      <c r="L101" s="320"/>
      <c r="M101" s="320"/>
      <c r="N101" s="320"/>
      <c r="O101" s="315">
        <v>190</v>
      </c>
      <c r="P101" s="315">
        <v>205</v>
      </c>
      <c r="Q101" s="316">
        <f>IF(P101="Neg","Neg",P101*VLOOKUP($D101,$D$1421:$AY$1444,COLUMNS($D101:Q101),FALSE))</f>
        <v>223.94516341620619</v>
      </c>
      <c r="R101" s="316">
        <f>IF(Q101="Neg","Neg",Q101*VLOOKUP($D101,$D$1421:$AY$1444,COLUMNS($D101:R101),FALSE))</f>
        <v>244.39572575914482</v>
      </c>
      <c r="S101" s="316">
        <f>IF(R101="Neg","Neg",R101*VLOOKUP($D101,$D$1421:$AY$1444,COLUMNS($D101:S101),FALSE))</f>
        <v>263.14640469862326</v>
      </c>
      <c r="T101" s="316">
        <f>IF(S101="Neg","Neg",S101*VLOOKUP($D101,$D$1421:$AY$1444,COLUMNS($D101:T101),FALSE))</f>
        <v>289.23107840936245</v>
      </c>
      <c r="U101" s="316">
        <f>IF(T101="Neg","Neg",T101*VLOOKUP($D101,$D$1421:$AY$1444,COLUMNS($D101:U101),FALSE))</f>
        <v>310.44324790162437</v>
      </c>
      <c r="V101" s="316">
        <f>IF(U101="Neg","Neg",U101*VLOOKUP($D101,$D$1421:$AY$1444,COLUMNS($D101:V101),FALSE))</f>
        <v>348.76114365997262</v>
      </c>
      <c r="W101" s="316">
        <f>IF(V101="Neg","Neg",V101*VLOOKUP($D101,$D$1421:$AY$1444,COLUMNS($D101:W101),FALSE))</f>
        <v>389.89461048789497</v>
      </c>
      <c r="X101" s="316">
        <f>IF(W101="Neg","Neg",W101*VLOOKUP($D101,$D$1421:$AY$1444,COLUMNS($D101:X101),FALSE))</f>
        <v>429.70602825836636</v>
      </c>
      <c r="Y101" s="316">
        <f>IF(X101="Neg","Neg",X101*VLOOKUP($D101,$D$1421:$AY$1444,COLUMNS($D101:Y101),FALSE))</f>
        <v>463.21748513575176</v>
      </c>
      <c r="Z101" s="316">
        <f>IF(Y101="Neg","Neg",Y101*VLOOKUP($D101,$D$1421:$AY$1444,COLUMNS($D101:Z101),FALSE))</f>
        <v>487.77152147621365</v>
      </c>
      <c r="AA101" s="316">
        <f>IF(Z101="Neg","Neg",Z101*VLOOKUP($D101,$D$1421:$AY$1444,COLUMNS($D101:AA101),FALSE))</f>
        <v>503.24120275486484</v>
      </c>
      <c r="AB101" s="316">
        <f>IF(AA101="Neg","Neg",AA101*VLOOKUP($D101,$D$1421:$AY$1444,COLUMNS($D101:AB101),FALSE))</f>
        <v>533.60379264645178</v>
      </c>
      <c r="AC101" s="316">
        <f>IF(AB101="Neg","Neg",AB101*VLOOKUP($D101,$D$1421:$AY$1444,COLUMNS($D101:AC101),FALSE))</f>
        <v>559.79461628151182</v>
      </c>
      <c r="AD101" s="316">
        <f>IF(AC101="Neg","Neg",AC101*VLOOKUP($D101,$D$1421:$AY$1444,COLUMNS($D101:AD101),FALSE))</f>
        <v>590.12157542927082</v>
      </c>
      <c r="AE101" s="316">
        <f>IF(AD101="Neg","Neg",AD101*VLOOKUP($D101,$D$1421:$AY$1444,COLUMNS($D101:AE101),FALSE))</f>
        <v>631.39311138952655</v>
      </c>
      <c r="AF101" s="316">
        <f>IF(AE101="Neg","Neg",AE101*VLOOKUP($D101,$D$1421:$AY$1444,COLUMNS($D101:AF101),FALSE))</f>
        <v>664.32259945105477</v>
      </c>
      <c r="AG101" s="316">
        <f>IF(AF101="Neg","Neg",AF101*VLOOKUP($D101,$D$1421:$AY$1444,COLUMNS($D101:AG101),FALSE))</f>
        <v>696.98782616252538</v>
      </c>
      <c r="AH101" s="316">
        <f>IF(AG101="Neg","Neg",AG101*VLOOKUP($D101,$D$1421:$AY$1444,COLUMNS($D101:AH101),FALSE))</f>
        <v>729.1668416821766</v>
      </c>
      <c r="AI101" s="316">
        <f>IF(AH101="Neg","Neg",AH101*VLOOKUP($D101,$D$1421:$AY$1444,COLUMNS($D101:AI101),FALSE))</f>
        <v>771.14208483303514</v>
      </c>
      <c r="AJ101" s="316">
        <f>IF(AI101="Neg","Neg",AI101*VLOOKUP($D101,$D$1421:$AY$1444,COLUMNS($D101:AJ101),FALSE))</f>
        <v>799.84932975094671</v>
      </c>
      <c r="AK101" s="316">
        <f>IF(AJ101="Neg","Neg",AJ101*VLOOKUP($D101,$D$1421:$AY$1444,COLUMNS($D101:AK101),FALSE))</f>
        <v>845.65339324898775</v>
      </c>
      <c r="AL101" s="316">
        <f>IF(AK101="Neg","Neg",AK101*VLOOKUP($D101,$D$1421:$AY$1444,COLUMNS($D101:AL101),FALSE))</f>
        <v>896.44130703996848</v>
      </c>
      <c r="AM101" s="316">
        <f>IF(AL101="Neg","Neg",AL101*VLOOKUP($D101,$D$1421:$AY$1444,COLUMNS($D101:AM101),FALSE))</f>
        <v>942.84589703294375</v>
      </c>
      <c r="AN101" s="316">
        <f>IF(AM101="Neg","Neg",AM101*VLOOKUP($D101,$D$1421:$AY$1444,COLUMNS($D101:AN101),FALSE))</f>
        <v>1004.8047913211617</v>
      </c>
      <c r="AO101" s="316">
        <f>IF(AN101="Neg","Neg",AN101*VLOOKUP($D101,$D$1421:$AY$1444,COLUMNS($D101:AO101),FALSE))</f>
        <v>1060.4867362383491</v>
      </c>
      <c r="AP101" s="316">
        <f>IF(AO101="Neg","Neg",AO101*VLOOKUP($D101,$D$1421:$AY$1444,COLUMNS($D101:AP101),FALSE))</f>
        <v>1113.8051751482799</v>
      </c>
      <c r="AQ101" s="316">
        <f>IF(AP101="Neg","Neg",AP101*VLOOKUP($D101,$D$1421:$AY$1444,COLUMNS($D101:AQ101),FALSE))</f>
        <v>1116.5301847439578</v>
      </c>
      <c r="AR101" s="316">
        <f>IF(AQ101="Neg","Neg",AQ101*VLOOKUP($D101,$D$1421:$AY$1444,COLUMNS($D101:AR101),FALSE))</f>
        <v>1116.1159773469574</v>
      </c>
      <c r="AS101" s="316">
        <f>IF(AR101="Neg","Neg",AR101*VLOOKUP($D101,$D$1421:$AY$1444,COLUMNS($D101:AS101),FALSE))</f>
        <v>1169.0632626753468</v>
      </c>
      <c r="AT101" s="316">
        <f>IF(AS101="Neg","Neg",AS101*VLOOKUP($D101,$D$1421:$AY$1444,COLUMNS($D101:AT101),FALSE))</f>
        <v>1209.2896301499816</v>
      </c>
      <c r="AU101" s="316">
        <f>IF(AT101="Neg","Neg",AT101*VLOOKUP($D101,$D$1421:$AY$1444,COLUMNS($D101:AU101),FALSE))</f>
        <v>1246.232030735137</v>
      </c>
      <c r="AV101" s="316">
        <f>IF(AU101="Neg","Neg",AU101*VLOOKUP($D101,$D$1421:$AY$1444,COLUMNS($D101:AV101),FALSE))</f>
        <v>1303.6034667555014</v>
      </c>
      <c r="AW101" s="316">
        <f>IF(AV101="Neg","Neg",AV101*VLOOKUP($D101,$D$1421:$AY$1444,COLUMNS($D101:AW101),FALSE))</f>
        <v>1359.8413997378379</v>
      </c>
      <c r="AX101" s="316">
        <f>IF(AW101="Neg","Neg",AW101*VLOOKUP($D101,$D$1421:$AY$1444,COLUMNS($D101:AX101),FALSE))</f>
        <v>1392.2757689215896</v>
      </c>
      <c r="AY101" s="316">
        <f>IF(AX101="Neg","Neg",AX101*VLOOKUP($D101,$D$1421:$AY$1444,COLUMNS($D101:AY101),FALSE))</f>
        <v>1442.1499025948149</v>
      </c>
      <c r="AZ101" s="316">
        <f>IF(AY101="Neg","Neg",AY101*VLOOKUP($D101,$D$1421:AZ$1444,COLUMNS($D101:AZ101),FALSE))</f>
        <v>1500.116668959972</v>
      </c>
      <c r="BA101" s="316">
        <f>IF(AZ101="Neg","Neg",AZ101*VLOOKUP($D101,$D$1421:BA$1444,COLUMNS($D101:BA101),FALSE))</f>
        <v>1563.5616621886822</v>
      </c>
      <c r="BB101" s="316">
        <f>IF(BA101="Neg","Neg",BA101*VLOOKUP($D101,$D$1421:BB$1444,COLUMNS($D101:BB101),FALSE))</f>
        <v>1625.1464336667061</v>
      </c>
      <c r="BC101" s="316">
        <f>IF(BB101="Neg","Neg",BB101*VLOOKUP($D101,$D$1421:BC$1444,COLUMNS($D101:BC101),FALSE))</f>
        <v>1693.5396464445282</v>
      </c>
    </row>
    <row r="102" spans="1:55">
      <c r="A102" s="312"/>
      <c r="B102" s="313" t="s">
        <v>996</v>
      </c>
      <c r="C102" s="314" t="s">
        <v>105</v>
      </c>
      <c r="D102" s="313" t="s">
        <v>91</v>
      </c>
      <c r="E102" s="320"/>
      <c r="F102" s="320"/>
      <c r="G102" s="320"/>
      <c r="H102" s="320"/>
      <c r="I102" s="320"/>
      <c r="J102" s="320"/>
      <c r="K102" s="320"/>
      <c r="L102" s="320"/>
      <c r="M102" s="320"/>
      <c r="N102" s="320"/>
      <c r="O102" s="315">
        <v>240</v>
      </c>
      <c r="P102" s="315">
        <v>240</v>
      </c>
      <c r="Q102" s="316">
        <f>IF(P102="Neg","Neg",P102*VLOOKUP($D102,$D$1421:$AY$1444,COLUMNS($D102:Q102),FALSE))</f>
        <v>262.17970351165604</v>
      </c>
      <c r="R102" s="316">
        <f>IF(Q102="Neg","Neg",Q102*VLOOKUP($D102,$D$1421:$AY$1444,COLUMNS($D102:R102),FALSE))</f>
        <v>286.12182527899887</v>
      </c>
      <c r="S102" s="316">
        <f>IF(R102="Neg","Neg",R102*VLOOKUP($D102,$D$1421:$AY$1444,COLUMNS($D102:S102),FALSE))</f>
        <v>308.07383964716871</v>
      </c>
      <c r="T102" s="316">
        <f>IF(S102="Neg","Neg",S102*VLOOKUP($D102,$D$1421:$AY$1444,COLUMNS($D102:T102),FALSE))</f>
        <v>338.61199423535118</v>
      </c>
      <c r="U102" s="316">
        <f>IF(T102="Neg","Neg",T102*VLOOKUP($D102,$D$1421:$AY$1444,COLUMNS($D102:U102),FALSE))</f>
        <v>363.44575364092606</v>
      </c>
      <c r="V102" s="316">
        <f>IF(U102="Neg","Neg",U102*VLOOKUP($D102,$D$1421:$AY$1444,COLUMNS($D102:V102),FALSE))</f>
        <v>408.30572916289475</v>
      </c>
      <c r="W102" s="316">
        <f>IF(V102="Neg","Neg",V102*VLOOKUP($D102,$D$1421:$AY$1444,COLUMNS($D102:W102),FALSE))</f>
        <v>456.46198301021849</v>
      </c>
      <c r="X102" s="316">
        <f>IF(W102="Neg","Neg",W102*VLOOKUP($D102,$D$1421:$AY$1444,COLUMNS($D102:X102),FALSE))</f>
        <v>503.07047210735573</v>
      </c>
      <c r="Y102" s="316">
        <f>IF(X102="Neg","Neg",X102*VLOOKUP($D102,$D$1421:$AY$1444,COLUMNS($D102:Y102),FALSE))</f>
        <v>542.30339723209954</v>
      </c>
      <c r="Z102" s="316">
        <f>IF(Y102="Neg","Neg",Y102*VLOOKUP($D102,$D$1421:$AY$1444,COLUMNS($D102:Z102),FALSE))</f>
        <v>571.04958611849395</v>
      </c>
      <c r="AA102" s="316">
        <f>IF(Z102="Neg","Neg",Z102*VLOOKUP($D102,$D$1421:$AY$1444,COLUMNS($D102:AA102),FALSE))</f>
        <v>589.16043249350025</v>
      </c>
      <c r="AB102" s="316">
        <f>IF(AA102="Neg","Neg",AA102*VLOOKUP($D102,$D$1421:$AY$1444,COLUMNS($D102:AB102),FALSE))</f>
        <v>624.70687919584589</v>
      </c>
      <c r="AC102" s="316">
        <f>IF(AB102="Neg","Neg",AB102*VLOOKUP($D102,$D$1421:$AY$1444,COLUMNS($D102:AC102),FALSE))</f>
        <v>655.36930686616006</v>
      </c>
      <c r="AD102" s="316">
        <f>IF(AC102="Neg","Neg",AC102*VLOOKUP($D102,$D$1421:$AY$1444,COLUMNS($D102:AD102),FALSE))</f>
        <v>690.87403952695104</v>
      </c>
      <c r="AE102" s="316">
        <f>IF(AD102="Neg","Neg",AD102*VLOOKUP($D102,$D$1421:$AY$1444,COLUMNS($D102:AE102),FALSE))</f>
        <v>739.19193528529922</v>
      </c>
      <c r="AF102" s="316">
        <f>IF(AE102="Neg","Neg",AE102*VLOOKUP($D102,$D$1421:$AY$1444,COLUMNS($D102:AF102),FALSE))</f>
        <v>777.74353106464935</v>
      </c>
      <c r="AG102" s="316">
        <f>IF(AF102="Neg","Neg",AF102*VLOOKUP($D102,$D$1421:$AY$1444,COLUMNS($D102:AG102),FALSE))</f>
        <v>815.98574770246853</v>
      </c>
      <c r="AH102" s="316">
        <f>IF(AG102="Neg","Neg",AG102*VLOOKUP($D102,$D$1421:$AY$1444,COLUMNS($D102:AH102),FALSE))</f>
        <v>853.65874148157241</v>
      </c>
      <c r="AI102" s="316">
        <f>IF(AH102="Neg","Neg",AH102*VLOOKUP($D102,$D$1421:$AY$1444,COLUMNS($D102:AI102),FALSE))</f>
        <v>902.80048956062626</v>
      </c>
      <c r="AJ102" s="316">
        <f>IF(AI102="Neg","Neg",AI102*VLOOKUP($D102,$D$1421:$AY$1444,COLUMNS($D102:AJ102),FALSE))</f>
        <v>936.40897141574226</v>
      </c>
      <c r="AK102" s="316">
        <f>IF(AJ102="Neg","Neg",AJ102*VLOOKUP($D102,$D$1421:$AY$1444,COLUMNS($D102:AK102),FALSE))</f>
        <v>990.03324087686337</v>
      </c>
      <c r="AL102" s="316">
        <f>IF(AK102="Neg","Neg",AK102*VLOOKUP($D102,$D$1421:$AY$1444,COLUMNS($D102:AL102),FALSE))</f>
        <v>1049.4922619004506</v>
      </c>
      <c r="AM102" s="316">
        <f>IF(AL102="Neg","Neg",AL102*VLOOKUP($D102,$D$1421:$AY$1444,COLUMNS($D102:AM102),FALSE))</f>
        <v>1103.8195867702752</v>
      </c>
      <c r="AN102" s="316">
        <f>IF(AM102="Neg","Neg",AM102*VLOOKUP($D102,$D$1421:$AY$1444,COLUMNS($D102:AN102),FALSE))</f>
        <v>1176.3568288637987</v>
      </c>
      <c r="AO102" s="316">
        <f>IF(AN102="Neg","Neg",AN102*VLOOKUP($D102,$D$1421:$AY$1444,COLUMNS($D102:AO102),FALSE))</f>
        <v>1241.5454473034326</v>
      </c>
      <c r="AP102" s="316">
        <f>IF(AO102="Neg","Neg",AO102*VLOOKUP($D102,$D$1421:$AY$1444,COLUMNS($D102:AP102),FALSE))</f>
        <v>1303.9670343199371</v>
      </c>
      <c r="AQ102" s="316">
        <f>IF(AP102="Neg","Neg",AP102*VLOOKUP($D102,$D$1421:$AY$1444,COLUMNS($D102:AQ102),FALSE))</f>
        <v>1307.1572894563405</v>
      </c>
      <c r="AR102" s="316">
        <f>IF(AQ102="Neg","Neg",AQ102*VLOOKUP($D102,$D$1421:$AY$1444,COLUMNS($D102:AR102),FALSE))</f>
        <v>1306.6723637232669</v>
      </c>
      <c r="AS102" s="316">
        <f>IF(AR102="Neg","Neg",AR102*VLOOKUP($D102,$D$1421:$AY$1444,COLUMNS($D102:AS102),FALSE))</f>
        <v>1368.6594294735764</v>
      </c>
      <c r="AT102" s="316">
        <f>IF(AS102="Neg","Neg",AS102*VLOOKUP($D102,$D$1421:$AY$1444,COLUMNS($D102:AT102),FALSE))</f>
        <v>1415.7537133463195</v>
      </c>
      <c r="AU102" s="316">
        <f>IF(AT102="Neg","Neg",AT102*VLOOKUP($D102,$D$1421:$AY$1444,COLUMNS($D102:AU102),FALSE))</f>
        <v>1459.0033530557696</v>
      </c>
      <c r="AV102" s="316">
        <f>IF(AU102="Neg","Neg",AU102*VLOOKUP($D102,$D$1421:$AY$1444,COLUMNS($D102:AV102),FALSE))</f>
        <v>1526.1699122991231</v>
      </c>
      <c r="AW102" s="316">
        <f>IF(AV102="Neg","Neg",AV102*VLOOKUP($D102,$D$1421:$AY$1444,COLUMNS($D102:AW102),FALSE))</f>
        <v>1592.009443595517</v>
      </c>
      <c r="AX102" s="316">
        <f>IF(AW102="Neg","Neg",AW102*VLOOKUP($D102,$D$1421:$AY$1444,COLUMNS($D102:AX102),FALSE))</f>
        <v>1629.9813880057629</v>
      </c>
      <c r="AY102" s="316">
        <f>IF(AX102="Neg","Neg",AX102*VLOOKUP($D102,$D$1421:$AY$1444,COLUMNS($D102:AY102),FALSE))</f>
        <v>1688.3706176719779</v>
      </c>
      <c r="AZ102" s="316">
        <f>IF(AY102="Neg","Neg",AY102*VLOOKUP($D102,$D$1421:AZ$1444,COLUMNS($D102:AZ102),FALSE))</f>
        <v>1756.2341490263082</v>
      </c>
      <c r="BA102" s="316">
        <f>IF(AZ102="Neg","Neg",AZ102*VLOOKUP($D102,$D$1421:BA$1444,COLUMNS($D102:BA102),FALSE))</f>
        <v>1830.5112142696762</v>
      </c>
      <c r="BB102" s="316">
        <f>IF(BA102="Neg","Neg",BA102*VLOOKUP($D102,$D$1421:BB$1444,COLUMNS($D102:BB102),FALSE))</f>
        <v>1902.610458926875</v>
      </c>
      <c r="BC102" s="316">
        <f>IF(BB102="Neg","Neg",BB102*VLOOKUP($D102,$D$1421:BC$1444,COLUMNS($D102:BC102),FALSE))</f>
        <v>1982.6805616911545</v>
      </c>
    </row>
    <row r="103" spans="1:55">
      <c r="A103" s="312"/>
      <c r="B103" s="142" t="s">
        <v>997</v>
      </c>
      <c r="C103" s="317" t="s">
        <v>106</v>
      </c>
      <c r="D103" s="173" t="s">
        <v>227</v>
      </c>
      <c r="E103" s="175"/>
      <c r="F103" s="175"/>
      <c r="G103" s="175"/>
      <c r="H103" s="175"/>
      <c r="I103" s="175"/>
      <c r="J103" s="175"/>
      <c r="K103" s="175"/>
      <c r="L103" s="175"/>
      <c r="M103" s="175"/>
      <c r="N103" s="175"/>
      <c r="O103" s="175"/>
      <c r="P103" s="318">
        <v>-90</v>
      </c>
      <c r="Q103" s="318">
        <v>-225</v>
      </c>
      <c r="R103" s="319">
        <f>IF(Q103="Neg","Neg",Q103*VLOOKUP($D103,$D$1421:$AY$1444,COLUMNS($D103:R103),FALSE))</f>
        <v>-245.54688950173687</v>
      </c>
      <c r="S103" s="319">
        <f>IF(R103="Neg","Neg",R103*VLOOKUP($D103,$D$1421:$AY$1444,COLUMNS($D103:S103),FALSE))</f>
        <v>-264.38588873273045</v>
      </c>
      <c r="T103" s="319">
        <f>IF(S103="Neg","Neg",S103*VLOOKUP($D103,$D$1421:$AY$1444,COLUMNS($D103:T103),FALSE))</f>
        <v>-290.59342764710556</v>
      </c>
      <c r="U103" s="319">
        <f>IF(T103="Neg","Neg",T103*VLOOKUP($D103,$D$1421:$AY$1444,COLUMNS($D103:U103),FALSE))</f>
        <v>-311.90551165442434</v>
      </c>
      <c r="V103" s="319">
        <f>IF(U103="Neg","Neg",U103*VLOOKUP($D103,$D$1421:$AY$1444,COLUMNS($D103:V103),FALSE))</f>
        <v>-350.40389408925768</v>
      </c>
      <c r="W103" s="319">
        <f>IF(V103="Neg","Neg",V103*VLOOKUP($D103,$D$1421:$AY$1444,COLUMNS($D103:W103),FALSE))</f>
        <v>-391.7311096231868</v>
      </c>
      <c r="X103" s="319">
        <f>IF(W103="Neg","Neg",W103*VLOOKUP($D103,$D$1421:$AY$1444,COLUMNS($D103:X103),FALSE))</f>
        <v>-431.73004892471687</v>
      </c>
      <c r="Y103" s="319">
        <f>IF(X103="Neg","Neg",X103*VLOOKUP($D103,$D$1421:$AY$1444,COLUMNS($D103:Y103),FALSE))</f>
        <v>-465.39935297393333</v>
      </c>
      <c r="Z103" s="319">
        <f>IF(Y103="Neg","Neg",Y103*VLOOKUP($D103,$D$1421:$AY$1444,COLUMNS($D103:Z103),FALSE))</f>
        <v>-490.06904484102779</v>
      </c>
      <c r="AA103" s="319">
        <f>IF(Z103="Neg","Neg",Z103*VLOOKUP($D103,$D$1421:$AY$1444,COLUMNS($D103:AA103),FALSE))</f>
        <v>-505.61159210840333</v>
      </c>
      <c r="AB103" s="319">
        <f>IF(AA103="Neg","Neg",AA103*VLOOKUP($D103,$D$1421:$AY$1444,COLUMNS($D103:AB103),FALSE))</f>
        <v>-536.11719723688043</v>
      </c>
      <c r="AC103" s="319">
        <f>IF(AB103="Neg","Neg",AB103*VLOOKUP($D103,$D$1421:$AY$1444,COLUMNS($D103:AC103),FALSE))</f>
        <v>-562.4313860677255</v>
      </c>
      <c r="AD103" s="319">
        <f>IF(AC103="Neg","Neg",AC103*VLOOKUP($D103,$D$1421:$AY$1444,COLUMNS($D103:AD103),FALSE))</f>
        <v>-592.90119262284213</v>
      </c>
      <c r="AE103" s="319">
        <f>IF(AD103="Neg","Neg",AD103*VLOOKUP($D103,$D$1421:$AY$1444,COLUMNS($D103:AE103),FALSE))</f>
        <v>-634.36712762854336</v>
      </c>
      <c r="AF103" s="319">
        <f>IF(AE103="Neg","Neg",AE103*VLOOKUP($D103,$D$1421:$AY$1444,COLUMNS($D103:AF103),FALSE))</f>
        <v>-667.45172164620408</v>
      </c>
      <c r="AG103" s="319">
        <f>IF(AF103="Neg","Neg",AF103*VLOOKUP($D103,$D$1421:$AY$1444,COLUMNS($D103:AG103),FALSE))</f>
        <v>-700.27080957810722</v>
      </c>
      <c r="AH103" s="319">
        <f>IF(AG103="Neg","Neg",AG103*VLOOKUP($D103,$D$1421:$AY$1444,COLUMNS($D103:AH103),FALSE))</f>
        <v>-732.60139614436105</v>
      </c>
      <c r="AI103" s="319">
        <f>IF(AH103="Neg","Neg",AH103*VLOOKUP($D103,$D$1421:$AY$1444,COLUMNS($D103:AI103),FALSE))</f>
        <v>-774.77435297393333</v>
      </c>
      <c r="AJ103" s="319">
        <f>IF(AI103="Neg","Neg",AI103*VLOOKUP($D103,$D$1421:$AY$1444,COLUMNS($D103:AJ103),FALSE))</f>
        <v>-803.61681604836781</v>
      </c>
      <c r="AK103" s="319">
        <f>IF(AJ103="Neg","Neg",AJ103*VLOOKUP($D103,$D$1421:$AY$1444,COLUMNS($D103:AK103),FALSE))</f>
        <v>-849.63662790697663</v>
      </c>
      <c r="AL103" s="319">
        <f>IF(AK103="Neg","Neg",AK103*VLOOKUP($D103,$D$1421:$AY$1444,COLUMNS($D103:AL103),FALSE))</f>
        <v>-900.66376521439349</v>
      </c>
      <c r="AM103" s="319">
        <f>IF(AL103="Neg","Neg",AL103*VLOOKUP($D103,$D$1421:$AY$1444,COLUMNS($D103:AM103),FALSE))</f>
        <v>-947.28693219485024</v>
      </c>
      <c r="AN103" s="319">
        <f>IF(AM103="Neg","Neg",AM103*VLOOKUP($D103,$D$1421:$AY$1444,COLUMNS($D103:AN103),FALSE))</f>
        <v>-1009.5376680544138</v>
      </c>
      <c r="AO103" s="319">
        <f>IF(AN103="Neg","Neg",AN103*VLOOKUP($D103,$D$1421:$AY$1444,COLUMNS($D103:AO103),FALSE))</f>
        <v>-1065.4818885736256</v>
      </c>
      <c r="AP103" s="319">
        <f>IF(AO103="Neg","Neg",AO103*VLOOKUP($D103,$D$1421:$AY$1444,COLUMNS($D103:AP103),FALSE))</f>
        <v>-1119.0514703932538</v>
      </c>
      <c r="AQ103" s="319">
        <f>IF(AP103="Neg","Neg",AP103*VLOOKUP($D103,$D$1421:$AY$1444,COLUMNS($D103:AQ103),FALSE))</f>
        <v>-1121.7893154517249</v>
      </c>
      <c r="AR103" s="319">
        <f>IF(AQ103="Neg","Neg",AQ103*VLOOKUP($D103,$D$1421:$AY$1444,COLUMNS($D103:AR103),FALSE))</f>
        <v>-1121.3731570364084</v>
      </c>
      <c r="AS103" s="319">
        <f>IF(AR103="Neg","Neg",AR103*VLOOKUP($D103,$D$1421:$AY$1444,COLUMNS($D103:AS103),FALSE))</f>
        <v>-1174.5698370501975</v>
      </c>
      <c r="AT103" s="319">
        <f>IF(AS103="Neg","Neg",AS103*VLOOKUP($D103,$D$1421:$AY$1444,COLUMNS($D103:AT103),FALSE))</f>
        <v>-1214.9856805706556</v>
      </c>
      <c r="AU103" s="319">
        <f>IF(AT103="Neg","Neg",AT103*VLOOKUP($D103,$D$1421:$AY$1444,COLUMNS($D103:AU103),FALSE))</f>
        <v>-1252.1020889130491</v>
      </c>
      <c r="AV103" s="319">
        <f>IF(AU103="Neg","Neg",AU103*VLOOKUP($D103,$D$1421:$AY$1444,COLUMNS($D103:AV103),FALSE))</f>
        <v>-1309.7437584524407</v>
      </c>
      <c r="AW103" s="319">
        <f>IF(AV103="Neg","Neg",AV103*VLOOKUP($D103,$D$1421:$AY$1444,COLUMNS($D103:AW103),FALSE))</f>
        <v>-1366.2465858767996</v>
      </c>
      <c r="AX103" s="319">
        <f>IF(AW103="Neg","Neg",AW103*VLOOKUP($D103,$D$1421:$AY$1444,COLUMNS($D103:AX103),FALSE))</f>
        <v>-1398.8337288854707</v>
      </c>
      <c r="AY103" s="319">
        <f>IF(AX103="Neg","Neg",AX103*VLOOKUP($D103,$D$1421:$AY$1444,COLUMNS($D103:AY103),FALSE))</f>
        <v>-1448.9427819469115</v>
      </c>
      <c r="AZ103" s="319">
        <f>IF(AY103="Neg","Neg",AY103*VLOOKUP($D103,$D$1421:AZ$1444,COLUMNS($D103:AZ103),FALSE))</f>
        <v>-1507.1825859828691</v>
      </c>
      <c r="BA103" s="319">
        <f>IF(AZ103="Neg","Neg",AZ103*VLOOKUP($D103,$D$1421:BA$1444,COLUMNS($D103:BA103),FALSE))</f>
        <v>-1570.9264206730124</v>
      </c>
      <c r="BB103" s="319">
        <f>IF(BA103="Neg","Neg",BA103*VLOOKUP($D103,$D$1421:BB$1444,COLUMNS($D103:BB103),FALSE))</f>
        <v>-1632.80127151229</v>
      </c>
      <c r="BC103" s="319">
        <f>IF(BB103="Neg","Neg",BB103*VLOOKUP($D103,$D$1421:BC$1444,COLUMNS($D103:BC103),FALSE))</f>
        <v>-1701.5166330778809</v>
      </c>
    </row>
    <row r="104" spans="1:55">
      <c r="A104" s="312"/>
      <c r="B104" s="142" t="s">
        <v>997</v>
      </c>
      <c r="C104" s="317" t="s">
        <v>106</v>
      </c>
      <c r="D104" s="173" t="s">
        <v>791</v>
      </c>
      <c r="E104" s="175"/>
      <c r="F104" s="175"/>
      <c r="G104" s="175"/>
      <c r="H104" s="175"/>
      <c r="I104" s="175"/>
      <c r="J104" s="175"/>
      <c r="K104" s="175"/>
      <c r="L104" s="175"/>
      <c r="M104" s="175"/>
      <c r="N104" s="175"/>
      <c r="O104" s="175"/>
      <c r="P104" s="318">
        <v>-90</v>
      </c>
      <c r="Q104" s="318">
        <v>-225</v>
      </c>
      <c r="R104" s="319">
        <f>IF(Q104="Neg","Neg",Q104*VLOOKUP($D104,$D$1421:$AY$1444,COLUMNS($D104:R104),FALSE))</f>
        <v>-245.54688950173687</v>
      </c>
      <c r="S104" s="319">
        <f>IF(R104="Neg","Neg",R104*VLOOKUP($D104,$D$1421:$AY$1444,COLUMNS($D104:S104),FALSE))</f>
        <v>-264.38588873273045</v>
      </c>
      <c r="T104" s="319">
        <f>IF(S104="Neg","Neg",S104*VLOOKUP($D104,$D$1421:$AY$1444,COLUMNS($D104:T104),FALSE))</f>
        <v>-290.59342764710556</v>
      </c>
      <c r="U104" s="319">
        <f>IF(T104="Neg","Neg",T104*VLOOKUP($D104,$D$1421:$AY$1444,COLUMNS($D104:U104),FALSE))</f>
        <v>-311.90551165442434</v>
      </c>
      <c r="V104" s="319">
        <f>IF(U104="Neg","Neg",U104*VLOOKUP($D104,$D$1421:$AY$1444,COLUMNS($D104:V104),FALSE))</f>
        <v>-350.40389408925768</v>
      </c>
      <c r="W104" s="319">
        <f>IF(V104="Neg","Neg",V104*VLOOKUP($D104,$D$1421:$AY$1444,COLUMNS($D104:W104),FALSE))</f>
        <v>-391.7311096231868</v>
      </c>
      <c r="X104" s="319">
        <f>IF(W104="Neg","Neg",W104*VLOOKUP($D104,$D$1421:$AY$1444,COLUMNS($D104:X104),FALSE))</f>
        <v>-431.73004892471687</v>
      </c>
      <c r="Y104" s="319">
        <f>IF(X104="Neg","Neg",X104*VLOOKUP($D104,$D$1421:$AY$1444,COLUMNS($D104:Y104),FALSE))</f>
        <v>-465.39935297393333</v>
      </c>
      <c r="Z104" s="319">
        <f>IF(Y104="Neg","Neg",Y104*VLOOKUP($D104,$D$1421:$AY$1444,COLUMNS($D104:Z104),FALSE))</f>
        <v>-490.06904484102779</v>
      </c>
      <c r="AA104" s="319">
        <f>IF(Z104="Neg","Neg",Z104*VLOOKUP($D104,$D$1421:$AY$1444,COLUMNS($D104:AA104),FALSE))</f>
        <v>-505.61159210840333</v>
      </c>
      <c r="AB104" s="319">
        <f>IF(AA104="Neg","Neg",AA104*VLOOKUP($D104,$D$1421:$AY$1444,COLUMNS($D104:AB104),FALSE))</f>
        <v>-536.11719723688043</v>
      </c>
      <c r="AC104" s="319">
        <f>IF(AB104="Neg","Neg",AB104*VLOOKUP($D104,$D$1421:$AY$1444,COLUMNS($D104:AC104),FALSE))</f>
        <v>-562.4313860677255</v>
      </c>
      <c r="AD104" s="319">
        <f>IF(AC104="Neg","Neg",AC104*VLOOKUP($D104,$D$1421:$AY$1444,COLUMNS($D104:AD104),FALSE))</f>
        <v>-592.90119262284213</v>
      </c>
      <c r="AE104" s="319">
        <f>IF(AD104="Neg","Neg",AD104*VLOOKUP($D104,$D$1421:$AY$1444,COLUMNS($D104:AE104),FALSE))</f>
        <v>-634.36712762854336</v>
      </c>
      <c r="AF104" s="319">
        <f>IF(AE104="Neg","Neg",AE104*VLOOKUP($D104,$D$1421:$AY$1444,COLUMNS($D104:AF104),FALSE))</f>
        <v>-667.45172164620408</v>
      </c>
      <c r="AG104" s="319">
        <f>IF(AF104="Neg","Neg",AF104*VLOOKUP($D104,$D$1421:$AY$1444,COLUMNS($D104:AG104),FALSE))</f>
        <v>-700.27080957810722</v>
      </c>
      <c r="AH104" s="319">
        <f>IF(AG104="Neg","Neg",AG104*VLOOKUP($D104,$D$1421:$AY$1444,COLUMNS($D104:AH104),FALSE))</f>
        <v>-732.60139614436105</v>
      </c>
      <c r="AI104" s="319">
        <f>IF(AH104="Neg","Neg",AH104*VLOOKUP($D104,$D$1421:$AY$1444,COLUMNS($D104:AI104),FALSE))</f>
        <v>-774.77435297393333</v>
      </c>
      <c r="AJ104" s="319">
        <f>IF(AI104="Neg","Neg",AI104*VLOOKUP($D104,$D$1421:$AY$1444,COLUMNS($D104:AJ104),FALSE))</f>
        <v>-803.61681604836781</v>
      </c>
      <c r="AK104" s="319">
        <f>IF(AJ104="Neg","Neg",AJ104*VLOOKUP($D104,$D$1421:$AY$1444,COLUMNS($D104:AK104),FALSE))</f>
        <v>-849.63662790697663</v>
      </c>
      <c r="AL104" s="319">
        <f>IF(AK104="Neg","Neg",AK104*VLOOKUP($D104,$D$1421:$AY$1444,COLUMNS($D104:AL104),FALSE))</f>
        <v>-900.66376521439349</v>
      </c>
      <c r="AM104" s="319">
        <f>IF(AL104="Neg","Neg",AL104*VLOOKUP($D104,$D$1421:$AY$1444,COLUMNS($D104:AM104),FALSE))</f>
        <v>-947.28693219485024</v>
      </c>
      <c r="AN104" s="319">
        <f>IF(AM104="Neg","Neg",AM104*VLOOKUP($D104,$D$1421:$AY$1444,COLUMNS($D104:AN104),FALSE))</f>
        <v>-1009.5376680544138</v>
      </c>
      <c r="AO104" s="319">
        <f>IF(AN104="Neg","Neg",AN104*VLOOKUP($D104,$D$1421:$AY$1444,COLUMNS($D104:AO104),FALSE))</f>
        <v>-1065.4818885736256</v>
      </c>
      <c r="AP104" s="319">
        <f>IF(AO104="Neg","Neg",AO104*VLOOKUP($D104,$D$1421:$AY$1444,COLUMNS($D104:AP104),FALSE))</f>
        <v>-1119.0514703932538</v>
      </c>
      <c r="AQ104" s="319">
        <f>IF(AP104="Neg","Neg",AP104*VLOOKUP($D104,$D$1421:$AY$1444,COLUMNS($D104:AQ104),FALSE))</f>
        <v>-1121.7893154517249</v>
      </c>
      <c r="AR104" s="319">
        <f>IF(AQ104="Neg","Neg",AQ104*VLOOKUP($D104,$D$1421:$AY$1444,COLUMNS($D104:AR104),FALSE))</f>
        <v>-1121.3731570364084</v>
      </c>
      <c r="AS104" s="319">
        <f>IF(AR104="Neg","Neg",AR104*VLOOKUP($D104,$D$1421:$AY$1444,COLUMNS($D104:AS104),FALSE))</f>
        <v>-1174.5698370501975</v>
      </c>
      <c r="AT104" s="319">
        <f>IF(AS104="Neg","Neg",AS104*VLOOKUP($D104,$D$1421:$AY$1444,COLUMNS($D104:AT104),FALSE))</f>
        <v>-1214.9856805706556</v>
      </c>
      <c r="AU104" s="319">
        <f>IF(AT104="Neg","Neg",AT104*VLOOKUP($D104,$D$1421:$AY$1444,COLUMNS($D104:AU104),FALSE))</f>
        <v>-1252.1020889130491</v>
      </c>
      <c r="AV104" s="319">
        <f>IF(AU104="Neg","Neg",AU104*VLOOKUP($D104,$D$1421:$AY$1444,COLUMNS($D104:AV104),FALSE))</f>
        <v>-1309.7437584524407</v>
      </c>
      <c r="AW104" s="319">
        <f>IF(AV104="Neg","Neg",AV104*VLOOKUP($D104,$D$1421:$AY$1444,COLUMNS($D104:AW104),FALSE))</f>
        <v>-1366.2465858767996</v>
      </c>
      <c r="AX104" s="319">
        <f>IF(AW104="Neg","Neg",AW104*VLOOKUP($D104,$D$1421:$AY$1444,COLUMNS($D104:AX104),FALSE))</f>
        <v>-1398.8337288854707</v>
      </c>
      <c r="AY104" s="319">
        <f>IF(AX104="Neg","Neg",AX104*VLOOKUP($D104,$D$1421:$AY$1444,COLUMNS($D104:AY104),FALSE))</f>
        <v>-1448.9427819469115</v>
      </c>
      <c r="AZ104" s="319">
        <f>IF(AY104="Neg","Neg",AY104*VLOOKUP($D104,$D$1421:AZ$1444,COLUMNS($D104:AZ104),FALSE))</f>
        <v>-1507.1825859828691</v>
      </c>
      <c r="BA104" s="319">
        <f>IF(AZ104="Neg","Neg",AZ104*VLOOKUP($D104,$D$1421:BA$1444,COLUMNS($D104:BA104),FALSE))</f>
        <v>-1570.9264206730124</v>
      </c>
      <c r="BB104" s="319">
        <f>IF(BA104="Neg","Neg",BA104*VLOOKUP($D104,$D$1421:BB$1444,COLUMNS($D104:BB104),FALSE))</f>
        <v>-1632.80127151229</v>
      </c>
      <c r="BC104" s="319">
        <f>IF(BB104="Neg","Neg",BB104*VLOOKUP($D104,$D$1421:BC$1444,COLUMNS($D104:BC104),FALSE))</f>
        <v>-1701.5166330778809</v>
      </c>
    </row>
    <row r="105" spans="1:55">
      <c r="A105" s="312"/>
      <c r="B105" s="142" t="s">
        <v>997</v>
      </c>
      <c r="C105" s="317" t="s">
        <v>425</v>
      </c>
      <c r="D105" s="173" t="s">
        <v>791</v>
      </c>
      <c r="E105" s="175"/>
      <c r="F105" s="175"/>
      <c r="G105" s="175"/>
      <c r="H105" s="175"/>
      <c r="I105" s="175"/>
      <c r="J105" s="175"/>
      <c r="K105" s="175"/>
      <c r="L105" s="175"/>
      <c r="M105" s="175"/>
      <c r="N105" s="175"/>
      <c r="O105" s="175"/>
      <c r="P105" s="318">
        <v>0</v>
      </c>
      <c r="Q105" s="318">
        <v>25</v>
      </c>
      <c r="R105" s="319">
        <f>IF(Q105="Neg","Neg",Q105*VLOOKUP($D105,$D$1421:$AY$1444,COLUMNS($D105:R105),FALSE))</f>
        <v>27.282987722415207</v>
      </c>
      <c r="S105" s="319">
        <f>IF(R105="Neg","Neg",R105*VLOOKUP($D105,$D$1421:$AY$1444,COLUMNS($D105:S105),FALSE))</f>
        <v>29.376209859192276</v>
      </c>
      <c r="T105" s="319">
        <f>IF(S105="Neg","Neg",S105*VLOOKUP($D105,$D$1421:$AY$1444,COLUMNS($D105:T105),FALSE))</f>
        <v>32.288158627456177</v>
      </c>
      <c r="U105" s="319">
        <f>IF(T105="Neg","Neg",T105*VLOOKUP($D105,$D$1421:$AY$1444,COLUMNS($D105:U105),FALSE))</f>
        <v>34.656167961602712</v>
      </c>
      <c r="V105" s="319">
        <f>IF(U105="Neg","Neg",U105*VLOOKUP($D105,$D$1421:$AY$1444,COLUMNS($D105:V105),FALSE))</f>
        <v>38.933766009917527</v>
      </c>
      <c r="W105" s="319">
        <f>IF(V105="Neg","Neg",V105*VLOOKUP($D105,$D$1421:$AY$1444,COLUMNS($D105:W105),FALSE))</f>
        <v>43.525678847020764</v>
      </c>
      <c r="X105" s="319">
        <f>IF(W105="Neg","Neg",W105*VLOOKUP($D105,$D$1421:$AY$1444,COLUMNS($D105:X105),FALSE))</f>
        <v>47.97000543607966</v>
      </c>
      <c r="Y105" s="319">
        <f>IF(X105="Neg","Neg",X105*VLOOKUP($D105,$D$1421:$AY$1444,COLUMNS($D105:Y105),FALSE))</f>
        <v>51.711039219325933</v>
      </c>
      <c r="Z105" s="319">
        <f>IF(Y105="Neg","Neg",Y105*VLOOKUP($D105,$D$1421:$AY$1444,COLUMNS($D105:Z105),FALSE))</f>
        <v>54.452116093447543</v>
      </c>
      <c r="AA105" s="319">
        <f>IF(Z105="Neg","Neg",Z105*VLOOKUP($D105,$D$1421:$AY$1444,COLUMNS($D105:AA105),FALSE))</f>
        <v>56.179065789822602</v>
      </c>
      <c r="AB105" s="319">
        <f>IF(AA105="Neg","Neg",AA105*VLOOKUP($D105,$D$1421:$AY$1444,COLUMNS($D105:AB105),FALSE))</f>
        <v>59.568577470764502</v>
      </c>
      <c r="AC105" s="319">
        <f>IF(AB105="Neg","Neg",AB105*VLOOKUP($D105,$D$1421:$AY$1444,COLUMNS($D105:AC105),FALSE))</f>
        <v>62.492376229747286</v>
      </c>
      <c r="AD105" s="319">
        <f>IF(AC105="Neg","Neg",AC105*VLOOKUP($D105,$D$1421:$AY$1444,COLUMNS($D105:AD105),FALSE))</f>
        <v>65.8779102914269</v>
      </c>
      <c r="AE105" s="319">
        <f>IF(AD105="Neg","Neg",AD105*VLOOKUP($D105,$D$1421:$AY$1444,COLUMNS($D105:AE105),FALSE))</f>
        <v>70.485236403171484</v>
      </c>
      <c r="AF105" s="319">
        <f>IF(AE105="Neg","Neg",AE105*VLOOKUP($D105,$D$1421:$AY$1444,COLUMNS($D105:AF105),FALSE))</f>
        <v>74.161302405133782</v>
      </c>
      <c r="AG105" s="319">
        <f>IF(AF105="Neg","Neg",AF105*VLOOKUP($D105,$D$1421:$AY$1444,COLUMNS($D105:AG105),FALSE))</f>
        <v>77.807867730900796</v>
      </c>
      <c r="AH105" s="319">
        <f>IF(AG105="Neg","Neg",AG105*VLOOKUP($D105,$D$1421:$AY$1444,COLUMNS($D105:AH105),FALSE))</f>
        <v>81.400155127151223</v>
      </c>
      <c r="AI105" s="319">
        <f>IF(AH105="Neg","Neg",AH105*VLOOKUP($D105,$D$1421:$AY$1444,COLUMNS($D105:AI105),FALSE))</f>
        <v>86.086039219325926</v>
      </c>
      <c r="AJ105" s="319">
        <f>IF(AI105="Neg","Neg",AI105*VLOOKUP($D105,$D$1421:$AY$1444,COLUMNS($D105:AJ105),FALSE))</f>
        <v>89.290757338707536</v>
      </c>
      <c r="AK105" s="319">
        <f>IF(AJ105="Neg","Neg",AJ105*VLOOKUP($D105,$D$1421:$AY$1444,COLUMNS($D105:AK105),FALSE))</f>
        <v>94.404069767441854</v>
      </c>
      <c r="AL105" s="319">
        <f>IF(AK105="Neg","Neg",AK105*VLOOKUP($D105,$D$1421:$AY$1444,COLUMNS($D105:AL105),FALSE))</f>
        <v>100.07375169048817</v>
      </c>
      <c r="AM105" s="319">
        <f>IF(AL105="Neg","Neg",AL105*VLOOKUP($D105,$D$1421:$AY$1444,COLUMNS($D105:AM105),FALSE))</f>
        <v>105.25410357720558</v>
      </c>
      <c r="AN105" s="319">
        <f>IF(AM105="Neg","Neg",AM105*VLOOKUP($D105,$D$1421:$AY$1444,COLUMNS($D105:AN105),FALSE))</f>
        <v>112.17085200604598</v>
      </c>
      <c r="AO105" s="319">
        <f>IF(AN105="Neg","Neg",AN105*VLOOKUP($D105,$D$1421:$AY$1444,COLUMNS($D105:AO105),FALSE))</f>
        <v>118.38687650818062</v>
      </c>
      <c r="AP105" s="319">
        <f>IF(AO105="Neg","Neg",AO105*VLOOKUP($D105,$D$1421:$AY$1444,COLUMNS($D105:AP105),FALSE))</f>
        <v>124.33905226591708</v>
      </c>
      <c r="AQ105" s="319">
        <f>IF(AP105="Neg","Neg",AP105*VLOOKUP($D105,$D$1421:$AY$1444,COLUMNS($D105:AQ105),FALSE))</f>
        <v>124.64325727241385</v>
      </c>
      <c r="AR105" s="319">
        <f>IF(AQ105="Neg","Neg",AQ105*VLOOKUP($D105,$D$1421:$AY$1444,COLUMNS($D105:AR105),FALSE))</f>
        <v>124.59701744848979</v>
      </c>
      <c r="AS105" s="319">
        <f>IF(AR105="Neg","Neg",AR105*VLOOKUP($D105,$D$1421:$AY$1444,COLUMNS($D105:AS105),FALSE))</f>
        <v>130.50775967224413</v>
      </c>
      <c r="AT105" s="319">
        <f>IF(AS105="Neg","Neg",AS105*VLOOKUP($D105,$D$1421:$AY$1444,COLUMNS($D105:AT105),FALSE))</f>
        <v>134.99840895229505</v>
      </c>
      <c r="AU105" s="319">
        <f>IF(AT105="Neg","Neg",AT105*VLOOKUP($D105,$D$1421:$AY$1444,COLUMNS($D105:AU105),FALSE))</f>
        <v>139.12245432367212</v>
      </c>
      <c r="AV105" s="319">
        <f>IF(AU105="Neg","Neg",AU105*VLOOKUP($D105,$D$1421:$AY$1444,COLUMNS($D105:AV105),FALSE))</f>
        <v>145.5270842724934</v>
      </c>
      <c r="AW105" s="319">
        <f>IF(AV105="Neg","Neg",AV105*VLOOKUP($D105,$D$1421:$AY$1444,COLUMNS($D105:AW105),FALSE))</f>
        <v>151.80517620853325</v>
      </c>
      <c r="AX105" s="319">
        <f>IF(AW105="Neg","Neg",AW105*VLOOKUP($D105,$D$1421:$AY$1444,COLUMNS($D105:AX105),FALSE))</f>
        <v>155.42596987616338</v>
      </c>
      <c r="AY105" s="319">
        <f>IF(AX105="Neg","Neg",AX105*VLOOKUP($D105,$D$1421:$AY$1444,COLUMNS($D105:AY105),FALSE))</f>
        <v>160.99364243854569</v>
      </c>
      <c r="AZ105" s="319">
        <f>IF(AY105="Neg","Neg",AY105*VLOOKUP($D105,$D$1421:AZ$1444,COLUMNS($D105:AZ105),FALSE))</f>
        <v>167.46473177587433</v>
      </c>
      <c r="BA105" s="319">
        <f>IF(AZ105="Neg","Neg",AZ105*VLOOKUP($D105,$D$1421:BA$1444,COLUMNS($D105:BA105),FALSE))</f>
        <v>174.54738007477914</v>
      </c>
      <c r="BB105" s="319">
        <f>IF(BA105="Neg","Neg",BA105*VLOOKUP($D105,$D$1421:BB$1444,COLUMNS($D105:BB105),FALSE))</f>
        <v>181.42236350136554</v>
      </c>
      <c r="BC105" s="319">
        <f>IF(BB105="Neg","Neg",BB105*VLOOKUP($D105,$D$1421:BC$1444,COLUMNS($D105:BC105),FALSE))</f>
        <v>189.0574036753201</v>
      </c>
    </row>
    <row r="106" spans="1:55">
      <c r="A106" s="312"/>
      <c r="B106" s="142" t="s">
        <v>997</v>
      </c>
      <c r="C106" s="317" t="s">
        <v>425</v>
      </c>
      <c r="D106" s="173" t="s">
        <v>90</v>
      </c>
      <c r="E106" s="175"/>
      <c r="F106" s="175"/>
      <c r="G106" s="175"/>
      <c r="H106" s="175"/>
      <c r="I106" s="175"/>
      <c r="J106" s="175"/>
      <c r="K106" s="175"/>
      <c r="L106" s="175"/>
      <c r="M106" s="175"/>
      <c r="N106" s="175"/>
      <c r="O106" s="175"/>
      <c r="P106" s="318">
        <v>0</v>
      </c>
      <c r="Q106" s="318">
        <v>25</v>
      </c>
      <c r="R106" s="319">
        <f>IF(Q106="Neg","Neg",Q106*VLOOKUP($D106,$D$1421:$AY$1444,COLUMNS($D106:R106),FALSE))</f>
        <v>27.282987722415207</v>
      </c>
      <c r="S106" s="319">
        <f>IF(R106="Neg","Neg",R106*VLOOKUP($D106,$D$1421:$AY$1444,COLUMNS($D106:S106),FALSE))</f>
        <v>29.376209859192276</v>
      </c>
      <c r="T106" s="319">
        <f>IF(S106="Neg","Neg",S106*VLOOKUP($D106,$D$1421:$AY$1444,COLUMNS($D106:T106),FALSE))</f>
        <v>32.288158627456177</v>
      </c>
      <c r="U106" s="319">
        <f>IF(T106="Neg","Neg",T106*VLOOKUP($D106,$D$1421:$AY$1444,COLUMNS($D106:U106),FALSE))</f>
        <v>34.656167961602712</v>
      </c>
      <c r="V106" s="319">
        <f>IF(U106="Neg","Neg",U106*VLOOKUP($D106,$D$1421:$AY$1444,COLUMNS($D106:V106),FALSE))</f>
        <v>38.933766009917527</v>
      </c>
      <c r="W106" s="319">
        <f>IF(V106="Neg","Neg",V106*VLOOKUP($D106,$D$1421:$AY$1444,COLUMNS($D106:W106),FALSE))</f>
        <v>43.525678847020764</v>
      </c>
      <c r="X106" s="319">
        <f>IF(W106="Neg","Neg",W106*VLOOKUP($D106,$D$1421:$AY$1444,COLUMNS($D106:X106),FALSE))</f>
        <v>47.97000543607966</v>
      </c>
      <c r="Y106" s="319">
        <f>IF(X106="Neg","Neg",X106*VLOOKUP($D106,$D$1421:$AY$1444,COLUMNS($D106:Y106),FALSE))</f>
        <v>51.711039219325933</v>
      </c>
      <c r="Z106" s="319">
        <f>IF(Y106="Neg","Neg",Y106*VLOOKUP($D106,$D$1421:$AY$1444,COLUMNS($D106:Z106),FALSE))</f>
        <v>54.452116093447543</v>
      </c>
      <c r="AA106" s="319">
        <f>IF(Z106="Neg","Neg",Z106*VLOOKUP($D106,$D$1421:$AY$1444,COLUMNS($D106:AA106),FALSE))</f>
        <v>56.179065789822602</v>
      </c>
      <c r="AB106" s="319">
        <f>IF(AA106="Neg","Neg",AA106*VLOOKUP($D106,$D$1421:$AY$1444,COLUMNS($D106:AB106),FALSE))</f>
        <v>59.568577470764502</v>
      </c>
      <c r="AC106" s="319">
        <f>IF(AB106="Neg","Neg",AB106*VLOOKUP($D106,$D$1421:$AY$1444,COLUMNS($D106:AC106),FALSE))</f>
        <v>62.492376229747286</v>
      </c>
      <c r="AD106" s="319">
        <f>IF(AC106="Neg","Neg",AC106*VLOOKUP($D106,$D$1421:$AY$1444,COLUMNS($D106:AD106),FALSE))</f>
        <v>65.8779102914269</v>
      </c>
      <c r="AE106" s="319">
        <f>IF(AD106="Neg","Neg",AD106*VLOOKUP($D106,$D$1421:$AY$1444,COLUMNS($D106:AE106),FALSE))</f>
        <v>70.485236403171484</v>
      </c>
      <c r="AF106" s="319">
        <f>IF(AE106="Neg","Neg",AE106*VLOOKUP($D106,$D$1421:$AY$1444,COLUMNS($D106:AF106),FALSE))</f>
        <v>74.161302405133782</v>
      </c>
      <c r="AG106" s="319">
        <f>IF(AF106="Neg","Neg",AF106*VLOOKUP($D106,$D$1421:$AY$1444,COLUMNS($D106:AG106),FALSE))</f>
        <v>77.807867730900796</v>
      </c>
      <c r="AH106" s="319">
        <f>IF(AG106="Neg","Neg",AG106*VLOOKUP($D106,$D$1421:$AY$1444,COLUMNS($D106:AH106),FALSE))</f>
        <v>81.400155127151223</v>
      </c>
      <c r="AI106" s="319">
        <f>IF(AH106="Neg","Neg",AH106*VLOOKUP($D106,$D$1421:$AY$1444,COLUMNS($D106:AI106),FALSE))</f>
        <v>86.086039219325926</v>
      </c>
      <c r="AJ106" s="319">
        <f>IF(AI106="Neg","Neg",AI106*VLOOKUP($D106,$D$1421:$AY$1444,COLUMNS($D106:AJ106),FALSE))</f>
        <v>89.290757338707536</v>
      </c>
      <c r="AK106" s="319">
        <f>IF(AJ106="Neg","Neg",AJ106*VLOOKUP($D106,$D$1421:$AY$1444,COLUMNS($D106:AK106),FALSE))</f>
        <v>94.404069767441854</v>
      </c>
      <c r="AL106" s="319">
        <f>IF(AK106="Neg","Neg",AK106*VLOOKUP($D106,$D$1421:$AY$1444,COLUMNS($D106:AL106),FALSE))</f>
        <v>100.07375169048817</v>
      </c>
      <c r="AM106" s="319">
        <f>IF(AL106="Neg","Neg",AL106*VLOOKUP($D106,$D$1421:$AY$1444,COLUMNS($D106:AM106),FALSE))</f>
        <v>105.25410357720558</v>
      </c>
      <c r="AN106" s="319">
        <f>IF(AM106="Neg","Neg",AM106*VLOOKUP($D106,$D$1421:$AY$1444,COLUMNS($D106:AN106),FALSE))</f>
        <v>112.17085200604598</v>
      </c>
      <c r="AO106" s="319">
        <f>IF(AN106="Neg","Neg",AN106*VLOOKUP($D106,$D$1421:$AY$1444,COLUMNS($D106:AO106),FALSE))</f>
        <v>118.38687650818062</v>
      </c>
      <c r="AP106" s="319">
        <f>IF(AO106="Neg","Neg",AO106*VLOOKUP($D106,$D$1421:$AY$1444,COLUMNS($D106:AP106),FALSE))</f>
        <v>124.33905226591708</v>
      </c>
      <c r="AQ106" s="319">
        <f>IF(AP106="Neg","Neg",AP106*VLOOKUP($D106,$D$1421:$AY$1444,COLUMNS($D106:AQ106),FALSE))</f>
        <v>124.64325727241385</v>
      </c>
      <c r="AR106" s="319">
        <f>IF(AQ106="Neg","Neg",AQ106*VLOOKUP($D106,$D$1421:$AY$1444,COLUMNS($D106:AR106),FALSE))</f>
        <v>124.59701744848979</v>
      </c>
      <c r="AS106" s="319">
        <f>IF(AR106="Neg","Neg",AR106*VLOOKUP($D106,$D$1421:$AY$1444,COLUMNS($D106:AS106),FALSE))</f>
        <v>130.50775967224413</v>
      </c>
      <c r="AT106" s="319">
        <f>IF(AS106="Neg","Neg",AS106*VLOOKUP($D106,$D$1421:$AY$1444,COLUMNS($D106:AT106),FALSE))</f>
        <v>134.99840895229505</v>
      </c>
      <c r="AU106" s="319">
        <f>IF(AT106="Neg","Neg",AT106*VLOOKUP($D106,$D$1421:$AY$1444,COLUMNS($D106:AU106),FALSE))</f>
        <v>139.12245432367212</v>
      </c>
      <c r="AV106" s="319">
        <f>IF(AU106="Neg","Neg",AU106*VLOOKUP($D106,$D$1421:$AY$1444,COLUMNS($D106:AV106),FALSE))</f>
        <v>145.5270842724934</v>
      </c>
      <c r="AW106" s="319">
        <f>IF(AV106="Neg","Neg",AV106*VLOOKUP($D106,$D$1421:$AY$1444,COLUMNS($D106:AW106),FALSE))</f>
        <v>151.80517620853325</v>
      </c>
      <c r="AX106" s="319">
        <f>IF(AW106="Neg","Neg",AW106*VLOOKUP($D106,$D$1421:$AY$1444,COLUMNS($D106:AX106),FALSE))</f>
        <v>155.42596987616338</v>
      </c>
      <c r="AY106" s="319">
        <f>IF(AX106="Neg","Neg",AX106*VLOOKUP($D106,$D$1421:$AY$1444,COLUMNS($D106:AY106),FALSE))</f>
        <v>160.99364243854569</v>
      </c>
      <c r="AZ106" s="319">
        <f>IF(AY106="Neg","Neg",AY106*VLOOKUP($D106,$D$1421:AZ$1444,COLUMNS($D106:AZ106),FALSE))</f>
        <v>167.46473177587433</v>
      </c>
      <c r="BA106" s="319">
        <f>IF(AZ106="Neg","Neg",AZ106*VLOOKUP($D106,$D$1421:BA$1444,COLUMNS($D106:BA106),FALSE))</f>
        <v>174.54738007477914</v>
      </c>
      <c r="BB106" s="319">
        <f>IF(BA106="Neg","Neg",BA106*VLOOKUP($D106,$D$1421:BB$1444,COLUMNS($D106:BB106),FALSE))</f>
        <v>181.42236350136554</v>
      </c>
      <c r="BC106" s="319">
        <f>IF(BB106="Neg","Neg",BB106*VLOOKUP($D106,$D$1421:BC$1444,COLUMNS($D106:BC106),FALSE))</f>
        <v>189.0574036753201</v>
      </c>
    </row>
    <row r="107" spans="1:55">
      <c r="A107" s="312"/>
      <c r="B107" s="142" t="s">
        <v>997</v>
      </c>
      <c r="C107" s="317" t="s">
        <v>426</v>
      </c>
      <c r="D107" s="173" t="s">
        <v>762</v>
      </c>
      <c r="E107" s="175"/>
      <c r="F107" s="175"/>
      <c r="G107" s="175"/>
      <c r="H107" s="175"/>
      <c r="I107" s="175"/>
      <c r="J107" s="175"/>
      <c r="K107" s="175"/>
      <c r="L107" s="175"/>
      <c r="M107" s="175"/>
      <c r="N107" s="175"/>
      <c r="O107" s="175"/>
      <c r="P107" s="318">
        <v>930</v>
      </c>
      <c r="Q107" s="318">
        <v>265</v>
      </c>
      <c r="R107" s="319">
        <f>IF(Q107="Neg","Neg",Q107*VLOOKUP($D107,$D$1421:$AY$1444,COLUMNS($D107:R107),FALSE))</f>
        <v>289.19966985760124</v>
      </c>
      <c r="S107" s="319">
        <f>IF(R107="Neg","Neg",R107*VLOOKUP($D107,$D$1421:$AY$1444,COLUMNS($D107:S107),FALSE))</f>
        <v>311.38782450743815</v>
      </c>
      <c r="T107" s="319">
        <f>IF(S107="Neg","Neg",S107*VLOOKUP($D107,$D$1421:$AY$1444,COLUMNS($D107:T107),FALSE))</f>
        <v>342.25448145103553</v>
      </c>
      <c r="U107" s="319">
        <f>IF(T107="Neg","Neg",T107*VLOOKUP($D107,$D$1421:$AY$1444,COLUMNS($D107:U107),FALSE))</f>
        <v>367.35538039298882</v>
      </c>
      <c r="V107" s="319">
        <f>IF(U107="Neg","Neg",U107*VLOOKUP($D107,$D$1421:$AY$1444,COLUMNS($D107:V107),FALSE))</f>
        <v>412.69791970512586</v>
      </c>
      <c r="W107" s="319">
        <f>IF(V107="Neg","Neg",V107*VLOOKUP($D107,$D$1421:$AY$1444,COLUMNS($D107:W107),FALSE))</f>
        <v>461.37219577842012</v>
      </c>
      <c r="X107" s="319">
        <f>IF(W107="Neg","Neg",W107*VLOOKUP($D107,$D$1421:$AY$1444,COLUMNS($D107:X107),FALSE))</f>
        <v>508.48205762244442</v>
      </c>
      <c r="Y107" s="319">
        <f>IF(X107="Neg","Neg",X107*VLOOKUP($D107,$D$1421:$AY$1444,COLUMNS($D107:Y107),FALSE))</f>
        <v>548.1370157248549</v>
      </c>
      <c r="Z107" s="319">
        <f>IF(Y107="Neg","Neg",Y107*VLOOKUP($D107,$D$1421:$AY$1444,COLUMNS($D107:Z107),FALSE))</f>
        <v>577.19243059054395</v>
      </c>
      <c r="AA107" s="319">
        <f>IF(Z107="Neg","Neg",Z107*VLOOKUP($D107,$D$1421:$AY$1444,COLUMNS($D107:AA107),FALSE))</f>
        <v>595.49809737211956</v>
      </c>
      <c r="AB107" s="319">
        <f>IF(AA107="Neg","Neg",AA107*VLOOKUP($D107,$D$1421:$AY$1444,COLUMNS($D107:AB107),FALSE))</f>
        <v>631.42692119010371</v>
      </c>
      <c r="AC107" s="319">
        <f>IF(AB107="Neg","Neg",AB107*VLOOKUP($D107,$D$1421:$AY$1444,COLUMNS($D107:AC107),FALSE))</f>
        <v>662.41918803532121</v>
      </c>
      <c r="AD107" s="319">
        <f>IF(AC107="Neg","Neg",AC107*VLOOKUP($D107,$D$1421:$AY$1444,COLUMNS($D107:AD107),FALSE))</f>
        <v>698.30584908912522</v>
      </c>
      <c r="AE107" s="319">
        <f>IF(AD107="Neg","Neg",AD107*VLOOKUP($D107,$D$1421:$AY$1444,COLUMNS($D107:AE107),FALSE))</f>
        <v>747.14350587361776</v>
      </c>
      <c r="AF107" s="319">
        <f>IF(AE107="Neg","Neg",AE107*VLOOKUP($D107,$D$1421:$AY$1444,COLUMNS($D107:AF107),FALSE))</f>
        <v>786.10980549441808</v>
      </c>
      <c r="AG107" s="319">
        <f>IF(AF107="Neg","Neg",AF107*VLOOKUP($D107,$D$1421:$AY$1444,COLUMNS($D107:AG107),FALSE))</f>
        <v>824.76339794754836</v>
      </c>
      <c r="AH107" s="319">
        <f>IF(AG107="Neg","Neg",AG107*VLOOKUP($D107,$D$1421:$AY$1444,COLUMNS($D107:AH107),FALSE))</f>
        <v>862.84164434780291</v>
      </c>
      <c r="AI107" s="319">
        <f>IF(AH107="Neg","Neg",AH107*VLOOKUP($D107,$D$1421:$AY$1444,COLUMNS($D107:AI107),FALSE))</f>
        <v>912.51201572485468</v>
      </c>
      <c r="AJ107" s="319">
        <f>IF(AI107="Neg","Neg",AI107*VLOOKUP($D107,$D$1421:$AY$1444,COLUMNS($D107:AJ107),FALSE))</f>
        <v>946.48202779029964</v>
      </c>
      <c r="AK107" s="319">
        <f>IF(AJ107="Neg","Neg",AJ107*VLOOKUP($D107,$D$1421:$AY$1444,COLUMNS($D107:AK107),FALSE))</f>
        <v>1000.6831395348834</v>
      </c>
      <c r="AL107" s="319">
        <f>IF(AK107="Neg","Neg",AK107*VLOOKUP($D107,$D$1421:$AY$1444,COLUMNS($D107:AL107),FALSE))</f>
        <v>1060.7817679191744</v>
      </c>
      <c r="AM107" s="319">
        <f>IF(AL107="Neg","Neg",AL107*VLOOKUP($D107,$D$1421:$AY$1444,COLUMNS($D107:AM107),FALSE))</f>
        <v>1115.6934979183789</v>
      </c>
      <c r="AN107" s="319">
        <f>IF(AM107="Neg","Neg",AM107*VLOOKUP($D107,$D$1421:$AY$1444,COLUMNS($D107:AN107),FALSE))</f>
        <v>1189.011031264087</v>
      </c>
      <c r="AO107" s="319">
        <f>IF(AN107="Neg","Neg",AN107*VLOOKUP($D107,$D$1421:$AY$1444,COLUMNS($D107:AO107),FALSE))</f>
        <v>1254.9008909867143</v>
      </c>
      <c r="AP107" s="319">
        <f>IF(AO107="Neg","Neg",AO107*VLOOKUP($D107,$D$1421:$AY$1444,COLUMNS($D107:AP107),FALSE))</f>
        <v>1317.9939540187208</v>
      </c>
      <c r="AQ107" s="319">
        <f>IF(AP107="Neg","Neg",AP107*VLOOKUP($D107,$D$1421:$AY$1444,COLUMNS($D107:AQ107),FALSE))</f>
        <v>1321.2185270875866</v>
      </c>
      <c r="AR107" s="319">
        <f>IF(AQ107="Neg","Neg",AQ107*VLOOKUP($D107,$D$1421:$AY$1444,COLUMNS($D107:AR107),FALSE))</f>
        <v>1320.7283849539915</v>
      </c>
      <c r="AS107" s="319">
        <f>IF(AR107="Neg","Neg",AR107*VLOOKUP($D107,$D$1421:$AY$1444,COLUMNS($D107:AS107),FALSE))</f>
        <v>1383.3822525257874</v>
      </c>
      <c r="AT107" s="319">
        <f>IF(AS107="Neg","Neg",AS107*VLOOKUP($D107,$D$1421:$AY$1444,COLUMNS($D107:AT107),FALSE))</f>
        <v>1430.9831348943269</v>
      </c>
      <c r="AU107" s="319">
        <f>IF(AT107="Neg","Neg",AT107*VLOOKUP($D107,$D$1421:$AY$1444,COLUMNS($D107:AU107),FALSE))</f>
        <v>1474.6980158309236</v>
      </c>
      <c r="AV107" s="319">
        <f>IF(AU107="Neg","Neg",AU107*VLOOKUP($D107,$D$1421:$AY$1444,COLUMNS($D107:AV107),FALSE))</f>
        <v>1542.5870932884293</v>
      </c>
      <c r="AW107" s="319">
        <f>IF(AV107="Neg","Neg",AV107*VLOOKUP($D107,$D$1421:$AY$1444,COLUMNS($D107:AW107),FALSE))</f>
        <v>1609.1348678104519</v>
      </c>
      <c r="AX107" s="319">
        <f>IF(AW107="Neg","Neg",AW107*VLOOKUP($D107,$D$1421:$AY$1444,COLUMNS($D107:AX107),FALSE))</f>
        <v>1647.5152806873311</v>
      </c>
      <c r="AY107" s="319">
        <f>IF(AX107="Neg","Neg",AX107*VLOOKUP($D107,$D$1421:$AY$1444,COLUMNS($D107:AY107),FALSE))</f>
        <v>1706.5326098485837</v>
      </c>
      <c r="AZ107" s="319">
        <f>IF(AY107="Neg","Neg",AY107*VLOOKUP($D107,$D$1421:AZ$1444,COLUMNS($D107:AZ107),FALSE))</f>
        <v>1775.1261568242671</v>
      </c>
      <c r="BA107" s="319">
        <f>IF(AZ107="Neg","Neg",AZ107*VLOOKUP($D107,$D$1421:BA$1444,COLUMNS($D107:BA107),FALSE))</f>
        <v>1850.2022287926582</v>
      </c>
      <c r="BB107" s="319">
        <f>IF(BA107="Neg","Neg",BA107*VLOOKUP($D107,$D$1421:BB$1444,COLUMNS($D107:BB107),FALSE))</f>
        <v>1923.077053114474</v>
      </c>
      <c r="BC107" s="319">
        <f>IF(BB107="Neg","Neg",BB107*VLOOKUP($D107,$D$1421:BC$1444,COLUMNS($D107:BC107),FALSE))</f>
        <v>2004.0084789583923</v>
      </c>
    </row>
    <row r="108" spans="1:55">
      <c r="A108" s="312"/>
      <c r="B108" s="142" t="s">
        <v>997</v>
      </c>
      <c r="C108" s="317" t="s">
        <v>427</v>
      </c>
      <c r="D108" s="173" t="s">
        <v>762</v>
      </c>
      <c r="E108" s="175"/>
      <c r="F108" s="175"/>
      <c r="G108" s="175"/>
      <c r="H108" s="175"/>
      <c r="I108" s="175"/>
      <c r="J108" s="175"/>
      <c r="K108" s="175"/>
      <c r="L108" s="175"/>
      <c r="M108" s="175"/>
      <c r="N108" s="175"/>
      <c r="O108" s="175"/>
      <c r="P108" s="318">
        <v>90</v>
      </c>
      <c r="Q108" s="318">
        <v>40</v>
      </c>
      <c r="R108" s="319">
        <f>IF(Q108="Neg","Neg",Q108*VLOOKUP($D108,$D$1421:$AY$1444,COLUMNS($D108:R108),FALSE))</f>
        <v>43.652780355864337</v>
      </c>
      <c r="S108" s="319">
        <f>IF(R108="Neg","Neg",R108*VLOOKUP($D108,$D$1421:$AY$1444,COLUMNS($D108:S108),FALSE))</f>
        <v>47.001935774707647</v>
      </c>
      <c r="T108" s="319">
        <f>IF(S108="Neg","Neg",S108*VLOOKUP($D108,$D$1421:$AY$1444,COLUMNS($D108:T108),FALSE))</f>
        <v>51.661053803929889</v>
      </c>
      <c r="U108" s="319">
        <f>IF(T108="Neg","Neg",T108*VLOOKUP($D108,$D$1421:$AY$1444,COLUMNS($D108:U108),FALSE))</f>
        <v>55.449868738564348</v>
      </c>
      <c r="V108" s="319">
        <f>IF(U108="Neg","Neg",U108*VLOOKUP($D108,$D$1421:$AY$1444,COLUMNS($D108:V108),FALSE))</f>
        <v>62.294025615868051</v>
      </c>
      <c r="W108" s="319">
        <f>IF(V108="Neg","Neg",V108*VLOOKUP($D108,$D$1421:$AY$1444,COLUMNS($D108:W108),FALSE))</f>
        <v>69.641086155233225</v>
      </c>
      <c r="X108" s="319">
        <f>IF(W108="Neg","Neg",W108*VLOOKUP($D108,$D$1421:$AY$1444,COLUMNS($D108:X108),FALSE))</f>
        <v>76.752008697727462</v>
      </c>
      <c r="Y108" s="319">
        <f>IF(X108="Neg","Neg",X108*VLOOKUP($D108,$D$1421:$AY$1444,COLUMNS($D108:Y108),FALSE))</f>
        <v>82.737662750921501</v>
      </c>
      <c r="Z108" s="319">
        <f>IF(Y108="Neg","Neg",Y108*VLOOKUP($D108,$D$1421:$AY$1444,COLUMNS($D108:Z108),FALSE))</f>
        <v>87.123385749516075</v>
      </c>
      <c r="AA108" s="319">
        <f>IF(Z108="Neg","Neg",Z108*VLOOKUP($D108,$D$1421:$AY$1444,COLUMNS($D108:AA108),FALSE))</f>
        <v>89.886505263716174</v>
      </c>
      <c r="AB108" s="319">
        <f>IF(AA108="Neg","Neg",AA108*VLOOKUP($D108,$D$1421:$AY$1444,COLUMNS($D108:AB108),FALSE))</f>
        <v>95.309723953223212</v>
      </c>
      <c r="AC108" s="319">
        <f>IF(AB108="Neg","Neg",AB108*VLOOKUP($D108,$D$1421:$AY$1444,COLUMNS($D108:AC108),FALSE))</f>
        <v>99.987801967595672</v>
      </c>
      <c r="AD108" s="319">
        <f>IF(AC108="Neg","Neg",AC108*VLOOKUP($D108,$D$1421:$AY$1444,COLUMNS($D108:AD108),FALSE))</f>
        <v>105.40465646628307</v>
      </c>
      <c r="AE108" s="319">
        <f>IF(AD108="Neg","Neg",AD108*VLOOKUP($D108,$D$1421:$AY$1444,COLUMNS($D108:AE108),FALSE))</f>
        <v>112.77637824507441</v>
      </c>
      <c r="AF108" s="319">
        <f>IF(AE108="Neg","Neg",AE108*VLOOKUP($D108,$D$1421:$AY$1444,COLUMNS($D108:AF108),FALSE))</f>
        <v>118.65808384821409</v>
      </c>
      <c r="AG108" s="319">
        <f>IF(AF108="Neg","Neg",AF108*VLOOKUP($D108,$D$1421:$AY$1444,COLUMNS($D108:AG108),FALSE))</f>
        <v>124.49258836944131</v>
      </c>
      <c r="AH108" s="319">
        <f>IF(AG108="Neg","Neg",AG108*VLOOKUP($D108,$D$1421:$AY$1444,COLUMNS($D108:AH108),FALSE))</f>
        <v>130.24024820344198</v>
      </c>
      <c r="AI108" s="319">
        <f>IF(AH108="Neg","Neg",AH108*VLOOKUP($D108,$D$1421:$AY$1444,COLUMNS($D108:AI108),FALSE))</f>
        <v>137.73766275092149</v>
      </c>
      <c r="AJ108" s="319">
        <f>IF(AI108="Neg","Neg",AI108*VLOOKUP($D108,$D$1421:$AY$1444,COLUMNS($D108:AJ108),FALSE))</f>
        <v>142.86521174193206</v>
      </c>
      <c r="AK108" s="319">
        <f>IF(AJ108="Neg","Neg",AJ108*VLOOKUP($D108,$D$1421:$AY$1444,COLUMNS($D108:AK108),FALSE))</f>
        <v>151.04651162790697</v>
      </c>
      <c r="AL108" s="319">
        <f>IF(AK108="Neg","Neg",AK108*VLOOKUP($D108,$D$1421:$AY$1444,COLUMNS($D108:AL108),FALSE))</f>
        <v>160.11800270478108</v>
      </c>
      <c r="AM108" s="319">
        <f>IF(AL108="Neg","Neg",AL108*VLOOKUP($D108,$D$1421:$AY$1444,COLUMNS($D108:AM108),FALSE))</f>
        <v>168.40656572352893</v>
      </c>
      <c r="AN108" s="319">
        <f>IF(AM108="Neg","Neg",AM108*VLOOKUP($D108,$D$1421:$AY$1444,COLUMNS($D108:AN108),FALSE))</f>
        <v>179.47336320967355</v>
      </c>
      <c r="AO108" s="319">
        <f>IF(AN108="Neg","Neg",AN108*VLOOKUP($D108,$D$1421:$AY$1444,COLUMNS($D108:AO108),FALSE))</f>
        <v>189.41900241308898</v>
      </c>
      <c r="AP108" s="319">
        <f>IF(AO108="Neg","Neg",AO108*VLOOKUP($D108,$D$1421:$AY$1444,COLUMNS($D108:AP108),FALSE))</f>
        <v>198.9424836254673</v>
      </c>
      <c r="AQ108" s="319">
        <f>IF(AP108="Neg","Neg",AP108*VLOOKUP($D108,$D$1421:$AY$1444,COLUMNS($D108:AQ108),FALSE))</f>
        <v>199.42921163586215</v>
      </c>
      <c r="AR108" s="319">
        <f>IF(AQ108="Neg","Neg",AQ108*VLOOKUP($D108,$D$1421:$AY$1444,COLUMNS($D108:AR108),FALSE))</f>
        <v>199.35522791758365</v>
      </c>
      <c r="AS108" s="319">
        <f>IF(AR108="Neg","Neg",AR108*VLOOKUP($D108,$D$1421:$AY$1444,COLUMNS($D108:AS108),FALSE))</f>
        <v>208.81241547559057</v>
      </c>
      <c r="AT108" s="319">
        <f>IF(AS108="Neg","Neg",AS108*VLOOKUP($D108,$D$1421:$AY$1444,COLUMNS($D108:AT108),FALSE))</f>
        <v>215.997454323672</v>
      </c>
      <c r="AU108" s="319">
        <f>IF(AT108="Neg","Neg",AT108*VLOOKUP($D108,$D$1421:$AY$1444,COLUMNS($D108:AU108),FALSE))</f>
        <v>222.59592691787529</v>
      </c>
      <c r="AV108" s="319">
        <f>IF(AU108="Neg","Neg",AU108*VLOOKUP($D108,$D$1421:$AY$1444,COLUMNS($D108:AV108),FALSE))</f>
        <v>232.84333483598934</v>
      </c>
      <c r="AW108" s="319">
        <f>IF(AV108="Neg","Neg",AV108*VLOOKUP($D108,$D$1421:$AY$1444,COLUMNS($D108:AW108),FALSE))</f>
        <v>242.88828193365313</v>
      </c>
      <c r="AX108" s="319">
        <f>IF(AW108="Neg","Neg",AW108*VLOOKUP($D108,$D$1421:$AY$1444,COLUMNS($D108:AX108),FALSE))</f>
        <v>248.68155180186133</v>
      </c>
      <c r="AY108" s="319">
        <f>IF(AX108="Neg","Neg",AX108*VLOOKUP($D108,$D$1421:$AY$1444,COLUMNS($D108:AY108),FALSE))</f>
        <v>257.589827901673</v>
      </c>
      <c r="AZ108" s="319">
        <f>IF(AY108="Neg","Neg",AY108*VLOOKUP($D108,$D$1421:AZ$1444,COLUMNS($D108:AZ108),FALSE))</f>
        <v>267.94357084139881</v>
      </c>
      <c r="BA108" s="319">
        <f>IF(AZ108="Neg","Neg",AZ108*VLOOKUP($D108,$D$1421:BA$1444,COLUMNS($D108:BA108),FALSE))</f>
        <v>279.27580811964651</v>
      </c>
      <c r="BB108" s="319">
        <f>IF(BA108="Neg","Neg",BA108*VLOOKUP($D108,$D$1421:BB$1444,COLUMNS($D108:BB108),FALSE))</f>
        <v>290.27578160218474</v>
      </c>
      <c r="BC108" s="319">
        <f>IF(BB108="Neg","Neg",BB108*VLOOKUP($D108,$D$1421:BC$1444,COLUMNS($D108:BC108),FALSE))</f>
        <v>302.49184588051202</v>
      </c>
    </row>
    <row r="109" spans="1:55">
      <c r="A109" s="312"/>
      <c r="B109" s="142" t="s">
        <v>997</v>
      </c>
      <c r="C109" s="317" t="s">
        <v>107</v>
      </c>
      <c r="D109" s="173" t="s">
        <v>792</v>
      </c>
      <c r="E109" s="175"/>
      <c r="F109" s="175"/>
      <c r="G109" s="175"/>
      <c r="H109" s="175"/>
      <c r="I109" s="175"/>
      <c r="J109" s="175"/>
      <c r="K109" s="175"/>
      <c r="L109" s="175"/>
      <c r="M109" s="175"/>
      <c r="N109" s="175"/>
      <c r="O109" s="175"/>
      <c r="P109" s="318">
        <v>400</v>
      </c>
      <c r="Q109" s="318">
        <v>400</v>
      </c>
      <c r="R109" s="319">
        <f>IF(Q109="Neg","Neg",Q109*VLOOKUP($D109,$D$1421:$AY$1444,COLUMNS($D109:R109),FALSE))</f>
        <v>436.52780355864331</v>
      </c>
      <c r="S109" s="319">
        <f>IF(R109="Neg","Neg",R109*VLOOKUP($D109,$D$1421:$AY$1444,COLUMNS($D109:S109),FALSE))</f>
        <v>470.01935774707641</v>
      </c>
      <c r="T109" s="319">
        <f>IF(S109="Neg","Neg",S109*VLOOKUP($D109,$D$1421:$AY$1444,COLUMNS($D109:T109),FALSE))</f>
        <v>516.61053803929883</v>
      </c>
      <c r="U109" s="319">
        <f>IF(T109="Neg","Neg",T109*VLOOKUP($D109,$D$1421:$AY$1444,COLUMNS($D109:U109),FALSE))</f>
        <v>554.49868738564339</v>
      </c>
      <c r="V109" s="319">
        <f>IF(U109="Neg","Neg",U109*VLOOKUP($D109,$D$1421:$AY$1444,COLUMNS($D109:V109),FALSE))</f>
        <v>622.94025615868043</v>
      </c>
      <c r="W109" s="319">
        <f>IF(V109="Neg","Neg",V109*VLOOKUP($D109,$D$1421:$AY$1444,COLUMNS($D109:W109),FALSE))</f>
        <v>696.41086155233222</v>
      </c>
      <c r="X109" s="319">
        <f>IF(W109="Neg","Neg",W109*VLOOKUP($D109,$D$1421:$AY$1444,COLUMNS($D109:X109),FALSE))</f>
        <v>767.52008697727456</v>
      </c>
      <c r="Y109" s="319">
        <f>IF(X109="Neg","Neg",X109*VLOOKUP($D109,$D$1421:$AY$1444,COLUMNS($D109:Y109),FALSE))</f>
        <v>827.37662750921493</v>
      </c>
      <c r="Z109" s="319">
        <f>IF(Y109="Neg","Neg",Y109*VLOOKUP($D109,$D$1421:$AY$1444,COLUMNS($D109:Z109),FALSE))</f>
        <v>871.23385749516069</v>
      </c>
      <c r="AA109" s="319">
        <f>IF(Z109="Neg","Neg",Z109*VLOOKUP($D109,$D$1421:$AY$1444,COLUMNS($D109:AA109),FALSE))</f>
        <v>898.86505263716163</v>
      </c>
      <c r="AB109" s="319">
        <f>IF(AA109="Neg","Neg",AA109*VLOOKUP($D109,$D$1421:$AY$1444,COLUMNS($D109:AB109),FALSE))</f>
        <v>953.09723953223204</v>
      </c>
      <c r="AC109" s="319">
        <f>IF(AB109="Neg","Neg",AB109*VLOOKUP($D109,$D$1421:$AY$1444,COLUMNS($D109:AC109),FALSE))</f>
        <v>999.87801967595658</v>
      </c>
      <c r="AD109" s="319">
        <f>IF(AC109="Neg","Neg",AC109*VLOOKUP($D109,$D$1421:$AY$1444,COLUMNS($D109:AD109),FALSE))</f>
        <v>1054.0465646628304</v>
      </c>
      <c r="AE109" s="319">
        <f>IF(AD109="Neg","Neg",AD109*VLOOKUP($D109,$D$1421:$AY$1444,COLUMNS($D109:AE109),FALSE))</f>
        <v>1127.7637824507437</v>
      </c>
      <c r="AF109" s="319">
        <f>IF(AE109="Neg","Neg",AE109*VLOOKUP($D109,$D$1421:$AY$1444,COLUMNS($D109:AF109),FALSE))</f>
        <v>1186.5808384821405</v>
      </c>
      <c r="AG109" s="319">
        <f>IF(AF109="Neg","Neg",AF109*VLOOKUP($D109,$D$1421:$AY$1444,COLUMNS($D109:AG109),FALSE))</f>
        <v>1244.9258836944127</v>
      </c>
      <c r="AH109" s="319">
        <f>IF(AG109="Neg","Neg",AG109*VLOOKUP($D109,$D$1421:$AY$1444,COLUMNS($D109:AH109),FALSE))</f>
        <v>1302.4024820344196</v>
      </c>
      <c r="AI109" s="319">
        <f>IF(AH109="Neg","Neg",AH109*VLOOKUP($D109,$D$1421:$AY$1444,COLUMNS($D109:AI109),FALSE))</f>
        <v>1377.3766275092148</v>
      </c>
      <c r="AJ109" s="319">
        <f>IF(AI109="Neg","Neg",AI109*VLOOKUP($D109,$D$1421:$AY$1444,COLUMNS($D109:AJ109),FALSE))</f>
        <v>1428.6521174193206</v>
      </c>
      <c r="AK109" s="319">
        <f>IF(AJ109="Neg","Neg",AJ109*VLOOKUP($D109,$D$1421:$AY$1444,COLUMNS($D109:AK109),FALSE))</f>
        <v>1510.4651162790697</v>
      </c>
      <c r="AL109" s="319">
        <f>IF(AK109="Neg","Neg",AK109*VLOOKUP($D109,$D$1421:$AY$1444,COLUMNS($D109:AL109),FALSE))</f>
        <v>1601.1800270478107</v>
      </c>
      <c r="AM109" s="319">
        <f>IF(AL109="Neg","Neg",AL109*VLOOKUP($D109,$D$1421:$AY$1444,COLUMNS($D109:AM109),FALSE))</f>
        <v>1684.0656572352893</v>
      </c>
      <c r="AN109" s="319">
        <f>IF(AM109="Neg","Neg",AM109*VLOOKUP($D109,$D$1421:$AY$1444,COLUMNS($D109:AN109),FALSE))</f>
        <v>1794.7336320967356</v>
      </c>
      <c r="AO109" s="319">
        <f>IF(AN109="Neg","Neg",AN109*VLOOKUP($D109,$D$1421:$AY$1444,COLUMNS($D109:AO109),FALSE))</f>
        <v>1894.1900241308899</v>
      </c>
      <c r="AP109" s="319">
        <f>IF(AO109="Neg","Neg",AO109*VLOOKUP($D109,$D$1421:$AY$1444,COLUMNS($D109:AP109),FALSE))</f>
        <v>1989.4248362546732</v>
      </c>
      <c r="AQ109" s="319">
        <f>IF(AP109="Neg","Neg",AP109*VLOOKUP($D109,$D$1421:$AY$1444,COLUMNS($D109:AQ109),FALSE))</f>
        <v>1994.2921163586216</v>
      </c>
      <c r="AR109" s="319">
        <f>IF(AQ109="Neg","Neg",AQ109*VLOOKUP($D109,$D$1421:$AY$1444,COLUMNS($D109:AR109),FALSE))</f>
        <v>1993.5522791758367</v>
      </c>
      <c r="AS109" s="319">
        <f>IF(AR109="Neg","Neg",AR109*VLOOKUP($D109,$D$1421:$AY$1444,COLUMNS($D109:AS109),FALSE))</f>
        <v>2088.1241547559061</v>
      </c>
      <c r="AT109" s="319">
        <f>IF(AS109="Neg","Neg",AS109*VLOOKUP($D109,$D$1421:$AY$1444,COLUMNS($D109:AT109),FALSE))</f>
        <v>2159.9745432367208</v>
      </c>
      <c r="AU109" s="319">
        <f>IF(AT109="Neg","Neg",AT109*VLOOKUP($D109,$D$1421:$AY$1444,COLUMNS($D109:AU109),FALSE))</f>
        <v>2225.9592691787539</v>
      </c>
      <c r="AV109" s="319">
        <f>IF(AU109="Neg","Neg",AU109*VLOOKUP($D109,$D$1421:$AY$1444,COLUMNS($D109:AV109),FALSE))</f>
        <v>2328.4333483598944</v>
      </c>
      <c r="AW109" s="319">
        <f>IF(AV109="Neg","Neg",AV109*VLOOKUP($D109,$D$1421:$AY$1444,COLUMNS($D109:AW109),FALSE))</f>
        <v>2428.8828193365321</v>
      </c>
      <c r="AX109" s="319">
        <f>IF(AW109="Neg","Neg",AW109*VLOOKUP($D109,$D$1421:$AY$1444,COLUMNS($D109:AX109),FALSE))</f>
        <v>2486.8155180186141</v>
      </c>
      <c r="AY109" s="319">
        <f>IF(AX109="Neg","Neg",AX109*VLOOKUP($D109,$D$1421:$AY$1444,COLUMNS($D109:AY109),FALSE))</f>
        <v>2575.8982790167311</v>
      </c>
      <c r="AZ109" s="319">
        <f>IF(AY109="Neg","Neg",AY109*VLOOKUP($D109,$D$1421:AZ$1444,COLUMNS($D109:AZ109),FALSE))</f>
        <v>2679.4357084139892</v>
      </c>
      <c r="BA109" s="319">
        <f>IF(AZ109="Neg","Neg",AZ109*VLOOKUP($D109,$D$1421:BA$1444,COLUMNS($D109:BA109),FALSE))</f>
        <v>2792.7580811964663</v>
      </c>
      <c r="BB109" s="319">
        <f>IF(BA109="Neg","Neg",BA109*VLOOKUP($D109,$D$1421:BB$1444,COLUMNS($D109:BB109),FALSE))</f>
        <v>2902.7578160218486</v>
      </c>
      <c r="BC109" s="319">
        <f>IF(BB109="Neg","Neg",BB109*VLOOKUP($D109,$D$1421:BC$1444,COLUMNS($D109:BC109),FALSE))</f>
        <v>3024.9184588051216</v>
      </c>
    </row>
    <row r="110" spans="1:55">
      <c r="A110" s="312"/>
      <c r="B110" s="142" t="s">
        <v>997</v>
      </c>
      <c r="C110" s="317" t="s">
        <v>103</v>
      </c>
      <c r="D110" s="173" t="s">
        <v>990</v>
      </c>
      <c r="E110" s="175"/>
      <c r="F110" s="175"/>
      <c r="G110" s="175"/>
      <c r="H110" s="175"/>
      <c r="I110" s="175"/>
      <c r="J110" s="175"/>
      <c r="K110" s="175"/>
      <c r="L110" s="175"/>
      <c r="M110" s="175"/>
      <c r="N110" s="175"/>
      <c r="O110" s="175"/>
      <c r="P110" s="318">
        <v>910</v>
      </c>
      <c r="Q110" s="318">
        <v>910</v>
      </c>
      <c r="R110" s="319">
        <f>IF(Q110="Neg","Neg",Q110*VLOOKUP($D110,$D$1421:$AY$1444,COLUMNS($D110:R110),FALSE))</f>
        <v>993.10075309591355</v>
      </c>
      <c r="S110" s="319">
        <f>IF(R110="Neg","Neg",R110*VLOOKUP($D110,$D$1421:$AY$1444,COLUMNS($D110:S110),FALSE))</f>
        <v>1069.2940388745988</v>
      </c>
      <c r="T110" s="319">
        <f>IF(S110="Neg","Neg",S110*VLOOKUP($D110,$D$1421:$AY$1444,COLUMNS($D110:T110),FALSE))</f>
        <v>1175.2889740394048</v>
      </c>
      <c r="U110" s="319">
        <f>IF(T110="Neg","Neg",T110*VLOOKUP($D110,$D$1421:$AY$1444,COLUMNS($D110:U110),FALSE))</f>
        <v>1261.4845138023386</v>
      </c>
      <c r="V110" s="319">
        <f>IF(U110="Neg","Neg",U110*VLOOKUP($D110,$D$1421:$AY$1444,COLUMNS($D110:V110),FALSE))</f>
        <v>1417.189082760998</v>
      </c>
      <c r="W110" s="319">
        <f>IF(V110="Neg","Neg",V110*VLOOKUP($D110,$D$1421:$AY$1444,COLUMNS($D110:W110),FALSE))</f>
        <v>1584.3347100315557</v>
      </c>
      <c r="X110" s="319">
        <f>IF(W110="Neg","Neg",W110*VLOOKUP($D110,$D$1421:$AY$1444,COLUMNS($D110:X110),FALSE))</f>
        <v>1746.1081978732996</v>
      </c>
      <c r="Y110" s="319">
        <f>IF(X110="Neg","Neg",X110*VLOOKUP($D110,$D$1421:$AY$1444,COLUMNS($D110:Y110),FALSE))</f>
        <v>1882.2818275834638</v>
      </c>
      <c r="Z110" s="319">
        <f>IF(Y110="Neg","Neg",Y110*VLOOKUP($D110,$D$1421:$AY$1444,COLUMNS($D110:Z110),FALSE))</f>
        <v>1982.0570258014905</v>
      </c>
      <c r="AA110" s="319">
        <f>IF(Z110="Neg","Neg",Z110*VLOOKUP($D110,$D$1421:$AY$1444,COLUMNS($D110:AA110),FALSE))</f>
        <v>2044.9179947495425</v>
      </c>
      <c r="AB110" s="319">
        <f>IF(AA110="Neg","Neg",AA110*VLOOKUP($D110,$D$1421:$AY$1444,COLUMNS($D110:AB110),FALSE))</f>
        <v>2168.2962199358276</v>
      </c>
      <c r="AC110" s="319">
        <f>IF(AB110="Neg","Neg",AB110*VLOOKUP($D110,$D$1421:$AY$1444,COLUMNS($D110:AC110),FALSE))</f>
        <v>2274.722494762801</v>
      </c>
      <c r="AD110" s="319">
        <f>IF(AC110="Neg","Neg",AC110*VLOOKUP($D110,$D$1421:$AY$1444,COLUMNS($D110:AD110),FALSE))</f>
        <v>2397.9559346079391</v>
      </c>
      <c r="AE110" s="319">
        <f>IF(AD110="Neg","Neg",AD110*VLOOKUP($D110,$D$1421:$AY$1444,COLUMNS($D110:AE110),FALSE))</f>
        <v>2565.6626050754417</v>
      </c>
      <c r="AF110" s="319">
        <f>IF(AE110="Neg","Neg",AE110*VLOOKUP($D110,$D$1421:$AY$1444,COLUMNS($D110:AF110),FALSE))</f>
        <v>2699.4714075468692</v>
      </c>
      <c r="AG110" s="319">
        <f>IF(AF110="Neg","Neg",AF110*VLOOKUP($D110,$D$1421:$AY$1444,COLUMNS($D110:AG110),FALSE))</f>
        <v>2832.2063854047883</v>
      </c>
      <c r="AH110" s="319">
        <f>IF(AG110="Neg","Neg",AG110*VLOOKUP($D110,$D$1421:$AY$1444,COLUMNS($D110:AH110),FALSE))</f>
        <v>2962.9656466283041</v>
      </c>
      <c r="AI110" s="319">
        <f>IF(AH110="Neg","Neg",AH110*VLOOKUP($D110,$D$1421:$AY$1444,COLUMNS($D110:AI110),FALSE))</f>
        <v>3133.5318275834629</v>
      </c>
      <c r="AJ110" s="319">
        <f>IF(AI110="Neg","Neg",AI110*VLOOKUP($D110,$D$1421:$AY$1444,COLUMNS($D110:AJ110),FALSE))</f>
        <v>3250.1835671289532</v>
      </c>
      <c r="AK110" s="319">
        <f>IF(AJ110="Neg","Neg",AJ110*VLOOKUP($D110,$D$1421:$AY$1444,COLUMNS($D110:AK110),FALSE))</f>
        <v>3436.3081395348822</v>
      </c>
      <c r="AL110" s="319">
        <f>IF(AK110="Neg","Neg",AK110*VLOOKUP($D110,$D$1421:$AY$1444,COLUMNS($D110:AL110),FALSE))</f>
        <v>3642.6845615337679</v>
      </c>
      <c r="AM110" s="319">
        <f>IF(AL110="Neg","Neg",AL110*VLOOKUP($D110,$D$1421:$AY$1444,COLUMNS($D110:AM110),FALSE))</f>
        <v>3831.2493702102815</v>
      </c>
      <c r="AN110" s="319">
        <f>IF(AM110="Neg","Neg",AM110*VLOOKUP($D110,$D$1421:$AY$1444,COLUMNS($D110:AN110),FALSE))</f>
        <v>4083.0190130200717</v>
      </c>
      <c r="AO110" s="319">
        <f>IF(AN110="Neg","Neg",AN110*VLOOKUP($D110,$D$1421:$AY$1444,COLUMNS($D110:AO110),FALSE))</f>
        <v>4309.2823048977725</v>
      </c>
      <c r="AP110" s="319">
        <f>IF(AO110="Neg","Neg",AO110*VLOOKUP($D110,$D$1421:$AY$1444,COLUMNS($D110:AP110),FALSE))</f>
        <v>4525.9415024793798</v>
      </c>
      <c r="AQ110" s="319">
        <f>IF(AP110="Neg","Neg",AP110*VLOOKUP($D110,$D$1421:$AY$1444,COLUMNS($D110:AQ110),FALSE))</f>
        <v>4537.0145647158624</v>
      </c>
      <c r="AR110" s="319">
        <f>IF(AQ110="Neg","Neg",AQ110*VLOOKUP($D110,$D$1421:$AY$1444,COLUMNS($D110:AR110),FALSE))</f>
        <v>4535.3314351250265</v>
      </c>
      <c r="AS110" s="319">
        <f>IF(AR110="Neg","Neg",AR110*VLOOKUP($D110,$D$1421:$AY$1444,COLUMNS($D110:AS110),FALSE))</f>
        <v>4750.4824520696839</v>
      </c>
      <c r="AT110" s="319">
        <f>IF(AS110="Neg","Neg",AS110*VLOOKUP($D110,$D$1421:$AY$1444,COLUMNS($D110:AT110),FALSE))</f>
        <v>4913.9420858635367</v>
      </c>
      <c r="AU110" s="319">
        <f>IF(AT110="Neg","Neg",AT110*VLOOKUP($D110,$D$1421:$AY$1444,COLUMNS($D110:AU110),FALSE))</f>
        <v>5064.0573373816615</v>
      </c>
      <c r="AV110" s="319">
        <f>IF(AU110="Neg","Neg",AU110*VLOOKUP($D110,$D$1421:$AY$1444,COLUMNS($D110:AV110),FALSE))</f>
        <v>5297.1858675187559</v>
      </c>
      <c r="AW110" s="319">
        <f>IF(AV110="Neg","Neg",AV110*VLOOKUP($D110,$D$1421:$AY$1444,COLUMNS($D110:AW110),FALSE))</f>
        <v>5525.7084139906074</v>
      </c>
      <c r="AX110" s="319">
        <f>IF(AW110="Neg","Neg",AW110*VLOOKUP($D110,$D$1421:$AY$1444,COLUMNS($D110:AX110),FALSE))</f>
        <v>5657.505303492344</v>
      </c>
      <c r="AY110" s="319">
        <f>IF(AX110="Neg","Neg",AX110*VLOOKUP($D110,$D$1421:$AY$1444,COLUMNS($D110:AY110),FALSE))</f>
        <v>5860.1685847630597</v>
      </c>
      <c r="AZ110" s="319">
        <f>IF(AY110="Neg","Neg",AY110*VLOOKUP($D110,$D$1421:AZ$1444,COLUMNS($D110:AZ110),FALSE))</f>
        <v>6095.7162366418215</v>
      </c>
      <c r="BA110" s="319">
        <f>IF(AZ110="Neg","Neg",AZ110*VLOOKUP($D110,$D$1421:BA$1444,COLUMNS($D110:BA110),FALSE))</f>
        <v>6353.5246347219572</v>
      </c>
      <c r="BB110" s="319">
        <f>IF(BA110="Neg","Neg",BA110*VLOOKUP($D110,$D$1421:BB$1444,COLUMNS($D110:BB110),FALSE))</f>
        <v>6603.7740314497023</v>
      </c>
      <c r="BC110" s="319">
        <f>IF(BB110="Neg","Neg",BB110*VLOOKUP($D110,$D$1421:BC$1444,COLUMNS($D110:BC110),FALSE))</f>
        <v>6881.6894937816478</v>
      </c>
    </row>
    <row r="111" spans="1:55">
      <c r="A111" s="312"/>
      <c r="B111" s="142" t="s">
        <v>997</v>
      </c>
      <c r="C111" s="317" t="s">
        <v>416</v>
      </c>
      <c r="D111" s="173" t="s">
        <v>990</v>
      </c>
      <c r="E111" s="175"/>
      <c r="F111" s="175"/>
      <c r="G111" s="175"/>
      <c r="H111" s="175"/>
      <c r="I111" s="175"/>
      <c r="J111" s="175"/>
      <c r="K111" s="175"/>
      <c r="L111" s="175"/>
      <c r="M111" s="175"/>
      <c r="N111" s="175"/>
      <c r="O111" s="175"/>
      <c r="P111" s="318">
        <v>270</v>
      </c>
      <c r="Q111" s="318">
        <v>270</v>
      </c>
      <c r="R111" s="319">
        <f>IF(Q111="Neg","Neg",Q111*VLOOKUP($D111,$D$1421:$AY$1444,COLUMNS($D111:R111),FALSE))</f>
        <v>294.65626740208427</v>
      </c>
      <c r="S111" s="319">
        <f>IF(R111="Neg","Neg",R111*VLOOKUP($D111,$D$1421:$AY$1444,COLUMNS($D111:S111),FALSE))</f>
        <v>317.26306647927657</v>
      </c>
      <c r="T111" s="319">
        <f>IF(S111="Neg","Neg",S111*VLOOKUP($D111,$D$1421:$AY$1444,COLUMNS($D111:T111),FALSE))</f>
        <v>348.71211317652671</v>
      </c>
      <c r="U111" s="319">
        <f>IF(T111="Neg","Neg",T111*VLOOKUP($D111,$D$1421:$AY$1444,COLUMNS($D111:U111),FALSE))</f>
        <v>374.28661398530932</v>
      </c>
      <c r="V111" s="319">
        <f>IF(U111="Neg","Neg",U111*VLOOKUP($D111,$D$1421:$AY$1444,COLUMNS($D111:V111),FALSE))</f>
        <v>420.48467290710931</v>
      </c>
      <c r="W111" s="319">
        <f>IF(V111="Neg","Neg",V111*VLOOKUP($D111,$D$1421:$AY$1444,COLUMNS($D111:W111),FALSE))</f>
        <v>470.07733154782426</v>
      </c>
      <c r="X111" s="319">
        <f>IF(W111="Neg","Neg",W111*VLOOKUP($D111,$D$1421:$AY$1444,COLUMNS($D111:X111),FALSE))</f>
        <v>518.0760587096604</v>
      </c>
      <c r="Y111" s="319">
        <f>IF(X111="Neg","Neg",X111*VLOOKUP($D111,$D$1421:$AY$1444,COLUMNS($D111:Y111),FALSE))</f>
        <v>558.47922356872016</v>
      </c>
      <c r="Z111" s="319">
        <f>IF(Y111="Neg","Neg",Y111*VLOOKUP($D111,$D$1421:$AY$1444,COLUMNS($D111:Z111),FALSE))</f>
        <v>588.08285380923348</v>
      </c>
      <c r="AA111" s="319">
        <f>IF(Z111="Neg","Neg",Z111*VLOOKUP($D111,$D$1421:$AY$1444,COLUMNS($D111:AA111),FALSE))</f>
        <v>606.73391053008413</v>
      </c>
      <c r="AB111" s="319">
        <f>IF(AA111="Neg","Neg",AA111*VLOOKUP($D111,$D$1421:$AY$1444,COLUMNS($D111:AB111),FALSE))</f>
        <v>643.34063668425665</v>
      </c>
      <c r="AC111" s="319">
        <f>IF(AB111="Neg","Neg",AB111*VLOOKUP($D111,$D$1421:$AY$1444,COLUMNS($D111:AC111),FALSE))</f>
        <v>674.91766328127073</v>
      </c>
      <c r="AD111" s="319">
        <f>IF(AC111="Neg","Neg",AC111*VLOOKUP($D111,$D$1421:$AY$1444,COLUMNS($D111:AD111),FALSE))</f>
        <v>711.4814311474106</v>
      </c>
      <c r="AE111" s="319">
        <f>IF(AD111="Neg","Neg",AD111*VLOOKUP($D111,$D$1421:$AY$1444,COLUMNS($D111:AE111),FALSE))</f>
        <v>761.2405531542521</v>
      </c>
      <c r="AF111" s="319">
        <f>IF(AE111="Neg","Neg",AE111*VLOOKUP($D111,$D$1421:$AY$1444,COLUMNS($D111:AF111),FALSE))</f>
        <v>800.94206597544496</v>
      </c>
      <c r="AG111" s="319">
        <f>IF(AF111="Neg","Neg",AF111*VLOOKUP($D111,$D$1421:$AY$1444,COLUMNS($D111:AG111),FALSE))</f>
        <v>840.32497149372864</v>
      </c>
      <c r="AH111" s="319">
        <f>IF(AG111="Neg","Neg",AG111*VLOOKUP($D111,$D$1421:$AY$1444,COLUMNS($D111:AH111),FALSE))</f>
        <v>879.1216753732333</v>
      </c>
      <c r="AI111" s="319">
        <f>IF(AH111="Neg","Neg",AH111*VLOOKUP($D111,$D$1421:$AY$1444,COLUMNS($D111:AI111),FALSE))</f>
        <v>929.72922356872004</v>
      </c>
      <c r="AJ111" s="319">
        <f>IF(AI111="Neg","Neg",AI111*VLOOKUP($D111,$D$1421:$AY$1444,COLUMNS($D111:AJ111),FALSE))</f>
        <v>964.34017925804142</v>
      </c>
      <c r="AK111" s="319">
        <f>IF(AJ111="Neg","Neg",AJ111*VLOOKUP($D111,$D$1421:$AY$1444,COLUMNS($D111:AK111),FALSE))</f>
        <v>1019.563953488372</v>
      </c>
      <c r="AL111" s="319">
        <f>IF(AK111="Neg","Neg",AK111*VLOOKUP($D111,$D$1421:$AY$1444,COLUMNS($D111:AL111),FALSE))</f>
        <v>1080.7965182572723</v>
      </c>
      <c r="AM111" s="319">
        <f>IF(AL111="Neg","Neg",AL111*VLOOKUP($D111,$D$1421:$AY$1444,COLUMNS($D111:AM111),FALSE))</f>
        <v>1136.7443186338203</v>
      </c>
      <c r="AN111" s="319">
        <f>IF(AM111="Neg","Neg",AM111*VLOOKUP($D111,$D$1421:$AY$1444,COLUMNS($D111:AN111),FALSE))</f>
        <v>1211.4452016652965</v>
      </c>
      <c r="AO111" s="319">
        <f>IF(AN111="Neg","Neg",AN111*VLOOKUP($D111,$D$1421:$AY$1444,COLUMNS($D111:AO111),FALSE))</f>
        <v>1278.5782662883507</v>
      </c>
      <c r="AP111" s="319">
        <f>IF(AO111="Neg","Neg",AO111*VLOOKUP($D111,$D$1421:$AY$1444,COLUMNS($D111:AP111),FALSE))</f>
        <v>1342.8617644719045</v>
      </c>
      <c r="AQ111" s="319">
        <f>IF(AP111="Neg","Neg",AP111*VLOOKUP($D111,$D$1421:$AY$1444,COLUMNS($D111:AQ111),FALSE))</f>
        <v>1346.1471785420697</v>
      </c>
      <c r="AR111" s="319">
        <f>IF(AQ111="Neg","Neg",AQ111*VLOOKUP($D111,$D$1421:$AY$1444,COLUMNS($D111:AR111),FALSE))</f>
        <v>1345.6477884436899</v>
      </c>
      <c r="AS111" s="319">
        <f>IF(AR111="Neg","Neg",AR111*VLOOKUP($D111,$D$1421:$AY$1444,COLUMNS($D111:AS111),FALSE))</f>
        <v>1409.4838044602368</v>
      </c>
      <c r="AT111" s="319">
        <f>IF(AS111="Neg","Neg",AS111*VLOOKUP($D111,$D$1421:$AY$1444,COLUMNS($D111:AT111),FALSE))</f>
        <v>1457.9828166847865</v>
      </c>
      <c r="AU111" s="319">
        <f>IF(AT111="Neg","Neg",AT111*VLOOKUP($D111,$D$1421:$AY$1444,COLUMNS($D111:AU111),FALSE))</f>
        <v>1502.5225066956586</v>
      </c>
      <c r="AV111" s="319">
        <f>IF(AU111="Neg","Neg",AU111*VLOOKUP($D111,$D$1421:$AY$1444,COLUMNS($D111:AV111),FALSE))</f>
        <v>1571.6925101429285</v>
      </c>
      <c r="AW111" s="319">
        <f>IF(AV111="Neg","Neg",AV111*VLOOKUP($D111,$D$1421:$AY$1444,COLUMNS($D111:AW111),FALSE))</f>
        <v>1639.4959030521591</v>
      </c>
      <c r="AX111" s="319">
        <f>IF(AW111="Neg","Neg",AW111*VLOOKUP($D111,$D$1421:$AY$1444,COLUMNS($D111:AX111),FALSE))</f>
        <v>1678.6004746625642</v>
      </c>
      <c r="AY111" s="319">
        <f>IF(AX111="Neg","Neg",AX111*VLOOKUP($D111,$D$1421:$AY$1444,COLUMNS($D111:AY111),FALSE))</f>
        <v>1738.7313383362932</v>
      </c>
      <c r="AZ111" s="319">
        <f>IF(AY111="Neg","Neg",AY111*VLOOKUP($D111,$D$1421:AZ$1444,COLUMNS($D111:AZ111),FALSE))</f>
        <v>1808.6191031794424</v>
      </c>
      <c r="BA111" s="319">
        <f>IF(AZ111="Neg","Neg",AZ111*VLOOKUP($D111,$D$1421:BA$1444,COLUMNS($D111:BA111),FALSE))</f>
        <v>1885.1117048076144</v>
      </c>
      <c r="BB111" s="319">
        <f>IF(BA111="Neg","Neg",BA111*VLOOKUP($D111,$D$1421:BB$1444,COLUMNS($D111:BB111),FALSE))</f>
        <v>1959.3615258147474</v>
      </c>
      <c r="BC111" s="319">
        <f>IF(BB111="Neg","Neg",BB111*VLOOKUP($D111,$D$1421:BC$1444,COLUMNS($D111:BC111),FALSE))</f>
        <v>2041.8199596934567</v>
      </c>
    </row>
    <row r="112" spans="1:55">
      <c r="A112" s="312"/>
      <c r="B112" s="142" t="s">
        <v>997</v>
      </c>
      <c r="C112" s="317" t="s">
        <v>428</v>
      </c>
      <c r="D112" s="173" t="s">
        <v>249</v>
      </c>
      <c r="E112" s="175"/>
      <c r="F112" s="175"/>
      <c r="G112" s="175"/>
      <c r="H112" s="175"/>
      <c r="I112" s="175"/>
      <c r="J112" s="175"/>
      <c r="K112" s="175"/>
      <c r="L112" s="175"/>
      <c r="M112" s="175"/>
      <c r="N112" s="175"/>
      <c r="O112" s="175"/>
      <c r="P112" s="318">
        <v>500</v>
      </c>
      <c r="Q112" s="318">
        <v>510</v>
      </c>
      <c r="R112" s="319">
        <f>IF(Q112="Neg","Neg",Q112*VLOOKUP($D112,$D$1421:$AY$1444,COLUMNS($D112:R112),FALSE))</f>
        <v>556.57294953727023</v>
      </c>
      <c r="S112" s="319">
        <f>IF(R112="Neg","Neg",R112*VLOOKUP($D112,$D$1421:$AY$1444,COLUMNS($D112:S112),FALSE))</f>
        <v>599.2746811275224</v>
      </c>
      <c r="T112" s="319">
        <f>IF(S112="Neg","Neg",S112*VLOOKUP($D112,$D$1421:$AY$1444,COLUMNS($D112:T112),FALSE))</f>
        <v>658.67843600010599</v>
      </c>
      <c r="U112" s="319">
        <f>IF(T112="Neg","Neg",T112*VLOOKUP($D112,$D$1421:$AY$1444,COLUMNS($D112:U112),FALSE))</f>
        <v>706.98582641669532</v>
      </c>
      <c r="V112" s="319">
        <f>IF(U112="Neg","Neg",U112*VLOOKUP($D112,$D$1421:$AY$1444,COLUMNS($D112:V112),FALSE))</f>
        <v>794.24882660231754</v>
      </c>
      <c r="W112" s="319">
        <f>IF(V112="Neg","Neg",V112*VLOOKUP($D112,$D$1421:$AY$1444,COLUMNS($D112:W112),FALSE))</f>
        <v>887.92384847922347</v>
      </c>
      <c r="X112" s="319">
        <f>IF(W112="Neg","Neg",W112*VLOOKUP($D112,$D$1421:$AY$1444,COLUMNS($D112:X112),FALSE))</f>
        <v>978.588110896025</v>
      </c>
      <c r="Y112" s="319">
        <f>IF(X112="Neg","Neg",X112*VLOOKUP($D112,$D$1421:$AY$1444,COLUMNS($D112:Y112),FALSE))</f>
        <v>1054.905200074249</v>
      </c>
      <c r="Z112" s="319">
        <f>IF(Y112="Neg","Neg",Y112*VLOOKUP($D112,$D$1421:$AY$1444,COLUMNS($D112:Z112),FALSE))</f>
        <v>1110.8231683063298</v>
      </c>
      <c r="AA112" s="319">
        <f>IF(Z112="Neg","Neg",Z112*VLOOKUP($D112,$D$1421:$AY$1444,COLUMNS($D112:AA112),FALSE))</f>
        <v>1146.0529421123808</v>
      </c>
      <c r="AB112" s="319">
        <f>IF(AA112="Neg","Neg",AA112*VLOOKUP($D112,$D$1421:$AY$1444,COLUMNS($D112:AB112),FALSE))</f>
        <v>1215.1989804035954</v>
      </c>
      <c r="AC112" s="319">
        <f>IF(AB112="Neg","Neg",AB112*VLOOKUP($D112,$D$1421:$AY$1444,COLUMNS($D112:AC112),FALSE))</f>
        <v>1274.8444750868443</v>
      </c>
      <c r="AD112" s="319">
        <f>IF(AC112="Neg","Neg",AC112*VLOOKUP($D112,$D$1421:$AY$1444,COLUMNS($D112:AD112),FALSE))</f>
        <v>1343.9093699451087</v>
      </c>
      <c r="AE112" s="319">
        <f>IF(AD112="Neg","Neg",AD112*VLOOKUP($D112,$D$1421:$AY$1444,COLUMNS($D112:AE112),FALSE))</f>
        <v>1437.8988226246981</v>
      </c>
      <c r="AF112" s="319">
        <f>IF(AE112="Neg","Neg",AE112*VLOOKUP($D112,$D$1421:$AY$1444,COLUMNS($D112:AF112),FALSE))</f>
        <v>1512.8905690647289</v>
      </c>
      <c r="AG112" s="319">
        <f>IF(AF112="Neg","Neg",AF112*VLOOKUP($D112,$D$1421:$AY$1444,COLUMNS($D112:AG112),FALSE))</f>
        <v>1587.2805017103758</v>
      </c>
      <c r="AH112" s="319">
        <f>IF(AG112="Neg","Neg",AG112*VLOOKUP($D112,$D$1421:$AY$1444,COLUMNS($D112:AH112),FALSE))</f>
        <v>1660.5631645938845</v>
      </c>
      <c r="AI112" s="319">
        <f>IF(AH112="Neg","Neg",AH112*VLOOKUP($D112,$D$1421:$AY$1444,COLUMNS($D112:AI112),FALSE))</f>
        <v>1756.1552000742483</v>
      </c>
      <c r="AJ112" s="319">
        <f>IF(AI112="Neg","Neg",AI112*VLOOKUP($D112,$D$1421:$AY$1444,COLUMNS($D112:AJ112),FALSE))</f>
        <v>1821.5314497096331</v>
      </c>
      <c r="AK112" s="319">
        <f>IF(AJ112="Neg","Neg",AJ112*VLOOKUP($D112,$D$1421:$AY$1444,COLUMNS($D112:AK112),FALSE))</f>
        <v>1925.8430232558133</v>
      </c>
      <c r="AL112" s="319">
        <f>IF(AK112="Neg","Neg",AK112*VLOOKUP($D112,$D$1421:$AY$1444,COLUMNS($D112:AL112),FALSE))</f>
        <v>2041.5045344859582</v>
      </c>
      <c r="AM112" s="319">
        <f>IF(AL112="Neg","Neg",AL112*VLOOKUP($D112,$D$1421:$AY$1444,COLUMNS($D112:AM112),FALSE))</f>
        <v>2147.1837129749933</v>
      </c>
      <c r="AN112" s="319">
        <f>IF(AM112="Neg","Neg",AM112*VLOOKUP($D112,$D$1421:$AY$1444,COLUMNS($D112:AN112),FALSE))</f>
        <v>2288.2853809233375</v>
      </c>
      <c r="AO112" s="319">
        <f>IF(AN112="Neg","Neg",AN112*VLOOKUP($D112,$D$1421:$AY$1444,COLUMNS($D112:AO112),FALSE))</f>
        <v>2415.0922807668844</v>
      </c>
      <c r="AP112" s="319">
        <f>IF(AO112="Neg","Neg",AO112*VLOOKUP($D112,$D$1421:$AY$1444,COLUMNS($D112:AP112),FALSE))</f>
        <v>2536.5166662247084</v>
      </c>
      <c r="AQ112" s="319">
        <f>IF(AP112="Neg","Neg",AP112*VLOOKUP($D112,$D$1421:$AY$1444,COLUMNS($D112:AQ112),FALSE))</f>
        <v>2542.7224483572427</v>
      </c>
      <c r="AR112" s="319">
        <f>IF(AQ112="Neg","Neg",AQ112*VLOOKUP($D112,$D$1421:$AY$1444,COLUMNS($D112:AR112),FALSE))</f>
        <v>2541.779155949192</v>
      </c>
      <c r="AS112" s="319">
        <f>IF(AR112="Neg","Neg",AR112*VLOOKUP($D112,$D$1421:$AY$1444,COLUMNS($D112:AS112),FALSE))</f>
        <v>2662.3582973137804</v>
      </c>
      <c r="AT112" s="319">
        <f>IF(AS112="Neg","Neg",AS112*VLOOKUP($D112,$D$1421:$AY$1444,COLUMNS($D112:AT112),FALSE))</f>
        <v>2753.9675426268191</v>
      </c>
      <c r="AU112" s="319">
        <f>IF(AT112="Neg","Neg",AT112*VLOOKUP($D112,$D$1421:$AY$1444,COLUMNS($D112:AU112),FALSE))</f>
        <v>2838.0980682029108</v>
      </c>
      <c r="AV112" s="319">
        <f>IF(AU112="Neg","Neg",AU112*VLOOKUP($D112,$D$1421:$AY$1444,COLUMNS($D112:AV112),FALSE))</f>
        <v>2968.7525191588652</v>
      </c>
      <c r="AW112" s="319">
        <f>IF(AV112="Neg","Neg",AV112*VLOOKUP($D112,$D$1421:$AY$1444,COLUMNS($D112:AW112),FALSE))</f>
        <v>3096.8255946540785</v>
      </c>
      <c r="AX112" s="319">
        <f>IF(AW112="Neg","Neg",AW112*VLOOKUP($D112,$D$1421:$AY$1444,COLUMNS($D112:AX112),FALSE))</f>
        <v>3170.6897854737331</v>
      </c>
      <c r="AY112" s="319">
        <f>IF(AX112="Neg","Neg",AX112*VLOOKUP($D112,$D$1421:$AY$1444,COLUMNS($D112:AY112),FALSE))</f>
        <v>3284.2703057463323</v>
      </c>
      <c r="AZ112" s="319">
        <f>IF(AY112="Neg","Neg",AY112*VLOOKUP($D112,$D$1421:AZ$1444,COLUMNS($D112:AZ112),FALSE))</f>
        <v>3416.2805282278364</v>
      </c>
      <c r="BA112" s="319">
        <f>IF(AZ112="Neg","Neg",AZ112*VLOOKUP($D112,$D$1421:BA$1444,COLUMNS($D112:BA112),FALSE))</f>
        <v>3560.7665535254951</v>
      </c>
      <c r="BB112" s="319">
        <f>IF(BA112="Neg","Neg",BA112*VLOOKUP($D112,$D$1421:BB$1444,COLUMNS($D112:BB112),FALSE))</f>
        <v>3701.0162154278573</v>
      </c>
      <c r="BC112" s="319">
        <f>IF(BB112="Neg","Neg",BB112*VLOOKUP($D112,$D$1421:BC$1444,COLUMNS($D112:BC112),FALSE))</f>
        <v>3856.7710349765302</v>
      </c>
    </row>
    <row r="113" spans="1:55">
      <c r="A113" s="312"/>
      <c r="B113" s="142" t="s">
        <v>997</v>
      </c>
      <c r="C113" s="317" t="s">
        <v>429</v>
      </c>
      <c r="D113" s="173" t="s">
        <v>257</v>
      </c>
      <c r="E113" s="175"/>
      <c r="F113" s="175"/>
      <c r="G113" s="175"/>
      <c r="H113" s="175"/>
      <c r="I113" s="175"/>
      <c r="J113" s="175"/>
      <c r="K113" s="175"/>
      <c r="L113" s="175"/>
      <c r="M113" s="175"/>
      <c r="N113" s="175"/>
      <c r="O113" s="175"/>
      <c r="P113" s="318">
        <v>60</v>
      </c>
      <c r="Q113" s="318">
        <v>60</v>
      </c>
      <c r="R113" s="319">
        <f>IF(Q113="Neg","Neg",Q113*VLOOKUP($D113,$D$1421:$AY$1444,COLUMNS($D113:R113),FALSE))</f>
        <v>65.479170533796506</v>
      </c>
      <c r="S113" s="319">
        <f>IF(R113="Neg","Neg",R113*VLOOKUP($D113,$D$1421:$AY$1444,COLUMNS($D113:S113),FALSE))</f>
        <v>70.50290366206147</v>
      </c>
      <c r="T113" s="319">
        <f>IF(S113="Neg","Neg",S113*VLOOKUP($D113,$D$1421:$AY$1444,COLUMNS($D113:T113),FALSE))</f>
        <v>77.491580705894833</v>
      </c>
      <c r="U113" s="319">
        <f>IF(T113="Neg","Neg",T113*VLOOKUP($D113,$D$1421:$AY$1444,COLUMNS($D113:U113),FALSE))</f>
        <v>83.174803107846515</v>
      </c>
      <c r="V113" s="319">
        <f>IF(U113="Neg","Neg",U113*VLOOKUP($D113,$D$1421:$AY$1444,COLUMNS($D113:V113),FALSE))</f>
        <v>93.44103842380207</v>
      </c>
      <c r="W113" s="319">
        <f>IF(V113="Neg","Neg",V113*VLOOKUP($D113,$D$1421:$AY$1444,COLUMNS($D113:W113),FALSE))</f>
        <v>104.46162923284983</v>
      </c>
      <c r="X113" s="319">
        <f>IF(W113="Neg","Neg",W113*VLOOKUP($D113,$D$1421:$AY$1444,COLUMNS($D113:X113),FALSE))</f>
        <v>115.12801304659118</v>
      </c>
      <c r="Y113" s="319">
        <f>IF(X113="Neg","Neg",X113*VLOOKUP($D113,$D$1421:$AY$1444,COLUMNS($D113:Y113),FALSE))</f>
        <v>124.10649412638223</v>
      </c>
      <c r="Z113" s="319">
        <f>IF(Y113="Neg","Neg",Y113*VLOOKUP($D113,$D$1421:$AY$1444,COLUMNS($D113:Z113),FALSE))</f>
        <v>130.6850786242741</v>
      </c>
      <c r="AA113" s="319">
        <f>IF(Z113="Neg","Neg",Z113*VLOOKUP($D113,$D$1421:$AY$1444,COLUMNS($D113:AA113),FALSE))</f>
        <v>134.82975789557423</v>
      </c>
      <c r="AB113" s="319">
        <f>IF(AA113="Neg","Neg",AA113*VLOOKUP($D113,$D$1421:$AY$1444,COLUMNS($D113:AB113),FALSE))</f>
        <v>142.96458592983478</v>
      </c>
      <c r="AC113" s="319">
        <f>IF(AB113="Neg","Neg",AB113*VLOOKUP($D113,$D$1421:$AY$1444,COLUMNS($D113:AC113),FALSE))</f>
        <v>149.98170295139346</v>
      </c>
      <c r="AD113" s="319">
        <f>IF(AC113="Neg","Neg",AC113*VLOOKUP($D113,$D$1421:$AY$1444,COLUMNS($D113:AD113),FALSE))</f>
        <v>158.10698469942454</v>
      </c>
      <c r="AE113" s="319">
        <f>IF(AD113="Neg","Neg",AD113*VLOOKUP($D113,$D$1421:$AY$1444,COLUMNS($D113:AE113),FALSE))</f>
        <v>169.16456736761154</v>
      </c>
      <c r="AF113" s="319">
        <f>IF(AE113="Neg","Neg",AE113*VLOOKUP($D113,$D$1421:$AY$1444,COLUMNS($D113:AF113),FALSE))</f>
        <v>177.98712577232106</v>
      </c>
      <c r="AG113" s="319">
        <f>IF(AF113="Neg","Neg",AF113*VLOOKUP($D113,$D$1421:$AY$1444,COLUMNS($D113:AG113),FALSE))</f>
        <v>186.73888255416188</v>
      </c>
      <c r="AH113" s="319">
        <f>IF(AG113="Neg","Neg",AG113*VLOOKUP($D113,$D$1421:$AY$1444,COLUMNS($D113:AH113),FALSE))</f>
        <v>195.36037230516291</v>
      </c>
      <c r="AI113" s="319">
        <f>IF(AH113="Neg","Neg",AH113*VLOOKUP($D113,$D$1421:$AY$1444,COLUMNS($D113:AI113),FALSE))</f>
        <v>206.60649412638219</v>
      </c>
      <c r="AJ113" s="319">
        <f>IF(AI113="Neg","Neg",AI113*VLOOKUP($D113,$D$1421:$AY$1444,COLUMNS($D113:AJ113),FALSE))</f>
        <v>214.29781761289803</v>
      </c>
      <c r="AK113" s="319">
        <f>IF(AJ113="Neg","Neg",AJ113*VLOOKUP($D113,$D$1421:$AY$1444,COLUMNS($D113:AK113),FALSE))</f>
        <v>226.56976744186039</v>
      </c>
      <c r="AL113" s="319">
        <f>IF(AK113="Neg","Neg",AK113*VLOOKUP($D113,$D$1421:$AY$1444,COLUMNS($D113:AL113),FALSE))</f>
        <v>240.17700405717156</v>
      </c>
      <c r="AM113" s="319">
        <f>IF(AL113="Neg","Neg",AL113*VLOOKUP($D113,$D$1421:$AY$1444,COLUMNS($D113:AM113),FALSE))</f>
        <v>252.60984858529335</v>
      </c>
      <c r="AN113" s="319">
        <f>IF(AM113="Neg","Neg",AM113*VLOOKUP($D113,$D$1421:$AY$1444,COLUMNS($D113:AN113),FALSE))</f>
        <v>269.2100448145103</v>
      </c>
      <c r="AO113" s="319">
        <f>IF(AN113="Neg","Neg",AN113*VLOOKUP($D113,$D$1421:$AY$1444,COLUMNS($D113:AO113),FALSE))</f>
        <v>284.12850361963342</v>
      </c>
      <c r="AP113" s="319">
        <f>IF(AO113="Neg","Neg",AO113*VLOOKUP($D113,$D$1421:$AY$1444,COLUMNS($D113:AP113),FALSE))</f>
        <v>298.41372543820091</v>
      </c>
      <c r="AQ113" s="319">
        <f>IF(AP113="Neg","Neg",AP113*VLOOKUP($D113,$D$1421:$AY$1444,COLUMNS($D113:AQ113),FALSE))</f>
        <v>299.14381745379319</v>
      </c>
      <c r="AR113" s="319">
        <f>IF(AQ113="Neg","Neg",AQ113*VLOOKUP($D113,$D$1421:$AY$1444,COLUMNS($D113:AR113),FALSE))</f>
        <v>299.03284187637547</v>
      </c>
      <c r="AS113" s="319">
        <f>IF(AR113="Neg","Neg",AR113*VLOOKUP($D113,$D$1421:$AY$1444,COLUMNS($D113:AS113),FALSE))</f>
        <v>313.21862321338585</v>
      </c>
      <c r="AT113" s="319">
        <f>IF(AS113="Neg","Neg",AS113*VLOOKUP($D113,$D$1421:$AY$1444,COLUMNS($D113:AT113),FALSE))</f>
        <v>323.99618148550803</v>
      </c>
      <c r="AU113" s="319">
        <f>IF(AT113="Neg","Neg",AT113*VLOOKUP($D113,$D$1421:$AY$1444,COLUMNS($D113:AU113),FALSE))</f>
        <v>333.89389037681298</v>
      </c>
      <c r="AV113" s="319">
        <f>IF(AU113="Neg","Neg",AU113*VLOOKUP($D113,$D$1421:$AY$1444,COLUMNS($D113:AV113),FALSE))</f>
        <v>349.26500225398405</v>
      </c>
      <c r="AW113" s="319">
        <f>IF(AV113="Neg","Neg",AV113*VLOOKUP($D113,$D$1421:$AY$1444,COLUMNS($D113:AW113),FALSE))</f>
        <v>364.33242290047974</v>
      </c>
      <c r="AX113" s="319">
        <f>IF(AW113="Neg","Neg",AW113*VLOOKUP($D113,$D$1421:$AY$1444,COLUMNS($D113:AX113),FALSE))</f>
        <v>373.02232770279204</v>
      </c>
      <c r="AY113" s="319">
        <f>IF(AX113="Neg","Neg",AX113*VLOOKUP($D113,$D$1421:$AY$1444,COLUMNS($D113:AY113),FALSE))</f>
        <v>386.38474185250959</v>
      </c>
      <c r="AZ113" s="319">
        <f>IF(AY113="Neg","Neg",AY113*VLOOKUP($D113,$D$1421:AZ$1444,COLUMNS($D113:AZ113),FALSE))</f>
        <v>401.91535626209827</v>
      </c>
      <c r="BA113" s="319">
        <f>IF(AZ113="Neg","Neg",AZ113*VLOOKUP($D113,$D$1421:BA$1444,COLUMNS($D113:BA113),FALSE))</f>
        <v>418.91371217946983</v>
      </c>
      <c r="BB113" s="319">
        <f>IF(BA113="Neg","Neg",BA113*VLOOKUP($D113,$D$1421:BB$1444,COLUMNS($D113:BB113),FALSE))</f>
        <v>435.41367240327719</v>
      </c>
      <c r="BC113" s="319">
        <f>IF(BB113="Neg","Neg",BB113*VLOOKUP($D113,$D$1421:BC$1444,COLUMNS($D113:BC113),FALSE))</f>
        <v>453.73776882076811</v>
      </c>
    </row>
    <row r="114" spans="1:55">
      <c r="A114" s="312"/>
      <c r="B114" s="142" t="s">
        <v>997</v>
      </c>
      <c r="C114" s="317" t="s">
        <v>430</v>
      </c>
      <c r="D114" s="173" t="s">
        <v>257</v>
      </c>
      <c r="E114" s="175"/>
      <c r="F114" s="175"/>
      <c r="G114" s="175"/>
      <c r="H114" s="175"/>
      <c r="I114" s="175"/>
      <c r="J114" s="175"/>
      <c r="K114" s="175"/>
      <c r="L114" s="175"/>
      <c r="M114" s="175"/>
      <c r="N114" s="175"/>
      <c r="O114" s="175"/>
      <c r="P114" s="318">
        <v>370</v>
      </c>
      <c r="Q114" s="318">
        <v>385</v>
      </c>
      <c r="R114" s="319">
        <f>IF(Q114="Neg","Neg",Q114*VLOOKUP($D114,$D$1421:$AY$1444,COLUMNS($D114:R114),FALSE))</f>
        <v>420.15801092519422</v>
      </c>
      <c r="S114" s="319">
        <f>IF(R114="Neg","Neg",R114*VLOOKUP($D114,$D$1421:$AY$1444,COLUMNS($D114:S114),FALSE))</f>
        <v>452.39363183156104</v>
      </c>
      <c r="T114" s="319">
        <f>IF(S114="Neg","Neg",S114*VLOOKUP($D114,$D$1421:$AY$1444,COLUMNS($D114:T114),FALSE))</f>
        <v>497.23764286282511</v>
      </c>
      <c r="U114" s="319">
        <f>IF(T114="Neg","Neg",T114*VLOOKUP($D114,$D$1421:$AY$1444,COLUMNS($D114:U114),FALSE))</f>
        <v>533.70498660868179</v>
      </c>
      <c r="V114" s="319">
        <f>IF(U114="Neg","Neg",U114*VLOOKUP($D114,$D$1421:$AY$1444,COLUMNS($D114:V114),FALSE))</f>
        <v>599.57999655272999</v>
      </c>
      <c r="W114" s="319">
        <f>IF(V114="Neg","Neg",V114*VLOOKUP($D114,$D$1421:$AY$1444,COLUMNS($D114:W114),FALSE))</f>
        <v>670.29545424411981</v>
      </c>
      <c r="X114" s="319">
        <f>IF(W114="Neg","Neg",W114*VLOOKUP($D114,$D$1421:$AY$1444,COLUMNS($D114:X114),FALSE))</f>
        <v>738.73808371562689</v>
      </c>
      <c r="Y114" s="319">
        <f>IF(X114="Neg","Neg",X114*VLOOKUP($D114,$D$1421:$AY$1444,COLUMNS($D114:Y114),FALSE))</f>
        <v>796.35000397761951</v>
      </c>
      <c r="Z114" s="319">
        <f>IF(Y114="Neg","Neg",Y114*VLOOKUP($D114,$D$1421:$AY$1444,COLUMNS($D114:Z114),FALSE))</f>
        <v>838.56258783909232</v>
      </c>
      <c r="AA114" s="319">
        <f>IF(Z114="Neg","Neg",Z114*VLOOKUP($D114,$D$1421:$AY$1444,COLUMNS($D114:AA114),FALSE))</f>
        <v>865.15761316326825</v>
      </c>
      <c r="AB114" s="319">
        <f>IF(AA114="Neg","Neg",AA114*VLOOKUP($D114,$D$1421:$AY$1444,COLUMNS($D114:AB114),FALSE))</f>
        <v>917.35609304977345</v>
      </c>
      <c r="AC114" s="319">
        <f>IF(AB114="Neg","Neg",AB114*VLOOKUP($D114,$D$1421:$AY$1444,COLUMNS($D114:AC114),FALSE))</f>
        <v>962.38259393810836</v>
      </c>
      <c r="AD114" s="319">
        <f>IF(AC114="Neg","Neg",AC114*VLOOKUP($D114,$D$1421:$AY$1444,COLUMNS($D114:AD114),FALSE))</f>
        <v>1014.5198184879745</v>
      </c>
      <c r="AE114" s="319">
        <f>IF(AD114="Neg","Neg",AD114*VLOOKUP($D114,$D$1421:$AY$1444,COLUMNS($D114:AE114),FALSE))</f>
        <v>1085.4726406088409</v>
      </c>
      <c r="AF114" s="319">
        <f>IF(AE114="Neg","Neg",AE114*VLOOKUP($D114,$D$1421:$AY$1444,COLUMNS($D114:AF114),FALSE))</f>
        <v>1142.0840570390603</v>
      </c>
      <c r="AG114" s="319">
        <f>IF(AF114="Neg","Neg",AF114*VLOOKUP($D114,$D$1421:$AY$1444,COLUMNS($D114:AG114),FALSE))</f>
        <v>1198.2411630558722</v>
      </c>
      <c r="AH114" s="319">
        <f>IF(AG114="Neg","Neg",AG114*VLOOKUP($D114,$D$1421:$AY$1444,COLUMNS($D114:AH114),FALSE))</f>
        <v>1253.5623889581288</v>
      </c>
      <c r="AI114" s="319">
        <f>IF(AH114="Neg","Neg",AH114*VLOOKUP($D114,$D$1421:$AY$1444,COLUMNS($D114:AI114),FALSE))</f>
        <v>1325.7250039776193</v>
      </c>
      <c r="AJ114" s="319">
        <f>IF(AI114="Neg","Neg",AI114*VLOOKUP($D114,$D$1421:$AY$1444,COLUMNS($D114:AJ114),FALSE))</f>
        <v>1375.077663016096</v>
      </c>
      <c r="AK114" s="319">
        <f>IF(AJ114="Neg","Neg",AJ114*VLOOKUP($D114,$D$1421:$AY$1444,COLUMNS($D114:AK114),FALSE))</f>
        <v>1453.8226744186045</v>
      </c>
      <c r="AL114" s="319">
        <f>IF(AK114="Neg","Neg",AK114*VLOOKUP($D114,$D$1421:$AY$1444,COLUMNS($D114:AL114),FALSE))</f>
        <v>1541.1357760335177</v>
      </c>
      <c r="AM114" s="319">
        <f>IF(AL114="Neg","Neg",AL114*VLOOKUP($D114,$D$1421:$AY$1444,COLUMNS($D114:AM114),FALSE))</f>
        <v>1620.9131950889657</v>
      </c>
      <c r="AN114" s="319">
        <f>IF(AM114="Neg","Neg",AM114*VLOOKUP($D114,$D$1421:$AY$1444,COLUMNS($D114:AN114),FALSE))</f>
        <v>1727.4311208931076</v>
      </c>
      <c r="AO114" s="319">
        <f>IF(AN114="Neg","Neg",AN114*VLOOKUP($D114,$D$1421:$AY$1444,COLUMNS($D114:AO114),FALSE))</f>
        <v>1823.1578982259812</v>
      </c>
      <c r="AP114" s="319">
        <f>IF(AO114="Neg","Neg",AO114*VLOOKUP($D114,$D$1421:$AY$1444,COLUMNS($D114:AP114),FALSE))</f>
        <v>1914.8214048951227</v>
      </c>
      <c r="AQ114" s="319">
        <f>IF(AP114="Neg","Neg",AP114*VLOOKUP($D114,$D$1421:$AY$1444,COLUMNS($D114:AQ114),FALSE))</f>
        <v>1919.506161995173</v>
      </c>
      <c r="AR114" s="319">
        <f>IF(AQ114="Neg","Neg",AQ114*VLOOKUP($D114,$D$1421:$AY$1444,COLUMNS($D114:AR114),FALSE))</f>
        <v>1918.7940687067426</v>
      </c>
      <c r="AS114" s="319">
        <f>IF(AR114="Neg","Neg",AR114*VLOOKUP($D114,$D$1421:$AY$1444,COLUMNS($D114:AS114),FALSE))</f>
        <v>2009.8194989525593</v>
      </c>
      <c r="AT114" s="319">
        <f>IF(AS114="Neg","Neg",AS114*VLOOKUP($D114,$D$1421:$AY$1444,COLUMNS($D114:AT114),FALSE))</f>
        <v>2078.9754978653432</v>
      </c>
      <c r="AU114" s="319">
        <f>IF(AT114="Neg","Neg",AT114*VLOOKUP($D114,$D$1421:$AY$1444,COLUMNS($D114:AU114),FALSE))</f>
        <v>2142.4857965845499</v>
      </c>
      <c r="AV114" s="319">
        <f>IF(AU114="Neg","Neg",AU114*VLOOKUP($D114,$D$1421:$AY$1444,COLUMNS($D114:AV114),FALSE))</f>
        <v>2241.117097796398</v>
      </c>
      <c r="AW114" s="319">
        <f>IF(AV114="Neg","Neg",AV114*VLOOKUP($D114,$D$1421:$AY$1444,COLUMNS($D114:AW114),FALSE))</f>
        <v>2337.7997136114118</v>
      </c>
      <c r="AX114" s="319">
        <f>IF(AW114="Neg","Neg",AW114*VLOOKUP($D114,$D$1421:$AY$1444,COLUMNS($D114:AX114),FALSE))</f>
        <v>2393.5599360929154</v>
      </c>
      <c r="AY114" s="319">
        <f>IF(AX114="Neg","Neg",AX114*VLOOKUP($D114,$D$1421:$AY$1444,COLUMNS($D114:AY114),FALSE))</f>
        <v>2479.3020935536028</v>
      </c>
      <c r="AZ114" s="319">
        <f>IF(AY114="Neg","Neg",AY114*VLOOKUP($D114,$D$1421:AZ$1444,COLUMNS($D114:AZ114),FALSE))</f>
        <v>2578.9568693484634</v>
      </c>
      <c r="BA114" s="319">
        <f>IF(AZ114="Neg","Neg",AZ114*VLOOKUP($D114,$D$1421:BA$1444,COLUMNS($D114:BA114),FALSE))</f>
        <v>2688.0296531515978</v>
      </c>
      <c r="BB114" s="319">
        <f>IF(BA114="Neg","Neg",BA114*VLOOKUP($D114,$D$1421:BB$1444,COLUMNS($D114:BB114),FALSE))</f>
        <v>2793.9043979210282</v>
      </c>
      <c r="BC114" s="319">
        <f>IF(BB114="Neg","Neg",BB114*VLOOKUP($D114,$D$1421:BC$1444,COLUMNS($D114:BC114),FALSE))</f>
        <v>2911.4840165999285</v>
      </c>
    </row>
    <row r="115" spans="1:55">
      <c r="A115" s="312"/>
      <c r="B115" s="142" t="s">
        <v>997</v>
      </c>
      <c r="C115" s="317" t="s">
        <v>402</v>
      </c>
      <c r="D115" s="173" t="s">
        <v>257</v>
      </c>
      <c r="E115" s="175"/>
      <c r="F115" s="175"/>
      <c r="G115" s="175"/>
      <c r="H115" s="175"/>
      <c r="I115" s="175"/>
      <c r="J115" s="175"/>
      <c r="K115" s="175"/>
      <c r="L115" s="175"/>
      <c r="M115" s="175"/>
      <c r="N115" s="175"/>
      <c r="O115" s="175"/>
      <c r="P115" s="318">
        <v>67</v>
      </c>
      <c r="Q115" s="318">
        <v>67</v>
      </c>
      <c r="R115" s="319">
        <f>IF(Q115="Neg","Neg",Q115*VLOOKUP($D115,$D$1421:$AY$1444,COLUMNS($D115:R115),FALSE))</f>
        <v>73.118407096072758</v>
      </c>
      <c r="S115" s="319">
        <f>IF(R115="Neg","Neg",R115*VLOOKUP($D115,$D$1421:$AY$1444,COLUMNS($D115:S115),FALSE))</f>
        <v>78.728242422635304</v>
      </c>
      <c r="T115" s="319">
        <f>IF(S115="Neg","Neg",S115*VLOOKUP($D115,$D$1421:$AY$1444,COLUMNS($D115:T115),FALSE))</f>
        <v>86.532265121582569</v>
      </c>
      <c r="U115" s="319">
        <f>IF(T115="Neg","Neg",T115*VLOOKUP($D115,$D$1421:$AY$1444,COLUMNS($D115:U115),FALSE))</f>
        <v>92.878530137095282</v>
      </c>
      <c r="V115" s="319">
        <f>IF(U115="Neg","Neg",U115*VLOOKUP($D115,$D$1421:$AY$1444,COLUMNS($D115:V115),FALSE))</f>
        <v>104.34249290657898</v>
      </c>
      <c r="W115" s="319">
        <f>IF(V115="Neg","Neg",V115*VLOOKUP($D115,$D$1421:$AY$1444,COLUMNS($D115:W115),FALSE))</f>
        <v>116.64881931001565</v>
      </c>
      <c r="X115" s="319">
        <f>IF(W115="Neg","Neg",W115*VLOOKUP($D115,$D$1421:$AY$1444,COLUMNS($D115:X115),FALSE))</f>
        <v>128.55961456869349</v>
      </c>
      <c r="Y115" s="319">
        <f>IF(X115="Neg","Neg",X115*VLOOKUP($D115,$D$1421:$AY$1444,COLUMNS($D115:Y115),FALSE))</f>
        <v>138.58558510779349</v>
      </c>
      <c r="Z115" s="319">
        <f>IF(Y115="Neg","Neg",Y115*VLOOKUP($D115,$D$1421:$AY$1444,COLUMNS($D115:Z115),FALSE))</f>
        <v>145.93167113043941</v>
      </c>
      <c r="AA115" s="319">
        <f>IF(Z115="Neg","Neg",Z115*VLOOKUP($D115,$D$1421:$AY$1444,COLUMNS($D115:AA115),FALSE))</f>
        <v>150.55989631672458</v>
      </c>
      <c r="AB115" s="319">
        <f>IF(AA115="Neg","Neg",AA115*VLOOKUP($D115,$D$1421:$AY$1444,COLUMNS($D115:AB115),FALSE))</f>
        <v>159.64378762164887</v>
      </c>
      <c r="AC115" s="319">
        <f>IF(AB115="Neg","Neg",AB115*VLOOKUP($D115,$D$1421:$AY$1444,COLUMNS($D115:AC115),FALSE))</f>
        <v>167.47956829572274</v>
      </c>
      <c r="AD115" s="319">
        <f>IF(AC115="Neg","Neg",AC115*VLOOKUP($D115,$D$1421:$AY$1444,COLUMNS($D115:AD115),FALSE))</f>
        <v>176.55279958102412</v>
      </c>
      <c r="AE115" s="319">
        <f>IF(AD115="Neg","Neg",AD115*VLOOKUP($D115,$D$1421:$AY$1444,COLUMNS($D115:AE115),FALSE))</f>
        <v>188.90043356049961</v>
      </c>
      <c r="AF115" s="319">
        <f>IF(AE115="Neg","Neg",AE115*VLOOKUP($D115,$D$1421:$AY$1444,COLUMNS($D115:AF115),FALSE))</f>
        <v>198.75229044575858</v>
      </c>
      <c r="AG115" s="319">
        <f>IF(AF115="Neg","Neg",AF115*VLOOKUP($D115,$D$1421:$AY$1444,COLUMNS($D115:AG115),FALSE))</f>
        <v>208.52508551881417</v>
      </c>
      <c r="AH115" s="319">
        <f>IF(AG115="Neg","Neg",AG115*VLOOKUP($D115,$D$1421:$AY$1444,COLUMNS($D115:AH115),FALSE))</f>
        <v>218.15241574076532</v>
      </c>
      <c r="AI115" s="319">
        <f>IF(AH115="Neg","Neg",AH115*VLOOKUP($D115,$D$1421:$AY$1444,COLUMNS($D115:AI115),FALSE))</f>
        <v>230.71058510779352</v>
      </c>
      <c r="AJ115" s="319">
        <f>IF(AI115="Neg","Neg",AI115*VLOOKUP($D115,$D$1421:$AY$1444,COLUMNS($D115:AJ115),FALSE))</f>
        <v>239.29922966773623</v>
      </c>
      <c r="AK115" s="319">
        <f>IF(AJ115="Neg","Neg",AJ115*VLOOKUP($D115,$D$1421:$AY$1444,COLUMNS($D115:AK115),FALSE))</f>
        <v>253.00290697674421</v>
      </c>
      <c r="AL115" s="319">
        <f>IF(AK115="Neg","Neg",AK115*VLOOKUP($D115,$D$1421:$AY$1444,COLUMNS($D115:AL115),FALSE))</f>
        <v>268.19765453050837</v>
      </c>
      <c r="AM115" s="319">
        <f>IF(AL115="Neg","Neg",AL115*VLOOKUP($D115,$D$1421:$AY$1444,COLUMNS($D115:AM115),FALSE))</f>
        <v>282.08099758691105</v>
      </c>
      <c r="AN115" s="319">
        <f>IF(AM115="Neg","Neg",AM115*VLOOKUP($D115,$D$1421:$AY$1444,COLUMNS($D115:AN115),FALSE))</f>
        <v>300.61788337620328</v>
      </c>
      <c r="AO115" s="319">
        <f>IF(AN115="Neg","Neg",AN115*VLOOKUP($D115,$D$1421:$AY$1444,COLUMNS($D115:AO115),FALSE))</f>
        <v>317.27682904192415</v>
      </c>
      <c r="AP115" s="319">
        <f>IF(AO115="Neg","Neg",AO115*VLOOKUP($D115,$D$1421:$AY$1444,COLUMNS($D115:AP115),FALSE))</f>
        <v>333.22866007265787</v>
      </c>
      <c r="AQ115" s="319">
        <f>IF(AP115="Neg","Neg",AP115*VLOOKUP($D115,$D$1421:$AY$1444,COLUMNS($D115:AQ115),FALSE))</f>
        <v>334.04392949006922</v>
      </c>
      <c r="AR115" s="319">
        <f>IF(AQ115="Neg","Neg",AQ115*VLOOKUP($D115,$D$1421:$AY$1444,COLUMNS($D115:AR115),FALSE))</f>
        <v>333.92000676195272</v>
      </c>
      <c r="AS115" s="319">
        <f>IF(AR115="Neg","Neg",AR115*VLOOKUP($D115,$D$1421:$AY$1444,COLUMNS($D115:AS115),FALSE))</f>
        <v>349.76079592161432</v>
      </c>
      <c r="AT115" s="319">
        <f>IF(AS115="Neg","Neg",AS115*VLOOKUP($D115,$D$1421:$AY$1444,COLUMNS($D115:AT115),FALSE))</f>
        <v>361.79573599215075</v>
      </c>
      <c r="AU115" s="319">
        <f>IF(AT115="Neg","Neg",AT115*VLOOKUP($D115,$D$1421:$AY$1444,COLUMNS($D115:AU115),FALSE))</f>
        <v>372.84817758744128</v>
      </c>
      <c r="AV115" s="319">
        <f>IF(AU115="Neg","Neg",AU115*VLOOKUP($D115,$D$1421:$AY$1444,COLUMNS($D115:AV115),FALSE))</f>
        <v>390.01258585028233</v>
      </c>
      <c r="AW115" s="319">
        <f>IF(AV115="Neg","Neg",AV115*VLOOKUP($D115,$D$1421:$AY$1444,COLUMNS($D115:AW115),FALSE))</f>
        <v>406.83787223886918</v>
      </c>
      <c r="AX115" s="319">
        <f>IF(AW115="Neg","Neg",AW115*VLOOKUP($D115,$D$1421:$AY$1444,COLUMNS($D115:AX115),FALSE))</f>
        <v>416.54159926811792</v>
      </c>
      <c r="AY115" s="319">
        <f>IF(AX115="Neg","Neg",AX115*VLOOKUP($D115,$D$1421:$AY$1444,COLUMNS($D115:AY115),FALSE))</f>
        <v>431.46296173530249</v>
      </c>
      <c r="AZ115" s="319">
        <f>IF(AY115="Neg","Neg",AY115*VLOOKUP($D115,$D$1421:AZ$1444,COLUMNS($D115:AZ115),FALSE))</f>
        <v>448.80548115934323</v>
      </c>
      <c r="BA115" s="319">
        <f>IF(AZ115="Neg","Neg",AZ115*VLOOKUP($D115,$D$1421:BA$1444,COLUMNS($D115:BA115),FALSE))</f>
        <v>467.78697860040819</v>
      </c>
      <c r="BB115" s="319">
        <f>IF(BA115="Neg","Neg",BA115*VLOOKUP($D115,$D$1421:BB$1444,COLUMNS($D115:BB115),FALSE))</f>
        <v>486.21193418365971</v>
      </c>
      <c r="BC115" s="319">
        <f>IF(BB115="Neg","Neg",BB115*VLOOKUP($D115,$D$1421:BC$1444,COLUMNS($D115:BC115),FALSE))</f>
        <v>506.67384184985792</v>
      </c>
    </row>
    <row r="116" spans="1:55">
      <c r="A116" s="312"/>
      <c r="B116" s="142" t="s">
        <v>997</v>
      </c>
      <c r="C116" s="317" t="s">
        <v>105</v>
      </c>
      <c r="D116" s="173" t="s">
        <v>91</v>
      </c>
      <c r="E116" s="175"/>
      <c r="F116" s="175"/>
      <c r="G116" s="175"/>
      <c r="H116" s="175"/>
      <c r="I116" s="175"/>
      <c r="J116" s="175"/>
      <c r="K116" s="175"/>
      <c r="L116" s="175"/>
      <c r="M116" s="175"/>
      <c r="N116" s="175"/>
      <c r="O116" s="175"/>
      <c r="P116" s="318">
        <v>225</v>
      </c>
      <c r="Q116" s="318">
        <v>225</v>
      </c>
      <c r="R116" s="319">
        <f>IF(Q116="Neg","Neg",Q116*VLOOKUP($D116,$D$1421:$AY$1444,COLUMNS($D116:R116),FALSE))</f>
        <v>245.54688950173687</v>
      </c>
      <c r="S116" s="319">
        <f>IF(R116="Neg","Neg",R116*VLOOKUP($D116,$D$1421:$AY$1444,COLUMNS($D116:S116),FALSE))</f>
        <v>264.38588873273045</v>
      </c>
      <c r="T116" s="319">
        <f>IF(S116="Neg","Neg",S116*VLOOKUP($D116,$D$1421:$AY$1444,COLUMNS($D116:T116),FALSE))</f>
        <v>290.59342764710556</v>
      </c>
      <c r="U116" s="319">
        <f>IF(T116="Neg","Neg",T116*VLOOKUP($D116,$D$1421:$AY$1444,COLUMNS($D116:U116),FALSE))</f>
        <v>311.90551165442434</v>
      </c>
      <c r="V116" s="319">
        <f>IF(U116="Neg","Neg",U116*VLOOKUP($D116,$D$1421:$AY$1444,COLUMNS($D116:V116),FALSE))</f>
        <v>350.40389408925768</v>
      </c>
      <c r="W116" s="319">
        <f>IF(V116="Neg","Neg",V116*VLOOKUP($D116,$D$1421:$AY$1444,COLUMNS($D116:W116),FALSE))</f>
        <v>391.7311096231868</v>
      </c>
      <c r="X116" s="319">
        <f>IF(W116="Neg","Neg",W116*VLOOKUP($D116,$D$1421:$AY$1444,COLUMNS($D116:X116),FALSE))</f>
        <v>431.73004892471687</v>
      </c>
      <c r="Y116" s="319">
        <f>IF(X116="Neg","Neg",X116*VLOOKUP($D116,$D$1421:$AY$1444,COLUMNS($D116:Y116),FALSE))</f>
        <v>465.39935297393333</v>
      </c>
      <c r="Z116" s="319">
        <f>IF(Y116="Neg","Neg",Y116*VLOOKUP($D116,$D$1421:$AY$1444,COLUMNS($D116:Z116),FALSE))</f>
        <v>490.06904484102779</v>
      </c>
      <c r="AA116" s="319">
        <f>IF(Z116="Neg","Neg",Z116*VLOOKUP($D116,$D$1421:$AY$1444,COLUMNS($D116:AA116),FALSE))</f>
        <v>505.61159210840333</v>
      </c>
      <c r="AB116" s="319">
        <f>IF(AA116="Neg","Neg",AA116*VLOOKUP($D116,$D$1421:$AY$1444,COLUMNS($D116:AB116),FALSE))</f>
        <v>536.11719723688043</v>
      </c>
      <c r="AC116" s="319">
        <f>IF(AB116="Neg","Neg",AB116*VLOOKUP($D116,$D$1421:$AY$1444,COLUMNS($D116:AC116),FALSE))</f>
        <v>562.4313860677255</v>
      </c>
      <c r="AD116" s="319">
        <f>IF(AC116="Neg","Neg",AC116*VLOOKUP($D116,$D$1421:$AY$1444,COLUMNS($D116:AD116),FALSE))</f>
        <v>592.90119262284213</v>
      </c>
      <c r="AE116" s="319">
        <f>IF(AD116="Neg","Neg",AD116*VLOOKUP($D116,$D$1421:$AY$1444,COLUMNS($D116:AE116),FALSE))</f>
        <v>634.36712762854336</v>
      </c>
      <c r="AF116" s="319">
        <f>IF(AE116="Neg","Neg",AE116*VLOOKUP($D116,$D$1421:$AY$1444,COLUMNS($D116:AF116),FALSE))</f>
        <v>667.45172164620408</v>
      </c>
      <c r="AG116" s="319">
        <f>IF(AF116="Neg","Neg",AF116*VLOOKUP($D116,$D$1421:$AY$1444,COLUMNS($D116:AG116),FALSE))</f>
        <v>700.27080957810722</v>
      </c>
      <c r="AH116" s="319">
        <f>IF(AG116="Neg","Neg",AG116*VLOOKUP($D116,$D$1421:$AY$1444,COLUMNS($D116:AH116),FALSE))</f>
        <v>732.60139614436105</v>
      </c>
      <c r="AI116" s="319">
        <f>IF(AH116="Neg","Neg",AH116*VLOOKUP($D116,$D$1421:$AY$1444,COLUMNS($D116:AI116),FALSE))</f>
        <v>774.77435297393333</v>
      </c>
      <c r="AJ116" s="319">
        <f>IF(AI116="Neg","Neg",AI116*VLOOKUP($D116,$D$1421:$AY$1444,COLUMNS($D116:AJ116),FALSE))</f>
        <v>803.61681604836781</v>
      </c>
      <c r="AK116" s="319">
        <f>IF(AJ116="Neg","Neg",AJ116*VLOOKUP($D116,$D$1421:$AY$1444,COLUMNS($D116:AK116),FALSE))</f>
        <v>849.63662790697663</v>
      </c>
      <c r="AL116" s="319">
        <f>IF(AK116="Neg","Neg",AK116*VLOOKUP($D116,$D$1421:$AY$1444,COLUMNS($D116:AL116),FALSE))</f>
        <v>900.66376521439349</v>
      </c>
      <c r="AM116" s="319">
        <f>IF(AL116="Neg","Neg",AL116*VLOOKUP($D116,$D$1421:$AY$1444,COLUMNS($D116:AM116),FALSE))</f>
        <v>947.28693219485024</v>
      </c>
      <c r="AN116" s="319">
        <f>IF(AM116="Neg","Neg",AM116*VLOOKUP($D116,$D$1421:$AY$1444,COLUMNS($D116:AN116),FALSE))</f>
        <v>1009.5376680544138</v>
      </c>
      <c r="AO116" s="319">
        <f>IF(AN116="Neg","Neg",AN116*VLOOKUP($D116,$D$1421:$AY$1444,COLUMNS($D116:AO116),FALSE))</f>
        <v>1065.4818885736256</v>
      </c>
      <c r="AP116" s="319">
        <f>IF(AO116="Neg","Neg",AO116*VLOOKUP($D116,$D$1421:$AY$1444,COLUMNS($D116:AP116),FALSE))</f>
        <v>1119.0514703932538</v>
      </c>
      <c r="AQ116" s="319">
        <f>IF(AP116="Neg","Neg",AP116*VLOOKUP($D116,$D$1421:$AY$1444,COLUMNS($D116:AQ116),FALSE))</f>
        <v>1121.7893154517249</v>
      </c>
      <c r="AR116" s="319">
        <f>IF(AQ116="Neg","Neg",AQ116*VLOOKUP($D116,$D$1421:$AY$1444,COLUMNS($D116:AR116),FALSE))</f>
        <v>1121.3731570364084</v>
      </c>
      <c r="AS116" s="319">
        <f>IF(AR116="Neg","Neg",AR116*VLOOKUP($D116,$D$1421:$AY$1444,COLUMNS($D116:AS116),FALSE))</f>
        <v>1174.5698370501975</v>
      </c>
      <c r="AT116" s="319">
        <f>IF(AS116="Neg","Neg",AS116*VLOOKUP($D116,$D$1421:$AY$1444,COLUMNS($D116:AT116),FALSE))</f>
        <v>1214.9856805706556</v>
      </c>
      <c r="AU116" s="319">
        <f>IF(AT116="Neg","Neg",AT116*VLOOKUP($D116,$D$1421:$AY$1444,COLUMNS($D116:AU116),FALSE))</f>
        <v>1252.1020889130491</v>
      </c>
      <c r="AV116" s="319">
        <f>IF(AU116="Neg","Neg",AU116*VLOOKUP($D116,$D$1421:$AY$1444,COLUMNS($D116:AV116),FALSE))</f>
        <v>1309.7437584524407</v>
      </c>
      <c r="AW116" s="319">
        <f>IF(AV116="Neg","Neg",AV116*VLOOKUP($D116,$D$1421:$AY$1444,COLUMNS($D116:AW116),FALSE))</f>
        <v>1366.2465858767996</v>
      </c>
      <c r="AX116" s="319">
        <f>IF(AW116="Neg","Neg",AW116*VLOOKUP($D116,$D$1421:$AY$1444,COLUMNS($D116:AX116),FALSE))</f>
        <v>1398.8337288854707</v>
      </c>
      <c r="AY116" s="319">
        <f>IF(AX116="Neg","Neg",AX116*VLOOKUP($D116,$D$1421:$AY$1444,COLUMNS($D116:AY116),FALSE))</f>
        <v>1448.9427819469115</v>
      </c>
      <c r="AZ116" s="319">
        <f>IF(AY116="Neg","Neg",AY116*VLOOKUP($D116,$D$1421:AZ$1444,COLUMNS($D116:AZ116),FALSE))</f>
        <v>1507.1825859828691</v>
      </c>
      <c r="BA116" s="319">
        <f>IF(AZ116="Neg","Neg",AZ116*VLOOKUP($D116,$D$1421:BA$1444,COLUMNS($D116:BA116),FALSE))</f>
        <v>1570.9264206730124</v>
      </c>
      <c r="BB116" s="319">
        <f>IF(BA116="Neg","Neg",BA116*VLOOKUP($D116,$D$1421:BB$1444,COLUMNS($D116:BB116),FALSE))</f>
        <v>1632.80127151229</v>
      </c>
      <c r="BC116" s="319">
        <f>IF(BB116="Neg","Neg",BB116*VLOOKUP($D116,$D$1421:BC$1444,COLUMNS($D116:BC116),FALSE))</f>
        <v>1701.5166330778809</v>
      </c>
    </row>
    <row r="117" spans="1:55">
      <c r="A117" s="312"/>
      <c r="B117" s="313" t="s">
        <v>998</v>
      </c>
      <c r="C117" s="314" t="s">
        <v>108</v>
      </c>
      <c r="D117" s="313" t="s">
        <v>227</v>
      </c>
      <c r="E117" s="320"/>
      <c r="F117" s="320"/>
      <c r="G117" s="320"/>
      <c r="H117" s="320"/>
      <c r="I117" s="320"/>
      <c r="J117" s="320"/>
      <c r="K117" s="320"/>
      <c r="L117" s="320"/>
      <c r="M117" s="320"/>
      <c r="N117" s="320"/>
      <c r="O117" s="320"/>
      <c r="P117" s="320"/>
      <c r="Q117" s="315">
        <v>-1475</v>
      </c>
      <c r="R117" s="315">
        <v>-1815</v>
      </c>
      <c r="S117" s="316">
        <f>IF(R117="Neg","Neg",R117*VLOOKUP($D117,$D$1421:$AY$1444,COLUMNS($D117:S117),FALSE))</f>
        <v>-1954.2515444754251</v>
      </c>
      <c r="T117" s="316">
        <f>IF(S117="Neg","Neg",S117*VLOOKUP($D117,$D$1421:$AY$1444,COLUMNS($D117:T117),FALSE))</f>
        <v>-2147.9688553569154</v>
      </c>
      <c r="U117" s="316">
        <f>IF(T117="Neg","Neg",T117*VLOOKUP($D117,$D$1421:$AY$1444,COLUMNS($D117:U117),FALSE))</f>
        <v>-2305.5006105006109</v>
      </c>
      <c r="V117" s="316">
        <f>IF(U117="Neg","Neg",U117*VLOOKUP($D117,$D$1421:$AY$1444,COLUMNS($D117:V117),FALSE))</f>
        <v>-2590.0677017841203</v>
      </c>
      <c r="W117" s="316">
        <f>IF(V117="Neg","Neg",V117*VLOOKUP($D117,$D$1421:$AY$1444,COLUMNS($D117:W117),FALSE))</f>
        <v>-2895.5445756565168</v>
      </c>
      <c r="X117" s="316">
        <f>IF(W117="Neg","Neg",W117*VLOOKUP($D117,$D$1421:$AY$1444,COLUMNS($D117:X117),FALSE))</f>
        <v>-3191.2032784793992</v>
      </c>
      <c r="Y117" s="316">
        <f>IF(X117="Neg","Neg",X117*VLOOKUP($D117,$D$1421:$AY$1444,COLUMNS($D117:Y117),FALSE))</f>
        <v>-3440.0754469411204</v>
      </c>
      <c r="Z117" s="316">
        <f>IF(Y117="Neg","Neg",Y117*VLOOKUP($D117,$D$1421:$AY$1444,COLUMNS($D117:Z117),FALSE))</f>
        <v>-3622.4255098135714</v>
      </c>
      <c r="AA117" s="316">
        <f>IF(Z117="Neg","Neg",Z117*VLOOKUP($D117,$D$1421:$AY$1444,COLUMNS($D117:AA117),FALSE))</f>
        <v>-3737.3107903704936</v>
      </c>
      <c r="AB117" s="316">
        <f>IF(AA117="Neg","Neg",AA117*VLOOKUP($D117,$D$1421:$AY$1444,COLUMNS($D117:AB117),FALSE))</f>
        <v>-3962.7979607457237</v>
      </c>
      <c r="AC117" s="316">
        <f>IF(AB117="Neg","Neg",AB117*VLOOKUP($D117,$D$1421:$AY$1444,COLUMNS($D117:AC117),FALSE))</f>
        <v>-4157.3035919304593</v>
      </c>
      <c r="AD117" s="316">
        <f>IF(AC117="Neg","Neg",AC117*VLOOKUP($D117,$D$1421:$AY$1444,COLUMNS($D117:AD117),FALSE))</f>
        <v>-4382.52615129481</v>
      </c>
      <c r="AE117" s="316">
        <f>IF(AD117="Neg","Neg",AD117*VLOOKUP($D117,$D$1421:$AY$1444,COLUMNS($D117:AE117),FALSE))</f>
        <v>-4689.0283928343651</v>
      </c>
      <c r="AF117" s="316">
        <f>IF(AE117="Neg","Neg",AE117*VLOOKUP($D117,$D$1421:$AY$1444,COLUMNS($D117:AF117),FALSE))</f>
        <v>-4933.5785814517185</v>
      </c>
      <c r="AG117" s="316">
        <f>IF(AF117="Neg","Neg",AF117*VLOOKUP($D117,$D$1421:$AY$1444,COLUMNS($D117:AG117),FALSE))</f>
        <v>-5176.1662384050469</v>
      </c>
      <c r="AH117" s="316">
        <f>IF(AG117="Neg","Neg",AG117*VLOOKUP($D117,$D$1421:$AY$1444,COLUMNS($D117:AH117),FALSE))</f>
        <v>-5415.1430576057464</v>
      </c>
      <c r="AI117" s="316">
        <f>IF(AH117="Neg","Neg",AH117*VLOOKUP($D117,$D$1421:$AY$1444,COLUMNS($D117:AI117),FALSE))</f>
        <v>-5726.8713666101748</v>
      </c>
      <c r="AJ117" s="316">
        <f>IF(AI117="Neg","Neg",AI117*VLOOKUP($D117,$D$1421:$AY$1444,COLUMNS($D117:AJ117),FALSE))</f>
        <v>-5940.0651504382868</v>
      </c>
      <c r="AK117" s="316">
        <f>IF(AJ117="Neg","Neg",AJ117*VLOOKUP($D117,$D$1421:$AY$1444,COLUMNS($D117:AK117),FALSE))</f>
        <v>-6280.2281176534925</v>
      </c>
      <c r="AL117" s="316">
        <f>IF(AK117="Neg","Neg",AK117*VLOOKUP($D117,$D$1421:$AY$1444,COLUMNS($D117:AL117),FALSE))</f>
        <v>-6657.4035500154914</v>
      </c>
      <c r="AM117" s="316">
        <f>IF(AL117="Neg","Neg",AL117*VLOOKUP($D117,$D$1421:$AY$1444,COLUMNS($D117:AM117),FALSE))</f>
        <v>-7002.0263153098995</v>
      </c>
      <c r="AN117" s="316">
        <f>IF(AM117="Neg","Neg",AM117*VLOOKUP($D117,$D$1421:$AY$1444,COLUMNS($D117:AN117),FALSE))</f>
        <v>-7462.1628123120681</v>
      </c>
      <c r="AO117" s="316">
        <f>IF(AN117="Neg","Neg",AN117*VLOOKUP($D117,$D$1421:$AY$1444,COLUMNS($D117:AO117),FALSE))</f>
        <v>-7875.6836695642678</v>
      </c>
      <c r="AP117" s="316">
        <f>IF(AO117="Neg","Neg",AO117*VLOOKUP($D117,$D$1421:$AY$1444,COLUMNS($D117:AP117),FALSE))</f>
        <v>-8271.651996428116</v>
      </c>
      <c r="AQ117" s="316">
        <f>IF(AP117="Neg","Neg",AP117*VLOOKUP($D117,$D$1421:$AY$1444,COLUMNS($D117:AQ117),FALSE))</f>
        <v>-8291.8892260310167</v>
      </c>
      <c r="AR117" s="316">
        <f>IF(AQ117="Neg","Neg",AQ117*VLOOKUP($D117,$D$1421:$AY$1444,COLUMNS($D117:AR117),FALSE))</f>
        <v>-8288.8131230295403</v>
      </c>
      <c r="AS117" s="316">
        <f>IF(AR117="Neg","Neg",AR117*VLOOKUP($D117,$D$1421:$AY$1444,COLUMNS($D117:AS117),FALSE))</f>
        <v>-8682.0250851967248</v>
      </c>
      <c r="AT117" s="316">
        <f>IF(AS117="Neg","Neg",AS117*VLOOKUP($D117,$D$1421:$AY$1444,COLUMNS($D117:AT117),FALSE))</f>
        <v>-8980.7654037504763</v>
      </c>
      <c r="AU117" s="316">
        <f>IF(AT117="Neg","Neg",AT117*VLOOKUP($D117,$D$1421:$AY$1444,COLUMNS($D117:AU117),FALSE))</f>
        <v>-9255.1174074681512</v>
      </c>
      <c r="AV117" s="316">
        <f>IF(AU117="Neg","Neg",AU117*VLOOKUP($D117,$D$1421:$AY$1444,COLUMNS($D117:AV117),FALSE))</f>
        <v>-9681.1852368195614</v>
      </c>
      <c r="AW117" s="316">
        <f>IF(AV117="Neg","Neg",AV117*VLOOKUP($D117,$D$1421:$AY$1444,COLUMNS($D117:AW117),FALSE))</f>
        <v>-10098.835128387362</v>
      </c>
      <c r="AX117" s="316">
        <f>IF(AW117="Neg","Neg",AW117*VLOOKUP($D117,$D$1421:$AY$1444,COLUMNS($D117:AX117),FALSE))</f>
        <v>-10339.708326499365</v>
      </c>
      <c r="AY117" s="316">
        <f>IF(AX117="Neg","Neg",AX117*VLOOKUP($D117,$D$1421:$AY$1444,COLUMNS($D117:AY117),FALSE))</f>
        <v>-10710.097588978178</v>
      </c>
      <c r="AZ117" s="316">
        <f>IF(AY117="Neg","Neg",AY117*VLOOKUP($D117,$D$1421:AZ$1444,COLUMNS($D117:AZ117),FALSE))</f>
        <v>-11140.586627303037</v>
      </c>
      <c r="BA117" s="316">
        <f>IF(AZ117="Neg","Neg",AZ117*VLOOKUP($D117,$D$1421:BA$1444,COLUMNS($D117:BA117),FALSE))</f>
        <v>-11611.759608550645</v>
      </c>
      <c r="BB117" s="316">
        <f>IF(BA117="Neg","Neg",BA117*VLOOKUP($D117,$D$1421:BB$1444,COLUMNS($D117:BB117),FALSE))</f>
        <v>-12069.117689938575</v>
      </c>
      <c r="BC117" s="316">
        <f>IF(BB117="Neg","Neg",BB117*VLOOKUP($D117,$D$1421:BC$1444,COLUMNS($D117:BC117),FALSE))</f>
        <v>-12577.038525322097</v>
      </c>
    </row>
    <row r="118" spans="1:55">
      <c r="A118" s="312"/>
      <c r="B118" s="313" t="s">
        <v>998</v>
      </c>
      <c r="C118" s="314" t="s">
        <v>260</v>
      </c>
      <c r="D118" s="313" t="s">
        <v>227</v>
      </c>
      <c r="E118" s="320"/>
      <c r="F118" s="320"/>
      <c r="G118" s="320"/>
      <c r="H118" s="320"/>
      <c r="I118" s="320"/>
      <c r="J118" s="320"/>
      <c r="K118" s="320"/>
      <c r="L118" s="320"/>
      <c r="M118" s="320"/>
      <c r="N118" s="320"/>
      <c r="O118" s="320"/>
      <c r="P118" s="320"/>
      <c r="Q118" s="315">
        <v>-170</v>
      </c>
      <c r="R118" s="315">
        <v>-220</v>
      </c>
      <c r="S118" s="316">
        <f>IF(R118="Neg","Neg",R118*VLOOKUP($D118,$D$1421:$AY$1444,COLUMNS($D118:S118),FALSE))</f>
        <v>-236.87897508793031</v>
      </c>
      <c r="T118" s="316">
        <f>IF(S118="Neg","Neg",S118*VLOOKUP($D118,$D$1421:$AY$1444,COLUMNS($D118:T118),FALSE))</f>
        <v>-260.35986125538363</v>
      </c>
      <c r="U118" s="316">
        <f>IF(T118="Neg","Neg",T118*VLOOKUP($D118,$D$1421:$AY$1444,COLUMNS($D118:U118),FALSE))</f>
        <v>-279.45461945461943</v>
      </c>
      <c r="V118" s="316">
        <f>IF(U118="Neg","Neg",U118*VLOOKUP($D118,$D$1421:$AY$1444,COLUMNS($D118:V118),FALSE))</f>
        <v>-313.94760021625689</v>
      </c>
      <c r="W118" s="316">
        <f>IF(V118="Neg","Neg",V118*VLOOKUP($D118,$D$1421:$AY$1444,COLUMNS($D118:W118),FALSE))</f>
        <v>-350.97510007957766</v>
      </c>
      <c r="X118" s="316">
        <f>IF(W118="Neg","Neg",W118*VLOOKUP($D118,$D$1421:$AY$1444,COLUMNS($D118:X118),FALSE))</f>
        <v>-386.81251860356338</v>
      </c>
      <c r="Y118" s="316">
        <f>IF(X118="Neg","Neg",X118*VLOOKUP($D118,$D$1421:$AY$1444,COLUMNS($D118:Y118),FALSE))</f>
        <v>-416.97884205346895</v>
      </c>
      <c r="Z118" s="316">
        <f>IF(Y118="Neg","Neg",Y118*VLOOKUP($D118,$D$1421:$AY$1444,COLUMNS($D118:Z118),FALSE))</f>
        <v>-439.08187997740237</v>
      </c>
      <c r="AA118" s="316">
        <f>IF(Z118="Neg","Neg",Z118*VLOOKUP($D118,$D$1421:$AY$1444,COLUMNS($D118:AA118),FALSE))</f>
        <v>-453.00736852975655</v>
      </c>
      <c r="AB118" s="316">
        <f>IF(AA118="Neg","Neg",AA118*VLOOKUP($D118,$D$1421:$AY$1444,COLUMNS($D118:AB118),FALSE))</f>
        <v>-480.33914675705716</v>
      </c>
      <c r="AC118" s="316">
        <f>IF(AB118="Neg","Neg",AB118*VLOOKUP($D118,$D$1421:$AY$1444,COLUMNS($D118:AC118),FALSE))</f>
        <v>-503.91558690066142</v>
      </c>
      <c r="AD118" s="316">
        <f>IF(AC118="Neg","Neg",AC118*VLOOKUP($D118,$D$1421:$AY$1444,COLUMNS($D118:AD118),FALSE))</f>
        <v>-531.21529106603725</v>
      </c>
      <c r="AE118" s="316">
        <f>IF(AD118="Neg","Neg",AD118*VLOOKUP($D118,$D$1421:$AY$1444,COLUMNS($D118:AE118),FALSE))</f>
        <v>-568.36707791931667</v>
      </c>
      <c r="AF118" s="316">
        <f>IF(AE118="Neg","Neg",AE118*VLOOKUP($D118,$D$1421:$AY$1444,COLUMNS($D118:AF118),FALSE))</f>
        <v>-598.00952502445034</v>
      </c>
      <c r="AG118" s="316">
        <f>IF(AF118="Neg","Neg",AF118*VLOOKUP($D118,$D$1421:$AY$1444,COLUMNS($D118:AG118),FALSE))</f>
        <v>-627.41408950364166</v>
      </c>
      <c r="AH118" s="316">
        <f>IF(AG118="Neg","Neg",AG118*VLOOKUP($D118,$D$1421:$AY$1444,COLUMNS($D118:AH118),FALSE))</f>
        <v>-656.38097667948398</v>
      </c>
      <c r="AI118" s="316">
        <f>IF(AH118="Neg","Neg",AH118*VLOOKUP($D118,$D$1421:$AY$1444,COLUMNS($D118:AI118),FALSE))</f>
        <v>-694.16622625577827</v>
      </c>
      <c r="AJ118" s="316">
        <f>IF(AI118="Neg","Neg",AI118*VLOOKUP($D118,$D$1421:$AY$1444,COLUMNS($D118:AJ118),FALSE))</f>
        <v>-720.00789702282214</v>
      </c>
      <c r="AK118" s="316">
        <f>IF(AJ118="Neg","Neg",AJ118*VLOOKUP($D118,$D$1421:$AY$1444,COLUMNS($D118:AK118),FALSE))</f>
        <v>-761.23977183678642</v>
      </c>
      <c r="AL118" s="316">
        <f>IF(AK118="Neg","Neg",AK118*VLOOKUP($D118,$D$1421:$AY$1444,COLUMNS($D118:AL118),FALSE))</f>
        <v>-806.95800606248326</v>
      </c>
      <c r="AM118" s="316">
        <f>IF(AL118="Neg","Neg",AL118*VLOOKUP($D118,$D$1421:$AY$1444,COLUMNS($D118:AM118),FALSE))</f>
        <v>-848.73046246180536</v>
      </c>
      <c r="AN118" s="316">
        <f>IF(AM118="Neg","Neg",AM118*VLOOKUP($D118,$D$1421:$AY$1444,COLUMNS($D118:AN118),FALSE))</f>
        <v>-904.50458331055302</v>
      </c>
      <c r="AO118" s="316">
        <f>IF(AN118="Neg","Neg",AN118*VLOOKUP($D118,$D$1421:$AY$1444,COLUMNS($D118:AO118),FALSE))</f>
        <v>-954.62832358354694</v>
      </c>
      <c r="AP118" s="316">
        <f>IF(AO118="Neg","Neg",AO118*VLOOKUP($D118,$D$1421:$AY$1444,COLUMNS($D118:AP118),FALSE))</f>
        <v>-1002.6244844155286</v>
      </c>
      <c r="AQ118" s="316">
        <f>IF(AP118="Neg","Neg",AP118*VLOOKUP($D118,$D$1421:$AY$1444,COLUMNS($D118:AQ118),FALSE))</f>
        <v>-1005.077481943153</v>
      </c>
      <c r="AR118" s="316">
        <f>IF(AQ118="Neg","Neg",AQ118*VLOOKUP($D118,$D$1421:$AY$1444,COLUMNS($D118:AR118),FALSE))</f>
        <v>-1004.7046209732771</v>
      </c>
      <c r="AS118" s="316">
        <f>IF(AR118="Neg","Neg",AR118*VLOOKUP($D118,$D$1421:$AY$1444,COLUMNS($D118:AS118),FALSE))</f>
        <v>-1052.3666769935419</v>
      </c>
      <c r="AT118" s="316">
        <f>IF(AS118="Neg","Neg",AS118*VLOOKUP($D118,$D$1421:$AY$1444,COLUMNS($D118:AT118),FALSE))</f>
        <v>-1088.5776246970267</v>
      </c>
      <c r="AU118" s="316">
        <f>IF(AT118="Neg","Neg",AT118*VLOOKUP($D118,$D$1421:$AY$1444,COLUMNS($D118:AU118),FALSE))</f>
        <v>-1121.8324130264421</v>
      </c>
      <c r="AV118" s="316">
        <f>IF(AU118="Neg","Neg",AU118*VLOOKUP($D118,$D$1421:$AY$1444,COLUMNS($D118:AV118),FALSE))</f>
        <v>-1173.4769984023706</v>
      </c>
      <c r="AW118" s="316">
        <f>IF(AV118="Neg","Neg",AV118*VLOOKUP($D118,$D$1421:$AY$1444,COLUMNS($D118:AW118),FALSE))</f>
        <v>-1224.1012276833162</v>
      </c>
      <c r="AX118" s="316">
        <f>IF(AW118="Neg","Neg",AW118*VLOOKUP($D118,$D$1421:$AY$1444,COLUMNS($D118:AX118),FALSE))</f>
        <v>-1253.2979789696196</v>
      </c>
      <c r="AY118" s="316">
        <f>IF(AX118="Neg","Neg",AX118*VLOOKUP($D118,$D$1421:$AY$1444,COLUMNS($D118:AY118),FALSE))</f>
        <v>-1298.1936471488698</v>
      </c>
      <c r="AZ118" s="316">
        <f>IF(AY118="Neg","Neg",AY118*VLOOKUP($D118,$D$1421:AZ$1444,COLUMNS($D118:AZ118),FALSE))</f>
        <v>-1350.3741366427921</v>
      </c>
      <c r="BA118" s="316">
        <f>IF(AZ118="Neg","Neg",AZ118*VLOOKUP($D118,$D$1421:BA$1444,COLUMNS($D118:BA118),FALSE))</f>
        <v>-1407.4860131576536</v>
      </c>
      <c r="BB118" s="316">
        <f>IF(BA118="Neg","Neg",BA118*VLOOKUP($D118,$D$1421:BB$1444,COLUMNS($D118:BB118),FALSE))</f>
        <v>-1462.9233563561907</v>
      </c>
      <c r="BC118" s="316">
        <f>IF(BB118="Neg","Neg",BB118*VLOOKUP($D118,$D$1421:BC$1444,COLUMNS($D118:BC118),FALSE))</f>
        <v>-1524.48951822086</v>
      </c>
    </row>
    <row r="119" spans="1:55">
      <c r="A119" s="312"/>
      <c r="B119" s="313" t="s">
        <v>998</v>
      </c>
      <c r="C119" s="314" t="s">
        <v>431</v>
      </c>
      <c r="D119" s="313" t="s">
        <v>227</v>
      </c>
      <c r="E119" s="320"/>
      <c r="F119" s="320"/>
      <c r="G119" s="320"/>
      <c r="H119" s="320"/>
      <c r="I119" s="320"/>
      <c r="J119" s="320"/>
      <c r="K119" s="320"/>
      <c r="L119" s="320"/>
      <c r="M119" s="320"/>
      <c r="N119" s="320"/>
      <c r="O119" s="320"/>
      <c r="P119" s="320"/>
      <c r="Q119" s="315">
        <v>-105</v>
      </c>
      <c r="R119" s="315">
        <v>-185</v>
      </c>
      <c r="S119" s="316">
        <f>IF(R119="Neg","Neg",R119*VLOOKUP($D119,$D$1421:$AY$1444,COLUMNS($D119:S119),FALSE))</f>
        <v>-199.19368359666868</v>
      </c>
      <c r="T119" s="316">
        <f>IF(S119="Neg","Neg",S119*VLOOKUP($D119,$D$1421:$AY$1444,COLUMNS($D119:T119),FALSE))</f>
        <v>-218.93897423748172</v>
      </c>
      <c r="U119" s="316">
        <f>IF(T119="Neg","Neg",T119*VLOOKUP($D119,$D$1421:$AY$1444,COLUMNS($D119:U119),FALSE))</f>
        <v>-234.99592999593003</v>
      </c>
      <c r="V119" s="316">
        <f>IF(U119="Neg","Neg",U119*VLOOKUP($D119,$D$1421:$AY$1444,COLUMNS($D119:V119),FALSE))</f>
        <v>-264.00139109094334</v>
      </c>
      <c r="W119" s="316">
        <f>IF(V119="Neg","Neg",V119*VLOOKUP($D119,$D$1421:$AY$1444,COLUMNS($D119:W119),FALSE))</f>
        <v>-295.13815233964493</v>
      </c>
      <c r="X119" s="316">
        <f>IF(W119="Neg","Neg",W119*VLOOKUP($D119,$D$1421:$AY$1444,COLUMNS($D119:X119),FALSE))</f>
        <v>-325.27416337117836</v>
      </c>
      <c r="Y119" s="316">
        <f>IF(X119="Neg","Neg",X119*VLOOKUP($D119,$D$1421:$AY$1444,COLUMNS($D119:Y119),FALSE))</f>
        <v>-350.64129899950808</v>
      </c>
      <c r="Z119" s="316">
        <f>IF(Y119="Neg","Neg",Y119*VLOOKUP($D119,$D$1421:$AY$1444,COLUMNS($D119:Z119),FALSE))</f>
        <v>-369.22794452645212</v>
      </c>
      <c r="AA119" s="316">
        <f>IF(Z119="Neg","Neg",Z119*VLOOKUP($D119,$D$1421:$AY$1444,COLUMNS($D119:AA119),FALSE))</f>
        <v>-380.93801444547722</v>
      </c>
      <c r="AB119" s="316">
        <f>IF(AA119="Neg","Neg",AA119*VLOOKUP($D119,$D$1421:$AY$1444,COLUMNS($D119:AB119),FALSE))</f>
        <v>-403.92155522752546</v>
      </c>
      <c r="AC119" s="316">
        <f>IF(AB119="Neg","Neg",AB119*VLOOKUP($D119,$D$1421:$AY$1444,COLUMNS($D119:AC119),FALSE))</f>
        <v>-423.74719807555635</v>
      </c>
      <c r="AD119" s="316">
        <f>IF(AC119="Neg","Neg",AC119*VLOOKUP($D119,$D$1421:$AY$1444,COLUMNS($D119:AD119),FALSE))</f>
        <v>-446.70376748734969</v>
      </c>
      <c r="AE119" s="316">
        <f>IF(AD119="Neg","Neg",AD119*VLOOKUP($D119,$D$1421:$AY$1444,COLUMNS($D119:AE119),FALSE))</f>
        <v>-477.94504279578916</v>
      </c>
      <c r="AF119" s="316">
        <f>IF(AE119="Neg","Neg",AE119*VLOOKUP($D119,$D$1421:$AY$1444,COLUMNS($D119:AF119),FALSE))</f>
        <v>-502.87164604328797</v>
      </c>
      <c r="AG119" s="316">
        <f>IF(AF119="Neg","Neg",AF119*VLOOKUP($D119,$D$1421:$AY$1444,COLUMNS($D119:AG119),FALSE))</f>
        <v>-527.59821162806247</v>
      </c>
      <c r="AH119" s="316">
        <f>IF(AG119="Neg","Neg",AG119*VLOOKUP($D119,$D$1421:$AY$1444,COLUMNS($D119:AH119),FALSE))</f>
        <v>-551.95673038956625</v>
      </c>
      <c r="AI119" s="316">
        <f>IF(AH119="Neg","Neg",AH119*VLOOKUP($D119,$D$1421:$AY$1444,COLUMNS($D119:AI119),FALSE))</f>
        <v>-583.730690260541</v>
      </c>
      <c r="AJ119" s="316">
        <f>IF(AI119="Neg","Neg",AI119*VLOOKUP($D119,$D$1421:$AY$1444,COLUMNS($D119:AJ119),FALSE))</f>
        <v>-605.46118613282783</v>
      </c>
      <c r="AK119" s="316">
        <f>IF(AJ119="Neg","Neg",AJ119*VLOOKUP($D119,$D$1421:$AY$1444,COLUMNS($D119:AK119),FALSE))</f>
        <v>-640.13344449911608</v>
      </c>
      <c r="AL119" s="316">
        <f>IF(AK119="Neg","Neg",AK119*VLOOKUP($D119,$D$1421:$AY$1444,COLUMNS($D119:AL119),FALSE))</f>
        <v>-678.57832327981566</v>
      </c>
      <c r="AM119" s="316">
        <f>IF(AL119="Neg","Neg",AL119*VLOOKUP($D119,$D$1421:$AY$1444,COLUMNS($D119:AM119),FALSE))</f>
        <v>-713.70516161560931</v>
      </c>
      <c r="AN119" s="316">
        <f>IF(AM119="Neg","Neg",AM119*VLOOKUP($D119,$D$1421:$AY$1444,COLUMNS($D119:AN119),FALSE))</f>
        <v>-760.60612687478351</v>
      </c>
      <c r="AO119" s="316">
        <f>IF(AN119="Neg","Neg",AN119*VLOOKUP($D119,$D$1421:$AY$1444,COLUMNS($D119:AO119),FALSE))</f>
        <v>-802.7556357407102</v>
      </c>
      <c r="AP119" s="316">
        <f>IF(AO119="Neg","Neg",AO119*VLOOKUP($D119,$D$1421:$AY$1444,COLUMNS($D119:AP119),FALSE))</f>
        <v>-843.11604371305839</v>
      </c>
      <c r="AQ119" s="316">
        <f>IF(AP119="Neg","Neg",AP119*VLOOKUP($D119,$D$1421:$AY$1444,COLUMNS($D119:AQ119),FALSE))</f>
        <v>-845.17879163401528</v>
      </c>
      <c r="AR119" s="316">
        <f>IF(AQ119="Neg","Neg",AQ119*VLOOKUP($D119,$D$1421:$AY$1444,COLUMNS($D119:AR119),FALSE))</f>
        <v>-844.86524945480141</v>
      </c>
      <c r="AS119" s="316">
        <f>IF(AR119="Neg","Neg",AR119*VLOOKUP($D119,$D$1421:$AY$1444,COLUMNS($D119:AS119),FALSE))</f>
        <v>-884.94470565366055</v>
      </c>
      <c r="AT119" s="316">
        <f>IF(AS119="Neg","Neg",AS119*VLOOKUP($D119,$D$1421:$AY$1444,COLUMNS($D119:AT119),FALSE))</f>
        <v>-915.39482076795468</v>
      </c>
      <c r="AU119" s="316">
        <f>IF(AT119="Neg","Neg",AT119*VLOOKUP($D119,$D$1421:$AY$1444,COLUMNS($D119:AU119),FALSE))</f>
        <v>-943.35907459041744</v>
      </c>
      <c r="AV119" s="316">
        <f>IF(AU119="Neg","Neg",AU119*VLOOKUP($D119,$D$1421:$AY$1444,COLUMNS($D119:AV119),FALSE))</f>
        <v>-986.78747592926652</v>
      </c>
      <c r="AW119" s="316">
        <f>IF(AV119="Neg","Neg",AV119*VLOOKUP($D119,$D$1421:$AY$1444,COLUMNS($D119:AW119),FALSE))</f>
        <v>-1029.3578505518799</v>
      </c>
      <c r="AX119" s="316">
        <f>IF(AW119="Neg","Neg",AW119*VLOOKUP($D119,$D$1421:$AY$1444,COLUMNS($D119:AX119),FALSE))</f>
        <v>-1053.9096641335441</v>
      </c>
      <c r="AY119" s="316">
        <f>IF(AX119="Neg","Neg",AX119*VLOOKUP($D119,$D$1421:$AY$1444,COLUMNS($D119:AY119),FALSE))</f>
        <v>-1091.6628396479134</v>
      </c>
      <c r="AZ119" s="316">
        <f>IF(AY119="Neg","Neg",AY119*VLOOKUP($D119,$D$1421:AZ$1444,COLUMNS($D119:AZ119),FALSE))</f>
        <v>-1135.5418876314391</v>
      </c>
      <c r="BA119" s="316">
        <f>IF(AZ119="Neg","Neg",AZ119*VLOOKUP($D119,$D$1421:BA$1444,COLUMNS($D119:BA119),FALSE))</f>
        <v>-1183.5677837916635</v>
      </c>
      <c r="BB119" s="316">
        <f>IF(BA119="Neg","Neg",BA119*VLOOKUP($D119,$D$1421:BB$1444,COLUMNS($D119:BB119),FALSE))</f>
        <v>-1230.1855496631606</v>
      </c>
      <c r="BC119" s="316">
        <f>IF(BB119="Neg","Neg",BB119*VLOOKUP($D119,$D$1421:BC$1444,COLUMNS($D119:BC119),FALSE))</f>
        <v>-1281.9570948675416</v>
      </c>
    </row>
    <row r="120" spans="1:55">
      <c r="A120" s="312"/>
      <c r="B120" s="313" t="s">
        <v>998</v>
      </c>
      <c r="C120" s="314" t="s">
        <v>432</v>
      </c>
      <c r="D120" s="313" t="s">
        <v>227</v>
      </c>
      <c r="E120" s="320"/>
      <c r="F120" s="320"/>
      <c r="G120" s="320"/>
      <c r="H120" s="320"/>
      <c r="I120" s="320"/>
      <c r="J120" s="320"/>
      <c r="K120" s="320"/>
      <c r="L120" s="320"/>
      <c r="M120" s="320"/>
      <c r="N120" s="320"/>
      <c r="O120" s="320"/>
      <c r="P120" s="320"/>
      <c r="Q120" s="315">
        <v>-78</v>
      </c>
      <c r="R120" s="315">
        <v>-160</v>
      </c>
      <c r="S120" s="316">
        <f>IF(R120="Neg","Neg",R120*VLOOKUP($D120,$D$1421:$AY$1444,COLUMNS($D120:S120),FALSE))</f>
        <v>-172.2756182457675</v>
      </c>
      <c r="T120" s="316">
        <f>IF(S120="Neg","Neg",S120*VLOOKUP($D120,$D$1421:$AY$1444,COLUMNS($D120:T120),FALSE))</f>
        <v>-189.35262636755175</v>
      </c>
      <c r="U120" s="316">
        <f>IF(T120="Neg","Neg",T120*VLOOKUP($D120,$D$1421:$AY$1444,COLUMNS($D120:U120),FALSE))</f>
        <v>-203.23972323972325</v>
      </c>
      <c r="V120" s="316">
        <f>IF(U120="Neg","Neg",U120*VLOOKUP($D120,$D$1421:$AY$1444,COLUMNS($D120:V120),FALSE))</f>
        <v>-228.32552743000505</v>
      </c>
      <c r="W120" s="316">
        <f>IF(V120="Neg","Neg",V120*VLOOKUP($D120,$D$1421:$AY$1444,COLUMNS($D120:W120),FALSE))</f>
        <v>-255.25461823969289</v>
      </c>
      <c r="X120" s="316">
        <f>IF(W120="Neg","Neg",W120*VLOOKUP($D120,$D$1421:$AY$1444,COLUMNS($D120:X120),FALSE))</f>
        <v>-281.31819534804612</v>
      </c>
      <c r="Y120" s="316">
        <f>IF(X120="Neg","Neg",X120*VLOOKUP($D120,$D$1421:$AY$1444,COLUMNS($D120:Y120),FALSE))</f>
        <v>-303.25733967525019</v>
      </c>
      <c r="Z120" s="316">
        <f>IF(Y120="Neg","Neg",Y120*VLOOKUP($D120,$D$1421:$AY$1444,COLUMNS($D120:Z120),FALSE))</f>
        <v>-319.3322763472018</v>
      </c>
      <c r="AA120" s="316">
        <f>IF(Z120="Neg","Neg",Z120*VLOOKUP($D120,$D$1421:$AY$1444,COLUMNS($D120:AA120),FALSE))</f>
        <v>-329.45990438527758</v>
      </c>
      <c r="AB120" s="316">
        <f>IF(AA120="Neg","Neg",AA120*VLOOKUP($D120,$D$1421:$AY$1444,COLUMNS($D120:AB120),FALSE))</f>
        <v>-349.33756127785983</v>
      </c>
      <c r="AC120" s="316">
        <f>IF(AB120="Neg","Neg",AB120*VLOOKUP($D120,$D$1421:$AY$1444,COLUMNS($D120:AC120),FALSE))</f>
        <v>-366.48406320048116</v>
      </c>
      <c r="AD120" s="316">
        <f>IF(AC120="Neg","Neg",AC120*VLOOKUP($D120,$D$1421:$AY$1444,COLUMNS($D120:AD120),FALSE))</f>
        <v>-386.33839350257267</v>
      </c>
      <c r="AE120" s="316">
        <f>IF(AD120="Neg","Neg",AD120*VLOOKUP($D120,$D$1421:$AY$1444,COLUMNS($D120:AE120),FALSE))</f>
        <v>-413.3578748504122</v>
      </c>
      <c r="AF120" s="316">
        <f>IF(AE120="Neg","Neg",AE120*VLOOKUP($D120,$D$1421:$AY$1444,COLUMNS($D120:AF120),FALSE))</f>
        <v>-434.91601819960033</v>
      </c>
      <c r="AG120" s="316">
        <f>IF(AF120="Neg","Neg",AF120*VLOOKUP($D120,$D$1421:$AY$1444,COLUMNS($D120:AG120),FALSE))</f>
        <v>-456.30115600264855</v>
      </c>
      <c r="AH120" s="316">
        <f>IF(AG120="Neg","Neg",AG120*VLOOKUP($D120,$D$1421:$AY$1444,COLUMNS($D120:AH120),FALSE))</f>
        <v>-477.36798303962485</v>
      </c>
      <c r="AI120" s="316">
        <f>IF(AH120="Neg","Neg",AH120*VLOOKUP($D120,$D$1421:$AY$1444,COLUMNS($D120:AI120),FALSE))</f>
        <v>-504.8481645496571</v>
      </c>
      <c r="AJ120" s="316">
        <f>IF(AI120="Neg","Neg",AI120*VLOOKUP($D120,$D$1421:$AY$1444,COLUMNS($D120:AJ120),FALSE))</f>
        <v>-523.64210692568895</v>
      </c>
      <c r="AK120" s="316">
        <f>IF(AJ120="Neg","Neg",AJ120*VLOOKUP($D120,$D$1421:$AY$1444,COLUMNS($D120:AK120),FALSE))</f>
        <v>-553.62892497220844</v>
      </c>
      <c r="AL120" s="316">
        <f>IF(AK120="Neg","Neg",AK120*VLOOKUP($D120,$D$1421:$AY$1444,COLUMNS($D120:AL120),FALSE))</f>
        <v>-586.87854986362436</v>
      </c>
      <c r="AM120" s="316">
        <f>IF(AL120="Neg","Neg",AL120*VLOOKUP($D120,$D$1421:$AY$1444,COLUMNS($D120:AM120),FALSE))</f>
        <v>-617.25851815404042</v>
      </c>
      <c r="AN120" s="316">
        <f>IF(AM120="Neg","Neg",AM120*VLOOKUP($D120,$D$1421:$AY$1444,COLUMNS($D120:AN120),FALSE))</f>
        <v>-657.82151513494784</v>
      </c>
      <c r="AO120" s="316">
        <f>IF(AN120="Neg","Neg",AN120*VLOOKUP($D120,$D$1421:$AY$1444,COLUMNS($D120:AO120),FALSE))</f>
        <v>-694.27514442439792</v>
      </c>
      <c r="AP120" s="316">
        <f>IF(AO120="Neg","Neg",AO120*VLOOKUP($D120,$D$1421:$AY$1444,COLUMNS($D120:AP120),FALSE))</f>
        <v>-729.18144321129364</v>
      </c>
      <c r="AQ120" s="316">
        <f>IF(AP120="Neg","Neg",AP120*VLOOKUP($D120,$D$1421:$AY$1444,COLUMNS($D120:AQ120),FALSE))</f>
        <v>-730.96544141320226</v>
      </c>
      <c r="AR120" s="316">
        <f>IF(AQ120="Neg","Neg",AQ120*VLOOKUP($D120,$D$1421:$AY$1444,COLUMNS($D120:AR120),FALSE))</f>
        <v>-730.69426979874709</v>
      </c>
      <c r="AS120" s="316">
        <f>IF(AR120="Neg","Neg",AR120*VLOOKUP($D120,$D$1421:$AY$1444,COLUMNS($D120:AS120),FALSE))</f>
        <v>-765.35758326803068</v>
      </c>
      <c r="AT120" s="316">
        <f>IF(AS120="Neg","Neg",AS120*VLOOKUP($D120,$D$1421:$AY$1444,COLUMNS($D120:AT120),FALSE))</f>
        <v>-791.69281796147425</v>
      </c>
      <c r="AU120" s="316">
        <f>IF(AT120="Neg","Neg",AT120*VLOOKUP($D120,$D$1421:$AY$1444,COLUMNS($D120:AU120),FALSE))</f>
        <v>-815.87811856468534</v>
      </c>
      <c r="AV120" s="316">
        <f>IF(AU120="Neg","Neg",AU120*VLOOKUP($D120,$D$1421:$AY$1444,COLUMNS($D120:AV120),FALSE))</f>
        <v>-853.43781701990611</v>
      </c>
      <c r="AW120" s="316">
        <f>IF(AV120="Neg","Neg",AV120*VLOOKUP($D120,$D$1421:$AY$1444,COLUMNS($D120:AW120),FALSE))</f>
        <v>-890.25543831513926</v>
      </c>
      <c r="AX120" s="316">
        <f>IF(AW120="Neg","Neg",AW120*VLOOKUP($D120,$D$1421:$AY$1444,COLUMNS($D120:AX120),FALSE))</f>
        <v>-911.48943925063259</v>
      </c>
      <c r="AY120" s="316">
        <f>IF(AX120="Neg","Neg",AX120*VLOOKUP($D120,$D$1421:$AY$1444,COLUMNS($D120:AY120),FALSE))</f>
        <v>-944.14083429008724</v>
      </c>
      <c r="AZ120" s="316">
        <f>IF(AY120="Neg","Neg",AY120*VLOOKUP($D120,$D$1421:AZ$1444,COLUMNS($D120:AZ120),FALSE))</f>
        <v>-982.09028119475795</v>
      </c>
      <c r="BA120" s="316">
        <f>IF(AZ120="Neg","Neg",AZ120*VLOOKUP($D120,$D$1421:BA$1444,COLUMNS($D120:BA120),FALSE))</f>
        <v>-1023.6261913873846</v>
      </c>
      <c r="BB120" s="316">
        <f>IF(BA120="Neg","Neg",BA120*VLOOKUP($D120,$D$1421:BB$1444,COLUMNS($D120:BB120),FALSE))</f>
        <v>-1063.9442591681388</v>
      </c>
      <c r="BC120" s="316">
        <f>IF(BB120="Neg","Neg",BB120*VLOOKUP($D120,$D$1421:BC$1444,COLUMNS($D120:BC120),FALSE))</f>
        <v>-1108.7196496151712</v>
      </c>
    </row>
    <row r="121" spans="1:55">
      <c r="A121" s="312"/>
      <c r="B121" s="313" t="s">
        <v>998</v>
      </c>
      <c r="C121" s="314" t="s">
        <v>433</v>
      </c>
      <c r="D121" s="313" t="s">
        <v>227</v>
      </c>
      <c r="E121" s="320"/>
      <c r="F121" s="320"/>
      <c r="G121" s="320"/>
      <c r="H121" s="320"/>
      <c r="I121" s="320"/>
      <c r="J121" s="320"/>
      <c r="K121" s="320"/>
      <c r="L121" s="320"/>
      <c r="M121" s="320"/>
      <c r="N121" s="320"/>
      <c r="O121" s="320"/>
      <c r="P121" s="320"/>
      <c r="Q121" s="315">
        <v>-2</v>
      </c>
      <c r="R121" s="315">
        <v>-50</v>
      </c>
      <c r="S121" s="316">
        <f>IF(R121="Neg","Neg",R121*VLOOKUP($D121,$D$1421:$AY$1444,COLUMNS($D121:S121),FALSE))</f>
        <v>-53.83613070180234</v>
      </c>
      <c r="T121" s="316">
        <f>IF(S121="Neg","Neg",S121*VLOOKUP($D121,$D$1421:$AY$1444,COLUMNS($D121:T121),FALSE))</f>
        <v>-59.172695739859918</v>
      </c>
      <c r="U121" s="316">
        <f>IF(T121="Neg","Neg",T121*VLOOKUP($D121,$D$1421:$AY$1444,COLUMNS($D121:U121),FALSE))</f>
        <v>-63.512413512413509</v>
      </c>
      <c r="V121" s="316">
        <f>IF(U121="Neg","Neg",U121*VLOOKUP($D121,$D$1421:$AY$1444,COLUMNS($D121:V121),FALSE))</f>
        <v>-71.351727321876567</v>
      </c>
      <c r="W121" s="316">
        <f>IF(V121="Neg","Neg",V121*VLOOKUP($D121,$D$1421:$AY$1444,COLUMNS($D121:W121),FALSE))</f>
        <v>-79.767068199904017</v>
      </c>
      <c r="X121" s="316">
        <f>IF(W121="Neg","Neg",W121*VLOOKUP($D121,$D$1421:$AY$1444,COLUMNS($D121:X121),FALSE))</f>
        <v>-87.911936046264401</v>
      </c>
      <c r="Y121" s="316">
        <f>IF(X121="Neg","Neg",X121*VLOOKUP($D121,$D$1421:$AY$1444,COLUMNS($D121:Y121),FALSE))</f>
        <v>-94.767918648515675</v>
      </c>
      <c r="Z121" s="316">
        <f>IF(Y121="Neg","Neg",Y121*VLOOKUP($D121,$D$1421:$AY$1444,COLUMNS($D121:Z121),FALSE))</f>
        <v>-99.791336358500544</v>
      </c>
      <c r="AA121" s="316">
        <f>IF(Z121="Neg","Neg",Z121*VLOOKUP($D121,$D$1421:$AY$1444,COLUMNS($D121:AA121),FALSE))</f>
        <v>-102.95622012039922</v>
      </c>
      <c r="AB121" s="316">
        <f>IF(AA121="Neg","Neg",AA121*VLOOKUP($D121,$D$1421:$AY$1444,COLUMNS($D121:AB121),FALSE))</f>
        <v>-109.16798789933118</v>
      </c>
      <c r="AC121" s="316">
        <f>IF(AB121="Neg","Neg",AB121*VLOOKUP($D121,$D$1421:$AY$1444,COLUMNS($D121:AC121),FALSE))</f>
        <v>-114.52626975015033</v>
      </c>
      <c r="AD121" s="316">
        <f>IF(AC121="Neg","Neg",AC121*VLOOKUP($D121,$D$1421:$AY$1444,COLUMNS($D121:AD121),FALSE))</f>
        <v>-120.73074796955393</v>
      </c>
      <c r="AE121" s="316">
        <f>IF(AD121="Neg","Neg",AD121*VLOOKUP($D121,$D$1421:$AY$1444,COLUMNS($D121:AE121),FALSE))</f>
        <v>-129.17433589075378</v>
      </c>
      <c r="AF121" s="316">
        <f>IF(AE121="Neg","Neg",AE121*VLOOKUP($D121,$D$1421:$AY$1444,COLUMNS($D121:AF121),FALSE))</f>
        <v>-135.91125568737507</v>
      </c>
      <c r="AG121" s="316">
        <f>IF(AF121="Neg","Neg",AF121*VLOOKUP($D121,$D$1421:$AY$1444,COLUMNS($D121:AG121),FALSE))</f>
        <v>-142.59411125082764</v>
      </c>
      <c r="AH121" s="316">
        <f>IF(AG121="Neg","Neg",AG121*VLOOKUP($D121,$D$1421:$AY$1444,COLUMNS($D121:AH121),FALSE))</f>
        <v>-149.17749469988271</v>
      </c>
      <c r="AI121" s="316">
        <f>IF(AH121="Neg","Neg",AH121*VLOOKUP($D121,$D$1421:$AY$1444,COLUMNS($D121:AI121),FALSE))</f>
        <v>-157.76505142176779</v>
      </c>
      <c r="AJ121" s="316">
        <f>IF(AI121="Neg","Neg",AI121*VLOOKUP($D121,$D$1421:$AY$1444,COLUMNS($D121:AJ121),FALSE))</f>
        <v>-163.63815841427777</v>
      </c>
      <c r="AK121" s="316">
        <f>IF(AJ121="Neg","Neg",AJ121*VLOOKUP($D121,$D$1421:$AY$1444,COLUMNS($D121:AK121),FALSE))</f>
        <v>-173.00903905381512</v>
      </c>
      <c r="AL121" s="316">
        <f>IF(AK121="Neg","Neg",AK121*VLOOKUP($D121,$D$1421:$AY$1444,COLUMNS($D121:AL121),FALSE))</f>
        <v>-183.39954683238258</v>
      </c>
      <c r="AM121" s="316">
        <f>IF(AL121="Neg","Neg",AL121*VLOOKUP($D121,$D$1421:$AY$1444,COLUMNS($D121:AM121),FALSE))</f>
        <v>-192.89328692313762</v>
      </c>
      <c r="AN121" s="316">
        <f>IF(AM121="Neg","Neg",AM121*VLOOKUP($D121,$D$1421:$AY$1444,COLUMNS($D121:AN121),FALSE))</f>
        <v>-205.56922347967119</v>
      </c>
      <c r="AO121" s="316">
        <f>IF(AN121="Neg","Neg",AN121*VLOOKUP($D121,$D$1421:$AY$1444,COLUMNS($D121:AO121),FALSE))</f>
        <v>-216.96098263262436</v>
      </c>
      <c r="AP121" s="316">
        <f>IF(AO121="Neg","Neg",AO121*VLOOKUP($D121,$D$1421:$AY$1444,COLUMNS($D121:AP121),FALSE))</f>
        <v>-227.86920100352927</v>
      </c>
      <c r="AQ121" s="316">
        <f>IF(AP121="Neg","Neg",AP121*VLOOKUP($D121,$D$1421:$AY$1444,COLUMNS($D121:AQ121),FALSE))</f>
        <v>-228.42670044162571</v>
      </c>
      <c r="AR121" s="316">
        <f>IF(AQ121="Neg","Neg",AQ121*VLOOKUP($D121,$D$1421:$AY$1444,COLUMNS($D121:AR121),FALSE))</f>
        <v>-228.34195931210846</v>
      </c>
      <c r="AS121" s="316">
        <f>IF(AR121="Neg","Neg",AR121*VLOOKUP($D121,$D$1421:$AY$1444,COLUMNS($D121:AS121),FALSE))</f>
        <v>-239.17424477125957</v>
      </c>
      <c r="AT121" s="316">
        <f>IF(AS121="Neg","Neg",AS121*VLOOKUP($D121,$D$1421:$AY$1444,COLUMNS($D121:AT121),FALSE))</f>
        <v>-247.4040056129607</v>
      </c>
      <c r="AU121" s="316">
        <f>IF(AT121="Neg","Neg",AT121*VLOOKUP($D121,$D$1421:$AY$1444,COLUMNS($D121:AU121),FALSE))</f>
        <v>-254.96191205146417</v>
      </c>
      <c r="AV121" s="316">
        <f>IF(AU121="Neg","Neg",AU121*VLOOKUP($D121,$D$1421:$AY$1444,COLUMNS($D121:AV121),FALSE))</f>
        <v>-266.69931781872066</v>
      </c>
      <c r="AW121" s="316">
        <f>IF(AV121="Neg","Neg",AV121*VLOOKUP($D121,$D$1421:$AY$1444,COLUMNS($D121:AW121),FALSE))</f>
        <v>-278.20482447348104</v>
      </c>
      <c r="AX121" s="316">
        <f>IF(AW121="Neg","Neg",AW121*VLOOKUP($D121,$D$1421:$AY$1444,COLUMNS($D121:AX121),FALSE))</f>
        <v>-284.84044976582271</v>
      </c>
      <c r="AY121" s="316">
        <f>IF(AX121="Neg","Neg",AX121*VLOOKUP($D121,$D$1421:$AY$1444,COLUMNS($D121:AY121),FALSE))</f>
        <v>-295.04401071565229</v>
      </c>
      <c r="AZ121" s="316">
        <f>IF(AY121="Neg","Neg",AY121*VLOOKUP($D121,$D$1421:AZ$1444,COLUMNS($D121:AZ121),FALSE))</f>
        <v>-306.90321287336189</v>
      </c>
      <c r="BA121" s="316">
        <f>IF(AZ121="Neg","Neg",AZ121*VLOOKUP($D121,$D$1421:BA$1444,COLUMNS($D121:BA121),FALSE))</f>
        <v>-319.8831848085577</v>
      </c>
      <c r="BB121" s="316">
        <f>IF(BA121="Neg","Neg",BA121*VLOOKUP($D121,$D$1421:BB$1444,COLUMNS($D121:BB121),FALSE))</f>
        <v>-332.4825809900434</v>
      </c>
      <c r="BC121" s="316">
        <f>IF(BB121="Neg","Neg",BB121*VLOOKUP($D121,$D$1421:BC$1444,COLUMNS($D121:BC121),FALSE))</f>
        <v>-346.47489050474098</v>
      </c>
    </row>
    <row r="122" spans="1:55">
      <c r="A122" s="312"/>
      <c r="B122" s="313" t="s">
        <v>998</v>
      </c>
      <c r="C122" s="314" t="s">
        <v>434</v>
      </c>
      <c r="D122" s="313" t="s">
        <v>90</v>
      </c>
      <c r="E122" s="320"/>
      <c r="F122" s="320"/>
      <c r="G122" s="320"/>
      <c r="H122" s="320"/>
      <c r="I122" s="320"/>
      <c r="J122" s="320"/>
      <c r="K122" s="320"/>
      <c r="L122" s="320"/>
      <c r="M122" s="320"/>
      <c r="N122" s="320"/>
      <c r="O122" s="320"/>
      <c r="P122" s="320"/>
      <c r="Q122" s="315">
        <v>0</v>
      </c>
      <c r="R122" s="315">
        <v>-150</v>
      </c>
      <c r="S122" s="316">
        <f>IF(R122="Neg","Neg",R122*VLOOKUP($D122,$D$1421:$AY$1444,COLUMNS($D122:S122),FALSE))</f>
        <v>-161.50839210540704</v>
      </c>
      <c r="T122" s="316">
        <f>IF(S122="Neg","Neg",S122*VLOOKUP($D122,$D$1421:$AY$1444,COLUMNS($D122:T122),FALSE))</f>
        <v>-177.51808721957977</v>
      </c>
      <c r="U122" s="316">
        <f>IF(T122="Neg","Neg",T122*VLOOKUP($D122,$D$1421:$AY$1444,COLUMNS($D122:U122),FALSE))</f>
        <v>-190.53724053724056</v>
      </c>
      <c r="V122" s="316">
        <f>IF(U122="Neg","Neg",U122*VLOOKUP($D122,$D$1421:$AY$1444,COLUMNS($D122:V122),FALSE))</f>
        <v>-214.05518196562977</v>
      </c>
      <c r="W122" s="316">
        <f>IF(V122="Neg","Neg",V122*VLOOKUP($D122,$D$1421:$AY$1444,COLUMNS($D122:W122),FALSE))</f>
        <v>-239.30120459971212</v>
      </c>
      <c r="X122" s="316">
        <f>IF(W122="Neg","Neg",W122*VLOOKUP($D122,$D$1421:$AY$1444,COLUMNS($D122:X122),FALSE))</f>
        <v>-263.73580813879329</v>
      </c>
      <c r="Y122" s="316">
        <f>IF(X122="Neg","Neg",X122*VLOOKUP($D122,$D$1421:$AY$1444,COLUMNS($D122:Y122),FALSE))</f>
        <v>-284.3037559455471</v>
      </c>
      <c r="Z122" s="316">
        <f>IF(Y122="Neg","Neg",Y122*VLOOKUP($D122,$D$1421:$AY$1444,COLUMNS($D122:Z122),FALSE))</f>
        <v>-299.3740090755017</v>
      </c>
      <c r="AA122" s="316">
        <f>IF(Z122="Neg","Neg",Z122*VLOOKUP($D122,$D$1421:$AY$1444,COLUMNS($D122:AA122),FALSE))</f>
        <v>-308.86866036119773</v>
      </c>
      <c r="AB122" s="316">
        <f>IF(AA122="Neg","Neg",AA122*VLOOKUP($D122,$D$1421:$AY$1444,COLUMNS($D122:AB122),FALSE))</f>
        <v>-327.50396369799358</v>
      </c>
      <c r="AC122" s="316">
        <f>IF(AB122="Neg","Neg",AB122*VLOOKUP($D122,$D$1421:$AY$1444,COLUMNS($D122:AC122),FALSE))</f>
        <v>-343.57880925045106</v>
      </c>
      <c r="AD122" s="316">
        <f>IF(AC122="Neg","Neg",AC122*VLOOKUP($D122,$D$1421:$AY$1444,COLUMNS($D122:AD122),FALSE))</f>
        <v>-362.19224390866185</v>
      </c>
      <c r="AE122" s="316">
        <f>IF(AD122="Neg","Neg",AD122*VLOOKUP($D122,$D$1421:$AY$1444,COLUMNS($D122:AE122),FALSE))</f>
        <v>-387.52300767226143</v>
      </c>
      <c r="AF122" s="316">
        <f>IF(AE122="Neg","Neg",AE122*VLOOKUP($D122,$D$1421:$AY$1444,COLUMNS($D122:AF122),FALSE))</f>
        <v>-407.73376706212531</v>
      </c>
      <c r="AG122" s="316">
        <f>IF(AF122="Neg","Neg",AF122*VLOOKUP($D122,$D$1421:$AY$1444,COLUMNS($D122:AG122),FALSE))</f>
        <v>-427.782333752483</v>
      </c>
      <c r="AH122" s="316">
        <f>IF(AG122="Neg","Neg",AG122*VLOOKUP($D122,$D$1421:$AY$1444,COLUMNS($D122:AH122),FALSE))</f>
        <v>-447.53248409964823</v>
      </c>
      <c r="AI122" s="316">
        <f>IF(AH122="Neg","Neg",AH122*VLOOKUP($D122,$D$1421:$AY$1444,COLUMNS($D122:AI122),FALSE))</f>
        <v>-473.29515426530344</v>
      </c>
      <c r="AJ122" s="316">
        <f>IF(AI122="Neg","Neg",AI122*VLOOKUP($D122,$D$1421:$AY$1444,COLUMNS($D122:AJ122),FALSE))</f>
        <v>-490.9144752428333</v>
      </c>
      <c r="AK122" s="316">
        <f>IF(AJ122="Neg","Neg",AJ122*VLOOKUP($D122,$D$1421:$AY$1444,COLUMNS($D122:AK122),FALSE))</f>
        <v>-519.0271171614454</v>
      </c>
      <c r="AL122" s="316">
        <f>IF(AK122="Neg","Neg",AK122*VLOOKUP($D122,$D$1421:$AY$1444,COLUMNS($D122:AL122),FALSE))</f>
        <v>-550.19864049714784</v>
      </c>
      <c r="AM122" s="316">
        <f>IF(AL122="Neg","Neg",AL122*VLOOKUP($D122,$D$1421:$AY$1444,COLUMNS($D122:AM122),FALSE))</f>
        <v>-578.67986076941293</v>
      </c>
      <c r="AN122" s="316">
        <f>IF(AM122="Neg","Neg",AM122*VLOOKUP($D122,$D$1421:$AY$1444,COLUMNS($D122:AN122),FALSE))</f>
        <v>-616.70767043901367</v>
      </c>
      <c r="AO122" s="316">
        <f>IF(AN122="Neg","Neg",AN122*VLOOKUP($D122,$D$1421:$AY$1444,COLUMNS($D122:AO122),FALSE))</f>
        <v>-650.88294789787312</v>
      </c>
      <c r="AP122" s="316">
        <f>IF(AO122="Neg","Neg",AO122*VLOOKUP($D122,$D$1421:$AY$1444,COLUMNS($D122:AP122),FALSE))</f>
        <v>-683.60760301058792</v>
      </c>
      <c r="AQ122" s="316">
        <f>IF(AP122="Neg","Neg",AP122*VLOOKUP($D122,$D$1421:$AY$1444,COLUMNS($D122:AQ122),FALSE))</f>
        <v>-685.28010132487725</v>
      </c>
      <c r="AR122" s="316">
        <f>IF(AQ122="Neg","Neg",AQ122*VLOOKUP($D122,$D$1421:$AY$1444,COLUMNS($D122:AR122),FALSE))</f>
        <v>-685.02587793632551</v>
      </c>
      <c r="AS122" s="316">
        <f>IF(AR122="Neg","Neg",AR122*VLOOKUP($D122,$D$1421:$AY$1444,COLUMNS($D122:AS122),FALSE))</f>
        <v>-717.52273431377887</v>
      </c>
      <c r="AT122" s="316">
        <f>IF(AS122="Neg","Neg",AS122*VLOOKUP($D122,$D$1421:$AY$1444,COLUMNS($D122:AT122),FALSE))</f>
        <v>-742.21201683888228</v>
      </c>
      <c r="AU122" s="316">
        <f>IF(AT122="Neg","Neg",AT122*VLOOKUP($D122,$D$1421:$AY$1444,COLUMNS($D122:AU122),FALSE))</f>
        <v>-764.8857361543927</v>
      </c>
      <c r="AV122" s="316">
        <f>IF(AU122="Neg","Neg",AU122*VLOOKUP($D122,$D$1421:$AY$1444,COLUMNS($D122:AV122),FALSE))</f>
        <v>-800.09795345616214</v>
      </c>
      <c r="AW122" s="316">
        <f>IF(AV122="Neg","Neg",AV122*VLOOKUP($D122,$D$1421:$AY$1444,COLUMNS($D122:AW122),FALSE))</f>
        <v>-834.61447342044323</v>
      </c>
      <c r="AX122" s="316">
        <f>IF(AW122="Neg","Neg",AW122*VLOOKUP($D122,$D$1421:$AY$1444,COLUMNS($D122:AX122),FALSE))</f>
        <v>-854.5213492974683</v>
      </c>
      <c r="AY122" s="316">
        <f>IF(AX122="Neg","Neg",AX122*VLOOKUP($D122,$D$1421:$AY$1444,COLUMNS($D122:AY122),FALSE))</f>
        <v>-885.13203214695704</v>
      </c>
      <c r="AZ122" s="316">
        <f>IF(AY122="Neg","Neg",AY122*VLOOKUP($D122,$D$1421:AZ$1444,COLUMNS($D122:AZ122),FALSE))</f>
        <v>-920.70963862008591</v>
      </c>
      <c r="BA122" s="316">
        <f>IF(AZ122="Neg","Neg",AZ122*VLOOKUP($D122,$D$1421:BA$1444,COLUMNS($D122:BA122),FALSE))</f>
        <v>-959.64955442567339</v>
      </c>
      <c r="BB122" s="316">
        <f>IF(BA122="Neg","Neg",BA122*VLOOKUP($D122,$D$1421:BB$1444,COLUMNS($D122:BB122),FALSE))</f>
        <v>-997.44774297013055</v>
      </c>
      <c r="BC122" s="316">
        <f>IF(BB122="Neg","Neg",BB122*VLOOKUP($D122,$D$1421:BC$1444,COLUMNS($D122:BC122),FALSE))</f>
        <v>-1039.4246715142233</v>
      </c>
    </row>
    <row r="123" spans="1:55">
      <c r="A123" s="312"/>
      <c r="B123" s="313" t="s">
        <v>998</v>
      </c>
      <c r="C123" s="314" t="s">
        <v>435</v>
      </c>
      <c r="D123" s="313" t="s">
        <v>762</v>
      </c>
      <c r="E123" s="320"/>
      <c r="F123" s="320"/>
      <c r="G123" s="320"/>
      <c r="H123" s="320"/>
      <c r="I123" s="320"/>
      <c r="J123" s="320"/>
      <c r="K123" s="320"/>
      <c r="L123" s="320"/>
      <c r="M123" s="320"/>
      <c r="N123" s="320"/>
      <c r="O123" s="320"/>
      <c r="P123" s="320"/>
      <c r="Q123" s="315">
        <v>0</v>
      </c>
      <c r="R123" s="315">
        <v>-240</v>
      </c>
      <c r="S123" s="316">
        <f>IF(R123="Neg","Neg",R123*VLOOKUP($D123,$D$1421:$AY$1444,COLUMNS($D123:S123),FALSE))</f>
        <v>-258.41342736865124</v>
      </c>
      <c r="T123" s="316">
        <f>IF(S123="Neg","Neg",S123*VLOOKUP($D123,$D$1421:$AY$1444,COLUMNS($D123:T123),FALSE))</f>
        <v>-284.0289395513276</v>
      </c>
      <c r="U123" s="316">
        <f>IF(T123="Neg","Neg",T123*VLOOKUP($D123,$D$1421:$AY$1444,COLUMNS($D123:U123),FALSE))</f>
        <v>-304.85958485958486</v>
      </c>
      <c r="V123" s="316">
        <f>IF(U123="Neg","Neg",U123*VLOOKUP($D123,$D$1421:$AY$1444,COLUMNS($D123:V123),FALSE))</f>
        <v>-342.48829114500757</v>
      </c>
      <c r="W123" s="316">
        <f>IF(V123="Neg","Neg",V123*VLOOKUP($D123,$D$1421:$AY$1444,COLUMNS($D123:W123),FALSE))</f>
        <v>-382.8819273595393</v>
      </c>
      <c r="X123" s="316">
        <f>IF(W123="Neg","Neg",W123*VLOOKUP($D123,$D$1421:$AY$1444,COLUMNS($D123:X123),FALSE))</f>
        <v>-421.97729302206915</v>
      </c>
      <c r="Y123" s="316">
        <f>IF(X123="Neg","Neg",X123*VLOOKUP($D123,$D$1421:$AY$1444,COLUMNS($D123:Y123),FALSE))</f>
        <v>-454.88600951287526</v>
      </c>
      <c r="Z123" s="316">
        <f>IF(Y123="Neg","Neg",Y123*VLOOKUP($D123,$D$1421:$AY$1444,COLUMNS($D123:Z123),FALSE))</f>
        <v>-478.99841452080267</v>
      </c>
      <c r="AA123" s="316">
        <f>IF(Z123="Neg","Neg",Z123*VLOOKUP($D123,$D$1421:$AY$1444,COLUMNS($D123:AA123),FALSE))</f>
        <v>-494.18985657791632</v>
      </c>
      <c r="AB123" s="316">
        <f>IF(AA123="Neg","Neg",AA123*VLOOKUP($D123,$D$1421:$AY$1444,COLUMNS($D123:AB123),FALSE))</f>
        <v>-524.00634191678967</v>
      </c>
      <c r="AC123" s="316">
        <f>IF(AB123="Neg","Neg",AB123*VLOOKUP($D123,$D$1421:$AY$1444,COLUMNS($D123:AC123),FALSE))</f>
        <v>-549.72609480072163</v>
      </c>
      <c r="AD123" s="316">
        <f>IF(AC123="Neg","Neg",AC123*VLOOKUP($D123,$D$1421:$AY$1444,COLUMNS($D123:AD123),FALSE))</f>
        <v>-579.50759025385889</v>
      </c>
      <c r="AE123" s="316">
        <f>IF(AD123="Neg","Neg",AD123*VLOOKUP($D123,$D$1421:$AY$1444,COLUMNS($D123:AE123),FALSE))</f>
        <v>-620.03681227561822</v>
      </c>
      <c r="AF123" s="316">
        <f>IF(AE123="Neg","Neg",AE123*VLOOKUP($D123,$D$1421:$AY$1444,COLUMNS($D123:AF123),FALSE))</f>
        <v>-652.3740272994005</v>
      </c>
      <c r="AG123" s="316">
        <f>IF(AF123="Neg","Neg",AF123*VLOOKUP($D123,$D$1421:$AY$1444,COLUMNS($D123:AG123),FALSE))</f>
        <v>-684.45173400397277</v>
      </c>
      <c r="AH123" s="316">
        <f>IF(AG123="Neg","Neg",AG123*VLOOKUP($D123,$D$1421:$AY$1444,COLUMNS($D123:AH123),FALSE))</f>
        <v>-716.05197455943721</v>
      </c>
      <c r="AI123" s="316">
        <f>IF(AH123="Neg","Neg",AH123*VLOOKUP($D123,$D$1421:$AY$1444,COLUMNS($D123:AI123),FALSE))</f>
        <v>-757.27224682448559</v>
      </c>
      <c r="AJ123" s="316">
        <f>IF(AI123="Neg","Neg",AI123*VLOOKUP($D123,$D$1421:$AY$1444,COLUMNS($D123:AJ123),FALSE))</f>
        <v>-785.46316038853342</v>
      </c>
      <c r="AK123" s="316">
        <f>IF(AJ123="Neg","Neg",AJ123*VLOOKUP($D123,$D$1421:$AY$1444,COLUMNS($D123:AK123),FALSE))</f>
        <v>-830.44338745831271</v>
      </c>
      <c r="AL123" s="316">
        <f>IF(AK123="Neg","Neg",AK123*VLOOKUP($D123,$D$1421:$AY$1444,COLUMNS($D123:AL123),FALSE))</f>
        <v>-880.31782479543654</v>
      </c>
      <c r="AM123" s="316">
        <f>IF(AL123="Neg","Neg",AL123*VLOOKUP($D123,$D$1421:$AY$1444,COLUMNS($D123:AM123),FALSE))</f>
        <v>-925.88777723106068</v>
      </c>
      <c r="AN123" s="316">
        <f>IF(AM123="Neg","Neg",AM123*VLOOKUP($D123,$D$1421:$AY$1444,COLUMNS($D123:AN123),FALSE))</f>
        <v>-986.73227270242182</v>
      </c>
      <c r="AO123" s="316">
        <f>IF(AN123="Neg","Neg",AN123*VLOOKUP($D123,$D$1421:$AY$1444,COLUMNS($D123:AO123),FALSE))</f>
        <v>-1041.412716636597</v>
      </c>
      <c r="AP123" s="316">
        <f>IF(AO123="Neg","Neg",AO123*VLOOKUP($D123,$D$1421:$AY$1444,COLUMNS($D123:AP123),FALSE))</f>
        <v>-1093.7721648169406</v>
      </c>
      <c r="AQ123" s="316">
        <f>IF(AP123="Neg","Neg",AP123*VLOOKUP($D123,$D$1421:$AY$1444,COLUMNS($D123:AQ123),FALSE))</f>
        <v>-1096.4481621198036</v>
      </c>
      <c r="AR123" s="316">
        <f>IF(AQ123="Neg","Neg",AQ123*VLOOKUP($D123,$D$1421:$AY$1444,COLUMNS($D123:AR123),FALSE))</f>
        <v>-1096.0414046981207</v>
      </c>
      <c r="AS123" s="316">
        <f>IF(AR123="Neg","Neg",AR123*VLOOKUP($D123,$D$1421:$AY$1444,COLUMNS($D123:AS123),FALSE))</f>
        <v>-1148.036374902046</v>
      </c>
      <c r="AT123" s="316">
        <f>IF(AS123="Neg","Neg",AS123*VLOOKUP($D123,$D$1421:$AY$1444,COLUMNS($D123:AT123),FALSE))</f>
        <v>-1187.5392269422114</v>
      </c>
      <c r="AU123" s="316">
        <f>IF(AT123="Neg","Neg",AT123*VLOOKUP($D123,$D$1421:$AY$1444,COLUMNS($D123:AU123),FALSE))</f>
        <v>-1223.817177847028</v>
      </c>
      <c r="AV123" s="316">
        <f>IF(AU123="Neg","Neg",AU123*VLOOKUP($D123,$D$1421:$AY$1444,COLUMNS($D123:AV123),FALSE))</f>
        <v>-1280.1567255298592</v>
      </c>
      <c r="AW123" s="316">
        <f>IF(AV123="Neg","Neg",AV123*VLOOKUP($D123,$D$1421:$AY$1444,COLUMNS($D123:AW123),FALSE))</f>
        <v>-1335.3831574727089</v>
      </c>
      <c r="AX123" s="316">
        <f>IF(AW123="Neg","Neg",AW123*VLOOKUP($D123,$D$1421:$AY$1444,COLUMNS($D123:AX123),FALSE))</f>
        <v>-1367.2341588759491</v>
      </c>
      <c r="AY123" s="316">
        <f>IF(AX123="Neg","Neg",AX123*VLOOKUP($D123,$D$1421:$AY$1444,COLUMNS($D123:AY123),FALSE))</f>
        <v>-1416.2112514351311</v>
      </c>
      <c r="AZ123" s="316">
        <f>IF(AY123="Neg","Neg",AY123*VLOOKUP($D123,$D$1421:AZ$1444,COLUMNS($D123:AZ123),FALSE))</f>
        <v>-1473.1354217921373</v>
      </c>
      <c r="BA123" s="316">
        <f>IF(AZ123="Neg","Neg",AZ123*VLOOKUP($D123,$D$1421:BA$1444,COLUMNS($D123:BA123),FALSE))</f>
        <v>-1535.4392870810773</v>
      </c>
      <c r="BB123" s="316">
        <f>IF(BA123="Neg","Neg",BA123*VLOOKUP($D123,$D$1421:BB$1444,COLUMNS($D123:BB123),FALSE))</f>
        <v>-1595.9163887522086</v>
      </c>
      <c r="BC123" s="316">
        <f>IF(BB123="Neg","Neg",BB123*VLOOKUP($D123,$D$1421:BC$1444,COLUMNS($D123:BC123),FALSE))</f>
        <v>-1663.0794744227569</v>
      </c>
    </row>
    <row r="124" spans="1:55">
      <c r="A124" s="312"/>
      <c r="B124" s="313" t="s">
        <v>998</v>
      </c>
      <c r="C124" s="314" t="s">
        <v>436</v>
      </c>
      <c r="D124" s="313" t="s">
        <v>90</v>
      </c>
      <c r="E124" s="320"/>
      <c r="F124" s="320"/>
      <c r="G124" s="320"/>
      <c r="H124" s="320"/>
      <c r="I124" s="320"/>
      <c r="J124" s="320"/>
      <c r="K124" s="320"/>
      <c r="L124" s="320"/>
      <c r="M124" s="320"/>
      <c r="N124" s="320"/>
      <c r="O124" s="320"/>
      <c r="P124" s="320"/>
      <c r="Q124" s="315">
        <v>0</v>
      </c>
      <c r="R124" s="315">
        <v>-60</v>
      </c>
      <c r="S124" s="316">
        <f>IF(R124="Neg","Neg",R124*VLOOKUP($D124,$D$1421:$AY$1444,COLUMNS($D124:S124),FALSE))</f>
        <v>-64.60335684216281</v>
      </c>
      <c r="T124" s="316">
        <f>IF(S124="Neg","Neg",S124*VLOOKUP($D124,$D$1421:$AY$1444,COLUMNS($D124:T124),FALSE))</f>
        <v>-71.007234887831899</v>
      </c>
      <c r="U124" s="316">
        <f>IF(T124="Neg","Neg",T124*VLOOKUP($D124,$D$1421:$AY$1444,COLUMNS($D124:U124),FALSE))</f>
        <v>-76.214896214896214</v>
      </c>
      <c r="V124" s="316">
        <f>IF(U124="Neg","Neg",U124*VLOOKUP($D124,$D$1421:$AY$1444,COLUMNS($D124:V124),FALSE))</f>
        <v>-85.622072786251891</v>
      </c>
      <c r="W124" s="316">
        <f>IF(V124="Neg","Neg",V124*VLOOKUP($D124,$D$1421:$AY$1444,COLUMNS($D124:W124),FALSE))</f>
        <v>-95.720481839884826</v>
      </c>
      <c r="X124" s="316">
        <f>IF(W124="Neg","Neg",W124*VLOOKUP($D124,$D$1421:$AY$1444,COLUMNS($D124:X124),FALSE))</f>
        <v>-105.49432325551729</v>
      </c>
      <c r="Y124" s="316">
        <f>IF(X124="Neg","Neg",X124*VLOOKUP($D124,$D$1421:$AY$1444,COLUMNS($D124:Y124),FALSE))</f>
        <v>-113.72150237821882</v>
      </c>
      <c r="Z124" s="316">
        <f>IF(Y124="Neg","Neg",Y124*VLOOKUP($D124,$D$1421:$AY$1444,COLUMNS($D124:Z124),FALSE))</f>
        <v>-119.74960363020067</v>
      </c>
      <c r="AA124" s="316">
        <f>IF(Z124="Neg","Neg",Z124*VLOOKUP($D124,$D$1421:$AY$1444,COLUMNS($D124:AA124),FALSE))</f>
        <v>-123.54746414447908</v>
      </c>
      <c r="AB124" s="316">
        <f>IF(AA124="Neg","Neg",AA124*VLOOKUP($D124,$D$1421:$AY$1444,COLUMNS($D124:AB124),FALSE))</f>
        <v>-131.00158547919742</v>
      </c>
      <c r="AC124" s="316">
        <f>IF(AB124="Neg","Neg",AB124*VLOOKUP($D124,$D$1421:$AY$1444,COLUMNS($D124:AC124),FALSE))</f>
        <v>-137.43152370018041</v>
      </c>
      <c r="AD124" s="316">
        <f>IF(AC124="Neg","Neg",AC124*VLOOKUP($D124,$D$1421:$AY$1444,COLUMNS($D124:AD124),FALSE))</f>
        <v>-144.87689756346472</v>
      </c>
      <c r="AE124" s="316">
        <f>IF(AD124="Neg","Neg",AD124*VLOOKUP($D124,$D$1421:$AY$1444,COLUMNS($D124:AE124),FALSE))</f>
        <v>-155.00920306890455</v>
      </c>
      <c r="AF124" s="316">
        <f>IF(AE124="Neg","Neg",AE124*VLOOKUP($D124,$D$1421:$AY$1444,COLUMNS($D124:AF124),FALSE))</f>
        <v>-163.09350682485012</v>
      </c>
      <c r="AG124" s="316">
        <f>IF(AF124="Neg","Neg",AF124*VLOOKUP($D124,$D$1421:$AY$1444,COLUMNS($D124:AG124),FALSE))</f>
        <v>-171.11293350099319</v>
      </c>
      <c r="AH124" s="316">
        <f>IF(AG124="Neg","Neg",AG124*VLOOKUP($D124,$D$1421:$AY$1444,COLUMNS($D124:AH124),FALSE))</f>
        <v>-179.0129936398593</v>
      </c>
      <c r="AI124" s="316">
        <f>IF(AH124="Neg","Neg",AH124*VLOOKUP($D124,$D$1421:$AY$1444,COLUMNS($D124:AI124),FALSE))</f>
        <v>-189.3180617061214</v>
      </c>
      <c r="AJ124" s="316">
        <f>IF(AI124="Neg","Neg",AI124*VLOOKUP($D124,$D$1421:$AY$1444,COLUMNS($D124:AJ124),FALSE))</f>
        <v>-196.36579009713336</v>
      </c>
      <c r="AK124" s="316">
        <f>IF(AJ124="Neg","Neg",AJ124*VLOOKUP($D124,$D$1421:$AY$1444,COLUMNS($D124:AK124),FALSE))</f>
        <v>-207.61084686457818</v>
      </c>
      <c r="AL124" s="316">
        <f>IF(AK124="Neg","Neg",AK124*VLOOKUP($D124,$D$1421:$AY$1444,COLUMNS($D124:AL124),FALSE))</f>
        <v>-220.07945619885913</v>
      </c>
      <c r="AM124" s="316">
        <f>IF(AL124="Neg","Neg",AL124*VLOOKUP($D124,$D$1421:$AY$1444,COLUMNS($D124:AM124),FALSE))</f>
        <v>-231.47194430776517</v>
      </c>
      <c r="AN124" s="316">
        <f>IF(AM124="Neg","Neg",AM124*VLOOKUP($D124,$D$1421:$AY$1444,COLUMNS($D124:AN124),FALSE))</f>
        <v>-246.68306817560546</v>
      </c>
      <c r="AO124" s="316">
        <f>IF(AN124="Neg","Neg",AN124*VLOOKUP($D124,$D$1421:$AY$1444,COLUMNS($D124:AO124),FALSE))</f>
        <v>-260.35317915914925</v>
      </c>
      <c r="AP124" s="316">
        <f>IF(AO124="Neg","Neg",AO124*VLOOKUP($D124,$D$1421:$AY$1444,COLUMNS($D124:AP124),FALSE))</f>
        <v>-273.44304120423516</v>
      </c>
      <c r="AQ124" s="316">
        <f>IF(AP124="Neg","Neg",AP124*VLOOKUP($D124,$D$1421:$AY$1444,COLUMNS($D124:AQ124),FALSE))</f>
        <v>-274.11204052995089</v>
      </c>
      <c r="AR124" s="316">
        <f>IF(AQ124="Neg","Neg",AQ124*VLOOKUP($D124,$D$1421:$AY$1444,COLUMNS($D124:AR124),FALSE))</f>
        <v>-274.01035117453017</v>
      </c>
      <c r="AS124" s="316">
        <f>IF(AR124="Neg","Neg",AR124*VLOOKUP($D124,$D$1421:$AY$1444,COLUMNS($D124:AS124),FALSE))</f>
        <v>-287.00909372551149</v>
      </c>
      <c r="AT124" s="316">
        <f>IF(AS124="Neg","Neg",AS124*VLOOKUP($D124,$D$1421:$AY$1444,COLUMNS($D124:AT124),FALSE))</f>
        <v>-296.88480673555284</v>
      </c>
      <c r="AU124" s="316">
        <f>IF(AT124="Neg","Neg",AT124*VLOOKUP($D124,$D$1421:$AY$1444,COLUMNS($D124:AU124),FALSE))</f>
        <v>-305.954294461757</v>
      </c>
      <c r="AV124" s="316">
        <f>IF(AU124="Neg","Neg",AU124*VLOOKUP($D124,$D$1421:$AY$1444,COLUMNS($D124:AV124),FALSE))</f>
        <v>-320.03918138246479</v>
      </c>
      <c r="AW124" s="316">
        <f>IF(AV124="Neg","Neg",AV124*VLOOKUP($D124,$D$1421:$AY$1444,COLUMNS($D124:AW124),FALSE))</f>
        <v>-333.84578936817724</v>
      </c>
      <c r="AX124" s="316">
        <f>IF(AW124="Neg","Neg",AW124*VLOOKUP($D124,$D$1421:$AY$1444,COLUMNS($D124:AX124),FALSE))</f>
        <v>-341.80853971898728</v>
      </c>
      <c r="AY124" s="316">
        <f>IF(AX124="Neg","Neg",AX124*VLOOKUP($D124,$D$1421:$AY$1444,COLUMNS($D124:AY124),FALSE))</f>
        <v>-354.05281285878277</v>
      </c>
      <c r="AZ124" s="316">
        <f>IF(AY124="Neg","Neg",AY124*VLOOKUP($D124,$D$1421:AZ$1444,COLUMNS($D124:AZ124),FALSE))</f>
        <v>-368.28385544803433</v>
      </c>
      <c r="BA124" s="316">
        <f>IF(AZ124="Neg","Neg",AZ124*VLOOKUP($D124,$D$1421:BA$1444,COLUMNS($D124:BA124),FALSE))</f>
        <v>-383.85982177026932</v>
      </c>
      <c r="BB124" s="316">
        <f>IF(BA124="Neg","Neg",BA124*VLOOKUP($D124,$D$1421:BB$1444,COLUMNS($D124:BB124),FALSE))</f>
        <v>-398.97909718805215</v>
      </c>
      <c r="BC124" s="316">
        <f>IF(BB124="Neg","Neg",BB124*VLOOKUP($D124,$D$1421:BC$1444,COLUMNS($D124:BC124),FALSE))</f>
        <v>-415.76986860568923</v>
      </c>
    </row>
    <row r="125" spans="1:55">
      <c r="A125" s="312"/>
      <c r="B125" s="313" t="s">
        <v>998</v>
      </c>
      <c r="C125" s="314" t="s">
        <v>437</v>
      </c>
      <c r="D125" s="313" t="s">
        <v>268</v>
      </c>
      <c r="E125" s="320"/>
      <c r="F125" s="320"/>
      <c r="G125" s="320"/>
      <c r="H125" s="320"/>
      <c r="I125" s="320"/>
      <c r="J125" s="320"/>
      <c r="K125" s="320"/>
      <c r="L125" s="320"/>
      <c r="M125" s="320"/>
      <c r="N125" s="320"/>
      <c r="O125" s="320"/>
      <c r="P125" s="320"/>
      <c r="Q125" s="315">
        <v>-35</v>
      </c>
      <c r="R125" s="315">
        <v>-85</v>
      </c>
      <c r="S125" s="316">
        <f>IF(R125="Neg","Neg",R125*VLOOKUP($D125,$D$1421:$AY$1444,COLUMNS($D125:S125),FALSE))</f>
        <v>-91.521422193063984</v>
      </c>
      <c r="T125" s="316">
        <f>IF(S125="Neg","Neg",S125*VLOOKUP($D125,$D$1421:$AY$1444,COLUMNS($D125:T125),FALSE))</f>
        <v>-100.59358275776187</v>
      </c>
      <c r="U125" s="316">
        <f>IF(T125="Neg","Neg",T125*VLOOKUP($D125,$D$1421:$AY$1444,COLUMNS($D125:U125),FALSE))</f>
        <v>-107.97110297110298</v>
      </c>
      <c r="V125" s="316">
        <f>IF(U125="Neg","Neg",U125*VLOOKUP($D125,$D$1421:$AY$1444,COLUMNS($D125:V125),FALSE))</f>
        <v>-121.2979364471902</v>
      </c>
      <c r="W125" s="316">
        <f>IF(V125="Neg","Neg",V125*VLOOKUP($D125,$D$1421:$AY$1444,COLUMNS($D125:W125),FALSE))</f>
        <v>-135.60401593983687</v>
      </c>
      <c r="X125" s="316">
        <f>IF(W125="Neg","Neg",W125*VLOOKUP($D125,$D$1421:$AY$1444,COLUMNS($D125:X125),FALSE))</f>
        <v>-149.45029127864953</v>
      </c>
      <c r="Y125" s="316">
        <f>IF(X125="Neg","Neg",X125*VLOOKUP($D125,$D$1421:$AY$1444,COLUMNS($D125:Y125),FALSE))</f>
        <v>-161.1054617024767</v>
      </c>
      <c r="Z125" s="316">
        <f>IF(Y125="Neg","Neg",Y125*VLOOKUP($D125,$D$1421:$AY$1444,COLUMNS($D125:Z125),FALSE))</f>
        <v>-169.645271809451</v>
      </c>
      <c r="AA125" s="316">
        <f>IF(Z125="Neg","Neg",Z125*VLOOKUP($D125,$D$1421:$AY$1444,COLUMNS($D125:AA125),FALSE))</f>
        <v>-175.02557420467875</v>
      </c>
      <c r="AB125" s="316">
        <f>IF(AA125="Neg","Neg",AA125*VLOOKUP($D125,$D$1421:$AY$1444,COLUMNS($D125:AB125),FALSE))</f>
        <v>-185.58557942886307</v>
      </c>
      <c r="AC125" s="316">
        <f>IF(AB125="Neg","Neg",AB125*VLOOKUP($D125,$D$1421:$AY$1444,COLUMNS($D125:AC125),FALSE))</f>
        <v>-194.69465857525563</v>
      </c>
      <c r="AD125" s="316">
        <f>IF(AC125="Neg","Neg",AC125*VLOOKUP($D125,$D$1421:$AY$1444,COLUMNS($D125:AD125),FALSE))</f>
        <v>-205.24227154824175</v>
      </c>
      <c r="AE125" s="316">
        <f>IF(AD125="Neg","Neg",AD125*VLOOKUP($D125,$D$1421:$AY$1444,COLUMNS($D125:AE125),FALSE))</f>
        <v>-219.59637101428152</v>
      </c>
      <c r="AF125" s="316">
        <f>IF(AE125="Neg","Neg",AE125*VLOOKUP($D125,$D$1421:$AY$1444,COLUMNS($D125:AF125),FALSE))</f>
        <v>-231.04913466853773</v>
      </c>
      <c r="AG125" s="316">
        <f>IF(AF125="Neg","Neg",AF125*VLOOKUP($D125,$D$1421:$AY$1444,COLUMNS($D125:AG125),FALSE))</f>
        <v>-242.40998912640708</v>
      </c>
      <c r="AH125" s="316">
        <f>IF(AG125="Neg","Neg",AG125*VLOOKUP($D125,$D$1421:$AY$1444,COLUMNS($D125:AH125),FALSE))</f>
        <v>-253.60174098980073</v>
      </c>
      <c r="AI125" s="316">
        <f>IF(AH125="Neg","Neg",AH125*VLOOKUP($D125,$D$1421:$AY$1444,COLUMNS($D125:AI125),FALSE))</f>
        <v>-268.20058741700535</v>
      </c>
      <c r="AJ125" s="316">
        <f>IF(AI125="Neg","Neg",AI125*VLOOKUP($D125,$D$1421:$AY$1444,COLUMNS($D125:AJ125),FALSE))</f>
        <v>-278.1848693042723</v>
      </c>
      <c r="AK125" s="316">
        <f>IF(AJ125="Neg","Neg",AJ125*VLOOKUP($D125,$D$1421:$AY$1444,COLUMNS($D125:AK125),FALSE))</f>
        <v>-294.11536639148579</v>
      </c>
      <c r="AL125" s="316">
        <f>IF(AK125="Neg","Neg",AK125*VLOOKUP($D125,$D$1421:$AY$1444,COLUMNS($D125:AL125),FALSE))</f>
        <v>-311.7792296150505</v>
      </c>
      <c r="AM125" s="316">
        <f>IF(AL125="Neg","Neg",AL125*VLOOKUP($D125,$D$1421:$AY$1444,COLUMNS($D125:AM125),FALSE))</f>
        <v>-327.91858776933407</v>
      </c>
      <c r="AN125" s="316">
        <f>IF(AM125="Neg","Neg",AM125*VLOOKUP($D125,$D$1421:$AY$1444,COLUMNS($D125:AN125),FALSE))</f>
        <v>-349.46767991544112</v>
      </c>
      <c r="AO125" s="316">
        <f>IF(AN125="Neg","Neg",AN125*VLOOKUP($D125,$D$1421:$AY$1444,COLUMNS($D125:AO125),FALSE))</f>
        <v>-368.83367047546153</v>
      </c>
      <c r="AP125" s="316">
        <f>IF(AO125="Neg","Neg",AO125*VLOOKUP($D125,$D$1421:$AY$1444,COLUMNS($D125:AP125),FALSE))</f>
        <v>-387.37764170599991</v>
      </c>
      <c r="AQ125" s="316">
        <f>IF(AP125="Neg","Neg",AP125*VLOOKUP($D125,$D$1421:$AY$1444,COLUMNS($D125:AQ125),FALSE))</f>
        <v>-388.32539075076386</v>
      </c>
      <c r="AR125" s="316">
        <f>IF(AQ125="Neg","Neg",AQ125*VLOOKUP($D125,$D$1421:$AY$1444,COLUMNS($D125:AR125),FALSE))</f>
        <v>-388.1813308305845</v>
      </c>
      <c r="AS125" s="316">
        <f>IF(AR125="Neg","Neg",AR125*VLOOKUP($D125,$D$1421:$AY$1444,COLUMNS($D125:AS125),FALSE))</f>
        <v>-406.59621611114136</v>
      </c>
      <c r="AT125" s="316">
        <f>IF(AS125="Neg","Neg",AS125*VLOOKUP($D125,$D$1421:$AY$1444,COLUMNS($D125:AT125),FALSE))</f>
        <v>-420.58680954203328</v>
      </c>
      <c r="AU125" s="316">
        <f>IF(AT125="Neg","Neg",AT125*VLOOKUP($D125,$D$1421:$AY$1444,COLUMNS($D125:AU125),FALSE))</f>
        <v>-433.43525048748916</v>
      </c>
      <c r="AV125" s="316">
        <f>IF(AU125="Neg","Neg",AU125*VLOOKUP($D125,$D$1421:$AY$1444,COLUMNS($D125:AV125),FALSE))</f>
        <v>-453.3888402918252</v>
      </c>
      <c r="AW125" s="316">
        <f>IF(AV125="Neg","Neg",AV125*VLOOKUP($D125,$D$1421:$AY$1444,COLUMNS($D125:AW125),FALSE))</f>
        <v>-472.94820160491781</v>
      </c>
      <c r="AX125" s="316">
        <f>IF(AW125="Neg","Neg",AW125*VLOOKUP($D125,$D$1421:$AY$1444,COLUMNS($D125:AX125),FALSE))</f>
        <v>-484.22876460189866</v>
      </c>
      <c r="AY125" s="316">
        <f>IF(AX125="Neg","Neg",AX125*VLOOKUP($D125,$D$1421:$AY$1444,COLUMNS($D125:AY125),FALSE))</f>
        <v>-501.57481821660895</v>
      </c>
      <c r="AZ125" s="316">
        <f>IF(AY125="Neg","Neg",AY125*VLOOKUP($D125,$D$1421:AZ$1444,COLUMNS($D125:AZ125),FALSE))</f>
        <v>-521.73546188471528</v>
      </c>
      <c r="BA125" s="316">
        <f>IF(AZ125="Neg","Neg",AZ125*VLOOKUP($D125,$D$1421:BA$1444,COLUMNS($D125:BA125),FALSE))</f>
        <v>-543.8014141745482</v>
      </c>
      <c r="BB125" s="316">
        <f>IF(BA125="Neg","Neg",BA125*VLOOKUP($D125,$D$1421:BB$1444,COLUMNS($D125:BB125),FALSE))</f>
        <v>-565.22038768307391</v>
      </c>
      <c r="BC125" s="316">
        <f>IF(BB125="Neg","Neg",BB125*VLOOKUP($D125,$D$1421:BC$1444,COLUMNS($D125:BC125),FALSE))</f>
        <v>-589.00731385805977</v>
      </c>
    </row>
    <row r="126" spans="1:55">
      <c r="A126" s="312"/>
      <c r="B126" s="313" t="s">
        <v>998</v>
      </c>
      <c r="C126" s="314" t="s">
        <v>109</v>
      </c>
      <c r="D126" s="313" t="s">
        <v>92</v>
      </c>
      <c r="E126" s="320"/>
      <c r="F126" s="320"/>
      <c r="G126" s="320"/>
      <c r="H126" s="320"/>
      <c r="I126" s="320"/>
      <c r="J126" s="320"/>
      <c r="K126" s="320"/>
      <c r="L126" s="320"/>
      <c r="M126" s="320"/>
      <c r="N126" s="320"/>
      <c r="O126" s="320"/>
      <c r="P126" s="320"/>
      <c r="Q126" s="315">
        <v>-70</v>
      </c>
      <c r="R126" s="315">
        <v>-75</v>
      </c>
      <c r="S126" s="316">
        <f>IF(R126="Neg","Neg",R126*VLOOKUP($D126,$D$1421:$AY$1444,COLUMNS($D126:S126),FALSE))</f>
        <v>-80.75419605270352</v>
      </c>
      <c r="T126" s="316">
        <f>IF(S126="Neg","Neg",S126*VLOOKUP($D126,$D$1421:$AY$1444,COLUMNS($D126:T126),FALSE))</f>
        <v>-88.759043609789884</v>
      </c>
      <c r="U126" s="316">
        <f>IF(T126="Neg","Neg",T126*VLOOKUP($D126,$D$1421:$AY$1444,COLUMNS($D126:U126),FALSE))</f>
        <v>-95.268620268620282</v>
      </c>
      <c r="V126" s="316">
        <f>IF(U126="Neg","Neg",U126*VLOOKUP($D126,$D$1421:$AY$1444,COLUMNS($D126:V126),FALSE))</f>
        <v>-107.02759098281489</v>
      </c>
      <c r="W126" s="316">
        <f>IF(V126="Neg","Neg",V126*VLOOKUP($D126,$D$1421:$AY$1444,COLUMNS($D126:W126),FALSE))</f>
        <v>-119.65060229985606</v>
      </c>
      <c r="X126" s="316">
        <f>IF(W126="Neg","Neg",W126*VLOOKUP($D126,$D$1421:$AY$1444,COLUMNS($D126:X126),FALSE))</f>
        <v>-131.86790406939664</v>
      </c>
      <c r="Y126" s="316">
        <f>IF(X126="Neg","Neg",X126*VLOOKUP($D126,$D$1421:$AY$1444,COLUMNS($D126:Y126),FALSE))</f>
        <v>-142.15187797277355</v>
      </c>
      <c r="Z126" s="316">
        <f>IF(Y126="Neg","Neg",Y126*VLOOKUP($D126,$D$1421:$AY$1444,COLUMNS($D126:Z126),FALSE))</f>
        <v>-149.68700453775085</v>
      </c>
      <c r="AA126" s="316">
        <f>IF(Z126="Neg","Neg",Z126*VLOOKUP($D126,$D$1421:$AY$1444,COLUMNS($D126:AA126),FALSE))</f>
        <v>-154.43433018059886</v>
      </c>
      <c r="AB126" s="316">
        <f>IF(AA126="Neg","Neg",AA126*VLOOKUP($D126,$D$1421:$AY$1444,COLUMNS($D126:AB126),FALSE))</f>
        <v>-163.75198184899679</v>
      </c>
      <c r="AC126" s="316">
        <f>IF(AB126="Neg","Neg",AB126*VLOOKUP($D126,$D$1421:$AY$1444,COLUMNS($D126:AC126),FALSE))</f>
        <v>-171.78940462522553</v>
      </c>
      <c r="AD126" s="316">
        <f>IF(AC126="Neg","Neg",AC126*VLOOKUP($D126,$D$1421:$AY$1444,COLUMNS($D126:AD126),FALSE))</f>
        <v>-181.09612195433093</v>
      </c>
      <c r="AE126" s="316">
        <f>IF(AD126="Neg","Neg",AD126*VLOOKUP($D126,$D$1421:$AY$1444,COLUMNS($D126:AE126),FALSE))</f>
        <v>-193.76150383613071</v>
      </c>
      <c r="AF126" s="316">
        <f>IF(AE126="Neg","Neg",AE126*VLOOKUP($D126,$D$1421:$AY$1444,COLUMNS($D126:AF126),FALSE))</f>
        <v>-203.86688353106265</v>
      </c>
      <c r="AG126" s="316">
        <f>IF(AF126="Neg","Neg",AF126*VLOOKUP($D126,$D$1421:$AY$1444,COLUMNS($D126:AG126),FALSE))</f>
        <v>-213.8911668762415</v>
      </c>
      <c r="AH126" s="316">
        <f>IF(AG126="Neg","Neg",AG126*VLOOKUP($D126,$D$1421:$AY$1444,COLUMNS($D126:AH126),FALSE))</f>
        <v>-223.76624204982411</v>
      </c>
      <c r="AI126" s="316">
        <f>IF(AH126="Neg","Neg",AH126*VLOOKUP($D126,$D$1421:$AY$1444,COLUMNS($D126:AI126),FALSE))</f>
        <v>-236.64757713265172</v>
      </c>
      <c r="AJ126" s="316">
        <f>IF(AI126="Neg","Neg",AI126*VLOOKUP($D126,$D$1421:$AY$1444,COLUMNS($D126:AJ126),FALSE))</f>
        <v>-245.45723762141665</v>
      </c>
      <c r="AK126" s="316">
        <f>IF(AJ126="Neg","Neg",AJ126*VLOOKUP($D126,$D$1421:$AY$1444,COLUMNS($D126:AK126),FALSE))</f>
        <v>-259.5135585807227</v>
      </c>
      <c r="AL126" s="316">
        <f>IF(AK126="Neg","Neg",AK126*VLOOKUP($D126,$D$1421:$AY$1444,COLUMNS($D126:AL126),FALSE))</f>
        <v>-275.09932024857392</v>
      </c>
      <c r="AM126" s="316">
        <f>IF(AL126="Neg","Neg",AL126*VLOOKUP($D126,$D$1421:$AY$1444,COLUMNS($D126:AM126),FALSE))</f>
        <v>-289.33993038470646</v>
      </c>
      <c r="AN126" s="316">
        <f>IF(AM126="Neg","Neg",AM126*VLOOKUP($D126,$D$1421:$AY$1444,COLUMNS($D126:AN126),FALSE))</f>
        <v>-308.35383521950683</v>
      </c>
      <c r="AO126" s="316">
        <f>IF(AN126="Neg","Neg",AN126*VLOOKUP($D126,$D$1421:$AY$1444,COLUMNS($D126:AO126),FALSE))</f>
        <v>-325.44147394893656</v>
      </c>
      <c r="AP126" s="316">
        <f>IF(AO126="Neg","Neg",AO126*VLOOKUP($D126,$D$1421:$AY$1444,COLUMNS($D126:AP126),FALSE))</f>
        <v>-341.80380150529396</v>
      </c>
      <c r="AQ126" s="316">
        <f>IF(AP126="Neg","Neg",AP126*VLOOKUP($D126,$D$1421:$AY$1444,COLUMNS($D126:AQ126),FALSE))</f>
        <v>-342.64005066243863</v>
      </c>
      <c r="AR126" s="316">
        <f>IF(AQ126="Neg","Neg",AQ126*VLOOKUP($D126,$D$1421:$AY$1444,COLUMNS($D126:AR126),FALSE))</f>
        <v>-342.51293896816276</v>
      </c>
      <c r="AS126" s="316">
        <f>IF(AR126="Neg","Neg",AR126*VLOOKUP($D126,$D$1421:$AY$1444,COLUMNS($D126:AS126),FALSE))</f>
        <v>-358.76136715688943</v>
      </c>
      <c r="AT126" s="316">
        <f>IF(AS126="Neg","Neg",AS126*VLOOKUP($D126,$D$1421:$AY$1444,COLUMNS($D126:AT126),FALSE))</f>
        <v>-371.10600841944114</v>
      </c>
      <c r="AU126" s="316">
        <f>IF(AT126="Neg","Neg",AT126*VLOOKUP($D126,$D$1421:$AY$1444,COLUMNS($D126:AU126),FALSE))</f>
        <v>-382.44286807719635</v>
      </c>
      <c r="AV126" s="316">
        <f>IF(AU126="Neg","Neg",AU126*VLOOKUP($D126,$D$1421:$AY$1444,COLUMNS($D126:AV126),FALSE))</f>
        <v>-400.04897672808107</v>
      </c>
      <c r="AW126" s="316">
        <f>IF(AV126="Neg","Neg",AV126*VLOOKUP($D126,$D$1421:$AY$1444,COLUMNS($D126:AW126),FALSE))</f>
        <v>-417.30723671022162</v>
      </c>
      <c r="AX126" s="316">
        <f>IF(AW126="Neg","Neg",AW126*VLOOKUP($D126,$D$1421:$AY$1444,COLUMNS($D126:AX126),FALSE))</f>
        <v>-427.26067464873415</v>
      </c>
      <c r="AY126" s="316">
        <f>IF(AX126="Neg","Neg",AX126*VLOOKUP($D126,$D$1421:$AY$1444,COLUMNS($D126:AY126),FALSE))</f>
        <v>-442.56601607347852</v>
      </c>
      <c r="AZ126" s="316">
        <f>IF(AY126="Neg","Neg",AY126*VLOOKUP($D126,$D$1421:AZ$1444,COLUMNS($D126:AZ126),FALSE))</f>
        <v>-460.35481931004296</v>
      </c>
      <c r="BA126" s="316">
        <f>IF(AZ126="Neg","Neg",AZ126*VLOOKUP($D126,$D$1421:BA$1444,COLUMNS($D126:BA126),FALSE))</f>
        <v>-479.82477721283669</v>
      </c>
      <c r="BB126" s="316">
        <f>IF(BA126="Neg","Neg",BA126*VLOOKUP($D126,$D$1421:BB$1444,COLUMNS($D126:BB126),FALSE))</f>
        <v>-498.72387148506527</v>
      </c>
      <c r="BC126" s="316">
        <f>IF(BB126="Neg","Neg",BB126*VLOOKUP($D126,$D$1421:BC$1444,COLUMNS($D126:BC126),FALSE))</f>
        <v>-519.71233575711165</v>
      </c>
    </row>
    <row r="127" spans="1:55">
      <c r="A127" s="312"/>
      <c r="B127" s="313" t="s">
        <v>998</v>
      </c>
      <c r="C127" s="314" t="s">
        <v>438</v>
      </c>
      <c r="D127" s="313" t="s">
        <v>988</v>
      </c>
      <c r="E127" s="320"/>
      <c r="F127" s="320"/>
      <c r="G127" s="320"/>
      <c r="H127" s="320"/>
      <c r="I127" s="320"/>
      <c r="J127" s="320"/>
      <c r="K127" s="320"/>
      <c r="L127" s="320"/>
      <c r="M127" s="320"/>
      <c r="N127" s="320"/>
      <c r="O127" s="320"/>
      <c r="P127" s="320"/>
      <c r="Q127" s="315">
        <v>-70</v>
      </c>
      <c r="R127" s="315">
        <v>-70</v>
      </c>
      <c r="S127" s="316">
        <f>IF(R127="Neg","Neg",R127*VLOOKUP($D127,$D$1421:$AY$1444,COLUMNS($D127:S127),FALSE))</f>
        <v>-75.370582982523274</v>
      </c>
      <c r="T127" s="316">
        <f>IF(S127="Neg","Neg",S127*VLOOKUP($D127,$D$1421:$AY$1444,COLUMNS($D127:T127),FALSE))</f>
        <v>-82.84177403580388</v>
      </c>
      <c r="U127" s="316">
        <f>IF(T127="Neg","Neg",T127*VLOOKUP($D127,$D$1421:$AY$1444,COLUMNS($D127:U127),FALSE))</f>
        <v>-88.917378917378912</v>
      </c>
      <c r="V127" s="316">
        <f>IF(U127="Neg","Neg",U127*VLOOKUP($D127,$D$1421:$AY$1444,COLUMNS($D127:V127),FALSE))</f>
        <v>-99.892418250627202</v>
      </c>
      <c r="W127" s="316">
        <f>IF(V127="Neg","Neg",V127*VLOOKUP($D127,$D$1421:$AY$1444,COLUMNS($D127:W127),FALSE))</f>
        <v>-111.67389547986564</v>
      </c>
      <c r="X127" s="316">
        <f>IF(W127="Neg","Neg",W127*VLOOKUP($D127,$D$1421:$AY$1444,COLUMNS($D127:X127),FALSE))</f>
        <v>-123.07671046477017</v>
      </c>
      <c r="Y127" s="316">
        <f>IF(X127="Neg","Neg",X127*VLOOKUP($D127,$D$1421:$AY$1444,COLUMNS($D127:Y127),FALSE))</f>
        <v>-132.67508610792194</v>
      </c>
      <c r="Z127" s="316">
        <f>IF(Y127="Neg","Neg",Y127*VLOOKUP($D127,$D$1421:$AY$1444,COLUMNS($D127:Z127),FALSE))</f>
        <v>-139.70787090190078</v>
      </c>
      <c r="AA127" s="316">
        <f>IF(Z127="Neg","Neg",Z127*VLOOKUP($D127,$D$1421:$AY$1444,COLUMNS($D127:AA127),FALSE))</f>
        <v>-144.13870816855894</v>
      </c>
      <c r="AB127" s="316">
        <f>IF(AA127="Neg","Neg",AA127*VLOOKUP($D127,$D$1421:$AY$1444,COLUMNS($D127:AB127),FALSE))</f>
        <v>-152.83518305906367</v>
      </c>
      <c r="AC127" s="316">
        <f>IF(AB127="Neg","Neg",AB127*VLOOKUP($D127,$D$1421:$AY$1444,COLUMNS($D127:AC127),FALSE))</f>
        <v>-160.33677765021048</v>
      </c>
      <c r="AD127" s="316">
        <f>IF(AC127="Neg","Neg",AC127*VLOOKUP($D127,$D$1421:$AY$1444,COLUMNS($D127:AD127),FALSE))</f>
        <v>-169.02304715737552</v>
      </c>
      <c r="AE127" s="316">
        <f>IF(AD127="Neg","Neg",AD127*VLOOKUP($D127,$D$1421:$AY$1444,COLUMNS($D127:AE127),FALSE))</f>
        <v>-180.84407024705533</v>
      </c>
      <c r="AF127" s="316">
        <f>IF(AE127="Neg","Neg",AE127*VLOOKUP($D127,$D$1421:$AY$1444,COLUMNS($D127:AF127),FALSE))</f>
        <v>-190.27575796232514</v>
      </c>
      <c r="AG127" s="316">
        <f>IF(AF127="Neg","Neg",AF127*VLOOKUP($D127,$D$1421:$AY$1444,COLUMNS($D127:AG127),FALSE))</f>
        <v>-199.63175575115872</v>
      </c>
      <c r="AH127" s="316">
        <f>IF(AG127="Neg","Neg",AG127*VLOOKUP($D127,$D$1421:$AY$1444,COLUMNS($D127:AH127),FALSE))</f>
        <v>-208.84849257983583</v>
      </c>
      <c r="AI127" s="316">
        <f>IF(AH127="Neg","Neg",AH127*VLOOKUP($D127,$D$1421:$AY$1444,COLUMNS($D127:AI127),FALSE))</f>
        <v>-220.87107199047495</v>
      </c>
      <c r="AJ127" s="316">
        <f>IF(AI127="Neg","Neg",AI127*VLOOKUP($D127,$D$1421:$AY$1444,COLUMNS($D127:AJ127),FALSE))</f>
        <v>-229.09342177998889</v>
      </c>
      <c r="AK127" s="316">
        <f>IF(AJ127="Neg","Neg",AJ127*VLOOKUP($D127,$D$1421:$AY$1444,COLUMNS($D127:AK127),FALSE))</f>
        <v>-242.21265467534118</v>
      </c>
      <c r="AL127" s="316">
        <f>IF(AK127="Neg","Neg",AK127*VLOOKUP($D127,$D$1421:$AY$1444,COLUMNS($D127:AL127),FALSE))</f>
        <v>-256.75936556533566</v>
      </c>
      <c r="AM127" s="316">
        <f>IF(AL127="Neg","Neg",AL127*VLOOKUP($D127,$D$1421:$AY$1444,COLUMNS($D127:AM127),FALSE))</f>
        <v>-270.05060169239272</v>
      </c>
      <c r="AN127" s="316">
        <f>IF(AM127="Neg","Neg",AM127*VLOOKUP($D127,$D$1421:$AY$1444,COLUMNS($D127:AN127),FALSE))</f>
        <v>-287.79691287153969</v>
      </c>
      <c r="AO127" s="316">
        <f>IF(AN127="Neg","Neg",AN127*VLOOKUP($D127,$D$1421:$AY$1444,COLUMNS($D127:AO127),FALSE))</f>
        <v>-303.74537568567411</v>
      </c>
      <c r="AP127" s="316">
        <f>IF(AO127="Neg","Neg",AO127*VLOOKUP($D127,$D$1421:$AY$1444,COLUMNS($D127:AP127),FALSE))</f>
        <v>-319.01688140494099</v>
      </c>
      <c r="AQ127" s="316">
        <f>IF(AP127="Neg","Neg",AP127*VLOOKUP($D127,$D$1421:$AY$1444,COLUMNS($D127:AQ127),FALSE))</f>
        <v>-319.79738061827601</v>
      </c>
      <c r="AR127" s="316">
        <f>IF(AQ127="Neg","Neg",AQ127*VLOOKUP($D127,$D$1421:$AY$1444,COLUMNS($D127:AR127),FALSE))</f>
        <v>-319.67874303695186</v>
      </c>
      <c r="AS127" s="316">
        <f>IF(AR127="Neg","Neg",AR127*VLOOKUP($D127,$D$1421:$AY$1444,COLUMNS($D127:AS127),FALSE))</f>
        <v>-334.84394267976342</v>
      </c>
      <c r="AT127" s="316">
        <f>IF(AS127="Neg","Neg",AS127*VLOOKUP($D127,$D$1421:$AY$1444,COLUMNS($D127:AT127),FALSE))</f>
        <v>-346.36560785814498</v>
      </c>
      <c r="AU127" s="316">
        <f>IF(AT127="Neg","Neg",AT127*VLOOKUP($D127,$D$1421:$AY$1444,COLUMNS($D127:AU127),FALSE))</f>
        <v>-356.94667687204981</v>
      </c>
      <c r="AV127" s="316">
        <f>IF(AU127="Neg","Neg",AU127*VLOOKUP($D127,$D$1421:$AY$1444,COLUMNS($D127:AV127),FALSE))</f>
        <v>-373.37904494620892</v>
      </c>
      <c r="AW127" s="316">
        <f>IF(AV127="Neg","Neg",AV127*VLOOKUP($D127,$D$1421:$AY$1444,COLUMNS($D127:AW127),FALSE))</f>
        <v>-389.48675426287343</v>
      </c>
      <c r="AX127" s="316">
        <f>IF(AW127="Neg","Neg",AW127*VLOOKUP($D127,$D$1421:$AY$1444,COLUMNS($D127:AX127),FALSE))</f>
        <v>-398.77662967215178</v>
      </c>
      <c r="AY127" s="316">
        <f>IF(AX127="Neg","Neg",AX127*VLOOKUP($D127,$D$1421:$AY$1444,COLUMNS($D127:AY127),FALSE))</f>
        <v>-413.0616150019132</v>
      </c>
      <c r="AZ127" s="316">
        <f>IF(AY127="Neg","Neg",AY127*VLOOKUP($D127,$D$1421:AZ$1444,COLUMNS($D127:AZ127),FALSE))</f>
        <v>-429.66449802270665</v>
      </c>
      <c r="BA127" s="316">
        <f>IF(AZ127="Neg","Neg",AZ127*VLOOKUP($D127,$D$1421:BA$1444,COLUMNS($D127:BA127),FALSE))</f>
        <v>-447.83645873198077</v>
      </c>
      <c r="BB127" s="316">
        <f>IF(BA127="Neg","Neg",BA127*VLOOKUP($D127,$D$1421:BB$1444,COLUMNS($D127:BB127),FALSE))</f>
        <v>-465.47561338606079</v>
      </c>
      <c r="BC127" s="316">
        <f>IF(BB127="Neg","Neg",BB127*VLOOKUP($D127,$D$1421:BC$1444,COLUMNS($D127:BC127),FALSE))</f>
        <v>-485.06484670663741</v>
      </c>
    </row>
    <row r="128" spans="1:55">
      <c r="A128" s="312"/>
      <c r="B128" s="313" t="s">
        <v>998</v>
      </c>
      <c r="C128" s="314" t="s">
        <v>813</v>
      </c>
      <c r="D128" s="313" t="s">
        <v>990</v>
      </c>
      <c r="E128" s="320"/>
      <c r="F128" s="320"/>
      <c r="G128" s="320"/>
      <c r="H128" s="320"/>
      <c r="I128" s="320"/>
      <c r="J128" s="320"/>
      <c r="K128" s="320"/>
      <c r="L128" s="320"/>
      <c r="M128" s="320"/>
      <c r="N128" s="320"/>
      <c r="O128" s="320"/>
      <c r="P128" s="320"/>
      <c r="Q128" s="315">
        <v>410</v>
      </c>
      <c r="R128" s="315">
        <v>410</v>
      </c>
      <c r="S128" s="316">
        <f>IF(R128="Neg","Neg",R128*VLOOKUP($D128,$D$1421:$AY$1444,COLUMNS($D128:S128),FALSE))</f>
        <v>441.45627175477921</v>
      </c>
      <c r="T128" s="316">
        <f>IF(S128="Neg","Neg",S128*VLOOKUP($D128,$D$1421:$AY$1444,COLUMNS($D128:T128),FALSE))</f>
        <v>485.21610506685136</v>
      </c>
      <c r="U128" s="316">
        <f>IF(T128="Neg","Neg",T128*VLOOKUP($D128,$D$1421:$AY$1444,COLUMNS($D128:U128),FALSE))</f>
        <v>520.80179080179084</v>
      </c>
      <c r="V128" s="316">
        <f>IF(U128="Neg","Neg",U128*VLOOKUP($D128,$D$1421:$AY$1444,COLUMNS($D128:V128),FALSE))</f>
        <v>585.08416403938793</v>
      </c>
      <c r="W128" s="316">
        <f>IF(V128="Neg","Neg",V128*VLOOKUP($D128,$D$1421:$AY$1444,COLUMNS($D128:W128),FALSE))</f>
        <v>654.08995923921304</v>
      </c>
      <c r="X128" s="316">
        <f>IF(W128="Neg","Neg",W128*VLOOKUP($D128,$D$1421:$AY$1444,COLUMNS($D128:X128),FALSE))</f>
        <v>720.87787557936826</v>
      </c>
      <c r="Y128" s="316">
        <f>IF(X128="Neg","Neg",X128*VLOOKUP($D128,$D$1421:$AY$1444,COLUMNS($D128:Y128),FALSE))</f>
        <v>777.09693291782867</v>
      </c>
      <c r="Z128" s="316">
        <f>IF(Y128="Neg","Neg",Y128*VLOOKUP($D128,$D$1421:$AY$1444,COLUMNS($D128:Z128),FALSE))</f>
        <v>818.28895813970462</v>
      </c>
      <c r="AA128" s="316">
        <f>IF(Z128="Neg","Neg",Z128*VLOOKUP($D128,$D$1421:$AY$1444,COLUMNS($D128:AA128),FALSE))</f>
        <v>844.24100498727375</v>
      </c>
      <c r="AB128" s="316">
        <f>IF(AA128="Neg","Neg",AA128*VLOOKUP($D128,$D$1421:$AY$1444,COLUMNS($D128:AB128),FALSE))</f>
        <v>895.17750077451581</v>
      </c>
      <c r="AC128" s="316">
        <f>IF(AB128="Neg","Neg",AB128*VLOOKUP($D128,$D$1421:$AY$1444,COLUMNS($D128:AC128),FALSE))</f>
        <v>939.11541195123289</v>
      </c>
      <c r="AD128" s="316">
        <f>IF(AC128="Neg","Neg",AC128*VLOOKUP($D128,$D$1421:$AY$1444,COLUMNS($D128:AD128),FALSE))</f>
        <v>989.99213335034244</v>
      </c>
      <c r="AE128" s="316">
        <f>IF(AD128="Neg","Neg",AD128*VLOOKUP($D128,$D$1421:$AY$1444,COLUMNS($D128:AE128),FALSE))</f>
        <v>1059.2295543041812</v>
      </c>
      <c r="AF128" s="316">
        <f>IF(AE128="Neg","Neg",AE128*VLOOKUP($D128,$D$1421:$AY$1444,COLUMNS($D128:AF128),FALSE))</f>
        <v>1114.4722966364759</v>
      </c>
      <c r="AG128" s="316">
        <f>IF(AF128="Neg","Neg",AF128*VLOOKUP($D128,$D$1421:$AY$1444,COLUMNS($D128:AG128),FALSE))</f>
        <v>1169.2717122567869</v>
      </c>
      <c r="AH128" s="316">
        <f>IF(AG128="Neg","Neg",AG128*VLOOKUP($D128,$D$1421:$AY$1444,COLUMNS($D128:AH128),FALSE))</f>
        <v>1223.2554565390387</v>
      </c>
      <c r="AI128" s="316">
        <f>IF(AH128="Neg","Neg",AH128*VLOOKUP($D128,$D$1421:$AY$1444,COLUMNS($D128:AI128),FALSE))</f>
        <v>1293.6734216584964</v>
      </c>
      <c r="AJ128" s="316">
        <f>IF(AI128="Neg","Neg",AI128*VLOOKUP($D128,$D$1421:$AY$1444,COLUMNS($D128:AJ128),FALSE))</f>
        <v>1341.832898997078</v>
      </c>
      <c r="AK128" s="316">
        <f>IF(AJ128="Neg","Neg",AJ128*VLOOKUP($D128,$D$1421:$AY$1444,COLUMNS($D128:AK128),FALSE))</f>
        <v>1418.6741202412843</v>
      </c>
      <c r="AL128" s="316">
        <f>IF(AK128="Neg","Neg",AK128*VLOOKUP($D128,$D$1421:$AY$1444,COLUMNS($D128:AL128),FALSE))</f>
        <v>1503.8762840255374</v>
      </c>
      <c r="AM128" s="316">
        <f>IF(AL128="Neg","Neg",AL128*VLOOKUP($D128,$D$1421:$AY$1444,COLUMNS($D128:AM128),FALSE))</f>
        <v>1581.7249527697286</v>
      </c>
      <c r="AN128" s="316">
        <f>IF(AM128="Neg","Neg",AM128*VLOOKUP($D128,$D$1421:$AY$1444,COLUMNS($D128:AN128),FALSE))</f>
        <v>1685.6676325333037</v>
      </c>
      <c r="AO128" s="316">
        <f>IF(AN128="Neg","Neg",AN128*VLOOKUP($D128,$D$1421:$AY$1444,COLUMNS($D128:AO128),FALSE))</f>
        <v>1779.0800575875196</v>
      </c>
      <c r="AP128" s="316">
        <f>IF(AO128="Neg","Neg",AO128*VLOOKUP($D128,$D$1421:$AY$1444,COLUMNS($D128:AP128),FALSE))</f>
        <v>1868.5274482289399</v>
      </c>
      <c r="AQ128" s="316">
        <f>IF(AP128="Neg","Neg",AP128*VLOOKUP($D128,$D$1421:$AY$1444,COLUMNS($D128:AQ128),FALSE))</f>
        <v>1873.0989436213308</v>
      </c>
      <c r="AR128" s="316">
        <f>IF(AQ128="Neg","Neg",AQ128*VLOOKUP($D128,$D$1421:$AY$1444,COLUMNS($D128:AR128),FALSE))</f>
        <v>1872.4040663592893</v>
      </c>
      <c r="AS128" s="316">
        <f>IF(AR128="Neg","Neg",AR128*VLOOKUP($D128,$D$1421:$AY$1444,COLUMNS($D128:AS128),FALSE))</f>
        <v>1961.2288071243283</v>
      </c>
      <c r="AT128" s="316">
        <f>IF(AS128="Neg","Neg",AS128*VLOOKUP($D128,$D$1421:$AY$1444,COLUMNS($D128:AT128),FALSE))</f>
        <v>2028.7128460262775</v>
      </c>
      <c r="AU128" s="316">
        <f>IF(AT128="Neg","Neg",AT128*VLOOKUP($D128,$D$1421:$AY$1444,COLUMNS($D128:AU128),FALSE))</f>
        <v>2090.6876788220056</v>
      </c>
      <c r="AV128" s="316">
        <f>IF(AU128="Neg","Neg",AU128*VLOOKUP($D128,$D$1421:$AY$1444,COLUMNS($D128:AV128),FALSE))</f>
        <v>2186.9344061135089</v>
      </c>
      <c r="AW128" s="316">
        <f>IF(AV128="Neg","Neg",AV128*VLOOKUP($D128,$D$1421:$AY$1444,COLUMNS($D128:AW128),FALSE))</f>
        <v>2281.2795606825439</v>
      </c>
      <c r="AX128" s="316">
        <f>IF(AW128="Neg","Neg",AW128*VLOOKUP($D128,$D$1421:$AY$1444,COLUMNS($D128:AX128),FALSE))</f>
        <v>2335.6916880797457</v>
      </c>
      <c r="AY128" s="316">
        <f>IF(AX128="Neg","Neg",AX128*VLOOKUP($D128,$D$1421:$AY$1444,COLUMNS($D128:AY128),FALSE))</f>
        <v>2419.3608878683481</v>
      </c>
      <c r="AZ128" s="316">
        <f>IF(AY128="Neg","Neg",AY128*VLOOKUP($D128,$D$1421:AZ$1444,COLUMNS($D128:AZ128),FALSE))</f>
        <v>2516.6063455615667</v>
      </c>
      <c r="BA128" s="316">
        <f>IF(AZ128="Neg","Neg",AZ128*VLOOKUP($D128,$D$1421:BA$1444,COLUMNS($D128:BA128),FALSE))</f>
        <v>2623.0421154301725</v>
      </c>
      <c r="BB128" s="316">
        <f>IF(BA128="Neg","Neg",BA128*VLOOKUP($D128,$D$1421:BB$1444,COLUMNS($D128:BB128),FALSE))</f>
        <v>2726.3571641183553</v>
      </c>
      <c r="BC128" s="316">
        <f>IF(BB128="Neg","Neg",BB128*VLOOKUP($D128,$D$1421:BC$1444,COLUMNS($D128:BC128),FALSE))</f>
        <v>2841.0941021388753</v>
      </c>
    </row>
    <row r="129" spans="1:55">
      <c r="A129" s="312"/>
      <c r="B129" s="313" t="s">
        <v>998</v>
      </c>
      <c r="C129" s="314" t="s">
        <v>439</v>
      </c>
      <c r="D129" s="313" t="s">
        <v>990</v>
      </c>
      <c r="E129" s="320"/>
      <c r="F129" s="320"/>
      <c r="G129" s="320"/>
      <c r="H129" s="320"/>
      <c r="I129" s="320"/>
      <c r="J129" s="320"/>
      <c r="K129" s="320"/>
      <c r="L129" s="320"/>
      <c r="M129" s="320"/>
      <c r="N129" s="320"/>
      <c r="O129" s="320"/>
      <c r="P129" s="320"/>
      <c r="Q129" s="315">
        <v>85</v>
      </c>
      <c r="R129" s="315">
        <v>85</v>
      </c>
      <c r="S129" s="316">
        <f>IF(R129="Neg","Neg",R129*VLOOKUP($D129,$D$1421:$AY$1444,COLUMNS($D129:S129),FALSE))</f>
        <v>91.521422193063984</v>
      </c>
      <c r="T129" s="316">
        <f>IF(S129="Neg","Neg",S129*VLOOKUP($D129,$D$1421:$AY$1444,COLUMNS($D129:T129),FALSE))</f>
        <v>100.59358275776187</v>
      </c>
      <c r="U129" s="316">
        <f>IF(T129="Neg","Neg",T129*VLOOKUP($D129,$D$1421:$AY$1444,COLUMNS($D129:U129),FALSE))</f>
        <v>107.97110297110298</v>
      </c>
      <c r="V129" s="316">
        <f>IF(U129="Neg","Neg",U129*VLOOKUP($D129,$D$1421:$AY$1444,COLUMNS($D129:V129),FALSE))</f>
        <v>121.2979364471902</v>
      </c>
      <c r="W129" s="316">
        <f>IF(V129="Neg","Neg",V129*VLOOKUP($D129,$D$1421:$AY$1444,COLUMNS($D129:W129),FALSE))</f>
        <v>135.60401593983687</v>
      </c>
      <c r="X129" s="316">
        <f>IF(W129="Neg","Neg",W129*VLOOKUP($D129,$D$1421:$AY$1444,COLUMNS($D129:X129),FALSE))</f>
        <v>149.45029127864953</v>
      </c>
      <c r="Y129" s="316">
        <f>IF(X129="Neg","Neg",X129*VLOOKUP($D129,$D$1421:$AY$1444,COLUMNS($D129:Y129),FALSE))</f>
        <v>161.1054617024767</v>
      </c>
      <c r="Z129" s="316">
        <f>IF(Y129="Neg","Neg",Y129*VLOOKUP($D129,$D$1421:$AY$1444,COLUMNS($D129:Z129),FALSE))</f>
        <v>169.645271809451</v>
      </c>
      <c r="AA129" s="316">
        <f>IF(Z129="Neg","Neg",Z129*VLOOKUP($D129,$D$1421:$AY$1444,COLUMNS($D129:AA129),FALSE))</f>
        <v>175.02557420467875</v>
      </c>
      <c r="AB129" s="316">
        <f>IF(AA129="Neg","Neg",AA129*VLOOKUP($D129,$D$1421:$AY$1444,COLUMNS($D129:AB129),FALSE))</f>
        <v>185.58557942886307</v>
      </c>
      <c r="AC129" s="316">
        <f>IF(AB129="Neg","Neg",AB129*VLOOKUP($D129,$D$1421:$AY$1444,COLUMNS($D129:AC129),FALSE))</f>
        <v>194.69465857525563</v>
      </c>
      <c r="AD129" s="316">
        <f>IF(AC129="Neg","Neg",AC129*VLOOKUP($D129,$D$1421:$AY$1444,COLUMNS($D129:AD129),FALSE))</f>
        <v>205.24227154824175</v>
      </c>
      <c r="AE129" s="316">
        <f>IF(AD129="Neg","Neg",AD129*VLOOKUP($D129,$D$1421:$AY$1444,COLUMNS($D129:AE129),FALSE))</f>
        <v>219.59637101428152</v>
      </c>
      <c r="AF129" s="316">
        <f>IF(AE129="Neg","Neg",AE129*VLOOKUP($D129,$D$1421:$AY$1444,COLUMNS($D129:AF129),FALSE))</f>
        <v>231.04913466853773</v>
      </c>
      <c r="AG129" s="316">
        <f>IF(AF129="Neg","Neg",AF129*VLOOKUP($D129,$D$1421:$AY$1444,COLUMNS($D129:AG129),FALSE))</f>
        <v>242.40998912640708</v>
      </c>
      <c r="AH129" s="316">
        <f>IF(AG129="Neg","Neg",AG129*VLOOKUP($D129,$D$1421:$AY$1444,COLUMNS($D129:AH129),FALSE))</f>
        <v>253.60174098980073</v>
      </c>
      <c r="AI129" s="316">
        <f>IF(AH129="Neg","Neg",AH129*VLOOKUP($D129,$D$1421:$AY$1444,COLUMNS($D129:AI129),FALSE))</f>
        <v>268.20058741700535</v>
      </c>
      <c r="AJ129" s="316">
        <f>IF(AI129="Neg","Neg",AI129*VLOOKUP($D129,$D$1421:$AY$1444,COLUMNS($D129:AJ129),FALSE))</f>
        <v>278.1848693042723</v>
      </c>
      <c r="AK129" s="316">
        <f>IF(AJ129="Neg","Neg",AJ129*VLOOKUP($D129,$D$1421:$AY$1444,COLUMNS($D129:AK129),FALSE))</f>
        <v>294.11536639148579</v>
      </c>
      <c r="AL129" s="316">
        <f>IF(AK129="Neg","Neg",AK129*VLOOKUP($D129,$D$1421:$AY$1444,COLUMNS($D129:AL129),FALSE))</f>
        <v>311.7792296150505</v>
      </c>
      <c r="AM129" s="316">
        <f>IF(AL129="Neg","Neg",AL129*VLOOKUP($D129,$D$1421:$AY$1444,COLUMNS($D129:AM129),FALSE))</f>
        <v>327.91858776933407</v>
      </c>
      <c r="AN129" s="316">
        <f>IF(AM129="Neg","Neg",AM129*VLOOKUP($D129,$D$1421:$AY$1444,COLUMNS($D129:AN129),FALSE))</f>
        <v>349.46767991544112</v>
      </c>
      <c r="AO129" s="316">
        <f>IF(AN129="Neg","Neg",AN129*VLOOKUP($D129,$D$1421:$AY$1444,COLUMNS($D129:AO129),FALSE))</f>
        <v>368.83367047546153</v>
      </c>
      <c r="AP129" s="316">
        <f>IF(AO129="Neg","Neg",AO129*VLOOKUP($D129,$D$1421:$AY$1444,COLUMNS($D129:AP129),FALSE))</f>
        <v>387.37764170599991</v>
      </c>
      <c r="AQ129" s="316">
        <f>IF(AP129="Neg","Neg",AP129*VLOOKUP($D129,$D$1421:$AY$1444,COLUMNS($D129:AQ129),FALSE))</f>
        <v>388.32539075076386</v>
      </c>
      <c r="AR129" s="316">
        <f>IF(AQ129="Neg","Neg",AQ129*VLOOKUP($D129,$D$1421:$AY$1444,COLUMNS($D129:AR129),FALSE))</f>
        <v>388.1813308305845</v>
      </c>
      <c r="AS129" s="316">
        <f>IF(AR129="Neg","Neg",AR129*VLOOKUP($D129,$D$1421:$AY$1444,COLUMNS($D129:AS129),FALSE))</f>
        <v>406.59621611114136</v>
      </c>
      <c r="AT129" s="316">
        <f>IF(AS129="Neg","Neg",AS129*VLOOKUP($D129,$D$1421:$AY$1444,COLUMNS($D129:AT129),FALSE))</f>
        <v>420.58680954203328</v>
      </c>
      <c r="AU129" s="316">
        <f>IF(AT129="Neg","Neg",AT129*VLOOKUP($D129,$D$1421:$AY$1444,COLUMNS($D129:AU129),FALSE))</f>
        <v>433.43525048748916</v>
      </c>
      <c r="AV129" s="316">
        <f>IF(AU129="Neg","Neg",AU129*VLOOKUP($D129,$D$1421:$AY$1444,COLUMNS($D129:AV129),FALSE))</f>
        <v>453.3888402918252</v>
      </c>
      <c r="AW129" s="316">
        <f>IF(AV129="Neg","Neg",AV129*VLOOKUP($D129,$D$1421:$AY$1444,COLUMNS($D129:AW129),FALSE))</f>
        <v>472.94820160491781</v>
      </c>
      <c r="AX129" s="316">
        <f>IF(AW129="Neg","Neg",AW129*VLOOKUP($D129,$D$1421:$AY$1444,COLUMNS($D129:AX129),FALSE))</f>
        <v>484.22876460189866</v>
      </c>
      <c r="AY129" s="316">
        <f>IF(AX129="Neg","Neg",AX129*VLOOKUP($D129,$D$1421:$AY$1444,COLUMNS($D129:AY129),FALSE))</f>
        <v>501.57481821660895</v>
      </c>
      <c r="AZ129" s="316">
        <f>IF(AY129="Neg","Neg",AY129*VLOOKUP($D129,$D$1421:AZ$1444,COLUMNS($D129:AZ129),FALSE))</f>
        <v>521.73546188471528</v>
      </c>
      <c r="BA129" s="316">
        <f>IF(AZ129="Neg","Neg",AZ129*VLOOKUP($D129,$D$1421:BA$1444,COLUMNS($D129:BA129),FALSE))</f>
        <v>543.8014141745482</v>
      </c>
      <c r="BB129" s="316">
        <f>IF(BA129="Neg","Neg",BA129*VLOOKUP($D129,$D$1421:BB$1444,COLUMNS($D129:BB129),FALSE))</f>
        <v>565.22038768307391</v>
      </c>
      <c r="BC129" s="316">
        <f>IF(BB129="Neg","Neg",BB129*VLOOKUP($D129,$D$1421:BC$1444,COLUMNS($D129:BC129),FALSE))</f>
        <v>589.00731385805977</v>
      </c>
    </row>
    <row r="130" spans="1:55">
      <c r="A130" s="312"/>
      <c r="B130" s="313" t="s">
        <v>998</v>
      </c>
      <c r="C130" s="314" t="s">
        <v>812</v>
      </c>
      <c r="D130" s="313" t="s">
        <v>249</v>
      </c>
      <c r="E130" s="320"/>
      <c r="F130" s="320"/>
      <c r="G130" s="320"/>
      <c r="H130" s="320"/>
      <c r="I130" s="320"/>
      <c r="J130" s="320"/>
      <c r="K130" s="320"/>
      <c r="L130" s="320"/>
      <c r="M130" s="320"/>
      <c r="N130" s="320"/>
      <c r="O130" s="320"/>
      <c r="P130" s="320"/>
      <c r="Q130" s="315">
        <v>165</v>
      </c>
      <c r="R130" s="315">
        <v>170</v>
      </c>
      <c r="S130" s="316">
        <f>IF(R130="Neg","Neg",R130*VLOOKUP($D130,$D$1421:$AY$1444,COLUMNS($D130:S130),FALSE))</f>
        <v>183.04284438612797</v>
      </c>
      <c r="T130" s="316">
        <f>IF(S130="Neg","Neg",S130*VLOOKUP($D130,$D$1421:$AY$1444,COLUMNS($D130:T130),FALSE))</f>
        <v>201.18716551552373</v>
      </c>
      <c r="U130" s="316">
        <f>IF(T130="Neg","Neg",T130*VLOOKUP($D130,$D$1421:$AY$1444,COLUMNS($D130:U130),FALSE))</f>
        <v>215.94220594220596</v>
      </c>
      <c r="V130" s="316">
        <f>IF(U130="Neg","Neg",U130*VLOOKUP($D130,$D$1421:$AY$1444,COLUMNS($D130:V130),FALSE))</f>
        <v>242.59587289438039</v>
      </c>
      <c r="W130" s="316">
        <f>IF(V130="Neg","Neg",V130*VLOOKUP($D130,$D$1421:$AY$1444,COLUMNS($D130:W130),FALSE))</f>
        <v>271.20803187967374</v>
      </c>
      <c r="X130" s="316">
        <f>IF(W130="Neg","Neg",W130*VLOOKUP($D130,$D$1421:$AY$1444,COLUMNS($D130:X130),FALSE))</f>
        <v>298.90058255729906</v>
      </c>
      <c r="Y130" s="316">
        <f>IF(X130="Neg","Neg",X130*VLOOKUP($D130,$D$1421:$AY$1444,COLUMNS($D130:Y130),FALSE))</f>
        <v>322.21092340495341</v>
      </c>
      <c r="Z130" s="316">
        <f>IF(Y130="Neg","Neg",Y130*VLOOKUP($D130,$D$1421:$AY$1444,COLUMNS($D130:Z130),FALSE))</f>
        <v>339.29054361890201</v>
      </c>
      <c r="AA130" s="316">
        <f>IF(Z130="Neg","Neg",Z130*VLOOKUP($D130,$D$1421:$AY$1444,COLUMNS($D130:AA130),FALSE))</f>
        <v>350.05114840935749</v>
      </c>
      <c r="AB130" s="316">
        <f>IF(AA130="Neg","Neg",AA130*VLOOKUP($D130,$D$1421:$AY$1444,COLUMNS($D130:AB130),FALSE))</f>
        <v>371.17115885772614</v>
      </c>
      <c r="AC130" s="316">
        <f>IF(AB130="Neg","Neg",AB130*VLOOKUP($D130,$D$1421:$AY$1444,COLUMNS($D130:AC130),FALSE))</f>
        <v>389.38931715051126</v>
      </c>
      <c r="AD130" s="316">
        <f>IF(AC130="Neg","Neg",AC130*VLOOKUP($D130,$D$1421:$AY$1444,COLUMNS($D130:AD130),FALSE))</f>
        <v>410.48454309648349</v>
      </c>
      <c r="AE130" s="316">
        <f>IF(AD130="Neg","Neg",AD130*VLOOKUP($D130,$D$1421:$AY$1444,COLUMNS($D130:AE130),FALSE))</f>
        <v>439.19274202856303</v>
      </c>
      <c r="AF130" s="316">
        <f>IF(AE130="Neg","Neg",AE130*VLOOKUP($D130,$D$1421:$AY$1444,COLUMNS($D130:AF130),FALSE))</f>
        <v>462.09826933707546</v>
      </c>
      <c r="AG130" s="316">
        <f>IF(AF130="Neg","Neg",AF130*VLOOKUP($D130,$D$1421:$AY$1444,COLUMNS($D130:AG130),FALSE))</f>
        <v>484.81997825281417</v>
      </c>
      <c r="AH130" s="316">
        <f>IF(AG130="Neg","Neg",AG130*VLOOKUP($D130,$D$1421:$AY$1444,COLUMNS($D130:AH130),FALSE))</f>
        <v>507.20348197960146</v>
      </c>
      <c r="AI130" s="316">
        <f>IF(AH130="Neg","Neg",AH130*VLOOKUP($D130,$D$1421:$AY$1444,COLUMNS($D130:AI130),FALSE))</f>
        <v>536.4011748340107</v>
      </c>
      <c r="AJ130" s="316">
        <f>IF(AI130="Neg","Neg",AI130*VLOOKUP($D130,$D$1421:$AY$1444,COLUMNS($D130:AJ130),FALSE))</f>
        <v>556.36973860854459</v>
      </c>
      <c r="AK130" s="316">
        <f>IF(AJ130="Neg","Neg",AJ130*VLOOKUP($D130,$D$1421:$AY$1444,COLUMNS($D130:AK130),FALSE))</f>
        <v>588.23073278297159</v>
      </c>
      <c r="AL130" s="316">
        <f>IF(AK130="Neg","Neg",AK130*VLOOKUP($D130,$D$1421:$AY$1444,COLUMNS($D130:AL130),FALSE))</f>
        <v>623.55845923010099</v>
      </c>
      <c r="AM130" s="316">
        <f>IF(AL130="Neg","Neg",AL130*VLOOKUP($D130,$D$1421:$AY$1444,COLUMNS($D130:AM130),FALSE))</f>
        <v>655.83717553866813</v>
      </c>
      <c r="AN130" s="316">
        <f>IF(AM130="Neg","Neg",AM130*VLOOKUP($D130,$D$1421:$AY$1444,COLUMNS($D130:AN130),FALSE))</f>
        <v>698.93535983088225</v>
      </c>
      <c r="AO130" s="316">
        <f>IF(AN130="Neg","Neg",AN130*VLOOKUP($D130,$D$1421:$AY$1444,COLUMNS($D130:AO130),FALSE))</f>
        <v>737.66734095092306</v>
      </c>
      <c r="AP130" s="316">
        <f>IF(AO130="Neg","Neg",AO130*VLOOKUP($D130,$D$1421:$AY$1444,COLUMNS($D130:AP130),FALSE))</f>
        <v>774.75528341199981</v>
      </c>
      <c r="AQ130" s="316">
        <f>IF(AP130="Neg","Neg",AP130*VLOOKUP($D130,$D$1421:$AY$1444,COLUMNS($D130:AQ130),FALSE))</f>
        <v>776.65078150152772</v>
      </c>
      <c r="AR130" s="316">
        <f>IF(AQ130="Neg","Neg",AQ130*VLOOKUP($D130,$D$1421:$AY$1444,COLUMNS($D130:AR130),FALSE))</f>
        <v>776.362661661169</v>
      </c>
      <c r="AS130" s="316">
        <f>IF(AR130="Neg","Neg",AR130*VLOOKUP($D130,$D$1421:$AY$1444,COLUMNS($D130:AS130),FALSE))</f>
        <v>813.19243222228272</v>
      </c>
      <c r="AT130" s="316">
        <f>IF(AS130="Neg","Neg",AS130*VLOOKUP($D130,$D$1421:$AY$1444,COLUMNS($D130:AT130),FALSE))</f>
        <v>841.17361908406656</v>
      </c>
      <c r="AU130" s="316">
        <f>IF(AT130="Neg","Neg",AT130*VLOOKUP($D130,$D$1421:$AY$1444,COLUMNS($D130:AU130),FALSE))</f>
        <v>866.87050097497831</v>
      </c>
      <c r="AV130" s="316">
        <f>IF(AU130="Neg","Neg",AU130*VLOOKUP($D130,$D$1421:$AY$1444,COLUMNS($D130:AV130),FALSE))</f>
        <v>906.77768058365041</v>
      </c>
      <c r="AW130" s="316">
        <f>IF(AV130="Neg","Neg",AV130*VLOOKUP($D130,$D$1421:$AY$1444,COLUMNS($D130:AW130),FALSE))</f>
        <v>945.89640320983563</v>
      </c>
      <c r="AX130" s="316">
        <f>IF(AW130="Neg","Neg",AW130*VLOOKUP($D130,$D$1421:$AY$1444,COLUMNS($D130:AX130),FALSE))</f>
        <v>968.45752920379732</v>
      </c>
      <c r="AY130" s="316">
        <f>IF(AX130="Neg","Neg",AX130*VLOOKUP($D130,$D$1421:$AY$1444,COLUMNS($D130:AY130),FALSE))</f>
        <v>1003.1496364332179</v>
      </c>
      <c r="AZ130" s="316">
        <f>IF(AY130="Neg","Neg",AY130*VLOOKUP($D130,$D$1421:AZ$1444,COLUMNS($D130:AZ130),FALSE))</f>
        <v>1043.4709237694306</v>
      </c>
      <c r="BA130" s="316">
        <f>IF(AZ130="Neg","Neg",AZ130*VLOOKUP($D130,$D$1421:BA$1444,COLUMNS($D130:BA130),FALSE))</f>
        <v>1087.6028283490964</v>
      </c>
      <c r="BB130" s="316">
        <f>IF(BA130="Neg","Neg",BA130*VLOOKUP($D130,$D$1421:BB$1444,COLUMNS($D130:BB130),FALSE))</f>
        <v>1130.4407753661478</v>
      </c>
      <c r="BC130" s="316">
        <f>IF(BB130="Neg","Neg",BB130*VLOOKUP($D130,$D$1421:BC$1444,COLUMNS($D130:BC130),FALSE))</f>
        <v>1178.0146277161195</v>
      </c>
    </row>
    <row r="131" spans="1:55">
      <c r="A131" s="312"/>
      <c r="B131" s="313" t="s">
        <v>998</v>
      </c>
      <c r="C131" s="314" t="s">
        <v>401</v>
      </c>
      <c r="D131" s="313" t="s">
        <v>257</v>
      </c>
      <c r="E131" s="320"/>
      <c r="F131" s="320"/>
      <c r="G131" s="320"/>
      <c r="H131" s="320"/>
      <c r="I131" s="320"/>
      <c r="J131" s="320"/>
      <c r="K131" s="320"/>
      <c r="L131" s="320"/>
      <c r="M131" s="320"/>
      <c r="N131" s="320"/>
      <c r="O131" s="320"/>
      <c r="P131" s="320"/>
      <c r="Q131" s="315">
        <v>170</v>
      </c>
      <c r="R131" s="315">
        <v>175</v>
      </c>
      <c r="S131" s="316">
        <f>IF(R131="Neg","Neg",R131*VLOOKUP($D131,$D$1421:$AY$1444,COLUMNS($D131:S131),FALSE))</f>
        <v>188.42645745630821</v>
      </c>
      <c r="T131" s="316">
        <f>IF(S131="Neg","Neg",S131*VLOOKUP($D131,$D$1421:$AY$1444,COLUMNS($D131:T131),FALSE))</f>
        <v>207.10443508950974</v>
      </c>
      <c r="U131" s="316">
        <f>IF(T131="Neg","Neg",T131*VLOOKUP($D131,$D$1421:$AY$1444,COLUMNS($D131:U131),FALSE))</f>
        <v>222.29344729344731</v>
      </c>
      <c r="V131" s="316">
        <f>IF(U131="Neg","Neg",U131*VLOOKUP($D131,$D$1421:$AY$1444,COLUMNS($D131:V131),FALSE))</f>
        <v>249.73104562656803</v>
      </c>
      <c r="W131" s="316">
        <f>IF(V131="Neg","Neg",V131*VLOOKUP($D131,$D$1421:$AY$1444,COLUMNS($D131:W131),FALSE))</f>
        <v>279.18473869966408</v>
      </c>
      <c r="X131" s="316">
        <f>IF(W131="Neg","Neg",W131*VLOOKUP($D131,$D$1421:$AY$1444,COLUMNS($D131:X131),FALSE))</f>
        <v>307.69177616192542</v>
      </c>
      <c r="Y131" s="316">
        <f>IF(X131="Neg","Neg",X131*VLOOKUP($D131,$D$1421:$AY$1444,COLUMNS($D131:Y131),FALSE))</f>
        <v>331.68771526980487</v>
      </c>
      <c r="Z131" s="316">
        <f>IF(Y131="Neg","Neg",Y131*VLOOKUP($D131,$D$1421:$AY$1444,COLUMNS($D131:Z131),FALSE))</f>
        <v>349.26967725475191</v>
      </c>
      <c r="AA131" s="316">
        <f>IF(Z131="Neg","Neg",Z131*VLOOKUP($D131,$D$1421:$AY$1444,COLUMNS($D131:AA131),FALSE))</f>
        <v>360.34677042139731</v>
      </c>
      <c r="AB131" s="316">
        <f>IF(AA131="Neg","Neg",AA131*VLOOKUP($D131,$D$1421:$AY$1444,COLUMNS($D131:AB131),FALSE))</f>
        <v>382.08795764765915</v>
      </c>
      <c r="AC131" s="316">
        <f>IF(AB131="Neg","Neg",AB131*VLOOKUP($D131,$D$1421:$AY$1444,COLUMNS($D131:AC131),FALSE))</f>
        <v>400.8419441255262</v>
      </c>
      <c r="AD131" s="316">
        <f>IF(AC131="Neg","Neg",AC131*VLOOKUP($D131,$D$1421:$AY$1444,COLUMNS($D131:AD131),FALSE))</f>
        <v>422.55761789343882</v>
      </c>
      <c r="AE131" s="316">
        <f>IF(AD131="Neg","Neg",AD131*VLOOKUP($D131,$D$1421:$AY$1444,COLUMNS($D131:AE131),FALSE))</f>
        <v>452.11017561763833</v>
      </c>
      <c r="AF131" s="316">
        <f>IF(AE131="Neg","Neg",AE131*VLOOKUP($D131,$D$1421:$AY$1444,COLUMNS($D131:AF131),FALSE))</f>
        <v>475.68939490581289</v>
      </c>
      <c r="AG131" s="316">
        <f>IF(AF131="Neg","Neg",AF131*VLOOKUP($D131,$D$1421:$AY$1444,COLUMNS($D131:AG131),FALSE))</f>
        <v>499.07938937789686</v>
      </c>
      <c r="AH131" s="316">
        <f>IF(AG131="Neg","Neg",AG131*VLOOKUP($D131,$D$1421:$AY$1444,COLUMNS($D131:AH131),FALSE))</f>
        <v>522.12123144958969</v>
      </c>
      <c r="AI131" s="316">
        <f>IF(AH131="Neg","Neg",AH131*VLOOKUP($D131,$D$1421:$AY$1444,COLUMNS($D131:AI131),FALSE))</f>
        <v>552.17767997618751</v>
      </c>
      <c r="AJ131" s="316">
        <f>IF(AI131="Neg","Neg",AI131*VLOOKUP($D131,$D$1421:$AY$1444,COLUMNS($D131:AJ131),FALSE))</f>
        <v>572.73355444997242</v>
      </c>
      <c r="AK131" s="316">
        <f>IF(AJ131="Neg","Neg",AJ131*VLOOKUP($D131,$D$1421:$AY$1444,COLUMNS($D131:AK131),FALSE))</f>
        <v>605.53163668835316</v>
      </c>
      <c r="AL131" s="316">
        <f>IF(AK131="Neg","Neg",AK131*VLOOKUP($D131,$D$1421:$AY$1444,COLUMNS($D131:AL131),FALSE))</f>
        <v>641.89841391333925</v>
      </c>
      <c r="AM131" s="316">
        <f>IF(AL131="Neg","Neg",AL131*VLOOKUP($D131,$D$1421:$AY$1444,COLUMNS($D131:AM131),FALSE))</f>
        <v>675.12650423098182</v>
      </c>
      <c r="AN131" s="316">
        <f>IF(AM131="Neg","Neg",AM131*VLOOKUP($D131,$D$1421:$AY$1444,COLUMNS($D131:AN131),FALSE))</f>
        <v>719.49228217884934</v>
      </c>
      <c r="AO131" s="316">
        <f>IF(AN131="Neg","Neg",AN131*VLOOKUP($D131,$D$1421:$AY$1444,COLUMNS($D131:AO131),FALSE))</f>
        <v>759.36343921418541</v>
      </c>
      <c r="AP131" s="316">
        <f>IF(AO131="Neg","Neg",AO131*VLOOKUP($D131,$D$1421:$AY$1444,COLUMNS($D131:AP131),FALSE))</f>
        <v>797.54220351235267</v>
      </c>
      <c r="AQ131" s="316">
        <f>IF(AP131="Neg","Neg",AP131*VLOOKUP($D131,$D$1421:$AY$1444,COLUMNS($D131:AQ131),FALSE))</f>
        <v>799.49345154569028</v>
      </c>
      <c r="AR131" s="316">
        <f>IF(AQ131="Neg","Neg",AQ131*VLOOKUP($D131,$D$1421:$AY$1444,COLUMNS($D131:AR131),FALSE))</f>
        <v>799.19685759237984</v>
      </c>
      <c r="AS131" s="316">
        <f>IF(AR131="Neg","Neg",AR131*VLOOKUP($D131,$D$1421:$AY$1444,COLUMNS($D131:AS131),FALSE))</f>
        <v>837.10985669940874</v>
      </c>
      <c r="AT131" s="316">
        <f>IF(AS131="Neg","Neg",AS131*VLOOKUP($D131,$D$1421:$AY$1444,COLUMNS($D131:AT131),FALSE))</f>
        <v>865.91401964536271</v>
      </c>
      <c r="AU131" s="316">
        <f>IF(AT131="Neg","Neg",AT131*VLOOKUP($D131,$D$1421:$AY$1444,COLUMNS($D131:AU131),FALSE))</f>
        <v>892.3666921801248</v>
      </c>
      <c r="AV131" s="316">
        <f>IF(AU131="Neg","Neg",AU131*VLOOKUP($D131,$D$1421:$AY$1444,COLUMNS($D131:AV131),FALSE))</f>
        <v>933.44761236552256</v>
      </c>
      <c r="AW131" s="316">
        <f>IF(AV131="Neg","Neg",AV131*VLOOKUP($D131,$D$1421:$AY$1444,COLUMNS($D131:AW131),FALSE))</f>
        <v>973.71688565718387</v>
      </c>
      <c r="AX131" s="316">
        <f>IF(AW131="Neg","Neg",AW131*VLOOKUP($D131,$D$1421:$AY$1444,COLUMNS($D131:AX131),FALSE))</f>
        <v>996.9415741803798</v>
      </c>
      <c r="AY131" s="316">
        <f>IF(AX131="Neg","Neg",AX131*VLOOKUP($D131,$D$1421:$AY$1444,COLUMNS($D131:AY131),FALSE))</f>
        <v>1032.6540375047832</v>
      </c>
      <c r="AZ131" s="316">
        <f>IF(AY131="Neg","Neg",AY131*VLOOKUP($D131,$D$1421:AZ$1444,COLUMNS($D131:AZ131),FALSE))</f>
        <v>1074.1612450567668</v>
      </c>
      <c r="BA131" s="316">
        <f>IF(AZ131="Neg","Neg",AZ131*VLOOKUP($D131,$D$1421:BA$1444,COLUMNS($D131:BA131),FALSE))</f>
        <v>1119.5911468299521</v>
      </c>
      <c r="BB131" s="316">
        <f>IF(BA131="Neg","Neg",BA131*VLOOKUP($D131,$D$1421:BB$1444,COLUMNS($D131:BB131),FALSE))</f>
        <v>1163.6890334651521</v>
      </c>
      <c r="BC131" s="316">
        <f>IF(BB131="Neg","Neg",BB131*VLOOKUP($D131,$D$1421:BC$1444,COLUMNS($D131:BC131),FALSE))</f>
        <v>1212.6621167665937</v>
      </c>
    </row>
    <row r="132" spans="1:55">
      <c r="A132" s="312"/>
      <c r="B132" s="313" t="s">
        <v>998</v>
      </c>
      <c r="C132" s="314" t="s">
        <v>105</v>
      </c>
      <c r="D132" s="313" t="s">
        <v>91</v>
      </c>
      <c r="E132" s="320"/>
      <c r="F132" s="320"/>
      <c r="G132" s="320"/>
      <c r="H132" s="320"/>
      <c r="I132" s="320"/>
      <c r="J132" s="320"/>
      <c r="K132" s="320"/>
      <c r="L132" s="320"/>
      <c r="M132" s="320"/>
      <c r="N132" s="320"/>
      <c r="O132" s="320"/>
      <c r="P132" s="320"/>
      <c r="Q132" s="315">
        <v>225</v>
      </c>
      <c r="R132" s="315">
        <v>225</v>
      </c>
      <c r="S132" s="316">
        <f>IF(R132="Neg","Neg",R132*VLOOKUP($D132,$D$1421:$AY$1444,COLUMNS($D132:S132),FALSE))</f>
        <v>242.26258815811053</v>
      </c>
      <c r="T132" s="316">
        <f>IF(S132="Neg","Neg",S132*VLOOKUP($D132,$D$1421:$AY$1444,COLUMNS($D132:T132),FALSE))</f>
        <v>266.27713082936964</v>
      </c>
      <c r="U132" s="316">
        <f>IF(T132="Neg","Neg",T132*VLOOKUP($D132,$D$1421:$AY$1444,COLUMNS($D132:U132),FALSE))</f>
        <v>285.80586080586079</v>
      </c>
      <c r="V132" s="316">
        <f>IF(U132="Neg","Neg",U132*VLOOKUP($D132,$D$1421:$AY$1444,COLUMNS($D132:V132),FALSE))</f>
        <v>321.08277294844459</v>
      </c>
      <c r="W132" s="316">
        <f>IF(V132="Neg","Neg",V132*VLOOKUP($D132,$D$1421:$AY$1444,COLUMNS($D132:W132),FALSE))</f>
        <v>358.95180689956811</v>
      </c>
      <c r="X132" s="316">
        <f>IF(W132="Neg","Neg",W132*VLOOKUP($D132,$D$1421:$AY$1444,COLUMNS($D132:X132),FALSE))</f>
        <v>395.60371220818985</v>
      </c>
      <c r="Y132" s="316">
        <f>IF(X132="Neg","Neg",X132*VLOOKUP($D132,$D$1421:$AY$1444,COLUMNS($D132:Y132),FALSE))</f>
        <v>426.45563391832053</v>
      </c>
      <c r="Z132" s="316">
        <f>IF(Y132="Neg","Neg",Y132*VLOOKUP($D132,$D$1421:$AY$1444,COLUMNS($D132:Z132),FALSE))</f>
        <v>449.06101361325244</v>
      </c>
      <c r="AA132" s="316">
        <f>IF(Z132="Neg","Neg",Z132*VLOOKUP($D132,$D$1421:$AY$1444,COLUMNS($D132:AA132),FALSE))</f>
        <v>463.30299054179648</v>
      </c>
      <c r="AB132" s="316">
        <f>IF(AA132="Neg","Neg",AA132*VLOOKUP($D132,$D$1421:$AY$1444,COLUMNS($D132:AB132),FALSE))</f>
        <v>491.25594554699029</v>
      </c>
      <c r="AC132" s="316">
        <f>IF(AB132="Neg","Neg",AB132*VLOOKUP($D132,$D$1421:$AY$1444,COLUMNS($D132:AC132),FALSE))</f>
        <v>515.36821387567647</v>
      </c>
      <c r="AD132" s="316">
        <f>IF(AC132="Neg","Neg",AC132*VLOOKUP($D132,$D$1421:$AY$1444,COLUMNS($D132:AD132),FALSE))</f>
        <v>543.28836586299269</v>
      </c>
      <c r="AE132" s="316">
        <f>IF(AD132="Neg","Neg",AD132*VLOOKUP($D132,$D$1421:$AY$1444,COLUMNS($D132:AE132),FALSE))</f>
        <v>581.28451150839203</v>
      </c>
      <c r="AF132" s="316">
        <f>IF(AE132="Neg","Neg",AE132*VLOOKUP($D132,$D$1421:$AY$1444,COLUMNS($D132:AF132),FALSE))</f>
        <v>611.60065059318788</v>
      </c>
      <c r="AG132" s="316">
        <f>IF(AF132="Neg","Neg",AF132*VLOOKUP($D132,$D$1421:$AY$1444,COLUMNS($D132:AG132),FALSE))</f>
        <v>641.67350062872447</v>
      </c>
      <c r="AH132" s="316">
        <f>IF(AG132="Neg","Neg",AG132*VLOOKUP($D132,$D$1421:$AY$1444,COLUMNS($D132:AH132),FALSE))</f>
        <v>671.29872614947237</v>
      </c>
      <c r="AI132" s="316">
        <f>IF(AH132="Neg","Neg",AH132*VLOOKUP($D132,$D$1421:$AY$1444,COLUMNS($D132:AI132),FALSE))</f>
        <v>709.94273139795519</v>
      </c>
      <c r="AJ132" s="316">
        <f>IF(AI132="Neg","Neg",AI132*VLOOKUP($D132,$D$1421:$AY$1444,COLUMNS($D132:AJ132),FALSE))</f>
        <v>736.37171286424996</v>
      </c>
      <c r="AK132" s="316">
        <f>IF(AJ132="Neg","Neg",AJ132*VLOOKUP($D132,$D$1421:$AY$1444,COLUMNS($D132:AK132),FALSE))</f>
        <v>778.54067574216799</v>
      </c>
      <c r="AL132" s="316">
        <f>IF(AK132="Neg","Neg",AK132*VLOOKUP($D132,$D$1421:$AY$1444,COLUMNS($D132:AL132),FALSE))</f>
        <v>825.29796074572153</v>
      </c>
      <c r="AM132" s="316">
        <f>IF(AL132="Neg","Neg",AL132*VLOOKUP($D132,$D$1421:$AY$1444,COLUMNS($D132:AM132),FALSE))</f>
        <v>868.01979115411916</v>
      </c>
      <c r="AN132" s="316">
        <f>IF(AM132="Neg","Neg",AM132*VLOOKUP($D132,$D$1421:$AY$1444,COLUMNS($D132:AN132),FALSE))</f>
        <v>925.06150565852022</v>
      </c>
      <c r="AO132" s="316">
        <f>IF(AN132="Neg","Neg",AN132*VLOOKUP($D132,$D$1421:$AY$1444,COLUMNS($D132:AO132),FALSE))</f>
        <v>976.3244218468094</v>
      </c>
      <c r="AP132" s="316">
        <f>IF(AO132="Neg","Neg",AO132*VLOOKUP($D132,$D$1421:$AY$1444,COLUMNS($D132:AP132),FALSE))</f>
        <v>1025.4114045158815</v>
      </c>
      <c r="AQ132" s="316">
        <f>IF(AP132="Neg","Neg",AP132*VLOOKUP($D132,$D$1421:$AY$1444,COLUMNS($D132:AQ132),FALSE))</f>
        <v>1027.9201519873154</v>
      </c>
      <c r="AR132" s="316">
        <f>IF(AQ132="Neg","Neg",AQ132*VLOOKUP($D132,$D$1421:$AY$1444,COLUMNS($D132:AR132),FALSE))</f>
        <v>1027.5388169044877</v>
      </c>
      <c r="AS132" s="316">
        <f>IF(AR132="Neg","Neg",AR132*VLOOKUP($D132,$D$1421:$AY$1444,COLUMNS($D132:AS132),FALSE))</f>
        <v>1076.2841014706676</v>
      </c>
      <c r="AT132" s="316">
        <f>IF(AS132="Neg","Neg",AS132*VLOOKUP($D132,$D$1421:$AY$1444,COLUMNS($D132:AT132),FALSE))</f>
        <v>1113.3180252583227</v>
      </c>
      <c r="AU132" s="316">
        <f>IF(AT132="Neg","Neg",AT132*VLOOKUP($D132,$D$1421:$AY$1444,COLUMNS($D132:AU132),FALSE))</f>
        <v>1147.3286042315883</v>
      </c>
      <c r="AV132" s="316">
        <f>IF(AU132="Neg","Neg",AU132*VLOOKUP($D132,$D$1421:$AY$1444,COLUMNS($D132:AV132),FALSE))</f>
        <v>1200.1469301842426</v>
      </c>
      <c r="AW132" s="316">
        <f>IF(AV132="Neg","Neg",AV132*VLOOKUP($D132,$D$1421:$AY$1444,COLUMNS($D132:AW132),FALSE))</f>
        <v>1251.9217101306642</v>
      </c>
      <c r="AX132" s="316">
        <f>IF(AW132="Neg","Neg",AW132*VLOOKUP($D132,$D$1421:$AY$1444,COLUMNS($D132:AX132),FALSE))</f>
        <v>1281.7820239462017</v>
      </c>
      <c r="AY132" s="316">
        <f>IF(AX132="Neg","Neg",AX132*VLOOKUP($D132,$D$1421:$AY$1444,COLUMNS($D132:AY132),FALSE))</f>
        <v>1327.6980482204347</v>
      </c>
      <c r="AZ132" s="316">
        <f>IF(AY132="Neg","Neg",AY132*VLOOKUP($D132,$D$1421:AZ$1444,COLUMNS($D132:AZ132),FALSE))</f>
        <v>1381.0644579301279</v>
      </c>
      <c r="BA132" s="316">
        <f>IF(AZ132="Neg","Neg",AZ132*VLOOKUP($D132,$D$1421:BA$1444,COLUMNS($D132:BA132),FALSE))</f>
        <v>1439.4743316385091</v>
      </c>
      <c r="BB132" s="316">
        <f>IF(BA132="Neg","Neg",BA132*VLOOKUP($D132,$D$1421:BB$1444,COLUMNS($D132:BB132),FALSE))</f>
        <v>1496.1716144551947</v>
      </c>
      <c r="BC132" s="316">
        <f>IF(BB132="Neg","Neg",BB132*VLOOKUP($D132,$D$1421:BC$1444,COLUMNS($D132:BC132),FALSE))</f>
        <v>1559.1370072713337</v>
      </c>
    </row>
    <row r="133" spans="1:55">
      <c r="A133" s="312"/>
      <c r="B133" s="313" t="s">
        <v>998</v>
      </c>
      <c r="C133" s="314" t="s">
        <v>112</v>
      </c>
      <c r="D133" s="313" t="s">
        <v>228</v>
      </c>
      <c r="E133" s="320"/>
      <c r="F133" s="320"/>
      <c r="G133" s="320"/>
      <c r="H133" s="320"/>
      <c r="I133" s="320"/>
      <c r="J133" s="320"/>
      <c r="K133" s="320"/>
      <c r="L133" s="320"/>
      <c r="M133" s="320"/>
      <c r="N133" s="320"/>
      <c r="O133" s="320"/>
      <c r="P133" s="320"/>
      <c r="Q133" s="315">
        <v>-1000</v>
      </c>
      <c r="R133" s="315">
        <v>-1195</v>
      </c>
      <c r="S133" s="316">
        <f>IF(R133="Neg","Neg",R133*VLOOKUP($D133,$D$1421:$AY$1444,COLUMNS($D133:S133),FALSE))</f>
        <v>-1286.6835237730761</v>
      </c>
      <c r="T133" s="316">
        <f>IF(S133="Neg","Neg",S133*VLOOKUP($D133,$D$1421:$AY$1444,COLUMNS($D133:T133),FALSE))</f>
        <v>-1414.2274281826521</v>
      </c>
      <c r="U133" s="316">
        <f>IF(T133="Neg","Neg",T133*VLOOKUP($D133,$D$1421:$AY$1444,COLUMNS($D133:U133),FALSE))</f>
        <v>-1517.946682946683</v>
      </c>
      <c r="V133" s="316">
        <f>IF(U133="Neg","Neg",U133*VLOOKUP($D133,$D$1421:$AY$1444,COLUMNS($D133:V133),FALSE))</f>
        <v>-1705.3062829928504</v>
      </c>
      <c r="W133" s="316">
        <f>IF(V133="Neg","Neg",V133*VLOOKUP($D133,$D$1421:$AY$1444,COLUMNS($D133:W133),FALSE))</f>
        <v>-1906.4329299777064</v>
      </c>
      <c r="X133" s="316">
        <f>IF(W133="Neg","Neg",W133*VLOOKUP($D133,$D$1421:$AY$1444,COLUMNS($D133:X133),FALSE))</f>
        <v>-2101.0952715057197</v>
      </c>
      <c r="Y133" s="316">
        <f>IF(X133="Neg","Neg",X133*VLOOKUP($D133,$D$1421:$AY$1444,COLUMNS($D133:Y133),FALSE))</f>
        <v>-2264.953255699525</v>
      </c>
      <c r="Z133" s="316">
        <f>IF(Y133="Neg","Neg",Y133*VLOOKUP($D133,$D$1421:$AY$1444,COLUMNS($D133:Z133),FALSE))</f>
        <v>-2385.0129389681633</v>
      </c>
      <c r="AA133" s="316">
        <f>IF(Z133="Neg","Neg",Z133*VLOOKUP($D133,$D$1421:$AY$1444,COLUMNS($D133:AA133),FALSE))</f>
        <v>-2460.6536608775418</v>
      </c>
      <c r="AB133" s="316">
        <f>IF(AA133="Neg","Neg",AA133*VLOOKUP($D133,$D$1421:$AY$1444,COLUMNS($D133:AB133),FALSE))</f>
        <v>-2609.1149107940155</v>
      </c>
      <c r="AC133" s="316">
        <f>IF(AB133="Neg","Neg",AB133*VLOOKUP($D133,$D$1421:$AY$1444,COLUMNS($D133:AC133),FALSE))</f>
        <v>-2737.1778470285931</v>
      </c>
      <c r="AD133" s="316">
        <f>IF(AC133="Neg","Neg",AC133*VLOOKUP($D133,$D$1421:$AY$1444,COLUMNS($D133:AD133),FALSE))</f>
        <v>-2885.4648764723393</v>
      </c>
      <c r="AE133" s="316">
        <f>IF(AD133="Neg","Neg",AD133*VLOOKUP($D133,$D$1421:$AY$1444,COLUMNS($D133:AE133),FALSE))</f>
        <v>-3087.2666277890157</v>
      </c>
      <c r="AF133" s="316">
        <f>IF(AE133="Neg","Neg",AE133*VLOOKUP($D133,$D$1421:$AY$1444,COLUMNS($D133:AF133),FALSE))</f>
        <v>-3248.2790109282646</v>
      </c>
      <c r="AG133" s="316">
        <f>IF(AF133="Neg","Neg",AF133*VLOOKUP($D133,$D$1421:$AY$1444,COLUMNS($D133:AG133),FALSE))</f>
        <v>-3407.9992588947807</v>
      </c>
      <c r="AH133" s="316">
        <f>IF(AG133="Neg","Neg",AG133*VLOOKUP($D133,$D$1421:$AY$1444,COLUMNS($D133:AH133),FALSE))</f>
        <v>-3565.3421233271974</v>
      </c>
      <c r="AI133" s="316">
        <f>IF(AH133="Neg","Neg",AH133*VLOOKUP($D133,$D$1421:$AY$1444,COLUMNS($D133:AI133),FALSE))</f>
        <v>-3770.5847289802509</v>
      </c>
      <c r="AJ133" s="316">
        <f>IF(AI133="Neg","Neg",AI133*VLOOKUP($D133,$D$1421:$AY$1444,COLUMNS($D133:AJ133),FALSE))</f>
        <v>-3910.9519861012391</v>
      </c>
      <c r="AK133" s="316">
        <f>IF(AJ133="Neg","Neg",AJ133*VLOOKUP($D133,$D$1421:$AY$1444,COLUMNS($D133:AK133),FALSE))</f>
        <v>-4134.9160333861819</v>
      </c>
      <c r="AL133" s="316">
        <f>IF(AK133="Neg","Neg",AK133*VLOOKUP($D133,$D$1421:$AY$1444,COLUMNS($D133:AL133),FALSE))</f>
        <v>-4383.2491692939439</v>
      </c>
      <c r="AM133" s="316">
        <f>IF(AL133="Neg","Neg",AL133*VLOOKUP($D133,$D$1421:$AY$1444,COLUMNS($D133:AM133),FALSE))</f>
        <v>-4610.1495574629889</v>
      </c>
      <c r="AN133" s="316">
        <f>IF(AM133="Neg","Neg",AM133*VLOOKUP($D133,$D$1421:$AY$1444,COLUMNS($D133:AN133),FALSE))</f>
        <v>-4913.1044411641415</v>
      </c>
      <c r="AO133" s="316">
        <f>IF(AN133="Neg","Neg",AN133*VLOOKUP($D133,$D$1421:$AY$1444,COLUMNS($D133:AO133),FALSE))</f>
        <v>-5185.3674849197223</v>
      </c>
      <c r="AP133" s="316">
        <f>IF(AO133="Neg","Neg",AO133*VLOOKUP($D133,$D$1421:$AY$1444,COLUMNS($D133:AP133),FALSE))</f>
        <v>-5446.0739039843502</v>
      </c>
      <c r="AQ133" s="316">
        <f>IF(AP133="Neg","Neg",AP133*VLOOKUP($D133,$D$1421:$AY$1444,COLUMNS($D133:AQ133),FALSE))</f>
        <v>-5459.3981405548557</v>
      </c>
      <c r="AR133" s="316">
        <f>IF(AQ133="Neg","Neg",AQ133*VLOOKUP($D133,$D$1421:$AY$1444,COLUMNS($D133:AR133),FALSE))</f>
        <v>-5457.372827559393</v>
      </c>
      <c r="AS133" s="316">
        <f>IF(AR133="Neg","Neg",AR133*VLOOKUP($D133,$D$1421:$AY$1444,COLUMNS($D133:AS133),FALSE))</f>
        <v>-5716.2644500331044</v>
      </c>
      <c r="AT133" s="316">
        <f>IF(AS133="Neg","Neg",AS133*VLOOKUP($D133,$D$1421:$AY$1444,COLUMNS($D133:AT133),FALSE))</f>
        <v>-5912.9557341497612</v>
      </c>
      <c r="AU133" s="316">
        <f>IF(AT133="Neg","Neg",AT133*VLOOKUP($D133,$D$1421:$AY$1444,COLUMNS($D133:AU133),FALSE))</f>
        <v>-6093.589698029994</v>
      </c>
      <c r="AV133" s="316">
        <f>IF(AU133="Neg","Neg",AU133*VLOOKUP($D133,$D$1421:$AY$1444,COLUMNS($D133:AV133),FALSE))</f>
        <v>-6374.1136958674242</v>
      </c>
      <c r="AW133" s="316">
        <f>IF(AV133="Neg","Neg",AV133*VLOOKUP($D133,$D$1421:$AY$1444,COLUMNS($D133:AW133),FALSE))</f>
        <v>-6649.0953049161972</v>
      </c>
      <c r="AX133" s="316">
        <f>IF(AW133="Neg","Neg",AW133*VLOOKUP($D133,$D$1421:$AY$1444,COLUMNS($D133:AX133),FALSE))</f>
        <v>-6807.686749403163</v>
      </c>
      <c r="AY133" s="316">
        <f>IF(AX133="Neg","Neg",AX133*VLOOKUP($D133,$D$1421:$AY$1444,COLUMNS($D133:AY133),FALSE))</f>
        <v>-7051.5518561040899</v>
      </c>
      <c r="AZ133" s="316">
        <f>IF(AY133="Neg","Neg",AY133*VLOOKUP($D133,$D$1421:AZ$1444,COLUMNS($D133:AZ133),FALSE))</f>
        <v>-7334.9867876733497</v>
      </c>
      <c r="BA133" s="316">
        <f>IF(AZ133="Neg","Neg",AZ133*VLOOKUP($D133,$D$1421:BA$1444,COLUMNS($D133:BA133),FALSE))</f>
        <v>-7645.2081169245293</v>
      </c>
      <c r="BB133" s="316">
        <f>IF(BA133="Neg","Neg",BA133*VLOOKUP($D133,$D$1421:BB$1444,COLUMNS($D133:BB133),FALSE))</f>
        <v>-7946.3336856620381</v>
      </c>
      <c r="BC133" s="316">
        <f>IF(BB133="Neg","Neg",BB133*VLOOKUP($D133,$D$1421:BC$1444,COLUMNS($D133:BC133),FALSE))</f>
        <v>-8280.7498830633103</v>
      </c>
    </row>
    <row r="134" spans="1:55">
      <c r="A134" s="312"/>
      <c r="B134" s="313" t="s">
        <v>998</v>
      </c>
      <c r="C134" s="314" t="s">
        <v>110</v>
      </c>
      <c r="D134" s="313" t="s">
        <v>792</v>
      </c>
      <c r="E134" s="320"/>
      <c r="F134" s="320"/>
      <c r="G134" s="320"/>
      <c r="H134" s="320"/>
      <c r="I134" s="320"/>
      <c r="J134" s="320"/>
      <c r="K134" s="320"/>
      <c r="L134" s="320"/>
      <c r="M134" s="320"/>
      <c r="N134" s="320"/>
      <c r="O134" s="320"/>
      <c r="P134" s="320"/>
      <c r="Q134" s="315">
        <v>-67</v>
      </c>
      <c r="R134" s="315">
        <v>-142</v>
      </c>
      <c r="S134" s="316">
        <f>IF(R134="Neg","Neg",R134*VLOOKUP($D134,$D$1421:$AY$1444,COLUMNS($D134:S134),FALSE))</f>
        <v>-152.89461119311866</v>
      </c>
      <c r="T134" s="316">
        <f>IF(S134="Neg","Neg",S134*VLOOKUP($D134,$D$1421:$AY$1444,COLUMNS($D134:T134),FALSE))</f>
        <v>-168.05045590120218</v>
      </c>
      <c r="U134" s="316">
        <f>IF(T134="Neg","Neg",T134*VLOOKUP($D134,$D$1421:$AY$1444,COLUMNS($D134:U134),FALSE))</f>
        <v>-180.3752543752544</v>
      </c>
      <c r="V134" s="316">
        <f>IF(U134="Neg","Neg",U134*VLOOKUP($D134,$D$1421:$AY$1444,COLUMNS($D134:V134),FALSE))</f>
        <v>-202.63890559412951</v>
      </c>
      <c r="W134" s="316">
        <f>IF(V134="Neg","Neg",V134*VLOOKUP($D134,$D$1421:$AY$1444,COLUMNS($D134:W134),FALSE))</f>
        <v>-226.53847368772747</v>
      </c>
      <c r="X134" s="316">
        <f>IF(W134="Neg","Neg",W134*VLOOKUP($D134,$D$1421:$AY$1444,COLUMNS($D134:X134),FALSE))</f>
        <v>-249.66989837139099</v>
      </c>
      <c r="Y134" s="316">
        <f>IF(X134="Neg","Neg",X134*VLOOKUP($D134,$D$1421:$AY$1444,COLUMNS($D134:Y134),FALSE))</f>
        <v>-269.14088896178458</v>
      </c>
      <c r="Z134" s="316">
        <f>IF(Y134="Neg","Neg",Y134*VLOOKUP($D134,$D$1421:$AY$1444,COLUMNS($D134:Z134),FALSE))</f>
        <v>-283.40739525814161</v>
      </c>
      <c r="AA134" s="316">
        <f>IF(Z134="Neg","Neg",Z134*VLOOKUP($D134,$D$1421:$AY$1444,COLUMNS($D134:AA134),FALSE))</f>
        <v>-292.39566514193388</v>
      </c>
      <c r="AB134" s="316">
        <f>IF(AA134="Neg","Neg",AA134*VLOOKUP($D134,$D$1421:$AY$1444,COLUMNS($D134:AB134),FALSE))</f>
        <v>-310.03708563410061</v>
      </c>
      <c r="AC134" s="316">
        <f>IF(AB134="Neg","Neg",AB134*VLOOKUP($D134,$D$1421:$AY$1444,COLUMNS($D134:AC134),FALSE))</f>
        <v>-325.25460609042699</v>
      </c>
      <c r="AD134" s="316">
        <f>IF(AC134="Neg","Neg",AC134*VLOOKUP($D134,$D$1421:$AY$1444,COLUMNS($D134:AD134),FALSE))</f>
        <v>-342.87532423353321</v>
      </c>
      <c r="AE134" s="316">
        <f>IF(AD134="Neg","Neg",AD134*VLOOKUP($D134,$D$1421:$AY$1444,COLUMNS($D134:AE134),FALSE))</f>
        <v>-366.85511392974081</v>
      </c>
      <c r="AF134" s="316">
        <f>IF(AE134="Neg","Neg",AE134*VLOOKUP($D134,$D$1421:$AY$1444,COLUMNS($D134:AF134),FALSE))</f>
        <v>-385.9879661521453</v>
      </c>
      <c r="AG134" s="316">
        <f>IF(AF134="Neg","Neg",AF134*VLOOKUP($D134,$D$1421:$AY$1444,COLUMNS($D134:AG134),FALSE))</f>
        <v>-404.96727595235058</v>
      </c>
      <c r="AH134" s="316">
        <f>IF(AG134="Neg","Neg",AG134*VLOOKUP($D134,$D$1421:$AY$1444,COLUMNS($D134:AH134),FALSE))</f>
        <v>-423.66408494766699</v>
      </c>
      <c r="AI134" s="316">
        <f>IF(AH134="Neg","Neg",AH134*VLOOKUP($D134,$D$1421:$AY$1444,COLUMNS($D134:AI134),FALSE))</f>
        <v>-448.05274603782061</v>
      </c>
      <c r="AJ134" s="316">
        <f>IF(AI134="Neg","Neg",AI134*VLOOKUP($D134,$D$1421:$AY$1444,COLUMNS($D134:AJ134),FALSE))</f>
        <v>-464.7323698965489</v>
      </c>
      <c r="AK134" s="316">
        <f>IF(AJ134="Neg","Neg",AJ134*VLOOKUP($D134,$D$1421:$AY$1444,COLUMNS($D134:AK134),FALSE))</f>
        <v>-491.34567091283498</v>
      </c>
      <c r="AL134" s="316">
        <f>IF(AK134="Neg","Neg",AK134*VLOOKUP($D134,$D$1421:$AY$1444,COLUMNS($D134:AL134),FALSE))</f>
        <v>-520.85471300396659</v>
      </c>
      <c r="AM134" s="316">
        <f>IF(AL134="Neg","Neg",AL134*VLOOKUP($D134,$D$1421:$AY$1444,COLUMNS($D134:AM134),FALSE))</f>
        <v>-547.81693486171093</v>
      </c>
      <c r="AN134" s="316">
        <f>IF(AM134="Neg","Neg",AM134*VLOOKUP($D134,$D$1421:$AY$1444,COLUMNS($D134:AN134),FALSE))</f>
        <v>-583.81659468226621</v>
      </c>
      <c r="AO134" s="316">
        <f>IF(AN134="Neg","Neg",AN134*VLOOKUP($D134,$D$1421:$AY$1444,COLUMNS($D134:AO134),FALSE))</f>
        <v>-616.16919067665322</v>
      </c>
      <c r="AP134" s="316">
        <f>IF(AO134="Neg","Neg",AO134*VLOOKUP($D134,$D$1421:$AY$1444,COLUMNS($D134:AP134),FALSE))</f>
        <v>-647.14853085002323</v>
      </c>
      <c r="AQ134" s="316">
        <f>IF(AP134="Neg","Neg",AP134*VLOOKUP($D134,$D$1421:$AY$1444,COLUMNS($D134:AQ134),FALSE))</f>
        <v>-648.73182925421713</v>
      </c>
      <c r="AR134" s="316">
        <f>IF(AQ134="Neg","Neg",AQ134*VLOOKUP($D134,$D$1421:$AY$1444,COLUMNS($D134:AR134),FALSE))</f>
        <v>-648.4911644463881</v>
      </c>
      <c r="AS134" s="316">
        <f>IF(AR134="Neg","Neg",AR134*VLOOKUP($D134,$D$1421:$AY$1444,COLUMNS($D134:AS134),FALSE))</f>
        <v>-679.25485515037724</v>
      </c>
      <c r="AT134" s="316">
        <f>IF(AS134="Neg","Neg",AS134*VLOOKUP($D134,$D$1421:$AY$1444,COLUMNS($D134:AT134),FALSE))</f>
        <v>-702.62737594080841</v>
      </c>
      <c r="AU134" s="316">
        <f>IF(AT134="Neg","Neg",AT134*VLOOKUP($D134,$D$1421:$AY$1444,COLUMNS($D134:AU134),FALSE))</f>
        <v>-724.09183022615821</v>
      </c>
      <c r="AV134" s="316">
        <f>IF(AU134="Neg","Neg",AU134*VLOOKUP($D134,$D$1421:$AY$1444,COLUMNS($D134:AV134),FALSE))</f>
        <v>-757.42606260516663</v>
      </c>
      <c r="AW134" s="316">
        <f>IF(AV134="Neg","Neg",AV134*VLOOKUP($D134,$D$1421:$AY$1444,COLUMNS($D134:AW134),FALSE))</f>
        <v>-790.10170150468605</v>
      </c>
      <c r="AX134" s="316">
        <f>IF(AW134="Neg","Neg",AW134*VLOOKUP($D134,$D$1421:$AY$1444,COLUMNS($D134:AX134),FALSE))</f>
        <v>-808.9468773349364</v>
      </c>
      <c r="AY134" s="316">
        <f>IF(AX134="Neg","Neg",AX134*VLOOKUP($D134,$D$1421:$AY$1444,COLUMNS($D134:AY134),FALSE))</f>
        <v>-837.92499043245232</v>
      </c>
      <c r="AZ134" s="316">
        <f>IF(AY134="Neg","Neg",AY134*VLOOKUP($D134,$D$1421:AZ$1444,COLUMNS($D134:AZ134),FALSE))</f>
        <v>-871.60512456034758</v>
      </c>
      <c r="BA134" s="316">
        <f>IF(AZ134="Neg","Neg",AZ134*VLOOKUP($D134,$D$1421:BA$1444,COLUMNS($D134:BA134),FALSE))</f>
        <v>-908.46824485630361</v>
      </c>
      <c r="BB134" s="316">
        <f>IF(BA134="Neg","Neg",BA134*VLOOKUP($D134,$D$1421:BB$1444,COLUMNS($D134:BB134),FALSE))</f>
        <v>-944.25053001172307</v>
      </c>
      <c r="BC134" s="316">
        <f>IF(BB134="Neg","Neg",BB134*VLOOKUP($D134,$D$1421:BC$1444,COLUMNS($D134:BC134),FALSE))</f>
        <v>-983.9886890334642</v>
      </c>
    </row>
    <row r="135" spans="1:55">
      <c r="A135" s="312"/>
      <c r="B135" s="142" t="s">
        <v>999</v>
      </c>
      <c r="C135" s="317" t="s">
        <v>758</v>
      </c>
      <c r="D135" s="173" t="s">
        <v>227</v>
      </c>
      <c r="E135" s="175"/>
      <c r="F135" s="175"/>
      <c r="G135" s="175"/>
      <c r="H135" s="175"/>
      <c r="I135" s="175"/>
      <c r="J135" s="175"/>
      <c r="K135" s="175"/>
      <c r="L135" s="175"/>
      <c r="M135" s="175"/>
      <c r="N135" s="175"/>
      <c r="O135" s="175"/>
      <c r="P135" s="175"/>
      <c r="Q135" s="175"/>
      <c r="R135" s="318">
        <v>-1630</v>
      </c>
      <c r="S135" s="318">
        <v>-1995</v>
      </c>
      <c r="T135" s="319">
        <f>IF(S135="Neg","Neg",S135*VLOOKUP($D135,$D$1421:$AY$1444,COLUMNS($D135:T135),FALSE))</f>
        <v>-2192.7565458761405</v>
      </c>
      <c r="U135" s="319">
        <f>IF(T135="Neg","Neg",T135*VLOOKUP($D135,$D$1421:$AY$1444,COLUMNS($D135:U135),FALSE))</f>
        <v>-2353.5730243894186</v>
      </c>
      <c r="V135" s="319">
        <f>IF(U135="Neg","Neg",U135*VLOOKUP($D135,$D$1421:$AY$1444,COLUMNS($D135:V135),FALSE))</f>
        <v>-2644.0736760150976</v>
      </c>
      <c r="W135" s="319">
        <f>IF(V135="Neg","Neg",V135*VLOOKUP($D135,$D$1421:$AY$1444,COLUMNS($D135:W135),FALSE))</f>
        <v>-2955.9201039216023</v>
      </c>
      <c r="X135" s="319">
        <f>IF(W135="Neg","Neg",W135*VLOOKUP($D135,$D$1421:$AY$1444,COLUMNS($D135:X135),FALSE))</f>
        <v>-3257.7436403026259</v>
      </c>
      <c r="Y135" s="319">
        <f>IF(X135="Neg","Neg",X135*VLOOKUP($D135,$D$1421:$AY$1444,COLUMNS($D135:Y135),FALSE))</f>
        <v>-3511.8050877579012</v>
      </c>
      <c r="Z135" s="319">
        <f>IF(Y135="Neg","Neg",Y135*VLOOKUP($D135,$D$1421:$AY$1444,COLUMNS($D135:Z135),FALSE))</f>
        <v>-3697.9573650627099</v>
      </c>
      <c r="AA135" s="319">
        <f>IF(Z135="Neg","Neg",Z135*VLOOKUP($D135,$D$1421:$AY$1444,COLUMNS($D135:AA135),FALSE))</f>
        <v>-3815.2381395663738</v>
      </c>
      <c r="AB135" s="319">
        <f>IF(AA135="Neg","Neg",AA135*VLOOKUP($D135,$D$1421:$AY$1444,COLUMNS($D135:AB135),FALSE))</f>
        <v>-4045.4269840732541</v>
      </c>
      <c r="AC135" s="319">
        <f>IF(AB135="Neg","Neg",AB135*VLOOKUP($D135,$D$1421:$AY$1444,COLUMNS($D135:AC135),FALSE))</f>
        <v>-4243.9882876631191</v>
      </c>
      <c r="AD135" s="319">
        <f>IF(AC135="Neg","Neg",AC135*VLOOKUP($D135,$D$1421:$AY$1444,COLUMNS($D135:AD135),FALSE))</f>
        <v>-4473.9070037066513</v>
      </c>
      <c r="AE135" s="319">
        <f>IF(AD135="Neg","Neg",AD135*VLOOKUP($D135,$D$1421:$AY$1444,COLUMNS($D135:AE135),FALSE))</f>
        <v>-4786.8001794086294</v>
      </c>
      <c r="AF135" s="319">
        <f>IF(AE135="Neg","Neg",AE135*VLOOKUP($D135,$D$1421:$AY$1444,COLUMNS($D135:AF135),FALSE))</f>
        <v>-5036.4495286292176</v>
      </c>
      <c r="AG135" s="319">
        <f>IF(AF135="Neg","Neg",AF135*VLOOKUP($D135,$D$1421:$AY$1444,COLUMNS($D135:AG135),FALSE))</f>
        <v>-5284.0954250799732</v>
      </c>
      <c r="AH135" s="319">
        <f>IF(AG135="Neg","Neg",AG135*VLOOKUP($D135,$D$1421:$AY$1444,COLUMNS($D135:AH135),FALSE))</f>
        <v>-5528.0551935412905</v>
      </c>
      <c r="AI135" s="319">
        <f>IF(AH135="Neg","Neg",AH135*VLOOKUP($D135,$D$1421:$AY$1444,COLUMNS($D135:AI135),FALSE))</f>
        <v>-5846.2834063943956</v>
      </c>
      <c r="AJ135" s="319">
        <f>IF(AI135="Neg","Neg",AI135*VLOOKUP($D135,$D$1421:$AY$1444,COLUMNS($D135:AJ135),FALSE))</f>
        <v>-6063.9225327082249</v>
      </c>
      <c r="AK135" s="319">
        <f>IF(AJ135="Neg","Neg",AJ135*VLOOKUP($D135,$D$1421:$AY$1444,COLUMNS($D135:AK135),FALSE))</f>
        <v>-6411.1783000186188</v>
      </c>
      <c r="AL135" s="319">
        <f>IF(AK135="Neg","Neg",AK135*VLOOKUP($D135,$D$1421:$AY$1444,COLUMNS($D135:AL135),FALSE))</f>
        <v>-6796.2182861398378</v>
      </c>
      <c r="AM135" s="319">
        <f>IF(AL135="Neg","Neg",AL135*VLOOKUP($D135,$D$1421:$AY$1444,COLUMNS($D135:AM135),FALSE))</f>
        <v>-7148.0268435929129</v>
      </c>
      <c r="AN135" s="319">
        <f>IF(AM135="Neg","Neg",AM135*VLOOKUP($D135,$D$1421:$AY$1444,COLUMNS($D135:AN135),FALSE))</f>
        <v>-7617.7577306501034</v>
      </c>
      <c r="AO135" s="319">
        <f>IF(AN135="Neg","Neg",AN135*VLOOKUP($D135,$D$1421:$AY$1444,COLUMNS($D135:AO135),FALSE))</f>
        <v>-8039.9009867474579</v>
      </c>
      <c r="AP135" s="319">
        <f>IF(AO135="Neg","Neg",AO135*VLOOKUP($D135,$D$1421:$AY$1444,COLUMNS($D135:AP135),FALSE))</f>
        <v>-8444.1257214427169</v>
      </c>
      <c r="AQ135" s="319">
        <f>IF(AP135="Neg","Neg",AP135*VLOOKUP($D135,$D$1421:$AY$1444,COLUMNS($D135:AQ135),FALSE))</f>
        <v>-8464.7849212125329</v>
      </c>
      <c r="AR135" s="319">
        <f>IF(AQ135="Neg","Neg",AQ135*VLOOKUP($D135,$D$1421:$AY$1444,COLUMNS($D135:AR135),FALSE))</f>
        <v>-8461.6446778261106</v>
      </c>
      <c r="AS135" s="319">
        <f>IF(AR135="Neg","Neg",AR135*VLOOKUP($D135,$D$1421:$AY$1444,COLUMNS($D135:AS135),FALSE))</f>
        <v>-8863.0555743614932</v>
      </c>
      <c r="AT135" s="319">
        <f>IF(AS135="Neg","Neg",AS135*VLOOKUP($D135,$D$1421:$AY$1444,COLUMNS($D135:AT135),FALSE))</f>
        <v>-9168.024981805258</v>
      </c>
      <c r="AU135" s="319">
        <f>IF(AT135="Neg","Neg",AT135*VLOOKUP($D135,$D$1421:$AY$1444,COLUMNS($D135:AU135),FALSE))</f>
        <v>-9448.0975492104335</v>
      </c>
      <c r="AV135" s="319">
        <f>IF(AU135="Neg","Neg",AU135*VLOOKUP($D135,$D$1421:$AY$1444,COLUMNS($D135:AV135),FALSE))</f>
        <v>-9883.0493966115464</v>
      </c>
      <c r="AW135" s="319">
        <f>IF(AV135="Neg","Neg",AV135*VLOOKUP($D135,$D$1421:$AY$1444,COLUMNS($D135:AW135),FALSE))</f>
        <v>-10309.407782272396</v>
      </c>
      <c r="AX135" s="319">
        <f>IF(AW135="Neg","Neg",AW135*VLOOKUP($D135,$D$1421:$AY$1444,COLUMNS($D135:AX135),FALSE))</f>
        <v>-10555.303471387708</v>
      </c>
      <c r="AY135" s="319">
        <f>IF(AX135="Neg","Neg",AX135*VLOOKUP($D135,$D$1421:$AY$1444,COLUMNS($D135:AY135),FALSE))</f>
        <v>-10933.415787959309</v>
      </c>
      <c r="AZ135" s="319">
        <f>IF(AY135="Neg","Neg",AY135*VLOOKUP($D135,$D$1421:AZ$1444,COLUMNS($D135:AZ135),FALSE))</f>
        <v>-11372.881031768866</v>
      </c>
      <c r="BA135" s="319">
        <f>IF(AZ135="Neg","Neg",AZ135*VLOOKUP($D135,$D$1421:BA$1444,COLUMNS($D135:BA135),FALSE))</f>
        <v>-11853.878526818204</v>
      </c>
      <c r="BB135" s="319">
        <f>IF(BA135="Neg","Neg",BA135*VLOOKUP($D135,$D$1421:BB$1444,COLUMNS($D135:BB135),FALSE))</f>
        <v>-12320.773065010238</v>
      </c>
      <c r="BC135" s="319">
        <f>IF(BB135="Neg","Neg",BB135*VLOOKUP($D135,$D$1421:BC$1444,COLUMNS($D135:BC135),FALSE))</f>
        <v>-12839.284650407053</v>
      </c>
    </row>
    <row r="136" spans="1:55">
      <c r="A136" s="312"/>
      <c r="B136" s="142" t="s">
        <v>999</v>
      </c>
      <c r="C136" s="317" t="s">
        <v>260</v>
      </c>
      <c r="D136" s="173" t="s">
        <v>227</v>
      </c>
      <c r="E136" s="175"/>
      <c r="F136" s="175"/>
      <c r="G136" s="175"/>
      <c r="H136" s="175"/>
      <c r="I136" s="175"/>
      <c r="J136" s="175"/>
      <c r="K136" s="175"/>
      <c r="L136" s="175"/>
      <c r="M136" s="175"/>
      <c r="N136" s="175"/>
      <c r="O136" s="175"/>
      <c r="P136" s="175"/>
      <c r="Q136" s="175"/>
      <c r="R136" s="318">
        <v>-210</v>
      </c>
      <c r="S136" s="318">
        <v>-260</v>
      </c>
      <c r="T136" s="319">
        <f>IF(S136="Neg","Neg",S136*VLOOKUP($D136,$D$1421:$AY$1444,COLUMNS($D136:T136),FALSE))</f>
        <v>-285.77278292120127</v>
      </c>
      <c r="U136" s="319">
        <f>IF(T136="Neg","Neg",T136*VLOOKUP($D136,$D$1421:$AY$1444,COLUMNS($D136:U136),FALSE))</f>
        <v>-306.73132147431016</v>
      </c>
      <c r="V136" s="319">
        <f>IF(U136="Neg","Neg",U136*VLOOKUP($D136,$D$1421:$AY$1444,COLUMNS($D136:V136),FALSE))</f>
        <v>-344.5910555207646</v>
      </c>
      <c r="W136" s="319">
        <f>IF(V136="Neg","Neg",V136*VLOOKUP($D136,$D$1421:$AY$1444,COLUMNS($D136:W136),FALSE))</f>
        <v>-385.23269524792812</v>
      </c>
      <c r="X136" s="319">
        <f>IF(W136="Neg","Neg",W136*VLOOKUP($D136,$D$1421:$AY$1444,COLUMNS($D136:X136),FALSE))</f>
        <v>-424.56809347302391</v>
      </c>
      <c r="Y136" s="319">
        <f>IF(X136="Neg","Neg",X136*VLOOKUP($D136,$D$1421:$AY$1444,COLUMNS($D136:Y136),FALSE))</f>
        <v>-457.67885855491443</v>
      </c>
      <c r="Z136" s="319">
        <f>IF(Y136="Neg","Neg",Y136*VLOOKUP($D136,$D$1421:$AY$1444,COLUMNS($D136:Z136),FALSE))</f>
        <v>-481.93930572245841</v>
      </c>
      <c r="AA136" s="319">
        <f>IF(Z136="Neg","Neg",Z136*VLOOKUP($D136,$D$1421:$AY$1444,COLUMNS($D136:AA136),FALSE))</f>
        <v>-497.22401818910134</v>
      </c>
      <c r="AB136" s="319">
        <f>IF(AA136="Neg","Neg",AA136*VLOOKUP($D136,$D$1421:$AY$1444,COLUMNS($D136:AB136),FALSE))</f>
        <v>-527.22356684663964</v>
      </c>
      <c r="AC136" s="319">
        <f>IF(AB136="Neg","Neg",AB136*VLOOKUP($D136,$D$1421:$AY$1444,COLUMNS($D136:AC136),FALSE))</f>
        <v>-553.10123047238642</v>
      </c>
      <c r="AD136" s="319">
        <f>IF(AC136="Neg","Neg",AC136*VLOOKUP($D136,$D$1421:$AY$1444,COLUMNS($D136:AD136),FALSE))</f>
        <v>-583.06557441790937</v>
      </c>
      <c r="AE136" s="319">
        <f>IF(AD136="Neg","Neg",AD136*VLOOKUP($D136,$D$1421:$AY$1444,COLUMNS($D136:AE136),FALSE))</f>
        <v>-623.84363240413211</v>
      </c>
      <c r="AF136" s="319">
        <f>IF(AE136="Neg","Neg",AE136*VLOOKUP($D136,$D$1421:$AY$1444,COLUMNS($D136:AF136),FALSE))</f>
        <v>-656.37938718977273</v>
      </c>
      <c r="AG136" s="319">
        <f>IF(AF136="Neg","Neg",AF136*VLOOKUP($D136,$D$1421:$AY$1444,COLUMNS($D136:AG136),FALSE))</f>
        <v>-688.65404036129974</v>
      </c>
      <c r="AH136" s="319">
        <f>IF(AG136="Neg","Neg",AG136*VLOOKUP($D136,$D$1421:$AY$1444,COLUMNS($D136:AH136),FALSE))</f>
        <v>-720.44829590011796</v>
      </c>
      <c r="AI136" s="319">
        <f>IF(AH136="Neg","Neg",AH136*VLOOKUP($D136,$D$1421:$AY$1444,COLUMNS($D136:AI136),FALSE))</f>
        <v>-761.92164694864289</v>
      </c>
      <c r="AJ136" s="319">
        <f>IF(AI136="Neg","Neg",AI136*VLOOKUP($D136,$D$1421:$AY$1444,COLUMNS($D136:AJ136),FALSE))</f>
        <v>-790.2856433604702</v>
      </c>
      <c r="AK136" s="319">
        <f>IF(AJ136="Neg","Neg",AJ136*VLOOKUP($D136,$D$1421:$AY$1444,COLUMNS($D136:AK136),FALSE))</f>
        <v>-835.54203408763931</v>
      </c>
      <c r="AL136" s="319">
        <f>IF(AK136="Neg","Neg",AK136*VLOOKUP($D136,$D$1421:$AY$1444,COLUMNS($D136:AL136),FALSE))</f>
        <v>-885.72268390794852</v>
      </c>
      <c r="AM136" s="319">
        <f>IF(AL136="Neg","Neg",AL136*VLOOKUP($D136,$D$1421:$AY$1444,COLUMNS($D136:AM136),FALSE))</f>
        <v>-931.57242071887561</v>
      </c>
      <c r="AN136" s="319">
        <f>IF(AM136="Neg","Neg",AM136*VLOOKUP($D136,$D$1421:$AY$1444,COLUMNS($D136:AN136),FALSE))</f>
        <v>-992.79048118748187</v>
      </c>
      <c r="AO136" s="319">
        <f>IF(AN136="Neg","Neg",AN136*VLOOKUP($D136,$D$1421:$AY$1444,COLUMNS($D136:AO136),FALSE))</f>
        <v>-1047.8066448893926</v>
      </c>
      <c r="AP136" s="319">
        <f>IF(AO136="Neg","Neg",AO136*VLOOKUP($D136,$D$1421:$AY$1444,COLUMNS($D136:AP136),FALSE))</f>
        <v>-1100.4875626942885</v>
      </c>
      <c r="AQ136" s="319">
        <f>IF(AP136="Neg","Neg",AP136*VLOOKUP($D136,$D$1421:$AY$1444,COLUMNS($D136:AQ136),FALSE))</f>
        <v>-1103.1799897319586</v>
      </c>
      <c r="AR136" s="319">
        <f>IF(AQ136="Neg","Neg",AQ136*VLOOKUP($D136,$D$1421:$AY$1444,COLUMNS($D136:AR136),FALSE))</f>
        <v>-1102.7707349547807</v>
      </c>
      <c r="AS136" s="319">
        <f>IF(AR136="Neg","Neg",AR136*VLOOKUP($D136,$D$1421:$AY$1444,COLUMNS($D136:AS136),FALSE))</f>
        <v>-1155.084937009517</v>
      </c>
      <c r="AT136" s="319">
        <f>IF(AS136="Neg","Neg",AS136*VLOOKUP($D136,$D$1421:$AY$1444,COLUMNS($D136:AT136),FALSE))</f>
        <v>-1194.8303234432908</v>
      </c>
      <c r="AU136" s="319">
        <f>IF(AT136="Neg","Neg",AT136*VLOOKUP($D136,$D$1421:$AY$1444,COLUMNS($D136:AU136),FALSE))</f>
        <v>-1231.3310089196546</v>
      </c>
      <c r="AV136" s="319">
        <f>IF(AU136="Neg","Neg",AU136*VLOOKUP($D136,$D$1421:$AY$1444,COLUMNS($D136:AV136),FALSE))</f>
        <v>-1288.0164627162908</v>
      </c>
      <c r="AW136" s="319">
        <f>IF(AV136="Neg","Neg",AV136*VLOOKUP($D136,$D$1421:$AY$1444,COLUMNS($D136:AW136),FALSE))</f>
        <v>-1343.5819666119403</v>
      </c>
      <c r="AX136" s="319">
        <f>IF(AW136="Neg","Neg",AW136*VLOOKUP($D136,$D$1421:$AY$1444,COLUMNS($D136:AX136),FALSE))</f>
        <v>-1375.628522586868</v>
      </c>
      <c r="AY136" s="319">
        <f>IF(AX136="Neg","Neg",AX136*VLOOKUP($D136,$D$1421:$AY$1444,COLUMNS($D136:AY136),FALSE))</f>
        <v>-1424.9063182302848</v>
      </c>
      <c r="AZ136" s="319">
        <f>IF(AY136="Neg","Neg",AY136*VLOOKUP($D136,$D$1421:AZ$1444,COLUMNS($D136:AZ136),FALSE))</f>
        <v>-1482.1799840901767</v>
      </c>
      <c r="BA136" s="319">
        <f>IF(AZ136="Neg","Neg",AZ136*VLOOKUP($D136,$D$1421:BA$1444,COLUMNS($D136:BA136),FALSE))</f>
        <v>-1544.8663744224211</v>
      </c>
      <c r="BB136" s="319">
        <f>IF(BA136="Neg","Neg",BA136*VLOOKUP($D136,$D$1421:BB$1444,COLUMNS($D136:BB136),FALSE))</f>
        <v>-1605.7147854148666</v>
      </c>
      <c r="BC136" s="319">
        <f>IF(BB136="Neg","Neg",BB136*VLOOKUP($D136,$D$1421:BC$1444,COLUMNS($D136:BC136),FALSE))</f>
        <v>-1673.2902301282359</v>
      </c>
    </row>
    <row r="137" spans="1:55">
      <c r="A137" s="312"/>
      <c r="B137" s="142" t="s">
        <v>999</v>
      </c>
      <c r="C137" s="317" t="s">
        <v>440</v>
      </c>
      <c r="D137" s="173" t="s">
        <v>227</v>
      </c>
      <c r="E137" s="175"/>
      <c r="F137" s="175"/>
      <c r="G137" s="175"/>
      <c r="H137" s="175"/>
      <c r="I137" s="175"/>
      <c r="J137" s="175"/>
      <c r="K137" s="175"/>
      <c r="L137" s="175"/>
      <c r="M137" s="175"/>
      <c r="N137" s="175"/>
      <c r="O137" s="175"/>
      <c r="P137" s="175"/>
      <c r="Q137" s="175"/>
      <c r="R137" s="318">
        <v>-90</v>
      </c>
      <c r="S137" s="318">
        <v>-140</v>
      </c>
      <c r="T137" s="319">
        <f>IF(S137="Neg","Neg",S137*VLOOKUP($D137,$D$1421:$AY$1444,COLUMNS($D137:T137),FALSE))</f>
        <v>-153.87765234218529</v>
      </c>
      <c r="U137" s="319">
        <f>IF(T137="Neg","Neg",T137*VLOOKUP($D137,$D$1421:$AY$1444,COLUMNS($D137:U137),FALSE))</f>
        <v>-165.16301925539778</v>
      </c>
      <c r="V137" s="319">
        <f>IF(U137="Neg","Neg",U137*VLOOKUP($D137,$D$1421:$AY$1444,COLUMNS($D137:V137),FALSE))</f>
        <v>-185.54902989579634</v>
      </c>
      <c r="W137" s="319">
        <f>IF(V137="Neg","Neg",V137*VLOOKUP($D137,$D$1421:$AY$1444,COLUMNS($D137:W137),FALSE))</f>
        <v>-207.43298974888438</v>
      </c>
      <c r="X137" s="319">
        <f>IF(W137="Neg","Neg",W137*VLOOKUP($D137,$D$1421:$AY$1444,COLUMNS($D137:X137),FALSE))</f>
        <v>-228.61358879316674</v>
      </c>
      <c r="Y137" s="319">
        <f>IF(X137="Neg","Neg",X137*VLOOKUP($D137,$D$1421:$AY$1444,COLUMNS($D137:Y137),FALSE))</f>
        <v>-246.44246229880008</v>
      </c>
      <c r="Z137" s="319">
        <f>IF(Y137="Neg","Neg",Y137*VLOOKUP($D137,$D$1421:$AY$1444,COLUMNS($D137:Z137),FALSE))</f>
        <v>-259.50578000440066</v>
      </c>
      <c r="AA137" s="319">
        <f>IF(Z137="Neg","Neg",Z137*VLOOKUP($D137,$D$1421:$AY$1444,COLUMNS($D137:AA137),FALSE))</f>
        <v>-267.73600979413146</v>
      </c>
      <c r="AB137" s="319">
        <f>IF(AA137="Neg","Neg",AA137*VLOOKUP($D137,$D$1421:$AY$1444,COLUMNS($D137:AB137),FALSE))</f>
        <v>-283.88961291742129</v>
      </c>
      <c r="AC137" s="319">
        <f>IF(AB137="Neg","Neg",AB137*VLOOKUP($D137,$D$1421:$AY$1444,COLUMNS($D137:AC137),FALSE))</f>
        <v>-297.82373948513111</v>
      </c>
      <c r="AD137" s="319">
        <f>IF(AC137="Neg","Neg",AC137*VLOOKUP($D137,$D$1421:$AY$1444,COLUMNS($D137:AD137),FALSE))</f>
        <v>-313.95838622502811</v>
      </c>
      <c r="AE137" s="319">
        <f>IF(AD137="Neg","Neg",AD137*VLOOKUP($D137,$D$1421:$AY$1444,COLUMNS($D137:AE137),FALSE))</f>
        <v>-335.91580206376346</v>
      </c>
      <c r="AF137" s="319">
        <f>IF(AE137="Neg","Neg",AE137*VLOOKUP($D137,$D$1421:$AY$1444,COLUMNS($D137:AF137),FALSE))</f>
        <v>-353.43505464064685</v>
      </c>
      <c r="AG137" s="319">
        <f>IF(AF137="Neg","Neg",AF137*VLOOKUP($D137,$D$1421:$AY$1444,COLUMNS($D137:AG137),FALSE))</f>
        <v>-370.81371404069984</v>
      </c>
      <c r="AH137" s="319">
        <f>IF(AG137="Neg","Neg",AG137*VLOOKUP($D137,$D$1421:$AY$1444,COLUMNS($D137:AH137),FALSE))</f>
        <v>-387.93369779237122</v>
      </c>
      <c r="AI137" s="319">
        <f>IF(AH137="Neg","Neg",AH137*VLOOKUP($D137,$D$1421:$AY$1444,COLUMNS($D137:AI137),FALSE))</f>
        <v>-410.26550220311543</v>
      </c>
      <c r="AJ137" s="319">
        <f>IF(AI137="Neg","Neg",AI137*VLOOKUP($D137,$D$1421:$AY$1444,COLUMNS($D137:AJ137),FALSE))</f>
        <v>-425.53842334794552</v>
      </c>
      <c r="AK137" s="319">
        <f>IF(AJ137="Neg","Neg",AJ137*VLOOKUP($D137,$D$1421:$AY$1444,COLUMNS($D137:AK137),FALSE))</f>
        <v>-449.90724912411349</v>
      </c>
      <c r="AL137" s="319">
        <f>IF(AK137="Neg","Neg",AK137*VLOOKUP($D137,$D$1421:$AY$1444,COLUMNS($D137:AL137),FALSE))</f>
        <v>-476.92759902735691</v>
      </c>
      <c r="AM137" s="319">
        <f>IF(AL137="Neg","Neg",AL137*VLOOKUP($D137,$D$1421:$AY$1444,COLUMNS($D137:AM137),FALSE))</f>
        <v>-501.61591884862531</v>
      </c>
      <c r="AN137" s="319">
        <f>IF(AM137="Neg","Neg",AM137*VLOOKUP($D137,$D$1421:$AY$1444,COLUMNS($D137:AN137),FALSE))</f>
        <v>-534.57948987018256</v>
      </c>
      <c r="AO137" s="319">
        <f>IF(AN137="Neg","Neg",AN137*VLOOKUP($D137,$D$1421:$AY$1444,COLUMNS($D137:AO137),FALSE))</f>
        <v>-564.20357801736532</v>
      </c>
      <c r="AP137" s="319">
        <f>IF(AO137="Neg","Neg",AO137*VLOOKUP($D137,$D$1421:$AY$1444,COLUMNS($D137:AP137),FALSE))</f>
        <v>-592.57022606615544</v>
      </c>
      <c r="AQ137" s="319">
        <f>IF(AP137="Neg","Neg",AP137*VLOOKUP($D137,$D$1421:$AY$1444,COLUMNS($D137:AQ137),FALSE))</f>
        <v>-594.0199944710547</v>
      </c>
      <c r="AR137" s="319">
        <f>IF(AQ137="Neg","Neg",AQ137*VLOOKUP($D137,$D$1421:$AY$1444,COLUMNS($D137:AR137),FALSE))</f>
        <v>-593.79962651411279</v>
      </c>
      <c r="AS137" s="319">
        <f>IF(AR137="Neg","Neg",AR137*VLOOKUP($D137,$D$1421:$AY$1444,COLUMNS($D137:AS137),FALSE))</f>
        <v>-621.96881223589401</v>
      </c>
      <c r="AT137" s="319">
        <f>IF(AS137="Neg","Neg",AS137*VLOOKUP($D137,$D$1421:$AY$1444,COLUMNS($D137:AT137),FALSE))</f>
        <v>-643.3701741617723</v>
      </c>
      <c r="AU137" s="319">
        <f>IF(AT137="Neg","Neg",AT137*VLOOKUP($D137,$D$1421:$AY$1444,COLUMNS($D137:AU137),FALSE))</f>
        <v>-663.02438941827586</v>
      </c>
      <c r="AV137" s="319">
        <f>IF(AU137="Neg","Neg",AU137*VLOOKUP($D137,$D$1421:$AY$1444,COLUMNS($D137:AV137),FALSE))</f>
        <v>-693.54732607800315</v>
      </c>
      <c r="AW137" s="319">
        <f>IF(AV137="Neg","Neg",AV137*VLOOKUP($D137,$D$1421:$AY$1444,COLUMNS($D137:AW137),FALSE))</f>
        <v>-723.4672127910452</v>
      </c>
      <c r="AX137" s="319">
        <f>IF(AW137="Neg","Neg",AW137*VLOOKUP($D137,$D$1421:$AY$1444,COLUMNS($D137:AX137),FALSE))</f>
        <v>-740.72305062369867</v>
      </c>
      <c r="AY137" s="319">
        <f>IF(AX137="Neg","Neg",AX137*VLOOKUP($D137,$D$1421:$AY$1444,COLUMNS($D137:AY137),FALSE))</f>
        <v>-767.25724827784609</v>
      </c>
      <c r="AZ137" s="319">
        <f>IF(AY137="Neg","Neg",AY137*VLOOKUP($D137,$D$1421:AZ$1444,COLUMNS($D137:AZ137),FALSE))</f>
        <v>-798.09691451009564</v>
      </c>
      <c r="BA137" s="319">
        <f>IF(AZ137="Neg","Neg",AZ137*VLOOKUP($D137,$D$1421:BA$1444,COLUMNS($D137:BA137),FALSE))</f>
        <v>-831.85112468899649</v>
      </c>
      <c r="BB137" s="319">
        <f>IF(BA137="Neg","Neg",BA137*VLOOKUP($D137,$D$1421:BB$1444,COLUMNS($D137:BB137),FALSE))</f>
        <v>-864.6156536849287</v>
      </c>
      <c r="BC137" s="319">
        <f>IF(BB137="Neg","Neg",BB137*VLOOKUP($D137,$D$1421:BC$1444,COLUMNS($D137:BC137),FALSE))</f>
        <v>-901.00243160751222</v>
      </c>
    </row>
    <row r="138" spans="1:55">
      <c r="A138" s="312"/>
      <c r="B138" s="142" t="s">
        <v>999</v>
      </c>
      <c r="C138" s="317" t="s">
        <v>432</v>
      </c>
      <c r="D138" s="173" t="s">
        <v>227</v>
      </c>
      <c r="E138" s="175"/>
      <c r="F138" s="175"/>
      <c r="G138" s="175"/>
      <c r="H138" s="175"/>
      <c r="I138" s="175"/>
      <c r="J138" s="175"/>
      <c r="K138" s="175"/>
      <c r="L138" s="175"/>
      <c r="M138" s="175"/>
      <c r="N138" s="175"/>
      <c r="O138" s="175"/>
      <c r="P138" s="175"/>
      <c r="Q138" s="175"/>
      <c r="R138" s="318">
        <v>-60</v>
      </c>
      <c r="S138" s="318">
        <v>-115</v>
      </c>
      <c r="T138" s="319">
        <f>IF(S138="Neg","Neg",S138*VLOOKUP($D138,$D$1421:$AY$1444,COLUMNS($D138:T138),FALSE))</f>
        <v>-126.39950013822363</v>
      </c>
      <c r="U138" s="319">
        <f>IF(T138="Neg","Neg",T138*VLOOKUP($D138,$D$1421:$AY$1444,COLUMNS($D138:U138),FALSE))</f>
        <v>-135.66962295979104</v>
      </c>
      <c r="V138" s="319">
        <f>IF(U138="Neg","Neg",U138*VLOOKUP($D138,$D$1421:$AY$1444,COLUMNS($D138:V138),FALSE))</f>
        <v>-152.41527455726128</v>
      </c>
      <c r="W138" s="319">
        <f>IF(V138="Neg","Neg",V138*VLOOKUP($D138,$D$1421:$AY$1444,COLUMNS($D138:W138),FALSE))</f>
        <v>-170.39138443658359</v>
      </c>
      <c r="X138" s="319">
        <f>IF(W138="Neg","Neg",W138*VLOOKUP($D138,$D$1421:$AY$1444,COLUMNS($D138:X138),FALSE))</f>
        <v>-187.78973365152982</v>
      </c>
      <c r="Y138" s="319">
        <f>IF(X138="Neg","Neg",X138*VLOOKUP($D138,$D$1421:$AY$1444,COLUMNS($D138:Y138),FALSE))</f>
        <v>-202.43487974544291</v>
      </c>
      <c r="Z138" s="319">
        <f>IF(Y138="Neg","Neg",Y138*VLOOKUP($D138,$D$1421:$AY$1444,COLUMNS($D138:Z138),FALSE))</f>
        <v>-213.16546214647198</v>
      </c>
      <c r="AA138" s="319">
        <f>IF(Z138="Neg","Neg",Z138*VLOOKUP($D138,$D$1421:$AY$1444,COLUMNS($D138:AA138),FALSE))</f>
        <v>-219.92600804517943</v>
      </c>
      <c r="AB138" s="319">
        <f>IF(AA138="Neg","Neg",AA138*VLOOKUP($D138,$D$1421:$AY$1444,COLUMNS($D138:AB138),FALSE))</f>
        <v>-233.19503918216751</v>
      </c>
      <c r="AC138" s="319">
        <f>IF(AB138="Neg","Neg",AB138*VLOOKUP($D138,$D$1421:$AY$1444,COLUMNS($D138:AC138),FALSE))</f>
        <v>-244.64092886278627</v>
      </c>
      <c r="AD138" s="319">
        <f>IF(AC138="Neg","Neg",AC138*VLOOKUP($D138,$D$1421:$AY$1444,COLUMNS($D138:AD138),FALSE))</f>
        <v>-257.8943886848445</v>
      </c>
      <c r="AE138" s="319">
        <f>IF(AD138="Neg","Neg",AD138*VLOOKUP($D138,$D$1421:$AY$1444,COLUMNS($D138:AE138),FALSE))</f>
        <v>-275.93083740951994</v>
      </c>
      <c r="AF138" s="319">
        <f>IF(AE138="Neg","Neg",AE138*VLOOKUP($D138,$D$1421:$AY$1444,COLUMNS($D138:AF138),FALSE))</f>
        <v>-290.3216520262456</v>
      </c>
      <c r="AG138" s="319">
        <f>IF(AF138="Neg","Neg",AF138*VLOOKUP($D138,$D$1421:$AY$1444,COLUMNS($D138:AG138),FALSE))</f>
        <v>-304.59697939057486</v>
      </c>
      <c r="AH138" s="319">
        <f>IF(AG138="Neg","Neg",AG138*VLOOKUP($D138,$D$1421:$AY$1444,COLUMNS($D138:AH138),FALSE))</f>
        <v>-318.65982318659064</v>
      </c>
      <c r="AI138" s="319">
        <f>IF(AH138="Neg","Neg",AH138*VLOOKUP($D138,$D$1421:$AY$1444,COLUMNS($D138:AI138),FALSE))</f>
        <v>-337.00380538113052</v>
      </c>
      <c r="AJ138" s="319">
        <f>IF(AI138="Neg","Neg",AI138*VLOOKUP($D138,$D$1421:$AY$1444,COLUMNS($D138:AJ138),FALSE))</f>
        <v>-349.54941917866955</v>
      </c>
      <c r="AK138" s="319">
        <f>IF(AJ138="Neg","Neg",AJ138*VLOOKUP($D138,$D$1421:$AY$1444,COLUMNS($D138:AK138),FALSE))</f>
        <v>-369.56666892337898</v>
      </c>
      <c r="AL138" s="319">
        <f>IF(AK138="Neg","Neg",AK138*VLOOKUP($D138,$D$1421:$AY$1444,COLUMNS($D138:AL138),FALSE))</f>
        <v>-391.76195634390035</v>
      </c>
      <c r="AM138" s="319">
        <f>IF(AL138="Neg","Neg",AL138*VLOOKUP($D138,$D$1421:$AY$1444,COLUMNS($D138:AM138),FALSE))</f>
        <v>-412.04164762565654</v>
      </c>
      <c r="AN138" s="319">
        <f>IF(AM138="Neg","Neg",AM138*VLOOKUP($D138,$D$1421:$AY$1444,COLUMNS($D138:AN138),FALSE))</f>
        <v>-439.11886667907856</v>
      </c>
      <c r="AO138" s="319">
        <f>IF(AN138="Neg","Neg",AN138*VLOOKUP($D138,$D$1421:$AY$1444,COLUMNS($D138:AO138),FALSE))</f>
        <v>-463.45293908569295</v>
      </c>
      <c r="AP138" s="319">
        <f>IF(AO138="Neg","Neg",AO138*VLOOKUP($D138,$D$1421:$AY$1444,COLUMNS($D138:AP138),FALSE))</f>
        <v>-486.75411426862763</v>
      </c>
      <c r="AQ138" s="319">
        <f>IF(AP138="Neg","Neg",AP138*VLOOKUP($D138,$D$1421:$AY$1444,COLUMNS($D138:AQ138),FALSE))</f>
        <v>-487.94499545836635</v>
      </c>
      <c r="AR138" s="319">
        <f>IF(AQ138="Neg","Neg",AQ138*VLOOKUP($D138,$D$1421:$AY$1444,COLUMNS($D138:AR138),FALSE))</f>
        <v>-487.76397892230688</v>
      </c>
      <c r="AS138" s="319">
        <f>IF(AR138="Neg","Neg",AR138*VLOOKUP($D138,$D$1421:$AY$1444,COLUMNS($D138:AS138),FALSE))</f>
        <v>-510.90295290805568</v>
      </c>
      <c r="AT138" s="319">
        <f>IF(AS138="Neg","Neg",AS138*VLOOKUP($D138,$D$1421:$AY$1444,COLUMNS($D138:AT138),FALSE))</f>
        <v>-528.48264306145563</v>
      </c>
      <c r="AU138" s="319">
        <f>IF(AT138="Neg","Neg",AT138*VLOOKUP($D138,$D$1421:$AY$1444,COLUMNS($D138:AU138),FALSE))</f>
        <v>-544.62717702215502</v>
      </c>
      <c r="AV138" s="319">
        <f>IF(AU138="Neg","Neg",AU138*VLOOKUP($D138,$D$1421:$AY$1444,COLUMNS($D138:AV138),FALSE))</f>
        <v>-569.69958927835955</v>
      </c>
      <c r="AW138" s="319">
        <f>IF(AV138="Neg","Neg",AV138*VLOOKUP($D138,$D$1421:$AY$1444,COLUMNS($D138:AW138),FALSE))</f>
        <v>-594.27663907835836</v>
      </c>
      <c r="AX138" s="319">
        <f>IF(AW138="Neg","Neg",AW138*VLOOKUP($D138,$D$1421:$AY$1444,COLUMNS($D138:AX138),FALSE))</f>
        <v>-608.45107729803794</v>
      </c>
      <c r="AY138" s="319">
        <f>IF(AX138="Neg","Neg",AX138*VLOOKUP($D138,$D$1421:$AY$1444,COLUMNS($D138:AY138),FALSE))</f>
        <v>-630.2470253710876</v>
      </c>
      <c r="AZ138" s="319">
        <f>IF(AY138="Neg","Neg",AY138*VLOOKUP($D138,$D$1421:AZ$1444,COLUMNS($D138:AZ138),FALSE))</f>
        <v>-655.5796083475783</v>
      </c>
      <c r="BA138" s="319">
        <f>IF(AZ138="Neg","Neg",AZ138*VLOOKUP($D138,$D$1421:BA$1444,COLUMNS($D138:BA138),FALSE))</f>
        <v>-683.30628099453259</v>
      </c>
      <c r="BB138" s="319">
        <f>IF(BA138="Neg","Neg",BA138*VLOOKUP($D138,$D$1421:BB$1444,COLUMNS($D138:BB138),FALSE))</f>
        <v>-710.2200012411912</v>
      </c>
      <c r="BC138" s="319">
        <f>IF(BB138="Neg","Neg",BB138*VLOOKUP($D138,$D$1421:BC$1444,COLUMNS($D138:BC138),FALSE))</f>
        <v>-740.10914024902763</v>
      </c>
    </row>
    <row r="139" spans="1:55">
      <c r="A139" s="312"/>
      <c r="B139" s="142" t="s">
        <v>999</v>
      </c>
      <c r="C139" s="317" t="s">
        <v>441</v>
      </c>
      <c r="D139" s="173" t="s">
        <v>227</v>
      </c>
      <c r="E139" s="175"/>
      <c r="F139" s="175"/>
      <c r="G139" s="175"/>
      <c r="H139" s="175"/>
      <c r="I139" s="175"/>
      <c r="J139" s="175"/>
      <c r="K139" s="175"/>
      <c r="L139" s="175"/>
      <c r="M139" s="175"/>
      <c r="N139" s="175"/>
      <c r="O139" s="175"/>
      <c r="P139" s="175"/>
      <c r="Q139" s="175"/>
      <c r="R139" s="318">
        <v>-50</v>
      </c>
      <c r="S139" s="318">
        <v>-60</v>
      </c>
      <c r="T139" s="319">
        <f>IF(S139="Neg","Neg",S139*VLOOKUP($D139,$D$1421:$AY$1444,COLUMNS($D139:T139),FALSE))</f>
        <v>-65.947565289507978</v>
      </c>
      <c r="U139" s="319">
        <f>IF(T139="Neg","Neg",T139*VLOOKUP($D139,$D$1421:$AY$1444,COLUMNS($D139:U139),FALSE))</f>
        <v>-70.784151109456189</v>
      </c>
      <c r="V139" s="319">
        <f>IF(U139="Neg","Neg",U139*VLOOKUP($D139,$D$1421:$AY$1444,COLUMNS($D139:V139),FALSE))</f>
        <v>-79.52101281248413</v>
      </c>
      <c r="W139" s="319">
        <f>IF(V139="Neg","Neg",V139*VLOOKUP($D139,$D$1421:$AY$1444,COLUMNS($D139:W139),FALSE))</f>
        <v>-88.899852749521855</v>
      </c>
      <c r="X139" s="319">
        <f>IF(W139="Neg","Neg",W139*VLOOKUP($D139,$D$1421:$AY$1444,COLUMNS($D139:X139),FALSE))</f>
        <v>-97.977252339928569</v>
      </c>
      <c r="Y139" s="319">
        <f>IF(X139="Neg","Neg",X139*VLOOKUP($D139,$D$1421:$AY$1444,COLUMNS($D139:Y139),FALSE))</f>
        <v>-105.61819812805714</v>
      </c>
      <c r="Z139" s="319">
        <f>IF(Y139="Neg","Neg",Y139*VLOOKUP($D139,$D$1421:$AY$1444,COLUMNS($D139:Z139),FALSE))</f>
        <v>-111.21676285902883</v>
      </c>
      <c r="AA139" s="319">
        <f>IF(Z139="Neg","Neg",Z139*VLOOKUP($D139,$D$1421:$AY$1444,COLUMNS($D139:AA139),FALSE))</f>
        <v>-114.7440041974849</v>
      </c>
      <c r="AB139" s="319">
        <f>IF(AA139="Neg","Neg",AA139*VLOOKUP($D139,$D$1421:$AY$1444,COLUMNS($D139:AB139),FALSE))</f>
        <v>-121.66697696460911</v>
      </c>
      <c r="AC139" s="319">
        <f>IF(AB139="Neg","Neg",AB139*VLOOKUP($D139,$D$1421:$AY$1444,COLUMNS($D139:AC139),FALSE))</f>
        <v>-127.6387454936276</v>
      </c>
      <c r="AD139" s="319">
        <f>IF(AC139="Neg","Neg",AC139*VLOOKUP($D139,$D$1421:$AY$1444,COLUMNS($D139:AD139),FALSE))</f>
        <v>-134.55359409644061</v>
      </c>
      <c r="AE139" s="319">
        <f>IF(AD139="Neg","Neg",AD139*VLOOKUP($D139,$D$1421:$AY$1444,COLUMNS($D139:AE139),FALSE))</f>
        <v>-143.96391517018432</v>
      </c>
      <c r="AF139" s="319">
        <f>IF(AE139="Neg","Neg",AE139*VLOOKUP($D139,$D$1421:$AY$1444,COLUMNS($D139:AF139),FALSE))</f>
        <v>-151.47216627456291</v>
      </c>
      <c r="AG139" s="319">
        <f>IF(AF139="Neg","Neg",AF139*VLOOKUP($D139,$D$1421:$AY$1444,COLUMNS($D139:AG139),FALSE))</f>
        <v>-158.92016316029989</v>
      </c>
      <c r="AH139" s="319">
        <f>IF(AG139="Neg","Neg",AG139*VLOOKUP($D139,$D$1421:$AY$1444,COLUMNS($D139:AH139),FALSE))</f>
        <v>-166.25729905387334</v>
      </c>
      <c r="AI139" s="319">
        <f>IF(AH139="Neg","Neg",AH139*VLOOKUP($D139,$D$1421:$AY$1444,COLUMNS($D139:AI139),FALSE))</f>
        <v>-175.8280723727637</v>
      </c>
      <c r="AJ139" s="319">
        <f>IF(AI139="Neg","Neg",AI139*VLOOKUP($D139,$D$1421:$AY$1444,COLUMNS($D139:AJ139),FALSE))</f>
        <v>-182.37361000626231</v>
      </c>
      <c r="AK139" s="319">
        <f>IF(AJ139="Neg","Neg",AJ139*VLOOKUP($D139,$D$1421:$AY$1444,COLUMNS($D139:AK139),FALSE))</f>
        <v>-192.81739248176288</v>
      </c>
      <c r="AL139" s="319">
        <f>IF(AK139="Neg","Neg",AK139*VLOOKUP($D139,$D$1421:$AY$1444,COLUMNS($D139:AL139),FALSE))</f>
        <v>-204.39754244029578</v>
      </c>
      <c r="AM139" s="319">
        <f>IF(AL139="Neg","Neg",AL139*VLOOKUP($D139,$D$1421:$AY$1444,COLUMNS($D139:AM139),FALSE))</f>
        <v>-214.97825093512509</v>
      </c>
      <c r="AN139" s="319">
        <f>IF(AM139="Neg","Neg",AM139*VLOOKUP($D139,$D$1421:$AY$1444,COLUMNS($D139:AN139),FALSE))</f>
        <v>-229.1054956586496</v>
      </c>
      <c r="AO139" s="319">
        <f>IF(AN139="Neg","Neg",AN139*VLOOKUP($D139,$D$1421:$AY$1444,COLUMNS($D139:AO139),FALSE))</f>
        <v>-241.80153343601361</v>
      </c>
      <c r="AP139" s="319">
        <f>IF(AO139="Neg","Neg",AO139*VLOOKUP($D139,$D$1421:$AY$1444,COLUMNS($D139:AP139),FALSE))</f>
        <v>-253.9586683140665</v>
      </c>
      <c r="AQ139" s="319">
        <f>IF(AP139="Neg","Neg",AP139*VLOOKUP($D139,$D$1421:$AY$1444,COLUMNS($D139:AQ139),FALSE))</f>
        <v>-254.57999763045191</v>
      </c>
      <c r="AR139" s="319">
        <f>IF(AQ139="Neg","Neg",AQ139*VLOOKUP($D139,$D$1421:$AY$1444,COLUMNS($D139:AR139),FALSE))</f>
        <v>-254.48555422033394</v>
      </c>
      <c r="AS139" s="319">
        <f>IF(AR139="Neg","Neg",AR139*VLOOKUP($D139,$D$1421:$AY$1444,COLUMNS($D139:AS139),FALSE))</f>
        <v>-266.55806238681157</v>
      </c>
      <c r="AT139" s="319">
        <f>IF(AS139="Neg","Neg",AS139*VLOOKUP($D139,$D$1421:$AY$1444,COLUMNS($D139:AT139),FALSE))</f>
        <v>-275.73007464075937</v>
      </c>
      <c r="AU139" s="319">
        <f>IF(AT139="Neg","Neg",AT139*VLOOKUP($D139,$D$1421:$AY$1444,COLUMNS($D139:AU139),FALSE))</f>
        <v>-284.15330975068946</v>
      </c>
      <c r="AV139" s="319">
        <f>IF(AU139="Neg","Neg",AU139*VLOOKUP($D139,$D$1421:$AY$1444,COLUMNS($D139:AV139),FALSE))</f>
        <v>-297.23456831914399</v>
      </c>
      <c r="AW139" s="319">
        <f>IF(AV139="Neg","Neg",AV139*VLOOKUP($D139,$D$1421:$AY$1444,COLUMNS($D139:AW139),FALSE))</f>
        <v>-310.05737691044772</v>
      </c>
      <c r="AX139" s="319">
        <f>IF(AW139="Neg","Neg",AW139*VLOOKUP($D139,$D$1421:$AY$1444,COLUMNS($D139:AX139),FALSE))</f>
        <v>-317.45273598158491</v>
      </c>
      <c r="AY139" s="319">
        <f>IF(AX139="Neg","Neg",AX139*VLOOKUP($D139,$D$1421:$AY$1444,COLUMNS($D139:AY139),FALSE))</f>
        <v>-328.82453497621952</v>
      </c>
      <c r="AZ139" s="319">
        <f>IF(AY139="Neg","Neg",AY139*VLOOKUP($D139,$D$1421:AZ$1444,COLUMNS($D139:AZ139),FALSE))</f>
        <v>-342.04153479004071</v>
      </c>
      <c r="BA139" s="319">
        <f>IF(AZ139="Neg","Neg",AZ139*VLOOKUP($D139,$D$1421:BA$1444,COLUMNS($D139:BA139),FALSE))</f>
        <v>-356.50762486671249</v>
      </c>
      <c r="BB139" s="319">
        <f>IF(BA139="Neg","Neg",BA139*VLOOKUP($D139,$D$1421:BB$1444,COLUMNS($D139:BB139),FALSE))</f>
        <v>-370.54956586496917</v>
      </c>
      <c r="BC139" s="319">
        <f>IF(BB139="Neg","Neg",BB139*VLOOKUP($D139,$D$1421:BC$1444,COLUMNS($D139:BC139),FALSE))</f>
        <v>-386.1438992603621</v>
      </c>
    </row>
    <row r="140" spans="1:55">
      <c r="A140" s="312"/>
      <c r="B140" s="142" t="s">
        <v>999</v>
      </c>
      <c r="C140" s="317" t="s">
        <v>442</v>
      </c>
      <c r="D140" s="173" t="s">
        <v>227</v>
      </c>
      <c r="E140" s="175"/>
      <c r="F140" s="175"/>
      <c r="G140" s="175"/>
      <c r="H140" s="175"/>
      <c r="I140" s="175"/>
      <c r="J140" s="175"/>
      <c r="K140" s="175"/>
      <c r="L140" s="175"/>
      <c r="M140" s="175"/>
      <c r="N140" s="175"/>
      <c r="O140" s="175"/>
      <c r="P140" s="175"/>
      <c r="Q140" s="175"/>
      <c r="R140" s="318">
        <v>-25</v>
      </c>
      <c r="S140" s="318">
        <v>-75</v>
      </c>
      <c r="T140" s="319">
        <f>IF(S140="Neg","Neg",S140*VLOOKUP($D140,$D$1421:$AY$1444,COLUMNS($D140:T140),FALSE))</f>
        <v>-82.434456611884983</v>
      </c>
      <c r="U140" s="319">
        <f>IF(T140="Neg","Neg",T140*VLOOKUP($D140,$D$1421:$AY$1444,COLUMNS($D140:U140),FALSE))</f>
        <v>-88.480188886820244</v>
      </c>
      <c r="V140" s="319">
        <f>IF(U140="Neg","Neg",U140*VLOOKUP($D140,$D$1421:$AY$1444,COLUMNS($D140:V140),FALSE))</f>
        <v>-99.401266015605174</v>
      </c>
      <c r="W140" s="319">
        <f>IF(V140="Neg","Neg",V140*VLOOKUP($D140,$D$1421:$AY$1444,COLUMNS($D140:W140),FALSE))</f>
        <v>-111.12481593690234</v>
      </c>
      <c r="X140" s="319">
        <f>IF(W140="Neg","Neg",W140*VLOOKUP($D140,$D$1421:$AY$1444,COLUMNS($D140:X140),FALSE))</f>
        <v>-122.47156542491074</v>
      </c>
      <c r="Y140" s="319">
        <f>IF(X140="Neg","Neg",X140*VLOOKUP($D140,$D$1421:$AY$1444,COLUMNS($D140:Y140),FALSE))</f>
        <v>-132.02274766007145</v>
      </c>
      <c r="Z140" s="319">
        <f>IF(Y140="Neg","Neg",Y140*VLOOKUP($D140,$D$1421:$AY$1444,COLUMNS($D140:Z140),FALSE))</f>
        <v>-139.02095357378604</v>
      </c>
      <c r="AA140" s="319">
        <f>IF(Z140="Neg","Neg",Z140*VLOOKUP($D140,$D$1421:$AY$1444,COLUMNS($D140:AA140),FALSE))</f>
        <v>-143.43000524685613</v>
      </c>
      <c r="AB140" s="319">
        <f>IF(AA140="Neg","Neg",AA140*VLOOKUP($D140,$D$1421:$AY$1444,COLUMNS($D140:AB140),FALSE))</f>
        <v>-152.08372120576138</v>
      </c>
      <c r="AC140" s="319">
        <f>IF(AB140="Neg","Neg",AB140*VLOOKUP($D140,$D$1421:$AY$1444,COLUMNS($D140:AC140),FALSE))</f>
        <v>-159.54843186703448</v>
      </c>
      <c r="AD140" s="319">
        <f>IF(AC140="Neg","Neg",AC140*VLOOKUP($D140,$D$1421:$AY$1444,COLUMNS($D140:AD140),FALSE))</f>
        <v>-168.19199262055074</v>
      </c>
      <c r="AE140" s="319">
        <f>IF(AD140="Neg","Neg",AD140*VLOOKUP($D140,$D$1421:$AY$1444,COLUMNS($D140:AE140),FALSE))</f>
        <v>-179.95489396273038</v>
      </c>
      <c r="AF140" s="319">
        <f>IF(AE140="Neg","Neg",AE140*VLOOKUP($D140,$D$1421:$AY$1444,COLUMNS($D140:AF140),FALSE))</f>
        <v>-189.34020784320361</v>
      </c>
      <c r="AG140" s="319">
        <f>IF(AF140="Neg","Neg",AF140*VLOOKUP($D140,$D$1421:$AY$1444,COLUMNS($D140:AG140),FALSE))</f>
        <v>-198.65020395037487</v>
      </c>
      <c r="AH140" s="319">
        <f>IF(AG140="Neg","Neg",AG140*VLOOKUP($D140,$D$1421:$AY$1444,COLUMNS($D140:AH140),FALSE))</f>
        <v>-207.82162381734167</v>
      </c>
      <c r="AI140" s="319">
        <f>IF(AH140="Neg","Neg",AH140*VLOOKUP($D140,$D$1421:$AY$1444,COLUMNS($D140:AI140),FALSE))</f>
        <v>-219.78509046595465</v>
      </c>
      <c r="AJ140" s="319">
        <f>IF(AI140="Neg","Neg",AI140*VLOOKUP($D140,$D$1421:$AY$1444,COLUMNS($D140:AJ140),FALSE))</f>
        <v>-227.96701250782792</v>
      </c>
      <c r="AK140" s="319">
        <f>IF(AJ140="Neg","Neg",AJ140*VLOOKUP($D140,$D$1421:$AY$1444,COLUMNS($D140:AK140),FALSE))</f>
        <v>-241.02174060220361</v>
      </c>
      <c r="AL140" s="319">
        <f>IF(AK140="Neg","Neg",AK140*VLOOKUP($D140,$D$1421:$AY$1444,COLUMNS($D140:AL140),FALSE))</f>
        <v>-255.49692805036972</v>
      </c>
      <c r="AM140" s="319">
        <f>IF(AL140="Neg","Neg",AL140*VLOOKUP($D140,$D$1421:$AY$1444,COLUMNS($D140:AM140),FALSE))</f>
        <v>-268.72281366890638</v>
      </c>
      <c r="AN140" s="319">
        <f>IF(AM140="Neg","Neg",AM140*VLOOKUP($D140,$D$1421:$AY$1444,COLUMNS($D140:AN140),FALSE))</f>
        <v>-286.38186957331203</v>
      </c>
      <c r="AO140" s="319">
        <f>IF(AN140="Neg","Neg",AN140*VLOOKUP($D140,$D$1421:$AY$1444,COLUMNS($D140:AO140),FALSE))</f>
        <v>-302.25191679501705</v>
      </c>
      <c r="AP140" s="319">
        <f>IF(AO140="Neg","Neg",AO140*VLOOKUP($D140,$D$1421:$AY$1444,COLUMNS($D140:AP140),FALSE))</f>
        <v>-317.44833539258315</v>
      </c>
      <c r="AQ140" s="319">
        <f>IF(AP140="Neg","Neg",AP140*VLOOKUP($D140,$D$1421:$AY$1444,COLUMNS($D140:AQ140),FALSE))</f>
        <v>-318.22499703806494</v>
      </c>
      <c r="AR140" s="319">
        <f>IF(AQ140="Neg","Neg",AQ140*VLOOKUP($D140,$D$1421:$AY$1444,COLUMNS($D140:AR140),FALSE))</f>
        <v>-318.10694277541745</v>
      </c>
      <c r="AS140" s="319">
        <f>IF(AR140="Neg","Neg",AR140*VLOOKUP($D140,$D$1421:$AY$1444,COLUMNS($D140:AS140),FALSE))</f>
        <v>-333.19757798351452</v>
      </c>
      <c r="AT140" s="319">
        <f>IF(AS140="Neg","Neg",AS140*VLOOKUP($D140,$D$1421:$AY$1444,COLUMNS($D140:AT140),FALSE))</f>
        <v>-344.66259330094931</v>
      </c>
      <c r="AU140" s="319">
        <f>IF(AT140="Neg","Neg",AT140*VLOOKUP($D140,$D$1421:$AY$1444,COLUMNS($D140:AU140),FALSE))</f>
        <v>-355.19163718836194</v>
      </c>
      <c r="AV140" s="319">
        <f>IF(AU140="Neg","Neg",AU140*VLOOKUP($D140,$D$1421:$AY$1444,COLUMNS($D140:AV140),FALSE))</f>
        <v>-371.54321039893011</v>
      </c>
      <c r="AW140" s="319">
        <f>IF(AV140="Neg","Neg",AV140*VLOOKUP($D140,$D$1421:$AY$1444,COLUMNS($D140:AW140),FALSE))</f>
        <v>-387.57172113805979</v>
      </c>
      <c r="AX140" s="319">
        <f>IF(AW140="Neg","Neg",AW140*VLOOKUP($D140,$D$1421:$AY$1444,COLUMNS($D140:AX140),FALSE))</f>
        <v>-396.81591997698126</v>
      </c>
      <c r="AY140" s="319">
        <f>IF(AX140="Neg","Neg",AX140*VLOOKUP($D140,$D$1421:$AY$1444,COLUMNS($D140:AY140),FALSE))</f>
        <v>-411.03066872027455</v>
      </c>
      <c r="AZ140" s="319">
        <f>IF(AY140="Neg","Neg",AY140*VLOOKUP($D140,$D$1421:AZ$1444,COLUMNS($D140:AZ140),FALSE))</f>
        <v>-427.55191848755106</v>
      </c>
      <c r="BA140" s="319">
        <f>IF(AZ140="Neg","Neg",AZ140*VLOOKUP($D140,$D$1421:BA$1444,COLUMNS($D140:BA140),FALSE))</f>
        <v>-445.63453108339081</v>
      </c>
      <c r="BB140" s="319">
        <f>IF(BA140="Neg","Neg",BA140*VLOOKUP($D140,$D$1421:BB$1444,COLUMNS($D140:BB140),FALSE))</f>
        <v>-463.18695733121166</v>
      </c>
      <c r="BC140" s="319">
        <f>IF(BB140="Neg","Neg",BB140*VLOOKUP($D140,$D$1421:BC$1444,COLUMNS($D140:BC140),FALSE))</f>
        <v>-482.6798740754528</v>
      </c>
    </row>
    <row r="141" spans="1:55">
      <c r="A141" s="312"/>
      <c r="B141" s="142" t="s">
        <v>999</v>
      </c>
      <c r="C141" s="317" t="s">
        <v>111</v>
      </c>
      <c r="D141" s="173" t="s">
        <v>791</v>
      </c>
      <c r="E141" s="175"/>
      <c r="F141" s="175"/>
      <c r="G141" s="175"/>
      <c r="H141" s="175"/>
      <c r="I141" s="175"/>
      <c r="J141" s="175"/>
      <c r="K141" s="175"/>
      <c r="L141" s="175"/>
      <c r="M141" s="175"/>
      <c r="N141" s="175"/>
      <c r="O141" s="175"/>
      <c r="P141" s="175"/>
      <c r="Q141" s="175"/>
      <c r="R141" s="318">
        <v>-40</v>
      </c>
      <c r="S141" s="318">
        <v>-70</v>
      </c>
      <c r="T141" s="319">
        <f>IF(S141="Neg","Neg",S141*VLOOKUP($D141,$D$1421:$AY$1444,COLUMNS($D141:T141),FALSE))</f>
        <v>-76.938826171092643</v>
      </c>
      <c r="U141" s="319">
        <f>IF(T141="Neg","Neg",T141*VLOOKUP($D141,$D$1421:$AY$1444,COLUMNS($D141:U141),FALSE))</f>
        <v>-82.581509627698892</v>
      </c>
      <c r="V141" s="319">
        <f>IF(U141="Neg","Neg",U141*VLOOKUP($D141,$D$1421:$AY$1444,COLUMNS($D141:V141),FALSE))</f>
        <v>-92.774514947898169</v>
      </c>
      <c r="W141" s="319">
        <f>IF(V141="Neg","Neg",V141*VLOOKUP($D141,$D$1421:$AY$1444,COLUMNS($D141:W141),FALSE))</f>
        <v>-103.71649487444219</v>
      </c>
      <c r="X141" s="319">
        <f>IF(W141="Neg","Neg",W141*VLOOKUP($D141,$D$1421:$AY$1444,COLUMNS($D141:X141),FALSE))</f>
        <v>-114.30679439658337</v>
      </c>
      <c r="Y141" s="319">
        <f>IF(X141="Neg","Neg",X141*VLOOKUP($D141,$D$1421:$AY$1444,COLUMNS($D141:Y141),FALSE))</f>
        <v>-123.22123114940004</v>
      </c>
      <c r="Z141" s="319">
        <f>IF(Y141="Neg","Neg",Y141*VLOOKUP($D141,$D$1421:$AY$1444,COLUMNS($D141:Z141),FALSE))</f>
        <v>-129.75289000220033</v>
      </c>
      <c r="AA141" s="319">
        <f>IF(Z141="Neg","Neg",Z141*VLOOKUP($D141,$D$1421:$AY$1444,COLUMNS($D141:AA141),FALSE))</f>
        <v>-133.86800489706573</v>
      </c>
      <c r="AB141" s="319">
        <f>IF(AA141="Neg","Neg",AA141*VLOOKUP($D141,$D$1421:$AY$1444,COLUMNS($D141:AB141),FALSE))</f>
        <v>-141.94480645871064</v>
      </c>
      <c r="AC141" s="319">
        <f>IF(AB141="Neg","Neg",AB141*VLOOKUP($D141,$D$1421:$AY$1444,COLUMNS($D141:AC141),FALSE))</f>
        <v>-148.91186974256556</v>
      </c>
      <c r="AD141" s="319">
        <f>IF(AC141="Neg","Neg",AC141*VLOOKUP($D141,$D$1421:$AY$1444,COLUMNS($D141:AD141),FALSE))</f>
        <v>-156.97919311251405</v>
      </c>
      <c r="AE141" s="319">
        <f>IF(AD141="Neg","Neg",AD141*VLOOKUP($D141,$D$1421:$AY$1444,COLUMNS($D141:AE141),FALSE))</f>
        <v>-167.95790103188173</v>
      </c>
      <c r="AF141" s="319">
        <f>IF(AE141="Neg","Neg",AE141*VLOOKUP($D141,$D$1421:$AY$1444,COLUMNS($D141:AF141),FALSE))</f>
        <v>-176.71752732032343</v>
      </c>
      <c r="AG141" s="319">
        <f>IF(AF141="Neg","Neg",AF141*VLOOKUP($D141,$D$1421:$AY$1444,COLUMNS($D141:AG141),FALSE))</f>
        <v>-185.40685702034992</v>
      </c>
      <c r="AH141" s="319">
        <f>IF(AG141="Neg","Neg",AG141*VLOOKUP($D141,$D$1421:$AY$1444,COLUMNS($D141:AH141),FALSE))</f>
        <v>-193.96684889618561</v>
      </c>
      <c r="AI141" s="319">
        <f>IF(AH141="Neg","Neg",AH141*VLOOKUP($D141,$D$1421:$AY$1444,COLUMNS($D141:AI141),FALSE))</f>
        <v>-205.13275110155772</v>
      </c>
      <c r="AJ141" s="319">
        <f>IF(AI141="Neg","Neg",AI141*VLOOKUP($D141,$D$1421:$AY$1444,COLUMNS($D141:AJ141),FALSE))</f>
        <v>-212.76921167397276</v>
      </c>
      <c r="AK141" s="319">
        <f>IF(AJ141="Neg","Neg",AJ141*VLOOKUP($D141,$D$1421:$AY$1444,COLUMNS($D141:AK141),FALSE))</f>
        <v>-224.95362456205675</v>
      </c>
      <c r="AL141" s="319">
        <f>IF(AK141="Neg","Neg",AK141*VLOOKUP($D141,$D$1421:$AY$1444,COLUMNS($D141:AL141),FALSE))</f>
        <v>-238.46379951367845</v>
      </c>
      <c r="AM141" s="319">
        <f>IF(AL141="Neg","Neg",AL141*VLOOKUP($D141,$D$1421:$AY$1444,COLUMNS($D141:AM141),FALSE))</f>
        <v>-250.80795942431266</v>
      </c>
      <c r="AN141" s="319">
        <f>IF(AM141="Neg","Neg",AM141*VLOOKUP($D141,$D$1421:$AY$1444,COLUMNS($D141:AN141),FALSE))</f>
        <v>-267.28974493509128</v>
      </c>
      <c r="AO141" s="319">
        <f>IF(AN141="Neg","Neg",AN141*VLOOKUP($D141,$D$1421:$AY$1444,COLUMNS($D141:AO141),FALSE))</f>
        <v>-282.10178900868266</v>
      </c>
      <c r="AP141" s="319">
        <f>IF(AO141="Neg","Neg",AO141*VLOOKUP($D141,$D$1421:$AY$1444,COLUMNS($D141:AP141),FALSE))</f>
        <v>-296.28511303307772</v>
      </c>
      <c r="AQ141" s="319">
        <f>IF(AP141="Neg","Neg",AP141*VLOOKUP($D141,$D$1421:$AY$1444,COLUMNS($D141:AQ141),FALSE))</f>
        <v>-297.00999723552735</v>
      </c>
      <c r="AR141" s="319">
        <f>IF(AQ141="Neg","Neg",AQ141*VLOOKUP($D141,$D$1421:$AY$1444,COLUMNS($D141:AR141),FALSE))</f>
        <v>-296.89981325705639</v>
      </c>
      <c r="AS141" s="319">
        <f>IF(AR141="Neg","Neg",AR141*VLOOKUP($D141,$D$1421:$AY$1444,COLUMNS($D141:AS141),FALSE))</f>
        <v>-310.984406117947</v>
      </c>
      <c r="AT141" s="319">
        <f>IF(AS141="Neg","Neg",AS141*VLOOKUP($D141,$D$1421:$AY$1444,COLUMNS($D141:AT141),FALSE))</f>
        <v>-321.68508708088615</v>
      </c>
      <c r="AU141" s="319">
        <f>IF(AT141="Neg","Neg",AT141*VLOOKUP($D141,$D$1421:$AY$1444,COLUMNS($D141:AU141),FALSE))</f>
        <v>-331.51219470913793</v>
      </c>
      <c r="AV141" s="319">
        <f>IF(AU141="Neg","Neg",AU141*VLOOKUP($D141,$D$1421:$AY$1444,COLUMNS($D141:AV141),FALSE))</f>
        <v>-346.77366303900158</v>
      </c>
      <c r="AW141" s="319">
        <f>IF(AV141="Neg","Neg",AV141*VLOOKUP($D141,$D$1421:$AY$1444,COLUMNS($D141:AW141),FALSE))</f>
        <v>-361.7336063955226</v>
      </c>
      <c r="AX141" s="319">
        <f>IF(AW141="Neg","Neg",AW141*VLOOKUP($D141,$D$1421:$AY$1444,COLUMNS($D141:AX141),FALSE))</f>
        <v>-370.36152531184933</v>
      </c>
      <c r="AY141" s="319">
        <f>IF(AX141="Neg","Neg",AX141*VLOOKUP($D141,$D$1421:$AY$1444,COLUMNS($D141:AY141),FALSE))</f>
        <v>-383.62862413892304</v>
      </c>
      <c r="AZ141" s="319">
        <f>IF(AY141="Neg","Neg",AY141*VLOOKUP($D141,$D$1421:AZ$1444,COLUMNS($D141:AZ141),FALSE))</f>
        <v>-399.04845725504782</v>
      </c>
      <c r="BA141" s="319">
        <f>IF(AZ141="Neg","Neg",AZ141*VLOOKUP($D141,$D$1421:BA$1444,COLUMNS($D141:BA141),FALSE))</f>
        <v>-415.92556234449825</v>
      </c>
      <c r="BB141" s="319">
        <f>IF(BA141="Neg","Neg",BA141*VLOOKUP($D141,$D$1421:BB$1444,COLUMNS($D141:BB141),FALSE))</f>
        <v>-432.30782684246435</v>
      </c>
      <c r="BC141" s="319">
        <f>IF(BB141="Neg","Neg",BB141*VLOOKUP($D141,$D$1421:BC$1444,COLUMNS($D141:BC141),FALSE))</f>
        <v>-450.50121580375611</v>
      </c>
    </row>
    <row r="142" spans="1:55">
      <c r="A142" s="312"/>
      <c r="B142" s="142" t="s">
        <v>999</v>
      </c>
      <c r="C142" s="317" t="s">
        <v>443</v>
      </c>
      <c r="D142" s="173" t="s">
        <v>762</v>
      </c>
      <c r="E142" s="175"/>
      <c r="F142" s="175"/>
      <c r="G142" s="175"/>
      <c r="H142" s="175"/>
      <c r="I142" s="175"/>
      <c r="J142" s="175"/>
      <c r="K142" s="175"/>
      <c r="L142" s="175"/>
      <c r="M142" s="175"/>
      <c r="N142" s="175"/>
      <c r="O142" s="175"/>
      <c r="P142" s="175"/>
      <c r="Q142" s="175"/>
      <c r="R142" s="318">
        <v>-50</v>
      </c>
      <c r="S142" s="318">
        <v>0</v>
      </c>
      <c r="T142" s="319">
        <f>IF(S142="Neg","Neg",S142*VLOOKUP($D142,$D$1421:$AY$1444,COLUMNS($D142:T142),FALSE))</f>
        <v>0</v>
      </c>
      <c r="U142" s="319">
        <f>IF(T142="Neg","Neg",T142*VLOOKUP($D142,$D$1421:$AY$1444,COLUMNS($D142:U142),FALSE))</f>
        <v>0</v>
      </c>
      <c r="V142" s="319">
        <f>IF(U142="Neg","Neg",U142*VLOOKUP($D142,$D$1421:$AY$1444,COLUMNS($D142:V142),FALSE))</f>
        <v>0</v>
      </c>
      <c r="W142" s="319">
        <f>IF(V142="Neg","Neg",V142*VLOOKUP($D142,$D$1421:$AY$1444,COLUMNS($D142:W142),FALSE))</f>
        <v>0</v>
      </c>
      <c r="X142" s="319">
        <f>IF(W142="Neg","Neg",W142*VLOOKUP($D142,$D$1421:$AY$1444,COLUMNS($D142:X142),FALSE))</f>
        <v>0</v>
      </c>
      <c r="Y142" s="319">
        <f>IF(X142="Neg","Neg",X142*VLOOKUP($D142,$D$1421:$AY$1444,COLUMNS($D142:Y142),FALSE))</f>
        <v>0</v>
      </c>
      <c r="Z142" s="319">
        <f>IF(Y142="Neg","Neg",Y142*VLOOKUP($D142,$D$1421:$AY$1444,COLUMNS($D142:Z142),FALSE))</f>
        <v>0</v>
      </c>
      <c r="AA142" s="319">
        <f>IF(Z142="Neg","Neg",Z142*VLOOKUP($D142,$D$1421:$AY$1444,COLUMNS($D142:AA142),FALSE))</f>
        <v>0</v>
      </c>
      <c r="AB142" s="319">
        <f>IF(AA142="Neg","Neg",AA142*VLOOKUP($D142,$D$1421:$AY$1444,COLUMNS($D142:AB142),FALSE))</f>
        <v>0</v>
      </c>
      <c r="AC142" s="319">
        <f>IF(AB142="Neg","Neg",AB142*VLOOKUP($D142,$D$1421:$AY$1444,COLUMNS($D142:AC142),FALSE))</f>
        <v>0</v>
      </c>
      <c r="AD142" s="319">
        <f>IF(AC142="Neg","Neg",AC142*VLOOKUP($D142,$D$1421:$AY$1444,COLUMNS($D142:AD142),FALSE))</f>
        <v>0</v>
      </c>
      <c r="AE142" s="319">
        <f>IF(AD142="Neg","Neg",AD142*VLOOKUP($D142,$D$1421:$AY$1444,COLUMNS($D142:AE142),FALSE))</f>
        <v>0</v>
      </c>
      <c r="AF142" s="319">
        <f>IF(AE142="Neg","Neg",AE142*VLOOKUP($D142,$D$1421:$AY$1444,COLUMNS($D142:AF142),FALSE))</f>
        <v>0</v>
      </c>
      <c r="AG142" s="319">
        <f>IF(AF142="Neg","Neg",AF142*VLOOKUP($D142,$D$1421:$AY$1444,COLUMNS($D142:AG142),FALSE))</f>
        <v>0</v>
      </c>
      <c r="AH142" s="319">
        <f>IF(AG142="Neg","Neg",AG142*VLOOKUP($D142,$D$1421:$AY$1444,COLUMNS($D142:AH142),FALSE))</f>
        <v>0</v>
      </c>
      <c r="AI142" s="319">
        <f>IF(AH142="Neg","Neg",AH142*VLOOKUP($D142,$D$1421:$AY$1444,COLUMNS($D142:AI142),FALSE))</f>
        <v>0</v>
      </c>
      <c r="AJ142" s="319">
        <f>IF(AI142="Neg","Neg",AI142*VLOOKUP($D142,$D$1421:$AY$1444,COLUMNS($D142:AJ142),FALSE))</f>
        <v>0</v>
      </c>
      <c r="AK142" s="319">
        <f>IF(AJ142="Neg","Neg",AJ142*VLOOKUP($D142,$D$1421:$AY$1444,COLUMNS($D142:AK142),FALSE))</f>
        <v>0</v>
      </c>
      <c r="AL142" s="319">
        <f>IF(AK142="Neg","Neg",AK142*VLOOKUP($D142,$D$1421:$AY$1444,COLUMNS($D142:AL142),FALSE))</f>
        <v>0</v>
      </c>
      <c r="AM142" s="319">
        <f>IF(AL142="Neg","Neg",AL142*VLOOKUP($D142,$D$1421:$AY$1444,COLUMNS($D142:AM142),FALSE))</f>
        <v>0</v>
      </c>
      <c r="AN142" s="319">
        <f>IF(AM142="Neg","Neg",AM142*VLOOKUP($D142,$D$1421:$AY$1444,COLUMNS($D142:AN142),FALSE))</f>
        <v>0</v>
      </c>
      <c r="AO142" s="319">
        <f>IF(AN142="Neg","Neg",AN142*VLOOKUP($D142,$D$1421:$AY$1444,COLUMNS($D142:AO142),FALSE))</f>
        <v>0</v>
      </c>
      <c r="AP142" s="319">
        <f>IF(AO142="Neg","Neg",AO142*VLOOKUP($D142,$D$1421:$AY$1444,COLUMNS($D142:AP142),FALSE))</f>
        <v>0</v>
      </c>
      <c r="AQ142" s="319">
        <f>IF(AP142="Neg","Neg",AP142*VLOOKUP($D142,$D$1421:$AY$1444,COLUMNS($D142:AQ142),FALSE))</f>
        <v>0</v>
      </c>
      <c r="AR142" s="319">
        <f>IF(AQ142="Neg","Neg",AQ142*VLOOKUP($D142,$D$1421:$AY$1444,COLUMNS($D142:AR142),FALSE))</f>
        <v>0</v>
      </c>
      <c r="AS142" s="319">
        <f>IF(AR142="Neg","Neg",AR142*VLOOKUP($D142,$D$1421:$AY$1444,COLUMNS($D142:AS142),FALSE))</f>
        <v>0</v>
      </c>
      <c r="AT142" s="319">
        <f>IF(AS142="Neg","Neg",AS142*VLOOKUP($D142,$D$1421:$AY$1444,COLUMNS($D142:AT142),FALSE))</f>
        <v>0</v>
      </c>
      <c r="AU142" s="319">
        <f>IF(AT142="Neg","Neg",AT142*VLOOKUP($D142,$D$1421:$AY$1444,COLUMNS($D142:AU142),FALSE))</f>
        <v>0</v>
      </c>
      <c r="AV142" s="319">
        <f>IF(AU142="Neg","Neg",AU142*VLOOKUP($D142,$D$1421:$AY$1444,COLUMNS($D142:AV142),FALSE))</f>
        <v>0</v>
      </c>
      <c r="AW142" s="319">
        <f>IF(AV142="Neg","Neg",AV142*VLOOKUP($D142,$D$1421:$AY$1444,COLUMNS($D142:AW142),FALSE))</f>
        <v>0</v>
      </c>
      <c r="AX142" s="319">
        <f>IF(AW142="Neg","Neg",AW142*VLOOKUP($D142,$D$1421:$AY$1444,COLUMNS($D142:AX142),FALSE))</f>
        <v>0</v>
      </c>
      <c r="AY142" s="319">
        <f>IF(AX142="Neg","Neg",AX142*VLOOKUP($D142,$D$1421:$AY$1444,COLUMNS($D142:AY142),FALSE))</f>
        <v>0</v>
      </c>
      <c r="AZ142" s="319">
        <f>IF(AY142="Neg","Neg",AY142*VLOOKUP($D142,$D$1421:AZ$1444,COLUMNS($D142:AZ142),FALSE))</f>
        <v>0</v>
      </c>
      <c r="BA142" s="319">
        <f>IF(AZ142="Neg","Neg",AZ142*VLOOKUP($D142,$D$1421:BA$1444,COLUMNS($D142:BA142),FALSE))</f>
        <v>0</v>
      </c>
      <c r="BB142" s="319">
        <f>IF(BA142="Neg","Neg",BA142*VLOOKUP($D142,$D$1421:BB$1444,COLUMNS($D142:BB142),FALSE))</f>
        <v>0</v>
      </c>
      <c r="BC142" s="319">
        <f>IF(BB142="Neg","Neg",BB142*VLOOKUP($D142,$D$1421:BC$1444,COLUMNS($D142:BC142),FALSE))</f>
        <v>0</v>
      </c>
    </row>
    <row r="143" spans="1:55">
      <c r="A143" s="312"/>
      <c r="B143" s="142" t="s">
        <v>999</v>
      </c>
      <c r="C143" s="317" t="s">
        <v>444</v>
      </c>
      <c r="D143" s="173" t="s">
        <v>990</v>
      </c>
      <c r="E143" s="175"/>
      <c r="F143" s="175"/>
      <c r="G143" s="175"/>
      <c r="H143" s="175"/>
      <c r="I143" s="175"/>
      <c r="J143" s="175"/>
      <c r="K143" s="175"/>
      <c r="L143" s="175"/>
      <c r="M143" s="175"/>
      <c r="N143" s="175"/>
      <c r="O143" s="175"/>
      <c r="P143" s="175"/>
      <c r="Q143" s="175"/>
      <c r="R143" s="318">
        <v>190</v>
      </c>
      <c r="S143" s="318">
        <v>190</v>
      </c>
      <c r="T143" s="319">
        <f>IF(S143="Neg","Neg",S143*VLOOKUP($D143,$D$1421:$AY$1444,COLUMNS($D143:T143),FALSE))</f>
        <v>208.8339567501086</v>
      </c>
      <c r="U143" s="319">
        <f>IF(T143="Neg","Neg",T143*VLOOKUP($D143,$D$1421:$AY$1444,COLUMNS($D143:U143),FALSE))</f>
        <v>224.14981184661127</v>
      </c>
      <c r="V143" s="319">
        <f>IF(U143="Neg","Neg",U143*VLOOKUP($D143,$D$1421:$AY$1444,COLUMNS($D143:V143),FALSE))</f>
        <v>251.81654057286644</v>
      </c>
      <c r="W143" s="319">
        <f>IF(V143="Neg","Neg",V143*VLOOKUP($D143,$D$1421:$AY$1444,COLUMNS($D143:W143),FALSE))</f>
        <v>281.5162003734859</v>
      </c>
      <c r="X143" s="319">
        <f>IF(W143="Neg","Neg",W143*VLOOKUP($D143,$D$1421:$AY$1444,COLUMNS($D143:X143),FALSE))</f>
        <v>310.26129907644054</v>
      </c>
      <c r="Y143" s="319">
        <f>IF(X143="Neg","Neg",X143*VLOOKUP($D143,$D$1421:$AY$1444,COLUMNS($D143:Y143),FALSE))</f>
        <v>334.45762740551436</v>
      </c>
      <c r="Z143" s="319">
        <f>IF(Y143="Neg","Neg",Y143*VLOOKUP($D143,$D$1421:$AY$1444,COLUMNS($D143:Z143),FALSE))</f>
        <v>352.18641572025803</v>
      </c>
      <c r="AA143" s="319">
        <f>IF(Z143="Neg","Neg",Z143*VLOOKUP($D143,$D$1421:$AY$1444,COLUMNS($D143:AA143),FALSE))</f>
        <v>363.35601329203553</v>
      </c>
      <c r="AB143" s="319">
        <f>IF(AA143="Neg","Neg",AA143*VLOOKUP($D143,$D$1421:$AY$1444,COLUMNS($D143:AB143),FALSE))</f>
        <v>385.27876038792886</v>
      </c>
      <c r="AC143" s="319">
        <f>IF(AB143="Neg","Neg",AB143*VLOOKUP($D143,$D$1421:$AY$1444,COLUMNS($D143:AC143),FALSE))</f>
        <v>404.18936072982075</v>
      </c>
      <c r="AD143" s="319">
        <f>IF(AC143="Neg","Neg",AC143*VLOOKUP($D143,$D$1421:$AY$1444,COLUMNS($D143:AD143),FALSE))</f>
        <v>426.08638130539526</v>
      </c>
      <c r="AE143" s="319">
        <f>IF(AD143="Neg","Neg",AD143*VLOOKUP($D143,$D$1421:$AY$1444,COLUMNS($D143:AE143),FALSE))</f>
        <v>455.88573137225035</v>
      </c>
      <c r="AF143" s="319">
        <f>IF(AE143="Neg","Neg",AE143*VLOOKUP($D143,$D$1421:$AY$1444,COLUMNS($D143:AF143),FALSE))</f>
        <v>479.66185986944924</v>
      </c>
      <c r="AG143" s="319">
        <f>IF(AF143="Neg","Neg",AF143*VLOOKUP($D143,$D$1421:$AY$1444,COLUMNS($D143:AG143),FALSE))</f>
        <v>503.24718334094973</v>
      </c>
      <c r="AH143" s="319">
        <f>IF(AG143="Neg","Neg",AG143*VLOOKUP($D143,$D$1421:$AY$1444,COLUMNS($D143:AH143),FALSE))</f>
        <v>526.48144700393232</v>
      </c>
      <c r="AI143" s="319">
        <f>IF(AH143="Neg","Neg",AH143*VLOOKUP($D143,$D$1421:$AY$1444,COLUMNS($D143:AI143),FALSE))</f>
        <v>556.7888958470852</v>
      </c>
      <c r="AJ143" s="319">
        <f>IF(AI143="Neg","Neg",AI143*VLOOKUP($D143,$D$1421:$AY$1444,COLUMNS($D143:AJ143),FALSE))</f>
        <v>577.51643168649753</v>
      </c>
      <c r="AK143" s="319">
        <f>IF(AJ143="Neg","Neg",AJ143*VLOOKUP($D143,$D$1421:$AY$1444,COLUMNS($D143:AK143),FALSE))</f>
        <v>610.58840952558262</v>
      </c>
      <c r="AL143" s="319">
        <f>IF(AK143="Neg","Neg",AK143*VLOOKUP($D143,$D$1421:$AY$1444,COLUMNS($D143:AL143),FALSE))</f>
        <v>647.25888439427013</v>
      </c>
      <c r="AM143" s="319">
        <f>IF(AL143="Neg","Neg",AL143*VLOOKUP($D143,$D$1421:$AY$1444,COLUMNS($D143:AM143),FALSE))</f>
        <v>680.76446129456303</v>
      </c>
      <c r="AN143" s="319">
        <f>IF(AM143="Neg","Neg",AM143*VLOOKUP($D143,$D$1421:$AY$1444,COLUMNS($D143:AN143),FALSE))</f>
        <v>725.50073625239077</v>
      </c>
      <c r="AO143" s="319">
        <f>IF(AN143="Neg","Neg",AN143*VLOOKUP($D143,$D$1421:$AY$1444,COLUMNS($D143:AO143),FALSE))</f>
        <v>765.70485588071017</v>
      </c>
      <c r="AP143" s="319">
        <f>IF(AO143="Neg","Neg",AO143*VLOOKUP($D143,$D$1421:$AY$1444,COLUMNS($D143:AP143),FALSE))</f>
        <v>804.20244966121095</v>
      </c>
      <c r="AQ143" s="319">
        <f>IF(AP143="Neg","Neg",AP143*VLOOKUP($D143,$D$1421:$AY$1444,COLUMNS($D143:AQ143),FALSE))</f>
        <v>806.16999249643141</v>
      </c>
      <c r="AR143" s="319">
        <f>IF(AQ143="Neg","Neg",AQ143*VLOOKUP($D143,$D$1421:$AY$1444,COLUMNS($D143:AR143),FALSE))</f>
        <v>805.8709216977245</v>
      </c>
      <c r="AS143" s="319">
        <f>IF(AR143="Neg","Neg",AR143*VLOOKUP($D143,$D$1421:$AY$1444,COLUMNS($D143:AS143),FALSE))</f>
        <v>844.10053089157032</v>
      </c>
      <c r="AT143" s="319">
        <f>IF(AS143="Neg","Neg",AS143*VLOOKUP($D143,$D$1421:$AY$1444,COLUMNS($D143:AT143),FALSE))</f>
        <v>873.14523636240506</v>
      </c>
      <c r="AU143" s="319">
        <f>IF(AT143="Neg","Neg",AT143*VLOOKUP($D143,$D$1421:$AY$1444,COLUMNS($D143:AU143),FALSE))</f>
        <v>899.81881421051708</v>
      </c>
      <c r="AV143" s="319">
        <f>IF(AU143="Neg","Neg",AU143*VLOOKUP($D143,$D$1421:$AY$1444,COLUMNS($D143:AV143),FALSE))</f>
        <v>941.24279967728978</v>
      </c>
      <c r="AW143" s="319">
        <f>IF(AV143="Neg","Neg",AV143*VLOOKUP($D143,$D$1421:$AY$1444,COLUMNS($D143:AW143),FALSE))</f>
        <v>981.84836021641831</v>
      </c>
      <c r="AX143" s="319">
        <f>IF(AW143="Neg","Neg",AW143*VLOOKUP($D143,$D$1421:$AY$1444,COLUMNS($D143:AX143),FALSE))</f>
        <v>1005.2669972750194</v>
      </c>
      <c r="AY143" s="319">
        <f>IF(AX143="Neg","Neg",AX143*VLOOKUP($D143,$D$1421:$AY$1444,COLUMNS($D143:AY143),FALSE))</f>
        <v>1041.2776940913625</v>
      </c>
      <c r="AZ143" s="319">
        <f>IF(AY143="Neg","Neg",AY143*VLOOKUP($D143,$D$1421:AZ$1444,COLUMNS($D143:AZ143),FALSE))</f>
        <v>1083.1315268351298</v>
      </c>
      <c r="BA143" s="319">
        <f>IF(AZ143="Neg","Neg",AZ143*VLOOKUP($D143,$D$1421:BA$1444,COLUMNS($D143:BA143),FALSE))</f>
        <v>1128.9408120779237</v>
      </c>
      <c r="BB143" s="319">
        <f>IF(BA143="Neg","Neg",BA143*VLOOKUP($D143,$D$1421:BB$1444,COLUMNS($D143:BB143),FALSE))</f>
        <v>1173.4069585724033</v>
      </c>
      <c r="BC143" s="319">
        <f>IF(BB143="Neg","Neg",BB143*VLOOKUP($D143,$D$1421:BC$1444,COLUMNS($D143:BC143),FALSE))</f>
        <v>1222.7890143244808</v>
      </c>
    </row>
    <row r="144" spans="1:55">
      <c r="A144" s="312"/>
      <c r="B144" s="142" t="s">
        <v>999</v>
      </c>
      <c r="C144" s="317" t="s">
        <v>445</v>
      </c>
      <c r="D144" s="173" t="s">
        <v>249</v>
      </c>
      <c r="E144" s="175"/>
      <c r="F144" s="175"/>
      <c r="G144" s="175"/>
      <c r="H144" s="175"/>
      <c r="I144" s="175"/>
      <c r="J144" s="175"/>
      <c r="K144" s="175"/>
      <c r="L144" s="175"/>
      <c r="M144" s="175"/>
      <c r="N144" s="175"/>
      <c r="O144" s="175"/>
      <c r="P144" s="175"/>
      <c r="Q144" s="175"/>
      <c r="R144" s="318">
        <v>95</v>
      </c>
      <c r="S144" s="318">
        <v>100</v>
      </c>
      <c r="T144" s="319">
        <f>IF(S144="Neg","Neg",S144*VLOOKUP($D144,$D$1421:$AY$1444,COLUMNS($D144:T144),FALSE))</f>
        <v>109.91260881584664</v>
      </c>
      <c r="U144" s="319">
        <f>IF(T144="Neg","Neg",T144*VLOOKUP($D144,$D$1421:$AY$1444,COLUMNS($D144:U144),FALSE))</f>
        <v>117.97358518242699</v>
      </c>
      <c r="V144" s="319">
        <f>IF(U144="Neg","Neg",U144*VLOOKUP($D144,$D$1421:$AY$1444,COLUMNS($D144:V144),FALSE))</f>
        <v>132.53502135414024</v>
      </c>
      <c r="W144" s="319">
        <f>IF(V144="Neg","Neg",V144*VLOOKUP($D144,$D$1421:$AY$1444,COLUMNS($D144:W144),FALSE))</f>
        <v>148.16642124920313</v>
      </c>
      <c r="X144" s="319">
        <f>IF(W144="Neg","Neg",W144*VLOOKUP($D144,$D$1421:$AY$1444,COLUMNS($D144:X144),FALSE))</f>
        <v>163.29542056654765</v>
      </c>
      <c r="Y144" s="319">
        <f>IF(X144="Neg","Neg",X144*VLOOKUP($D144,$D$1421:$AY$1444,COLUMNS($D144:Y144),FALSE))</f>
        <v>176.03033021342861</v>
      </c>
      <c r="Z144" s="319">
        <f>IF(Y144="Neg","Neg",Y144*VLOOKUP($D144,$D$1421:$AY$1444,COLUMNS($D144:Z144),FALSE))</f>
        <v>185.36127143171475</v>
      </c>
      <c r="AA144" s="319">
        <f>IF(Z144="Neg","Neg",Z144*VLOOKUP($D144,$D$1421:$AY$1444,COLUMNS($D144:AA144),FALSE))</f>
        <v>191.24000699580819</v>
      </c>
      <c r="AB144" s="319">
        <f>IF(AA144="Neg","Neg",AA144*VLOOKUP($D144,$D$1421:$AY$1444,COLUMNS($D144:AB144),FALSE))</f>
        <v>202.77829494101522</v>
      </c>
      <c r="AC144" s="319">
        <f>IF(AB144="Neg","Neg",AB144*VLOOKUP($D144,$D$1421:$AY$1444,COLUMNS($D144:AC144),FALSE))</f>
        <v>212.73124248937938</v>
      </c>
      <c r="AD144" s="319">
        <f>IF(AC144="Neg","Neg",AC144*VLOOKUP($D144,$D$1421:$AY$1444,COLUMNS($D144:AD144),FALSE))</f>
        <v>224.2559901607344</v>
      </c>
      <c r="AE144" s="319">
        <f>IF(AD144="Neg","Neg",AD144*VLOOKUP($D144,$D$1421:$AY$1444,COLUMNS($D144:AE144),FALSE))</f>
        <v>239.93985861697394</v>
      </c>
      <c r="AF144" s="319">
        <f>IF(AE144="Neg","Neg",AE144*VLOOKUP($D144,$D$1421:$AY$1444,COLUMNS($D144:AF144),FALSE))</f>
        <v>252.45361045760492</v>
      </c>
      <c r="AG144" s="319">
        <f>IF(AF144="Neg","Neg",AF144*VLOOKUP($D144,$D$1421:$AY$1444,COLUMNS($D144:AG144),FALSE))</f>
        <v>264.86693860049991</v>
      </c>
      <c r="AH144" s="319">
        <f>IF(AG144="Neg","Neg",AG144*VLOOKUP($D144,$D$1421:$AY$1444,COLUMNS($D144:AH144),FALSE))</f>
        <v>277.09549842312231</v>
      </c>
      <c r="AI144" s="319">
        <f>IF(AH144="Neg","Neg",AH144*VLOOKUP($D144,$D$1421:$AY$1444,COLUMNS($D144:AI144),FALSE))</f>
        <v>293.04678728793959</v>
      </c>
      <c r="AJ144" s="319">
        <f>IF(AI144="Neg","Neg",AI144*VLOOKUP($D144,$D$1421:$AY$1444,COLUMNS($D144:AJ144),FALSE))</f>
        <v>303.95601667710395</v>
      </c>
      <c r="AK144" s="319">
        <f>IF(AJ144="Neg","Neg",AJ144*VLOOKUP($D144,$D$1421:$AY$1444,COLUMNS($D144:AK144),FALSE))</f>
        <v>321.3623208029382</v>
      </c>
      <c r="AL144" s="319">
        <f>IF(AK144="Neg","Neg",AK144*VLOOKUP($D144,$D$1421:$AY$1444,COLUMNS($D144:AL144),FALSE))</f>
        <v>340.66257073382639</v>
      </c>
      <c r="AM144" s="319">
        <f>IF(AL144="Neg","Neg",AL144*VLOOKUP($D144,$D$1421:$AY$1444,COLUMNS($D144:AM144),FALSE))</f>
        <v>358.29708489187527</v>
      </c>
      <c r="AN144" s="319">
        <f>IF(AM144="Neg","Neg",AM144*VLOOKUP($D144,$D$1421:$AY$1444,COLUMNS($D144:AN144),FALSE))</f>
        <v>381.84249276441614</v>
      </c>
      <c r="AO144" s="319">
        <f>IF(AN144="Neg","Neg",AN144*VLOOKUP($D144,$D$1421:$AY$1444,COLUMNS($D144:AO144),FALSE))</f>
        <v>403.00255572668954</v>
      </c>
      <c r="AP144" s="319">
        <f>IF(AO144="Neg","Neg",AO144*VLOOKUP($D144,$D$1421:$AY$1444,COLUMNS($D144:AP144),FALSE))</f>
        <v>423.26444719011101</v>
      </c>
      <c r="AQ144" s="319">
        <f>IF(AP144="Neg","Neg",AP144*VLOOKUP($D144,$D$1421:$AY$1444,COLUMNS($D144:AQ144),FALSE))</f>
        <v>424.29999605075341</v>
      </c>
      <c r="AR144" s="319">
        <f>IF(AQ144="Neg","Neg",AQ144*VLOOKUP($D144,$D$1421:$AY$1444,COLUMNS($D144:AR144),FALSE))</f>
        <v>424.14259036722342</v>
      </c>
      <c r="AS144" s="319">
        <f>IF(AR144="Neg","Neg",AR144*VLOOKUP($D144,$D$1421:$AY$1444,COLUMNS($D144:AS144),FALSE))</f>
        <v>444.26343731135285</v>
      </c>
      <c r="AT144" s="319">
        <f>IF(AS144="Neg","Neg",AS144*VLOOKUP($D144,$D$1421:$AY$1444,COLUMNS($D144:AT144),FALSE))</f>
        <v>459.55012440126586</v>
      </c>
      <c r="AU144" s="319">
        <f>IF(AT144="Neg","Neg",AT144*VLOOKUP($D144,$D$1421:$AY$1444,COLUMNS($D144:AU144),FALSE))</f>
        <v>473.58884958448272</v>
      </c>
      <c r="AV144" s="319">
        <f>IF(AU144="Neg","Neg",AU144*VLOOKUP($D144,$D$1421:$AY$1444,COLUMNS($D144:AV144),FALSE))</f>
        <v>495.3909471985736</v>
      </c>
      <c r="AW144" s="319">
        <f>IF(AV144="Neg","Neg",AV144*VLOOKUP($D144,$D$1421:$AY$1444,COLUMNS($D144:AW144),FALSE))</f>
        <v>516.76229485074646</v>
      </c>
      <c r="AX144" s="319">
        <f>IF(AW144="Neg","Neg",AW144*VLOOKUP($D144,$D$1421:$AY$1444,COLUMNS($D144:AX144),FALSE))</f>
        <v>529.08789330264176</v>
      </c>
      <c r="AY144" s="319">
        <f>IF(AX144="Neg","Neg",AX144*VLOOKUP($D144,$D$1421:$AY$1444,COLUMNS($D144:AY144),FALSE))</f>
        <v>548.04089162703281</v>
      </c>
      <c r="AZ144" s="319">
        <f>IF(AY144="Neg","Neg",AY144*VLOOKUP($D144,$D$1421:AZ$1444,COLUMNS($D144:AZ144),FALSE))</f>
        <v>570.06922465006812</v>
      </c>
      <c r="BA144" s="319">
        <f>IF(AZ144="Neg","Neg",AZ144*VLOOKUP($D144,$D$1421:BA$1444,COLUMNS($D144:BA144),FALSE))</f>
        <v>594.17937477785449</v>
      </c>
      <c r="BB144" s="319">
        <f>IF(BA144="Neg","Neg",BA144*VLOOKUP($D144,$D$1421:BB$1444,COLUMNS($D144:BB144),FALSE))</f>
        <v>617.58260977494888</v>
      </c>
      <c r="BC144" s="319">
        <f>IF(BB144="Neg","Neg",BB144*VLOOKUP($D144,$D$1421:BC$1444,COLUMNS($D144:BC144),FALSE))</f>
        <v>643.57316543393711</v>
      </c>
    </row>
    <row r="145" spans="1:55">
      <c r="A145" s="312"/>
      <c r="B145" s="142" t="s">
        <v>999</v>
      </c>
      <c r="C145" s="317" t="s">
        <v>401</v>
      </c>
      <c r="D145" s="173" t="s">
        <v>251</v>
      </c>
      <c r="E145" s="175"/>
      <c r="F145" s="175"/>
      <c r="G145" s="175"/>
      <c r="H145" s="175"/>
      <c r="I145" s="175"/>
      <c r="J145" s="175"/>
      <c r="K145" s="175"/>
      <c r="L145" s="175"/>
      <c r="M145" s="175"/>
      <c r="N145" s="175"/>
      <c r="O145" s="175"/>
      <c r="P145" s="175"/>
      <c r="Q145" s="175"/>
      <c r="R145" s="318">
        <v>85</v>
      </c>
      <c r="S145" s="318">
        <v>90</v>
      </c>
      <c r="T145" s="319">
        <f>IF(S145="Neg","Neg",S145*VLOOKUP($D145,$D$1421:$AY$1444,COLUMNS($D145:T145),FALSE))</f>
        <v>98.921347934261973</v>
      </c>
      <c r="U145" s="319">
        <f>IF(T145="Neg","Neg",T145*VLOOKUP($D145,$D$1421:$AY$1444,COLUMNS($D145:U145),FALSE))</f>
        <v>106.17622666418428</v>
      </c>
      <c r="V145" s="319">
        <f>IF(U145="Neg","Neg",U145*VLOOKUP($D145,$D$1421:$AY$1444,COLUMNS($D145:V145),FALSE))</f>
        <v>119.2815192187262</v>
      </c>
      <c r="W145" s="319">
        <f>IF(V145="Neg","Neg",V145*VLOOKUP($D145,$D$1421:$AY$1444,COLUMNS($D145:W145),FALSE))</f>
        <v>133.3497791242828</v>
      </c>
      <c r="X145" s="319">
        <f>IF(W145="Neg","Neg",W145*VLOOKUP($D145,$D$1421:$AY$1444,COLUMNS($D145:X145),FALSE))</f>
        <v>146.96587850989289</v>
      </c>
      <c r="Y145" s="319">
        <f>IF(X145="Neg","Neg",X145*VLOOKUP($D145,$D$1421:$AY$1444,COLUMNS($D145:Y145),FALSE))</f>
        <v>158.42729719208575</v>
      </c>
      <c r="Z145" s="319">
        <f>IF(Y145="Neg","Neg",Y145*VLOOKUP($D145,$D$1421:$AY$1444,COLUMNS($D145:Z145),FALSE))</f>
        <v>166.82514428854327</v>
      </c>
      <c r="AA145" s="319">
        <f>IF(Z145="Neg","Neg",Z145*VLOOKUP($D145,$D$1421:$AY$1444,COLUMNS($D145:AA145),FALSE))</f>
        <v>172.11600629622737</v>
      </c>
      <c r="AB145" s="319">
        <f>IF(AA145="Neg","Neg",AA145*VLOOKUP($D145,$D$1421:$AY$1444,COLUMNS($D145:AB145),FALSE))</f>
        <v>182.50046544691369</v>
      </c>
      <c r="AC145" s="319">
        <f>IF(AB145="Neg","Neg",AB145*VLOOKUP($D145,$D$1421:$AY$1444,COLUMNS($D145:AC145),FALSE))</f>
        <v>191.45811824044142</v>
      </c>
      <c r="AD145" s="319">
        <f>IF(AC145="Neg","Neg",AC145*VLOOKUP($D145,$D$1421:$AY$1444,COLUMNS($D145:AD145),FALSE))</f>
        <v>201.83039114466092</v>
      </c>
      <c r="AE145" s="319">
        <f>IF(AD145="Neg","Neg",AD145*VLOOKUP($D145,$D$1421:$AY$1444,COLUMNS($D145:AE145),FALSE))</f>
        <v>215.9458727552765</v>
      </c>
      <c r="AF145" s="319">
        <f>IF(AE145="Neg","Neg",AE145*VLOOKUP($D145,$D$1421:$AY$1444,COLUMNS($D145:AF145),FALSE))</f>
        <v>227.20824941184441</v>
      </c>
      <c r="AG145" s="319">
        <f>IF(AF145="Neg","Neg",AF145*VLOOKUP($D145,$D$1421:$AY$1444,COLUMNS($D145:AG145),FALSE))</f>
        <v>238.38024474044991</v>
      </c>
      <c r="AH145" s="319">
        <f>IF(AG145="Neg","Neg",AG145*VLOOKUP($D145,$D$1421:$AY$1444,COLUMNS($D145:AH145),FALSE))</f>
        <v>249.38594858081007</v>
      </c>
      <c r="AI145" s="319">
        <f>IF(AH145="Neg","Neg",AH145*VLOOKUP($D145,$D$1421:$AY$1444,COLUMNS($D145:AI145),FALSE))</f>
        <v>263.74210855914561</v>
      </c>
      <c r="AJ145" s="319">
        <f>IF(AI145="Neg","Neg",AI145*VLOOKUP($D145,$D$1421:$AY$1444,COLUMNS($D145:AJ145),FALSE))</f>
        <v>273.56041500939352</v>
      </c>
      <c r="AK145" s="319">
        <f>IF(AJ145="Neg","Neg",AJ145*VLOOKUP($D145,$D$1421:$AY$1444,COLUMNS($D145:AK145),FALSE))</f>
        <v>289.22608872264436</v>
      </c>
      <c r="AL145" s="319">
        <f>IF(AK145="Neg","Neg",AK145*VLOOKUP($D145,$D$1421:$AY$1444,COLUMNS($D145:AL145),FALSE))</f>
        <v>306.59631366044368</v>
      </c>
      <c r="AM145" s="319">
        <f>IF(AL145="Neg","Neg",AL145*VLOOKUP($D145,$D$1421:$AY$1444,COLUMNS($D145:AM145),FALSE))</f>
        <v>322.46737640268765</v>
      </c>
      <c r="AN145" s="319">
        <f>IF(AM145="Neg","Neg",AM145*VLOOKUP($D145,$D$1421:$AY$1444,COLUMNS($D145:AN145),FALSE))</f>
        <v>343.65824348797446</v>
      </c>
      <c r="AO145" s="319">
        <f>IF(AN145="Neg","Neg",AN145*VLOOKUP($D145,$D$1421:$AY$1444,COLUMNS($D145:AO145),FALSE))</f>
        <v>362.70230015402052</v>
      </c>
      <c r="AP145" s="319">
        <f>IF(AO145="Neg","Neg",AO145*VLOOKUP($D145,$D$1421:$AY$1444,COLUMNS($D145:AP145),FALSE))</f>
        <v>380.93800247109988</v>
      </c>
      <c r="AQ145" s="319">
        <f>IF(AP145="Neg","Neg",AP145*VLOOKUP($D145,$D$1421:$AY$1444,COLUMNS($D145:AQ145),FALSE))</f>
        <v>381.869996445678</v>
      </c>
      <c r="AR145" s="319">
        <f>IF(AQ145="Neg","Neg",AQ145*VLOOKUP($D145,$D$1421:$AY$1444,COLUMNS($D145:AR145),FALSE))</f>
        <v>381.72833133050102</v>
      </c>
      <c r="AS145" s="319">
        <f>IF(AR145="Neg","Neg",AR145*VLOOKUP($D145,$D$1421:$AY$1444,COLUMNS($D145:AS145),FALSE))</f>
        <v>399.83709358021747</v>
      </c>
      <c r="AT145" s="319">
        <f>IF(AS145="Neg","Neg",AS145*VLOOKUP($D145,$D$1421:$AY$1444,COLUMNS($D145:AT145),FALSE))</f>
        <v>413.5951119611392</v>
      </c>
      <c r="AU145" s="319">
        <f>IF(AT145="Neg","Neg",AT145*VLOOKUP($D145,$D$1421:$AY$1444,COLUMNS($D145:AU145),FALSE))</f>
        <v>426.22996462603436</v>
      </c>
      <c r="AV145" s="319">
        <f>IF(AU145="Neg","Neg",AU145*VLOOKUP($D145,$D$1421:$AY$1444,COLUMNS($D145:AV145),FALSE))</f>
        <v>445.85185247871613</v>
      </c>
      <c r="AW145" s="319">
        <f>IF(AV145="Neg","Neg",AV145*VLOOKUP($D145,$D$1421:$AY$1444,COLUMNS($D145:AW145),FALSE))</f>
        <v>465.08606536567174</v>
      </c>
      <c r="AX145" s="319">
        <f>IF(AW145="Neg","Neg",AW145*VLOOKUP($D145,$D$1421:$AY$1444,COLUMNS($D145:AX145),FALSE))</f>
        <v>476.1791039723775</v>
      </c>
      <c r="AY145" s="319">
        <f>IF(AX145="Neg","Neg",AX145*VLOOKUP($D145,$D$1421:$AY$1444,COLUMNS($D145:AY145),FALSE))</f>
        <v>493.23680246432946</v>
      </c>
      <c r="AZ145" s="319">
        <f>IF(AY145="Neg","Neg",AY145*VLOOKUP($D145,$D$1421:AZ$1444,COLUMNS($D145:AZ145),FALSE))</f>
        <v>513.0623021850613</v>
      </c>
      <c r="BA145" s="319">
        <f>IF(AZ145="Neg","Neg",AZ145*VLOOKUP($D145,$D$1421:BA$1444,COLUMNS($D145:BA145),FALSE))</f>
        <v>534.76143730006902</v>
      </c>
      <c r="BB145" s="319">
        <f>IF(BA145="Neg","Neg",BA145*VLOOKUP($D145,$D$1421:BB$1444,COLUMNS($D145:BB145),FALSE))</f>
        <v>555.82434879745404</v>
      </c>
      <c r="BC145" s="319">
        <f>IF(BB145="Neg","Neg",BB145*VLOOKUP($D145,$D$1421:BC$1444,COLUMNS($D145:BC145),FALSE))</f>
        <v>579.21584889054338</v>
      </c>
    </row>
    <row r="146" spans="1:55">
      <c r="A146" s="312"/>
      <c r="B146" s="142" t="s">
        <v>999</v>
      </c>
      <c r="C146" s="317" t="s">
        <v>105</v>
      </c>
      <c r="D146" s="173" t="s">
        <v>91</v>
      </c>
      <c r="E146" s="175"/>
      <c r="F146" s="175"/>
      <c r="G146" s="175"/>
      <c r="H146" s="175"/>
      <c r="I146" s="175"/>
      <c r="J146" s="175"/>
      <c r="K146" s="175"/>
      <c r="L146" s="175"/>
      <c r="M146" s="175"/>
      <c r="N146" s="175"/>
      <c r="O146" s="175"/>
      <c r="P146" s="175"/>
      <c r="Q146" s="175"/>
      <c r="R146" s="318">
        <v>130</v>
      </c>
      <c r="S146" s="318">
        <v>130</v>
      </c>
      <c r="T146" s="319">
        <f>IF(S146="Neg","Neg",S146*VLOOKUP($D146,$D$1421:$AY$1444,COLUMNS($D146:T146),FALSE))</f>
        <v>142.88639146060063</v>
      </c>
      <c r="U146" s="319">
        <f>IF(T146="Neg","Neg",T146*VLOOKUP($D146,$D$1421:$AY$1444,COLUMNS($D146:U146),FALSE))</f>
        <v>153.36566073715508</v>
      </c>
      <c r="V146" s="319">
        <f>IF(U146="Neg","Neg",U146*VLOOKUP($D146,$D$1421:$AY$1444,COLUMNS($D146:V146),FALSE))</f>
        <v>172.2955277603823</v>
      </c>
      <c r="W146" s="319">
        <f>IF(V146="Neg","Neg",V146*VLOOKUP($D146,$D$1421:$AY$1444,COLUMNS($D146:W146),FALSE))</f>
        <v>192.61634762396406</v>
      </c>
      <c r="X146" s="319">
        <f>IF(W146="Neg","Neg",W146*VLOOKUP($D146,$D$1421:$AY$1444,COLUMNS($D146:X146),FALSE))</f>
        <v>212.28404673651195</v>
      </c>
      <c r="Y146" s="319">
        <f>IF(X146="Neg","Neg",X146*VLOOKUP($D146,$D$1421:$AY$1444,COLUMNS($D146:Y146),FALSE))</f>
        <v>228.83942927745721</v>
      </c>
      <c r="Z146" s="319">
        <f>IF(Y146="Neg","Neg",Y146*VLOOKUP($D146,$D$1421:$AY$1444,COLUMNS($D146:Z146),FALSE))</f>
        <v>240.96965286122921</v>
      </c>
      <c r="AA146" s="319">
        <f>IF(Z146="Neg","Neg",Z146*VLOOKUP($D146,$D$1421:$AY$1444,COLUMNS($D146:AA146),FALSE))</f>
        <v>248.61200909455067</v>
      </c>
      <c r="AB146" s="319">
        <f>IF(AA146="Neg","Neg",AA146*VLOOKUP($D146,$D$1421:$AY$1444,COLUMNS($D146:AB146),FALSE))</f>
        <v>263.61178342331982</v>
      </c>
      <c r="AC146" s="319">
        <f>IF(AB146="Neg","Neg",AB146*VLOOKUP($D146,$D$1421:$AY$1444,COLUMNS($D146:AC146),FALSE))</f>
        <v>276.55061523619321</v>
      </c>
      <c r="AD146" s="319">
        <f>IF(AC146="Neg","Neg",AC146*VLOOKUP($D146,$D$1421:$AY$1444,COLUMNS($D146:AD146),FALSE))</f>
        <v>291.53278720895469</v>
      </c>
      <c r="AE146" s="319">
        <f>IF(AD146="Neg","Neg",AD146*VLOOKUP($D146,$D$1421:$AY$1444,COLUMNS($D146:AE146),FALSE))</f>
        <v>311.92181620206605</v>
      </c>
      <c r="AF146" s="319">
        <f>IF(AE146="Neg","Neg",AE146*VLOOKUP($D146,$D$1421:$AY$1444,COLUMNS($D146:AF146),FALSE))</f>
        <v>328.18969359488636</v>
      </c>
      <c r="AG146" s="319">
        <f>IF(AF146="Neg","Neg",AF146*VLOOKUP($D146,$D$1421:$AY$1444,COLUMNS($D146:AG146),FALSE))</f>
        <v>344.32702018064987</v>
      </c>
      <c r="AH146" s="319">
        <f>IF(AG146="Neg","Neg",AG146*VLOOKUP($D146,$D$1421:$AY$1444,COLUMNS($D146:AH146),FALSE))</f>
        <v>360.22414795005898</v>
      </c>
      <c r="AI146" s="319">
        <f>IF(AH146="Neg","Neg",AH146*VLOOKUP($D146,$D$1421:$AY$1444,COLUMNS($D146:AI146),FALSE))</f>
        <v>380.96082347432144</v>
      </c>
      <c r="AJ146" s="319">
        <f>IF(AI146="Neg","Neg",AI146*VLOOKUP($D146,$D$1421:$AY$1444,COLUMNS($D146:AJ146),FALSE))</f>
        <v>395.1428216802351</v>
      </c>
      <c r="AK146" s="319">
        <f>IF(AJ146="Neg","Neg",AJ146*VLOOKUP($D146,$D$1421:$AY$1444,COLUMNS($D146:AK146),FALSE))</f>
        <v>417.77101704381965</v>
      </c>
      <c r="AL146" s="319">
        <f>IF(AK146="Neg","Neg",AK146*VLOOKUP($D146,$D$1421:$AY$1444,COLUMNS($D146:AL146),FALSE))</f>
        <v>442.86134195397426</v>
      </c>
      <c r="AM146" s="319">
        <f>IF(AL146="Neg","Neg",AL146*VLOOKUP($D146,$D$1421:$AY$1444,COLUMNS($D146:AM146),FALSE))</f>
        <v>465.7862103594378</v>
      </c>
      <c r="AN146" s="319">
        <f>IF(AM146="Neg","Neg",AM146*VLOOKUP($D146,$D$1421:$AY$1444,COLUMNS($D146:AN146),FALSE))</f>
        <v>496.39524059374094</v>
      </c>
      <c r="AO146" s="319">
        <f>IF(AN146="Neg","Neg",AN146*VLOOKUP($D146,$D$1421:$AY$1444,COLUMNS($D146:AO146),FALSE))</f>
        <v>523.9033224446963</v>
      </c>
      <c r="AP146" s="319">
        <f>IF(AO146="Neg","Neg",AO146*VLOOKUP($D146,$D$1421:$AY$1444,COLUMNS($D146:AP146),FALSE))</f>
        <v>550.24378134714425</v>
      </c>
      <c r="AQ146" s="319">
        <f>IF(AP146="Neg","Neg",AP146*VLOOKUP($D146,$D$1421:$AY$1444,COLUMNS($D146:AQ146),FALSE))</f>
        <v>551.58999486597929</v>
      </c>
      <c r="AR146" s="319">
        <f>IF(AQ146="Neg","Neg",AQ146*VLOOKUP($D146,$D$1421:$AY$1444,COLUMNS($D146:AR146),FALSE))</f>
        <v>551.38536747739033</v>
      </c>
      <c r="AS146" s="319">
        <f>IF(AR146="Neg","Neg",AR146*VLOOKUP($D146,$D$1421:$AY$1444,COLUMNS($D146:AS146),FALSE))</f>
        <v>577.54246850475852</v>
      </c>
      <c r="AT146" s="319">
        <f>IF(AS146="Neg","Neg",AS146*VLOOKUP($D146,$D$1421:$AY$1444,COLUMNS($D146:AT146),FALSE))</f>
        <v>597.4151617216454</v>
      </c>
      <c r="AU146" s="319">
        <f>IF(AT146="Neg","Neg",AT146*VLOOKUP($D146,$D$1421:$AY$1444,COLUMNS($D146:AU146),FALSE))</f>
        <v>615.66550445982728</v>
      </c>
      <c r="AV146" s="319">
        <f>IF(AU146="Neg","Neg",AU146*VLOOKUP($D146,$D$1421:$AY$1444,COLUMNS($D146:AV146),FALSE))</f>
        <v>644.00823135814539</v>
      </c>
      <c r="AW146" s="319">
        <f>IF(AV146="Neg","Neg",AV146*VLOOKUP($D146,$D$1421:$AY$1444,COLUMNS($D146:AW146),FALSE))</f>
        <v>671.79098330597014</v>
      </c>
      <c r="AX146" s="319">
        <f>IF(AW146="Neg","Neg",AW146*VLOOKUP($D146,$D$1421:$AY$1444,COLUMNS($D146:AX146),FALSE))</f>
        <v>687.81426129343401</v>
      </c>
      <c r="AY146" s="319">
        <f>IF(AX146="Neg","Neg",AX146*VLOOKUP($D146,$D$1421:$AY$1444,COLUMNS($D146:AY146),FALSE))</f>
        <v>712.4531591151424</v>
      </c>
      <c r="AZ146" s="319">
        <f>IF(AY146="Neg","Neg",AY146*VLOOKUP($D146,$D$1421:AZ$1444,COLUMNS($D146:AZ146),FALSE))</f>
        <v>741.08999204508837</v>
      </c>
      <c r="BA146" s="319">
        <f>IF(AZ146="Neg","Neg",AZ146*VLOOKUP($D146,$D$1421:BA$1444,COLUMNS($D146:BA146),FALSE))</f>
        <v>772.43318721121057</v>
      </c>
      <c r="BB146" s="319">
        <f>IF(BA146="Neg","Neg",BA146*VLOOKUP($D146,$D$1421:BB$1444,COLUMNS($D146:BB146),FALSE))</f>
        <v>802.85739270743329</v>
      </c>
      <c r="BC146" s="319">
        <f>IF(BB146="Neg","Neg",BB146*VLOOKUP($D146,$D$1421:BC$1444,COLUMNS($D146:BC146),FALSE))</f>
        <v>836.64511506411793</v>
      </c>
    </row>
    <row r="147" spans="1:55">
      <c r="A147" s="312"/>
      <c r="B147" s="142" t="s">
        <v>999</v>
      </c>
      <c r="C147" s="317" t="s">
        <v>112</v>
      </c>
      <c r="D147" s="173" t="s">
        <v>228</v>
      </c>
      <c r="E147" s="175"/>
      <c r="F147" s="175"/>
      <c r="G147" s="175"/>
      <c r="H147" s="175"/>
      <c r="I147" s="175"/>
      <c r="J147" s="175"/>
      <c r="K147" s="175"/>
      <c r="L147" s="175"/>
      <c r="M147" s="175"/>
      <c r="N147" s="175"/>
      <c r="O147" s="175"/>
      <c r="P147" s="175"/>
      <c r="Q147" s="175"/>
      <c r="R147" s="318">
        <v>-215</v>
      </c>
      <c r="S147" s="318">
        <v>-390</v>
      </c>
      <c r="T147" s="319">
        <f>IF(S147="Neg","Neg",S147*VLOOKUP($D147,$D$1421:$AY$1444,COLUMNS($D147:T147),FALSE))</f>
        <v>-428.6591743818019</v>
      </c>
      <c r="U147" s="319">
        <f>IF(T147="Neg","Neg",T147*VLOOKUP($D147,$D$1421:$AY$1444,COLUMNS($D147:U147),FALSE))</f>
        <v>-460.09698221146527</v>
      </c>
      <c r="V147" s="319">
        <f>IF(U147="Neg","Neg",U147*VLOOKUP($D147,$D$1421:$AY$1444,COLUMNS($D147:V147),FALSE))</f>
        <v>-516.88658328114695</v>
      </c>
      <c r="W147" s="319">
        <f>IF(V147="Neg","Neg",V147*VLOOKUP($D147,$D$1421:$AY$1444,COLUMNS($D147:W147),FALSE))</f>
        <v>-577.84904287189227</v>
      </c>
      <c r="X147" s="319">
        <f>IF(W147="Neg","Neg",W147*VLOOKUP($D147,$D$1421:$AY$1444,COLUMNS($D147:X147),FALSE))</f>
        <v>-636.85214020953595</v>
      </c>
      <c r="Y147" s="319">
        <f>IF(X147="Neg","Neg",X147*VLOOKUP($D147,$D$1421:$AY$1444,COLUMNS($D147:Y147),FALSE))</f>
        <v>-686.5182878323717</v>
      </c>
      <c r="Z147" s="319">
        <f>IF(Y147="Neg","Neg",Y147*VLOOKUP($D147,$D$1421:$AY$1444,COLUMNS($D147:Z147),FALSE))</f>
        <v>-722.90895858368765</v>
      </c>
      <c r="AA147" s="319">
        <f>IF(Z147="Neg","Neg",Z147*VLOOKUP($D147,$D$1421:$AY$1444,COLUMNS($D147:AA147),FALSE))</f>
        <v>-745.83602728365202</v>
      </c>
      <c r="AB147" s="319">
        <f>IF(AA147="Neg","Neg",AA147*VLOOKUP($D147,$D$1421:$AY$1444,COLUMNS($D147:AB147),FALSE))</f>
        <v>-790.83535026995935</v>
      </c>
      <c r="AC147" s="319">
        <f>IF(AB147="Neg","Neg",AB147*VLOOKUP($D147,$D$1421:$AY$1444,COLUMNS($D147:AC147),FALSE))</f>
        <v>-829.65184570857957</v>
      </c>
      <c r="AD147" s="319">
        <f>IF(AC147="Neg","Neg",AC147*VLOOKUP($D147,$D$1421:$AY$1444,COLUMNS($D147:AD147),FALSE))</f>
        <v>-874.59836162686406</v>
      </c>
      <c r="AE147" s="319">
        <f>IF(AD147="Neg","Neg",AD147*VLOOKUP($D147,$D$1421:$AY$1444,COLUMNS($D147:AE147),FALSE))</f>
        <v>-935.76544860619822</v>
      </c>
      <c r="AF147" s="319">
        <f>IF(AE147="Neg","Neg",AE147*VLOOKUP($D147,$D$1421:$AY$1444,COLUMNS($D147:AF147),FALSE))</f>
        <v>-984.56908078465915</v>
      </c>
      <c r="AG147" s="319">
        <f>IF(AF147="Neg","Neg",AF147*VLOOKUP($D147,$D$1421:$AY$1444,COLUMNS($D147:AG147),FALSE))</f>
        <v>-1032.9810605419495</v>
      </c>
      <c r="AH147" s="319">
        <f>IF(AG147="Neg","Neg",AG147*VLOOKUP($D147,$D$1421:$AY$1444,COLUMNS($D147:AH147),FALSE))</f>
        <v>-1080.6724438501769</v>
      </c>
      <c r="AI147" s="319">
        <f>IF(AH147="Neg","Neg",AH147*VLOOKUP($D147,$D$1421:$AY$1444,COLUMNS($D147:AI147),FALSE))</f>
        <v>-1142.8824704229644</v>
      </c>
      <c r="AJ147" s="319">
        <f>IF(AI147="Neg","Neg",AI147*VLOOKUP($D147,$D$1421:$AY$1444,COLUMNS($D147:AJ147),FALSE))</f>
        <v>-1185.4284650407055</v>
      </c>
      <c r="AK147" s="319">
        <f>IF(AJ147="Neg","Neg",AJ147*VLOOKUP($D147,$D$1421:$AY$1444,COLUMNS($D147:AK147),FALSE))</f>
        <v>-1253.3130511314591</v>
      </c>
      <c r="AL147" s="319">
        <f>IF(AK147="Neg","Neg",AK147*VLOOKUP($D147,$D$1421:$AY$1444,COLUMNS($D147:AL147),FALSE))</f>
        <v>-1328.584025861923</v>
      </c>
      <c r="AM147" s="319">
        <f>IF(AL147="Neg","Neg",AL147*VLOOKUP($D147,$D$1421:$AY$1444,COLUMNS($D147:AM147),FALSE))</f>
        <v>-1397.3586310783137</v>
      </c>
      <c r="AN147" s="319">
        <f>IF(AM147="Neg","Neg",AM147*VLOOKUP($D147,$D$1421:$AY$1444,COLUMNS($D147:AN147),FALSE))</f>
        <v>-1489.1857217812233</v>
      </c>
      <c r="AO147" s="319">
        <f>IF(AN147="Neg","Neg",AN147*VLOOKUP($D147,$D$1421:$AY$1444,COLUMNS($D147:AO147),FALSE))</f>
        <v>-1571.7099673340895</v>
      </c>
      <c r="AP147" s="319">
        <f>IF(AO147="Neg","Neg",AO147*VLOOKUP($D147,$D$1421:$AY$1444,COLUMNS($D147:AP147),FALSE))</f>
        <v>-1650.7313440414332</v>
      </c>
      <c r="AQ147" s="319">
        <f>IF(AP147="Neg","Neg",AP147*VLOOKUP($D147,$D$1421:$AY$1444,COLUMNS($D147:AQ147),FALSE))</f>
        <v>-1654.7699845979384</v>
      </c>
      <c r="AR147" s="319">
        <f>IF(AQ147="Neg","Neg",AQ147*VLOOKUP($D147,$D$1421:$AY$1444,COLUMNS($D147:AR147),FALSE))</f>
        <v>-1654.1561024321716</v>
      </c>
      <c r="AS147" s="319">
        <f>IF(AR147="Neg","Neg",AR147*VLOOKUP($D147,$D$1421:$AY$1444,COLUMNS($D147:AS147),FALSE))</f>
        <v>-1732.6274055142762</v>
      </c>
      <c r="AT147" s="319">
        <f>IF(AS147="Neg","Neg",AS147*VLOOKUP($D147,$D$1421:$AY$1444,COLUMNS($D147:AT147),FALSE))</f>
        <v>-1792.245485164937</v>
      </c>
      <c r="AU147" s="319">
        <f>IF(AT147="Neg","Neg",AT147*VLOOKUP($D147,$D$1421:$AY$1444,COLUMNS($D147:AU147),FALSE))</f>
        <v>-1846.9965133794826</v>
      </c>
      <c r="AV147" s="319">
        <f>IF(AU147="Neg","Neg",AU147*VLOOKUP($D147,$D$1421:$AY$1444,COLUMNS($D147:AV147),FALSE))</f>
        <v>-1932.0246940744371</v>
      </c>
      <c r="AW147" s="319">
        <f>IF(AV147="Neg","Neg",AV147*VLOOKUP($D147,$D$1421:$AY$1444,COLUMNS($D147:AW147),FALSE))</f>
        <v>-2015.3729499179115</v>
      </c>
      <c r="AX147" s="319">
        <f>IF(AW147="Neg","Neg",AW147*VLOOKUP($D147,$D$1421:$AY$1444,COLUMNS($D147:AX147),FALSE))</f>
        <v>-2063.4427838803031</v>
      </c>
      <c r="AY147" s="319">
        <f>IF(AX147="Neg","Neg",AX147*VLOOKUP($D147,$D$1421:$AY$1444,COLUMNS($D147:AY147),FALSE))</f>
        <v>-2137.3594773454283</v>
      </c>
      <c r="AZ147" s="319">
        <f>IF(AY147="Neg","Neg",AY147*VLOOKUP($D147,$D$1421:AZ$1444,COLUMNS($D147:AZ147),FALSE))</f>
        <v>-2223.2699761352665</v>
      </c>
      <c r="BA147" s="319">
        <f>IF(AZ147="Neg","Neg",AZ147*VLOOKUP($D147,$D$1421:BA$1444,COLUMNS($D147:BA147),FALSE))</f>
        <v>-2317.2995616336329</v>
      </c>
      <c r="BB147" s="319">
        <f>IF(BA147="Neg","Neg",BA147*VLOOKUP($D147,$D$1421:BB$1444,COLUMNS($D147:BB147),FALSE))</f>
        <v>-2408.5721781223015</v>
      </c>
      <c r="BC147" s="319">
        <f>IF(BB147="Neg","Neg",BB147*VLOOKUP($D147,$D$1421:BC$1444,COLUMNS($D147:BC147),FALSE))</f>
        <v>-2509.9353451923557</v>
      </c>
    </row>
    <row r="148" spans="1:55">
      <c r="A148" s="312"/>
      <c r="B148" s="313" t="s">
        <v>1000</v>
      </c>
      <c r="C148" s="314" t="s">
        <v>114</v>
      </c>
      <c r="D148" s="313" t="s">
        <v>227</v>
      </c>
      <c r="E148" s="320"/>
      <c r="F148" s="320"/>
      <c r="G148" s="320"/>
      <c r="H148" s="320"/>
      <c r="I148" s="320"/>
      <c r="J148" s="320"/>
      <c r="K148" s="320"/>
      <c r="L148" s="320"/>
      <c r="M148" s="320"/>
      <c r="N148" s="320"/>
      <c r="O148" s="320"/>
      <c r="P148" s="320"/>
      <c r="Q148" s="320"/>
      <c r="R148" s="320"/>
      <c r="S148" s="315">
        <v>-940</v>
      </c>
      <c r="T148" s="315">
        <v>-1470</v>
      </c>
      <c r="U148" s="316">
        <f>IF(T148="Neg","Neg",T148*VLOOKUP($D148,$D$1421:$AY$1444,COLUMNS($D148:U148),FALSE))</f>
        <v>-1577.8096078924541</v>
      </c>
      <c r="V148" s="316">
        <f>IF(U148="Neg","Neg",U148*VLOOKUP($D148,$D$1421:$AY$1444,COLUMNS($D148:V148),FALSE))</f>
        <v>-1772.5580667183388</v>
      </c>
      <c r="W148" s="316">
        <f>IF(V148="Neg","Neg",V148*VLOOKUP($D148,$D$1421:$AY$1444,COLUMNS($D148:W148),FALSE))</f>
        <v>-1981.6165004440022</v>
      </c>
      <c r="X148" s="316">
        <f>IF(W148="Neg","Neg",W148*VLOOKUP($D148,$D$1421:$AY$1444,COLUMNS($D148:X148),FALSE))</f>
        <v>-2183.9556973395825</v>
      </c>
      <c r="Y148" s="316">
        <f>IF(X148="Neg","Neg",X148*VLOOKUP($D148,$D$1421:$AY$1444,COLUMNS($D148:Y148),FALSE))</f>
        <v>-2354.2757123278539</v>
      </c>
      <c r="Z148" s="316">
        <f>IF(Y148="Neg","Neg",Y148*VLOOKUP($D148,$D$1421:$AY$1444,COLUMNS($D148:Z148),FALSE))</f>
        <v>-2479.0701625611473</v>
      </c>
      <c r="AA148" s="316">
        <f>IF(Z148="Neg","Neg",Z148*VLOOKUP($D148,$D$1421:$AY$1444,COLUMNS($D148:AA148),FALSE))</f>
        <v>-2557.6939107581916</v>
      </c>
      <c r="AB148" s="316">
        <f>IF(AA148="Neg","Neg",AA148*VLOOKUP($D148,$D$1421:$AY$1444,COLUMNS($D148:AB148),FALSE))</f>
        <v>-2712.009993891767</v>
      </c>
      <c r="AC148" s="316">
        <f>IF(AB148="Neg","Neg",AB148*VLOOKUP($D148,$D$1421:$AY$1444,COLUMNS($D148:AC148),FALSE))</f>
        <v>-2845.1233195940854</v>
      </c>
      <c r="AD148" s="316">
        <f>IF(AC148="Neg","Neg",AC148*VLOOKUP($D148,$D$1421:$AY$1444,COLUMNS($D148:AD148),FALSE))</f>
        <v>-2999.2583115609882</v>
      </c>
      <c r="AE148" s="316">
        <f>IF(AD148="Neg","Neg",AD148*VLOOKUP($D148,$D$1421:$AY$1444,COLUMNS($D148:AE148),FALSE))</f>
        <v>-3209.0184735575081</v>
      </c>
      <c r="AF148" s="316">
        <f>IF(AE148="Neg","Neg",AE148*VLOOKUP($D148,$D$1421:$AY$1444,COLUMNS($D148:AF148),FALSE))</f>
        <v>-3376.3806661567928</v>
      </c>
      <c r="AG148" s="316">
        <f>IF(AF148="Neg","Neg",AF148*VLOOKUP($D148,$D$1421:$AY$1444,COLUMNS($D148:AG148),FALSE))</f>
        <v>-3542.3997659365882</v>
      </c>
      <c r="AH148" s="316">
        <f>IF(AG148="Neg","Neg",AG148*VLOOKUP($D148,$D$1421:$AY$1444,COLUMNS($D148:AH148),FALSE))</f>
        <v>-3705.9477258378297</v>
      </c>
      <c r="AI148" s="316">
        <f>IF(AH148="Neg","Neg",AH148*VLOOKUP($D148,$D$1421:$AY$1444,COLUMNS($D148:AI148),FALSE))</f>
        <v>-3919.2844383761344</v>
      </c>
      <c r="AJ148" s="316">
        <f>IF(AI148="Neg","Neg",AI148*VLOOKUP($D148,$D$1421:$AY$1444,COLUMNS($D148:AJ148),FALSE))</f>
        <v>-4065.1873277247087</v>
      </c>
      <c r="AK148" s="316">
        <f>IF(AJ148="Neg","Neg",AJ148*VLOOKUP($D148,$D$1421:$AY$1444,COLUMNS($D148:AK148),FALSE))</f>
        <v>-4297.9837952150456</v>
      </c>
      <c r="AL148" s="316">
        <f>IF(AK148="Neg","Neg",AK148*VLOOKUP($D148,$D$1421:$AY$1444,COLUMNS($D148:AL148),FALSE))</f>
        <v>-4556.1103896437198</v>
      </c>
      <c r="AM148" s="316">
        <f>IF(AL148="Neg","Neg",AL148*VLOOKUP($D148,$D$1421:$AY$1444,COLUMNS($D148:AM148),FALSE))</f>
        <v>-4791.9589978390195</v>
      </c>
      <c r="AN148" s="316">
        <f>IF(AM148="Neg","Neg",AM148*VLOOKUP($D148,$D$1421:$AY$1444,COLUMNS($D148:AN148),FALSE))</f>
        <v>-5106.8614457522108</v>
      </c>
      <c r="AO148" s="316">
        <f>IF(AN148="Neg","Neg",AN148*VLOOKUP($D148,$D$1421:$AY$1444,COLUMNS($D148:AO148),FALSE))</f>
        <v>-5389.861666469902</v>
      </c>
      <c r="AP148" s="316">
        <f>IF(AO148="Neg","Neg",AO148*VLOOKUP($D148,$D$1421:$AY$1444,COLUMNS($D148:AP148),FALSE))</f>
        <v>-5660.8495064649742</v>
      </c>
      <c r="AQ148" s="316">
        <f>IF(AP148="Neg","Neg",AP148*VLOOKUP($D148,$D$1421:$AY$1444,COLUMNS($D148:AQ148),FALSE))</f>
        <v>-5674.6992079827933</v>
      </c>
      <c r="AR148" s="316">
        <f>IF(AQ148="Neg","Neg",AQ148*VLOOKUP($D148,$D$1421:$AY$1444,COLUMNS($D148:AR148),FALSE))</f>
        <v>-5672.5940231702234</v>
      </c>
      <c r="AS148" s="316">
        <f>IF(AR148="Neg","Neg",AR148*VLOOKUP($D148,$D$1421:$AY$1444,COLUMNS($D148:AS148),FALSE))</f>
        <v>-5941.6954968457885</v>
      </c>
      <c r="AT148" s="316">
        <f>IF(AS148="Neg","Neg",AS148*VLOOKUP($D148,$D$1421:$AY$1444,COLUMNS($D148:AT148),FALSE))</f>
        <v>-6146.1436512865766</v>
      </c>
      <c r="AU148" s="316">
        <f>IF(AT148="Neg","Neg",AT148*VLOOKUP($D148,$D$1421:$AY$1444,COLUMNS($D148:AU148),FALSE))</f>
        <v>-6333.9012365323688</v>
      </c>
      <c r="AV148" s="316">
        <f>IF(AU148="Neg","Neg",AU148*VLOOKUP($D148,$D$1421:$AY$1444,COLUMNS($D148:AV148),FALSE))</f>
        <v>-6625.4881967364554</v>
      </c>
      <c r="AW148" s="316">
        <f>IF(AV148="Neg","Neg",AV148*VLOOKUP($D148,$D$1421:$AY$1444,COLUMNS($D148:AW148),FALSE))</f>
        <v>-6911.3141942007678</v>
      </c>
      <c r="AX148" s="316">
        <f>IF(AW148="Neg","Neg",AW148*VLOOKUP($D148,$D$1421:$AY$1444,COLUMNS($D148:AX148),FALSE))</f>
        <v>-7076.1599741298296</v>
      </c>
      <c r="AY148" s="316">
        <f>IF(AX148="Neg","Neg",AX148*VLOOKUP($D148,$D$1421:$AY$1444,COLUMNS($D148:AY148),FALSE))</f>
        <v>-7329.6423346798774</v>
      </c>
      <c r="AZ148" s="316">
        <f>IF(AY148="Neg","Neg",AY148*VLOOKUP($D148,$D$1421:AZ$1444,COLUMNS($D148:AZ148),FALSE))</f>
        <v>-7624.2550264604533</v>
      </c>
      <c r="BA148" s="316">
        <f>IF(AZ148="Neg","Neg",AZ148*VLOOKUP($D148,$D$1421:BA$1444,COLUMNS($D148:BA148),FALSE))</f>
        <v>-7946.7104851169497</v>
      </c>
      <c r="BB148" s="316">
        <f>IF(BA148="Neg","Neg",BA148*VLOOKUP($D148,$D$1421:BB$1444,COLUMNS($D148:BB148),FALSE))</f>
        <v>-8259.7114757800773</v>
      </c>
      <c r="BC148" s="316">
        <f>IF(BB148="Neg","Neg",BB148*VLOOKUP($D148,$D$1421:BC$1444,COLUMNS($D148:BC148),FALSE))</f>
        <v>-8607.3159702082394</v>
      </c>
    </row>
    <row r="149" spans="1:55">
      <c r="A149" s="312"/>
      <c r="B149" s="313" t="s">
        <v>1000</v>
      </c>
      <c r="C149" s="314" t="s">
        <v>115</v>
      </c>
      <c r="D149" s="313" t="s">
        <v>791</v>
      </c>
      <c r="E149" s="320"/>
      <c r="F149" s="320"/>
      <c r="G149" s="320"/>
      <c r="H149" s="320"/>
      <c r="I149" s="320"/>
      <c r="J149" s="320"/>
      <c r="K149" s="320"/>
      <c r="L149" s="320"/>
      <c r="M149" s="320"/>
      <c r="N149" s="320"/>
      <c r="O149" s="320"/>
      <c r="P149" s="320"/>
      <c r="Q149" s="320"/>
      <c r="R149" s="320"/>
      <c r="S149" s="315">
        <v>-280</v>
      </c>
      <c r="T149" s="315">
        <v>-250</v>
      </c>
      <c r="U149" s="316">
        <f>IF(T149="Neg","Neg",T149*VLOOKUP($D149,$D$1421:$AY$1444,COLUMNS($D149:U149),FALSE))</f>
        <v>-268.33496732864864</v>
      </c>
      <c r="V149" s="316">
        <f>IF(U149="Neg","Neg",U149*VLOOKUP($D149,$D$1421:$AY$1444,COLUMNS($D149:V149),FALSE))</f>
        <v>-301.45545352352696</v>
      </c>
      <c r="W149" s="316">
        <f>IF(V149="Neg","Neg",V149*VLOOKUP($D149,$D$1421:$AY$1444,COLUMNS($D149:W149),FALSE))</f>
        <v>-337.00960891904793</v>
      </c>
      <c r="X149" s="316">
        <f>IF(W149="Neg","Neg",W149*VLOOKUP($D149,$D$1421:$AY$1444,COLUMNS($D149:X149),FALSE))</f>
        <v>-371.42103696251394</v>
      </c>
      <c r="Y149" s="316">
        <f>IF(X149="Neg","Neg",X149*VLOOKUP($D149,$D$1421:$AY$1444,COLUMNS($D149:Y149),FALSE))</f>
        <v>-400.38702590609751</v>
      </c>
      <c r="Z149" s="316">
        <f>IF(Y149="Neg","Neg",Y149*VLOOKUP($D149,$D$1421:$AY$1444,COLUMNS($D149:Z149),FALSE))</f>
        <v>-421.61057186414058</v>
      </c>
      <c r="AA149" s="316">
        <f>IF(Z149="Neg","Neg",Z149*VLOOKUP($D149,$D$1421:$AY$1444,COLUMNS($D149:AA149),FALSE))</f>
        <v>-434.98195761193722</v>
      </c>
      <c r="AB149" s="316">
        <f>IF(AA149="Neg","Neg",AA149*VLOOKUP($D149,$D$1421:$AY$1444,COLUMNS($D149:AB149),FALSE))</f>
        <v>-461.22618943737518</v>
      </c>
      <c r="AC149" s="316">
        <f>IF(AB149="Neg","Neg",AB149*VLOOKUP($D149,$D$1421:$AY$1444,COLUMNS($D149:AC149),FALSE))</f>
        <v>-483.86451013504836</v>
      </c>
      <c r="AD149" s="316">
        <f>IF(AC149="Neg","Neg",AC149*VLOOKUP($D149,$D$1421:$AY$1444,COLUMNS($D149:AD149),FALSE))</f>
        <v>-510.07794414302504</v>
      </c>
      <c r="AE149" s="316">
        <f>IF(AD149="Neg","Neg",AD149*VLOOKUP($D149,$D$1421:$AY$1444,COLUMNS($D149:AE149),FALSE))</f>
        <v>-545.75144108120867</v>
      </c>
      <c r="AF149" s="316">
        <f>IF(AE149="Neg","Neg",AE149*VLOOKUP($D149,$D$1421:$AY$1444,COLUMNS($D149:AF149),FALSE))</f>
        <v>-574.21439900625705</v>
      </c>
      <c r="AG149" s="316">
        <f>IF(AF149="Neg","Neg",AF149*VLOOKUP($D149,$D$1421:$AY$1444,COLUMNS($D149:AG149),FALSE))</f>
        <v>-602.4489397851338</v>
      </c>
      <c r="AH149" s="316">
        <f>IF(AG149="Neg","Neg",AG149*VLOOKUP($D149,$D$1421:$AY$1444,COLUMNS($D149:AH149),FALSE))</f>
        <v>-630.26321867990271</v>
      </c>
      <c r="AI149" s="316">
        <f>IF(AH149="Neg","Neg",AH149*VLOOKUP($D149,$D$1421:$AY$1444,COLUMNS($D149:AI149),FALSE))</f>
        <v>-666.54497251294777</v>
      </c>
      <c r="AJ149" s="316">
        <f>IF(AI149="Neg","Neg",AI149*VLOOKUP($D149,$D$1421:$AY$1444,COLUMNS($D149:AJ149),FALSE))</f>
        <v>-691.35838906882782</v>
      </c>
      <c r="AK149" s="316">
        <f>IF(AJ149="Neg","Neg",AJ149*VLOOKUP($D149,$D$1421:$AY$1444,COLUMNS($D149:AK149),FALSE))</f>
        <v>-730.94962503657223</v>
      </c>
      <c r="AL149" s="316">
        <f>IF(AK149="Neg","Neg",AK149*VLOOKUP($D149,$D$1421:$AY$1444,COLUMNS($D149:AL149),FALSE))</f>
        <v>-774.84870572172099</v>
      </c>
      <c r="AM149" s="316">
        <f>IF(AL149="Neg","Neg",AL149*VLOOKUP($D149,$D$1421:$AY$1444,COLUMNS($D149:AM149),FALSE))</f>
        <v>-814.95901323792839</v>
      </c>
      <c r="AN149" s="316">
        <f>IF(AM149="Neg","Neg",AM149*VLOOKUP($D149,$D$1421:$AY$1444,COLUMNS($D149:AN149),FALSE))</f>
        <v>-868.51385131840311</v>
      </c>
      <c r="AO149" s="316">
        <f>IF(AN149="Neg","Neg",AN149*VLOOKUP($D149,$D$1421:$AY$1444,COLUMNS($D149:AO149),FALSE))</f>
        <v>-916.64314055610578</v>
      </c>
      <c r="AP149" s="316">
        <f>IF(AO149="Neg","Neg",AO149*VLOOKUP($D149,$D$1421:$AY$1444,COLUMNS($D149:AP149),FALSE))</f>
        <v>-962.72950790220648</v>
      </c>
      <c r="AQ149" s="316">
        <f>IF(AP149="Neg","Neg",AP149*VLOOKUP($D149,$D$1421:$AY$1444,COLUMNS($D149:AQ149),FALSE))</f>
        <v>-965.08489931680151</v>
      </c>
      <c r="AR149" s="316">
        <f>IF(AQ149="Neg","Neg",AQ149*VLOOKUP($D149,$D$1421:$AY$1444,COLUMNS($D149:AR149),FALSE))</f>
        <v>-964.7268746888135</v>
      </c>
      <c r="AS149" s="316">
        <f>IF(AR149="Neg","Neg",AR149*VLOOKUP($D149,$D$1421:$AY$1444,COLUMNS($D149:AS149),FALSE))</f>
        <v>-1010.4924314363585</v>
      </c>
      <c r="AT149" s="316">
        <f>IF(AS149="Neg","Neg",AS149*VLOOKUP($D149,$D$1421:$AY$1444,COLUMNS($D149:AT149),FALSE))</f>
        <v>-1045.2625257290097</v>
      </c>
      <c r="AU149" s="316">
        <f>IF(AT149="Neg","Neg",AT149*VLOOKUP($D149,$D$1421:$AY$1444,COLUMNS($D149:AU149),FALSE))</f>
        <v>-1077.194087845641</v>
      </c>
      <c r="AV149" s="316">
        <f>IF(AU149="Neg","Neg",AU149*VLOOKUP($D149,$D$1421:$AY$1444,COLUMNS($D149:AV149),FALSE))</f>
        <v>-1126.7837069279685</v>
      </c>
      <c r="AW149" s="316">
        <f>IF(AV149="Neg","Neg",AV149*VLOOKUP($D149,$D$1421:$AY$1444,COLUMNS($D149:AW149),FALSE))</f>
        <v>-1175.3935704423075</v>
      </c>
      <c r="AX149" s="316">
        <f>IF(AW149="Neg","Neg",AW149*VLOOKUP($D149,$D$1421:$AY$1444,COLUMNS($D149:AX149),FALSE))</f>
        <v>-1203.4285670288825</v>
      </c>
      <c r="AY149" s="316">
        <f>IF(AX149="Neg","Neg",AX149*VLOOKUP($D149,$D$1421:$AY$1444,COLUMNS($D149:AY149),FALSE))</f>
        <v>-1246.5378120203873</v>
      </c>
      <c r="AZ149" s="316">
        <f>IF(AY149="Neg","Neg",AY149*VLOOKUP($D149,$D$1421:AZ$1444,COLUMNS($D149:AZ149),FALSE))</f>
        <v>-1296.642011302798</v>
      </c>
      <c r="BA149" s="316">
        <f>IF(AZ149="Neg","Neg",AZ149*VLOOKUP($D149,$D$1421:BA$1444,COLUMNS($D149:BA149),FALSE))</f>
        <v>-1351.4813750198891</v>
      </c>
      <c r="BB149" s="316">
        <f>IF(BA149="Neg","Neg",BA149*VLOOKUP($D149,$D$1421:BB$1444,COLUMNS($D149:BB149),FALSE))</f>
        <v>-1404.7128360170198</v>
      </c>
      <c r="BC149" s="316">
        <f>IF(BB149="Neg","Neg",BB149*VLOOKUP($D149,$D$1421:BC$1444,COLUMNS($D149:BC149),FALSE))</f>
        <v>-1463.829246634054</v>
      </c>
    </row>
    <row r="150" spans="1:55">
      <c r="A150" s="312"/>
      <c r="B150" s="313" t="s">
        <v>1000</v>
      </c>
      <c r="C150" s="314" t="s">
        <v>116</v>
      </c>
      <c r="D150" s="313" t="s">
        <v>227</v>
      </c>
      <c r="E150" s="320"/>
      <c r="F150" s="320"/>
      <c r="G150" s="320"/>
      <c r="H150" s="320"/>
      <c r="I150" s="320"/>
      <c r="J150" s="320"/>
      <c r="K150" s="320"/>
      <c r="L150" s="320"/>
      <c r="M150" s="320"/>
      <c r="N150" s="320"/>
      <c r="O150" s="320"/>
      <c r="P150" s="320"/>
      <c r="Q150" s="320"/>
      <c r="R150" s="320"/>
      <c r="S150" s="315">
        <v>190</v>
      </c>
      <c r="T150" s="315">
        <v>450</v>
      </c>
      <c r="U150" s="316">
        <f>IF(T150="Neg","Neg",T150*VLOOKUP($D150,$D$1421:$AY$1444,COLUMNS($D150:U150),FALSE))</f>
        <v>483.00294119156757</v>
      </c>
      <c r="V150" s="316">
        <f>IF(U150="Neg","Neg",U150*VLOOKUP($D150,$D$1421:$AY$1444,COLUMNS($D150:V150),FALSE))</f>
        <v>542.6198163423486</v>
      </c>
      <c r="W150" s="316">
        <f>IF(V150="Neg","Neg",V150*VLOOKUP($D150,$D$1421:$AY$1444,COLUMNS($D150:W150),FALSE))</f>
        <v>606.61729605428638</v>
      </c>
      <c r="X150" s="316">
        <f>IF(W150="Neg","Neg",W150*VLOOKUP($D150,$D$1421:$AY$1444,COLUMNS($D150:X150),FALSE))</f>
        <v>668.55786653252517</v>
      </c>
      <c r="Y150" s="316">
        <f>IF(X150="Neg","Neg",X150*VLOOKUP($D150,$D$1421:$AY$1444,COLUMNS($D150:Y150),FALSE))</f>
        <v>720.69664663097558</v>
      </c>
      <c r="Z150" s="316">
        <f>IF(Y150="Neg","Neg",Y150*VLOOKUP($D150,$D$1421:$AY$1444,COLUMNS($D150:Z150),FALSE))</f>
        <v>758.89902935545319</v>
      </c>
      <c r="AA150" s="316">
        <f>IF(Z150="Neg","Neg",Z150*VLOOKUP($D150,$D$1421:$AY$1444,COLUMNS($D150:AA150),FALSE))</f>
        <v>782.96752370148715</v>
      </c>
      <c r="AB150" s="316">
        <f>IF(AA150="Neg","Neg",AA150*VLOOKUP($D150,$D$1421:$AY$1444,COLUMNS($D150:AB150),FALSE))</f>
        <v>830.20714098727547</v>
      </c>
      <c r="AC150" s="316">
        <f>IF(AB150="Neg","Neg",AB150*VLOOKUP($D150,$D$1421:$AY$1444,COLUMNS($D150:AC150),FALSE))</f>
        <v>870.95611824308719</v>
      </c>
      <c r="AD150" s="316">
        <f>IF(AC150="Neg","Neg",AC150*VLOOKUP($D150,$D$1421:$AY$1444,COLUMNS($D150:AD150),FALSE))</f>
        <v>918.14029945744517</v>
      </c>
      <c r="AE150" s="316">
        <f>IF(AD150="Neg","Neg",AD150*VLOOKUP($D150,$D$1421:$AY$1444,COLUMNS($D150:AE150),FALSE))</f>
        <v>982.35259394617572</v>
      </c>
      <c r="AF150" s="316">
        <f>IF(AE150="Neg","Neg",AE150*VLOOKUP($D150,$D$1421:$AY$1444,COLUMNS($D150:AF150),FALSE))</f>
        <v>1033.5859182112629</v>
      </c>
      <c r="AG150" s="316">
        <f>IF(AF150="Neg","Neg",AF150*VLOOKUP($D150,$D$1421:$AY$1444,COLUMNS($D150:AG150),FALSE))</f>
        <v>1084.4080916132409</v>
      </c>
      <c r="AH150" s="316">
        <f>IF(AG150="Neg","Neg",AG150*VLOOKUP($D150,$D$1421:$AY$1444,COLUMNS($D150:AH150),FALSE))</f>
        <v>1134.473793623825</v>
      </c>
      <c r="AI150" s="316">
        <f>IF(AH150="Neg","Neg",AH150*VLOOKUP($D150,$D$1421:$AY$1444,COLUMNS($D150:AI150),FALSE))</f>
        <v>1199.780950523306</v>
      </c>
      <c r="AJ150" s="316">
        <f>IF(AI150="Neg","Neg",AI150*VLOOKUP($D150,$D$1421:$AY$1444,COLUMNS($D150:AJ150),FALSE))</f>
        <v>1244.4451003238901</v>
      </c>
      <c r="AK150" s="316">
        <f>IF(AJ150="Neg","Neg",AJ150*VLOOKUP($D150,$D$1421:$AY$1444,COLUMNS($D150:AK150),FALSE))</f>
        <v>1315.7093250658299</v>
      </c>
      <c r="AL150" s="316">
        <f>IF(AK150="Neg","Neg",AK150*VLOOKUP($D150,$D$1421:$AY$1444,COLUMNS($D150:AL150),FALSE))</f>
        <v>1394.7276702990976</v>
      </c>
      <c r="AM150" s="316">
        <f>IF(AL150="Neg","Neg",AL150*VLOOKUP($D150,$D$1421:$AY$1444,COLUMNS($D150:AM150),FALSE))</f>
        <v>1466.9262238282708</v>
      </c>
      <c r="AN150" s="316">
        <f>IF(AM150="Neg","Neg",AM150*VLOOKUP($D150,$D$1421:$AY$1444,COLUMNS($D150:AN150),FALSE))</f>
        <v>1563.3249323731252</v>
      </c>
      <c r="AO150" s="316">
        <f>IF(AN150="Neg","Neg",AN150*VLOOKUP($D150,$D$1421:$AY$1444,COLUMNS($D150:AO150),FALSE))</f>
        <v>1649.9576530009899</v>
      </c>
      <c r="AP150" s="316">
        <f>IF(AO150="Neg","Neg",AO150*VLOOKUP($D150,$D$1421:$AY$1444,COLUMNS($D150:AP150),FALSE))</f>
        <v>1732.913114223971</v>
      </c>
      <c r="AQ150" s="316">
        <f>IF(AP150="Neg","Neg",AP150*VLOOKUP($D150,$D$1421:$AY$1444,COLUMNS($D150:AQ150),FALSE))</f>
        <v>1737.152818770242</v>
      </c>
      <c r="AR150" s="316">
        <f>IF(AQ150="Neg","Neg",AQ150*VLOOKUP($D150,$D$1421:$AY$1444,COLUMNS($D150:AR150),FALSE))</f>
        <v>1736.5083744398635</v>
      </c>
      <c r="AS150" s="316">
        <f>IF(AR150="Neg","Neg",AR150*VLOOKUP($D150,$D$1421:$AY$1444,COLUMNS($D150:AS150),FALSE))</f>
        <v>1818.8863765854446</v>
      </c>
      <c r="AT150" s="316">
        <f>IF(AS150="Neg","Neg",AS150*VLOOKUP($D150,$D$1421:$AY$1444,COLUMNS($D150:AT150),FALSE))</f>
        <v>1881.4725463122165</v>
      </c>
      <c r="AU150" s="316">
        <f>IF(AT150="Neg","Neg",AT150*VLOOKUP($D150,$D$1421:$AY$1444,COLUMNS($D150:AU150),FALSE))</f>
        <v>1938.9493581221529</v>
      </c>
      <c r="AV150" s="316">
        <f>IF(AU150="Neg","Neg",AU150*VLOOKUP($D150,$D$1421:$AY$1444,COLUMNS($D150:AV150),FALSE))</f>
        <v>2028.2106724703426</v>
      </c>
      <c r="AW150" s="316">
        <f>IF(AV150="Neg","Neg",AV150*VLOOKUP($D150,$D$1421:$AY$1444,COLUMNS($D150:AW150),FALSE))</f>
        <v>2115.7084267961527</v>
      </c>
      <c r="AX150" s="316">
        <f>IF(AW150="Neg","Neg",AW150*VLOOKUP($D150,$D$1421:$AY$1444,COLUMNS($D150:AX150),FALSE))</f>
        <v>2166.1714206519878</v>
      </c>
      <c r="AY150" s="316">
        <f>IF(AX150="Neg","Neg",AX150*VLOOKUP($D150,$D$1421:$AY$1444,COLUMNS($D150:AY150),FALSE))</f>
        <v>2243.7680616366965</v>
      </c>
      <c r="AZ150" s="316">
        <f>IF(AY150="Neg","Neg",AY150*VLOOKUP($D150,$D$1421:AZ$1444,COLUMNS($D150:AZ150),FALSE))</f>
        <v>2333.9556203450361</v>
      </c>
      <c r="BA150" s="316">
        <f>IF(AZ150="Neg","Neg",AZ150*VLOOKUP($D150,$D$1421:BA$1444,COLUMNS($D150:BA150),FALSE))</f>
        <v>2432.6664750358004</v>
      </c>
      <c r="BB150" s="316">
        <f>IF(BA150="Neg","Neg",BA150*VLOOKUP($D150,$D$1421:BB$1444,COLUMNS($D150:BB150),FALSE))</f>
        <v>2528.4831048306355</v>
      </c>
      <c r="BC150" s="316">
        <f>IF(BB150="Neg","Neg",BB150*VLOOKUP($D150,$D$1421:BC$1444,COLUMNS($D150:BC150),FALSE))</f>
        <v>2634.8926439412971</v>
      </c>
    </row>
    <row r="151" spans="1:55">
      <c r="A151" s="312"/>
      <c r="B151" s="313" t="s">
        <v>1000</v>
      </c>
      <c r="C151" s="314" t="s">
        <v>247</v>
      </c>
      <c r="D151" s="313" t="s">
        <v>92</v>
      </c>
      <c r="E151" s="320"/>
      <c r="F151" s="320"/>
      <c r="G151" s="320"/>
      <c r="H151" s="320"/>
      <c r="I151" s="320"/>
      <c r="J151" s="320"/>
      <c r="K151" s="320"/>
      <c r="L151" s="320"/>
      <c r="M151" s="320"/>
      <c r="N151" s="320"/>
      <c r="O151" s="320"/>
      <c r="P151" s="320"/>
      <c r="Q151" s="320"/>
      <c r="R151" s="320"/>
      <c r="S151" s="315">
        <v>-450</v>
      </c>
      <c r="T151" s="315">
        <v>-460</v>
      </c>
      <c r="U151" s="316">
        <f>IF(T151="Neg","Neg",T151*VLOOKUP($D151,$D$1421:$AY$1444,COLUMNS($D151:U151),FALSE))</f>
        <v>-493.73633988471352</v>
      </c>
      <c r="V151" s="316">
        <f>IF(U151="Neg","Neg",U151*VLOOKUP($D151,$D$1421:$AY$1444,COLUMNS($D151:V151),FALSE))</f>
        <v>-554.67803448328959</v>
      </c>
      <c r="W151" s="316">
        <f>IF(V151="Neg","Neg",V151*VLOOKUP($D151,$D$1421:$AY$1444,COLUMNS($D151:W151),FALSE))</f>
        <v>-620.09768041104826</v>
      </c>
      <c r="X151" s="316">
        <f>IF(W151="Neg","Neg",W151*VLOOKUP($D151,$D$1421:$AY$1444,COLUMNS($D151:X151),FALSE))</f>
        <v>-683.41470801102571</v>
      </c>
      <c r="Y151" s="316">
        <f>IF(X151="Neg","Neg",X151*VLOOKUP($D151,$D$1421:$AY$1444,COLUMNS($D151:Y151),FALSE))</f>
        <v>-736.71212766721953</v>
      </c>
      <c r="Z151" s="316">
        <f>IF(Y151="Neg","Neg",Y151*VLOOKUP($D151,$D$1421:$AY$1444,COLUMNS($D151:Z151),FALSE))</f>
        <v>-775.76345223001886</v>
      </c>
      <c r="AA151" s="316">
        <f>IF(Z151="Neg","Neg",Z151*VLOOKUP($D151,$D$1421:$AY$1444,COLUMNS($D151:AA151),FALSE))</f>
        <v>-800.3668020059647</v>
      </c>
      <c r="AB151" s="316">
        <f>IF(AA151="Neg","Neg",AA151*VLOOKUP($D151,$D$1421:$AY$1444,COLUMNS($D151:AB151),FALSE))</f>
        <v>-848.65618856477056</v>
      </c>
      <c r="AC151" s="316">
        <f>IF(AB151="Neg","Neg",AB151*VLOOKUP($D151,$D$1421:$AY$1444,COLUMNS($D151:AC151),FALSE))</f>
        <v>-890.31069864848928</v>
      </c>
      <c r="AD151" s="316">
        <f>IF(AC151="Neg","Neg",AC151*VLOOKUP($D151,$D$1421:$AY$1444,COLUMNS($D151:AD151),FALSE))</f>
        <v>-938.54341722316633</v>
      </c>
      <c r="AE151" s="316">
        <f>IF(AD151="Neg","Neg",AD151*VLOOKUP($D151,$D$1421:$AY$1444,COLUMNS($D151:AE151),FALSE))</f>
        <v>-1004.1826515894243</v>
      </c>
      <c r="AF151" s="316">
        <f>IF(AE151="Neg","Neg",AE151*VLOOKUP($D151,$D$1421:$AY$1444,COLUMNS($D151:AF151),FALSE))</f>
        <v>-1056.5544941715134</v>
      </c>
      <c r="AG151" s="316">
        <f>IF(AF151="Neg","Neg",AF151*VLOOKUP($D151,$D$1421:$AY$1444,COLUMNS($D151:AG151),FALSE))</f>
        <v>-1108.5060492046466</v>
      </c>
      <c r="AH151" s="316">
        <f>IF(AG151="Neg","Neg",AG151*VLOOKUP($D151,$D$1421:$AY$1444,COLUMNS($D151:AH151),FALSE))</f>
        <v>-1159.6843223710216</v>
      </c>
      <c r="AI151" s="316">
        <f>IF(AH151="Neg","Neg",AH151*VLOOKUP($D151,$D$1421:$AY$1444,COLUMNS($D151:AI151),FALSE))</f>
        <v>-1226.4427494238246</v>
      </c>
      <c r="AJ151" s="316">
        <f>IF(AI151="Neg","Neg",AI151*VLOOKUP($D151,$D$1421:$AY$1444,COLUMNS($D151:AJ151),FALSE))</f>
        <v>-1272.0994358866437</v>
      </c>
      <c r="AK151" s="316">
        <f>IF(AJ151="Neg","Neg",AJ151*VLOOKUP($D151,$D$1421:$AY$1444,COLUMNS($D151:AK151),FALSE))</f>
        <v>-1344.9473100672935</v>
      </c>
      <c r="AL151" s="316">
        <f>IF(AK151="Neg","Neg",AK151*VLOOKUP($D151,$D$1421:$AY$1444,COLUMNS($D151:AL151),FALSE))</f>
        <v>-1425.7216185279672</v>
      </c>
      <c r="AM151" s="316">
        <f>IF(AL151="Neg","Neg",AL151*VLOOKUP($D151,$D$1421:$AY$1444,COLUMNS($D151:AM151),FALSE))</f>
        <v>-1499.5245843577889</v>
      </c>
      <c r="AN151" s="316">
        <f>IF(AM151="Neg","Neg",AM151*VLOOKUP($D151,$D$1421:$AY$1444,COLUMNS($D151:AN151),FALSE))</f>
        <v>-1598.0654864258622</v>
      </c>
      <c r="AO151" s="316">
        <f>IF(AN151="Neg","Neg",AN151*VLOOKUP($D151,$D$1421:$AY$1444,COLUMNS($D151:AO151),FALSE))</f>
        <v>-1686.6233786232351</v>
      </c>
      <c r="AP151" s="316">
        <f>IF(AO151="Neg","Neg",AO151*VLOOKUP($D151,$D$1421:$AY$1444,COLUMNS($D151:AP151),FALSE))</f>
        <v>-1771.4222945400604</v>
      </c>
      <c r="AQ151" s="316">
        <f>IF(AP151="Neg","Neg",AP151*VLOOKUP($D151,$D$1421:$AY$1444,COLUMNS($D151:AQ151),FALSE))</f>
        <v>-1775.7562147429153</v>
      </c>
      <c r="AR151" s="316">
        <f>IF(AQ151="Neg","Neg",AQ151*VLOOKUP($D151,$D$1421:$AY$1444,COLUMNS($D151:AR151),FALSE))</f>
        <v>-1775.0974494274171</v>
      </c>
      <c r="AS151" s="316">
        <f>IF(AR151="Neg","Neg",AR151*VLOOKUP($D151,$D$1421:$AY$1444,COLUMNS($D151:AS151),FALSE))</f>
        <v>-1859.3060738429001</v>
      </c>
      <c r="AT151" s="316">
        <f>IF(AS151="Neg","Neg",AS151*VLOOKUP($D151,$D$1421:$AY$1444,COLUMNS($D151:AT151),FALSE))</f>
        <v>-1923.2830473413781</v>
      </c>
      <c r="AU151" s="316">
        <f>IF(AT151="Neg","Neg",AT151*VLOOKUP($D151,$D$1421:$AY$1444,COLUMNS($D151:AU151),FALSE))</f>
        <v>-1982.0371216359797</v>
      </c>
      <c r="AV151" s="316">
        <f>IF(AU151="Neg","Neg",AU151*VLOOKUP($D151,$D$1421:$AY$1444,COLUMNS($D151:AV151),FALSE))</f>
        <v>-2073.2820207474624</v>
      </c>
      <c r="AW151" s="316">
        <f>IF(AV151="Neg","Neg",AV151*VLOOKUP($D151,$D$1421:$AY$1444,COLUMNS($D151:AW151),FALSE))</f>
        <v>-2162.7241696138458</v>
      </c>
      <c r="AX151" s="316">
        <f>IF(AW151="Neg","Neg",AW151*VLOOKUP($D151,$D$1421:$AY$1444,COLUMNS($D151:AX151),FALSE))</f>
        <v>-2214.3085633331439</v>
      </c>
      <c r="AY151" s="316">
        <f>IF(AX151="Neg","Neg",AX151*VLOOKUP($D151,$D$1421:$AY$1444,COLUMNS($D151:AY151),FALSE))</f>
        <v>-2293.6295741175127</v>
      </c>
      <c r="AZ151" s="316">
        <f>IF(AY151="Neg","Neg",AY151*VLOOKUP($D151,$D$1421:AZ$1444,COLUMNS($D151:AZ151),FALSE))</f>
        <v>-2385.8213007971485</v>
      </c>
      <c r="BA151" s="316">
        <f>IF(AZ151="Neg","Neg",AZ151*VLOOKUP($D151,$D$1421:BA$1444,COLUMNS($D151:BA151),FALSE))</f>
        <v>-2486.7257300365964</v>
      </c>
      <c r="BB151" s="316">
        <f>IF(BA151="Neg","Neg",BA151*VLOOKUP($D151,$D$1421:BB$1444,COLUMNS($D151:BB151),FALSE))</f>
        <v>-2584.6716182713167</v>
      </c>
      <c r="BC151" s="316">
        <f>IF(BB151="Neg","Neg",BB151*VLOOKUP($D151,$D$1421:BC$1444,COLUMNS($D151:BC151),FALSE))</f>
        <v>-2693.4458138066598</v>
      </c>
    </row>
    <row r="152" spans="1:55">
      <c r="A152" s="312"/>
      <c r="B152" s="313" t="s">
        <v>1000</v>
      </c>
      <c r="C152" s="314" t="s">
        <v>113</v>
      </c>
      <c r="D152" s="313" t="s">
        <v>228</v>
      </c>
      <c r="E152" s="320"/>
      <c r="F152" s="320"/>
      <c r="G152" s="320"/>
      <c r="H152" s="320"/>
      <c r="I152" s="320"/>
      <c r="J152" s="320"/>
      <c r="K152" s="320"/>
      <c r="L152" s="320"/>
      <c r="M152" s="320"/>
      <c r="N152" s="320"/>
      <c r="O152" s="320"/>
      <c r="P152" s="320"/>
      <c r="Q152" s="320"/>
      <c r="R152" s="320"/>
      <c r="S152" s="315">
        <v>-335</v>
      </c>
      <c r="T152" s="315">
        <v>-865</v>
      </c>
      <c r="U152" s="316">
        <f>IF(T152="Neg","Neg",T152*VLOOKUP($D152,$D$1421:$AY$1444,COLUMNS($D152:U152),FALSE))</f>
        <v>-928.43898695712426</v>
      </c>
      <c r="V152" s="316">
        <f>IF(U152="Neg","Neg",U152*VLOOKUP($D152,$D$1421:$AY$1444,COLUMNS($D152:V152),FALSE))</f>
        <v>-1043.0358691914032</v>
      </c>
      <c r="W152" s="316">
        <f>IF(V152="Neg","Neg",V152*VLOOKUP($D152,$D$1421:$AY$1444,COLUMNS($D152:W152),FALSE))</f>
        <v>-1166.0532468599058</v>
      </c>
      <c r="X152" s="316">
        <f>IF(W152="Neg","Neg",W152*VLOOKUP($D152,$D$1421:$AY$1444,COLUMNS($D152:X152),FALSE))</f>
        <v>-1285.1167878902982</v>
      </c>
      <c r="Y152" s="316">
        <f>IF(X152="Neg","Neg",X152*VLOOKUP($D152,$D$1421:$AY$1444,COLUMNS($D152:Y152),FALSE))</f>
        <v>-1385.3391096350972</v>
      </c>
      <c r="Z152" s="316">
        <f>IF(Y152="Neg","Neg",Y152*VLOOKUP($D152,$D$1421:$AY$1444,COLUMNS($D152:Z152),FALSE))</f>
        <v>-1458.7725786499263</v>
      </c>
      <c r="AA152" s="316">
        <f>IF(Z152="Neg","Neg",Z152*VLOOKUP($D152,$D$1421:$AY$1444,COLUMNS($D152:AA152),FALSE))</f>
        <v>-1505.0375733373028</v>
      </c>
      <c r="AB152" s="316">
        <f>IF(AA152="Neg","Neg",AA152*VLOOKUP($D152,$D$1421:$AY$1444,COLUMNS($D152:AB152),FALSE))</f>
        <v>-1595.8426154533181</v>
      </c>
      <c r="AC152" s="316">
        <f>IF(AB152="Neg","Neg",AB152*VLOOKUP($D152,$D$1421:$AY$1444,COLUMNS($D152:AC152),FALSE))</f>
        <v>-1674.1712050672672</v>
      </c>
      <c r="AD152" s="316">
        <f>IF(AC152="Neg","Neg",AC152*VLOOKUP($D152,$D$1421:$AY$1444,COLUMNS($D152:AD152),FALSE))</f>
        <v>-1764.8696867348665</v>
      </c>
      <c r="AE152" s="316">
        <f>IF(AD152="Neg","Neg",AD152*VLOOKUP($D152,$D$1421:$AY$1444,COLUMNS($D152:AE152),FALSE))</f>
        <v>-1888.2999861409819</v>
      </c>
      <c r="AF152" s="316">
        <f>IF(AE152="Neg","Neg",AE152*VLOOKUP($D152,$D$1421:$AY$1444,COLUMNS($D152:AF152),FALSE))</f>
        <v>-1986.7818205616495</v>
      </c>
      <c r="AG152" s="316">
        <f>IF(AF152="Neg","Neg",AF152*VLOOKUP($D152,$D$1421:$AY$1444,COLUMNS($D152:AG152),FALSE))</f>
        <v>-2084.473331656563</v>
      </c>
      <c r="AH152" s="316">
        <f>IF(AG152="Neg","Neg",AG152*VLOOKUP($D152,$D$1421:$AY$1444,COLUMNS($D152:AH152),FALSE))</f>
        <v>-2180.7107366324635</v>
      </c>
      <c r="AI152" s="316">
        <f>IF(AH152="Neg","Neg",AH152*VLOOKUP($D152,$D$1421:$AY$1444,COLUMNS($D152:AI152),FALSE))</f>
        <v>-2306.2456048947993</v>
      </c>
      <c r="AJ152" s="316">
        <f>IF(AI152="Neg","Neg",AI152*VLOOKUP($D152,$D$1421:$AY$1444,COLUMNS($D152:AJ152),FALSE))</f>
        <v>-2392.1000261781442</v>
      </c>
      <c r="AK152" s="316">
        <f>IF(AJ152="Neg","Neg",AJ152*VLOOKUP($D152,$D$1421:$AY$1444,COLUMNS($D152:AK152),FALSE))</f>
        <v>-2529.0857026265398</v>
      </c>
      <c r="AL152" s="316">
        <f>IF(AK152="Neg","Neg",AK152*VLOOKUP($D152,$D$1421:$AY$1444,COLUMNS($D152:AL152),FALSE))</f>
        <v>-2680.9765217971544</v>
      </c>
      <c r="AM152" s="316">
        <f>IF(AL152="Neg","Neg",AL152*VLOOKUP($D152,$D$1421:$AY$1444,COLUMNS($D152:AM152),FALSE))</f>
        <v>-2819.7581858032322</v>
      </c>
      <c r="AN152" s="316">
        <f>IF(AM152="Neg","Neg",AM152*VLOOKUP($D152,$D$1421:$AY$1444,COLUMNS($D152:AN152),FALSE))</f>
        <v>-3005.0579255616744</v>
      </c>
      <c r="AO152" s="316">
        <f>IF(AN152="Neg","Neg",AN152*VLOOKUP($D152,$D$1421:$AY$1444,COLUMNS($D152:AO152),FALSE))</f>
        <v>-3171.5852663241253</v>
      </c>
      <c r="AP152" s="316">
        <f>IF(AO152="Neg","Neg",AO152*VLOOKUP($D152,$D$1421:$AY$1444,COLUMNS($D152:AP152),FALSE))</f>
        <v>-3331.0440973416335</v>
      </c>
      <c r="AQ152" s="316">
        <f>IF(AP152="Neg","Neg",AP152*VLOOKUP($D152,$D$1421:$AY$1444,COLUMNS($D152:AQ152),FALSE))</f>
        <v>-3339.1937516361322</v>
      </c>
      <c r="AR152" s="316">
        <f>IF(AQ152="Neg","Neg",AQ152*VLOOKUP($D152,$D$1421:$AY$1444,COLUMNS($D152:AR152),FALSE))</f>
        <v>-3337.9549864232936</v>
      </c>
      <c r="AS152" s="316">
        <f>IF(AR152="Neg","Neg",AR152*VLOOKUP($D152,$D$1421:$AY$1444,COLUMNS($D152:AS152),FALSE))</f>
        <v>-3496.3038127697996</v>
      </c>
      <c r="AT152" s="316">
        <f>IF(AS152="Neg","Neg",AS152*VLOOKUP($D152,$D$1421:$AY$1444,COLUMNS($D152:AT152),FALSE))</f>
        <v>-3616.6083390223721</v>
      </c>
      <c r="AU152" s="316">
        <f>IF(AT152="Neg","Neg",AT152*VLOOKUP($D152,$D$1421:$AY$1444,COLUMNS($D152:AU152),FALSE))</f>
        <v>-3727.0915439459163</v>
      </c>
      <c r="AV152" s="316">
        <f>IF(AU152="Neg","Neg",AU152*VLOOKUP($D152,$D$1421:$AY$1444,COLUMNS($D152:AV152),FALSE))</f>
        <v>-3898.67162597077</v>
      </c>
      <c r="AW152" s="316">
        <f>IF(AV152="Neg","Neg",AV152*VLOOKUP($D152,$D$1421:$AY$1444,COLUMNS($D152:AW152),FALSE))</f>
        <v>-4066.8617537303826</v>
      </c>
      <c r="AX152" s="316">
        <f>IF(AW152="Neg","Neg",AW152*VLOOKUP($D152,$D$1421:$AY$1444,COLUMNS($D152:AX152),FALSE))</f>
        <v>-4163.8628419199322</v>
      </c>
      <c r="AY152" s="316">
        <f>IF(AX152="Neg","Neg",AX152*VLOOKUP($D152,$D$1421:$AY$1444,COLUMNS($D152:AY152),FALSE))</f>
        <v>-4313.0208295905386</v>
      </c>
      <c r="AZ152" s="316">
        <f>IF(AY152="Neg","Neg",AY152*VLOOKUP($D152,$D$1421:AZ$1444,COLUMNS($D152:AZ152),FALSE))</f>
        <v>-4486.3813591076796</v>
      </c>
      <c r="BA152" s="316">
        <f>IF(AZ152="Neg","Neg",AZ152*VLOOKUP($D152,$D$1421:BA$1444,COLUMNS($D152:BA152),FALSE))</f>
        <v>-4676.1255575688156</v>
      </c>
      <c r="BB152" s="316">
        <f>IF(BA152="Neg","Neg",BA152*VLOOKUP($D152,$D$1421:BB$1444,COLUMNS($D152:BB152),FALSE))</f>
        <v>-4860.3064126188874</v>
      </c>
      <c r="BC152" s="316">
        <f>IF(BB152="Neg","Neg",BB152*VLOOKUP($D152,$D$1421:BC$1444,COLUMNS($D152:BC152),FALSE))</f>
        <v>-5064.8491933538262</v>
      </c>
    </row>
    <row r="153" spans="1:55">
      <c r="A153" s="312"/>
      <c r="B153" s="313" t="s">
        <v>1000</v>
      </c>
      <c r="C153" s="314" t="s">
        <v>988</v>
      </c>
      <c r="D153" s="313" t="s">
        <v>988</v>
      </c>
      <c r="E153" s="320"/>
      <c r="F153" s="320"/>
      <c r="G153" s="320"/>
      <c r="H153" s="320"/>
      <c r="I153" s="320"/>
      <c r="J153" s="320"/>
      <c r="K153" s="320"/>
      <c r="L153" s="320"/>
      <c r="M153" s="320"/>
      <c r="N153" s="320"/>
      <c r="O153" s="320"/>
      <c r="P153" s="320"/>
      <c r="Q153" s="320"/>
      <c r="R153" s="320"/>
      <c r="S153" s="315">
        <v>375</v>
      </c>
      <c r="T153" s="315">
        <v>650</v>
      </c>
      <c r="U153" s="316">
        <f>IF(T153="Neg","Neg",T153*VLOOKUP($D153,$D$1421:$AY$1444,COLUMNS($D153:U153),FALSE))</f>
        <v>697.6709150544865</v>
      </c>
      <c r="V153" s="316">
        <f>IF(U153="Neg","Neg",U153*VLOOKUP($D153,$D$1421:$AY$1444,COLUMNS($D153:V153),FALSE))</f>
        <v>783.78417916117019</v>
      </c>
      <c r="W153" s="316">
        <f>IF(V153="Neg","Neg",V153*VLOOKUP($D153,$D$1421:$AY$1444,COLUMNS($D153:W153),FALSE))</f>
        <v>876.22498318952478</v>
      </c>
      <c r="X153" s="316">
        <f>IF(W153="Neg","Neg",W153*VLOOKUP($D153,$D$1421:$AY$1444,COLUMNS($D153:X153),FALSE))</f>
        <v>965.69469610253634</v>
      </c>
      <c r="Y153" s="316">
        <f>IF(X153="Neg","Neg",X153*VLOOKUP($D153,$D$1421:$AY$1444,COLUMNS($D153:Y153),FALSE))</f>
        <v>1041.0062673558537</v>
      </c>
      <c r="Z153" s="316">
        <f>IF(Y153="Neg","Neg",Y153*VLOOKUP($D153,$D$1421:$AY$1444,COLUMNS($D153:Z153),FALSE))</f>
        <v>1096.1874868467658</v>
      </c>
      <c r="AA153" s="316">
        <f>IF(Z153="Neg","Neg",Z153*VLOOKUP($D153,$D$1421:$AY$1444,COLUMNS($D153:AA153),FALSE))</f>
        <v>1130.953089791037</v>
      </c>
      <c r="AB153" s="316">
        <f>IF(AA153="Neg","Neg",AA153*VLOOKUP($D153,$D$1421:$AY$1444,COLUMNS($D153:AB153),FALSE))</f>
        <v>1199.1880925371756</v>
      </c>
      <c r="AC153" s="316">
        <f>IF(AB153="Neg","Neg",AB153*VLOOKUP($D153,$D$1421:$AY$1444,COLUMNS($D153:AC153),FALSE))</f>
        <v>1258.0477263511259</v>
      </c>
      <c r="AD153" s="316">
        <f>IF(AC153="Neg","Neg",AC153*VLOOKUP($D153,$D$1421:$AY$1444,COLUMNS($D153:AD153),FALSE))</f>
        <v>1326.2026547718654</v>
      </c>
      <c r="AE153" s="316">
        <f>IF(AD153="Neg","Neg",AD153*VLOOKUP($D153,$D$1421:$AY$1444,COLUMNS($D153:AE153),FALSE))</f>
        <v>1418.9537468111428</v>
      </c>
      <c r="AF153" s="316">
        <f>IF(AE153="Neg","Neg",AE153*VLOOKUP($D153,$D$1421:$AY$1444,COLUMNS($D153:AF153),FALSE))</f>
        <v>1492.9574374162687</v>
      </c>
      <c r="AG153" s="316">
        <f>IF(AF153="Neg","Neg",AF153*VLOOKUP($D153,$D$1421:$AY$1444,COLUMNS($D153:AG153),FALSE))</f>
        <v>1566.3672434413481</v>
      </c>
      <c r="AH153" s="316">
        <f>IF(AG153="Neg","Neg",AG153*VLOOKUP($D153,$D$1421:$AY$1444,COLUMNS($D153:AH153),FALSE))</f>
        <v>1638.6843685677475</v>
      </c>
      <c r="AI153" s="316">
        <f>IF(AH153="Neg","Neg",AH153*VLOOKUP($D153,$D$1421:$AY$1444,COLUMNS($D153:AI153),FALSE))</f>
        <v>1733.0169285336644</v>
      </c>
      <c r="AJ153" s="316">
        <f>IF(AI153="Neg","Neg",AI153*VLOOKUP($D153,$D$1421:$AY$1444,COLUMNS($D153:AJ153),FALSE))</f>
        <v>1797.5318115789526</v>
      </c>
      <c r="AK153" s="316">
        <f>IF(AJ153="Neg","Neg",AJ153*VLOOKUP($D153,$D$1421:$AY$1444,COLUMNS($D153:AK153),FALSE))</f>
        <v>1900.469025095088</v>
      </c>
      <c r="AL153" s="316">
        <f>IF(AK153="Neg","Neg",AK153*VLOOKUP($D153,$D$1421:$AY$1444,COLUMNS($D153:AL153),FALSE))</f>
        <v>2014.6066348764746</v>
      </c>
      <c r="AM153" s="316">
        <f>IF(AL153="Neg","Neg",AL153*VLOOKUP($D153,$D$1421:$AY$1444,COLUMNS($D153:AM153),FALSE))</f>
        <v>2118.8934344186137</v>
      </c>
      <c r="AN153" s="316">
        <f>IF(AM153="Neg","Neg",AM153*VLOOKUP($D153,$D$1421:$AY$1444,COLUMNS($D153:AN153),FALSE))</f>
        <v>2258.136013427848</v>
      </c>
      <c r="AO153" s="316">
        <f>IF(AN153="Neg","Neg",AN153*VLOOKUP($D153,$D$1421:$AY$1444,COLUMNS($D153:AO153),FALSE))</f>
        <v>2383.2721654458746</v>
      </c>
      <c r="AP153" s="316">
        <f>IF(AO153="Neg","Neg",AO153*VLOOKUP($D153,$D$1421:$AY$1444,COLUMNS($D153:AP153),FALSE))</f>
        <v>2503.0967205457364</v>
      </c>
      <c r="AQ153" s="316">
        <f>IF(AP153="Neg","Neg",AP153*VLOOKUP($D153,$D$1421:$AY$1444,COLUMNS($D153:AQ153),FALSE))</f>
        <v>2509.2207382236834</v>
      </c>
      <c r="AR153" s="316">
        <f>IF(AQ153="Neg","Neg",AQ153*VLOOKUP($D153,$D$1421:$AY$1444,COLUMNS($D153:AR153),FALSE))</f>
        <v>2508.2898741909144</v>
      </c>
      <c r="AS153" s="316">
        <f>IF(AR153="Neg","Neg",AR153*VLOOKUP($D153,$D$1421:$AY$1444,COLUMNS($D153:AS153),FALSE))</f>
        <v>2627.2803217345313</v>
      </c>
      <c r="AT153" s="316">
        <f>IF(AS153="Neg","Neg",AS153*VLOOKUP($D153,$D$1421:$AY$1444,COLUMNS($D153:AT153),FALSE))</f>
        <v>2717.6825668954239</v>
      </c>
      <c r="AU153" s="316">
        <f>IF(AT153="Neg","Neg",AT153*VLOOKUP($D153,$D$1421:$AY$1444,COLUMNS($D153:AU153),FALSE))</f>
        <v>2800.7046283986651</v>
      </c>
      <c r="AV153" s="316">
        <f>IF(AU153="Neg","Neg",AU153*VLOOKUP($D153,$D$1421:$AY$1444,COLUMNS($D153:AV153),FALSE))</f>
        <v>2929.6376380127167</v>
      </c>
      <c r="AW153" s="316">
        <f>IF(AV153="Neg","Neg",AV153*VLOOKUP($D153,$D$1421:$AY$1444,COLUMNS($D153:AW153),FALSE))</f>
        <v>3056.0232831499975</v>
      </c>
      <c r="AX153" s="316">
        <f>IF(AW153="Neg","Neg",AW153*VLOOKUP($D153,$D$1421:$AY$1444,COLUMNS($D153:AX153),FALSE))</f>
        <v>3128.9142742750928</v>
      </c>
      <c r="AY153" s="316">
        <f>IF(AX153="Neg","Neg",AX153*VLOOKUP($D153,$D$1421:$AY$1444,COLUMNS($D153:AY153),FALSE))</f>
        <v>3240.9983112530053</v>
      </c>
      <c r="AZ153" s="316">
        <f>IF(AY153="Neg","Neg",AY153*VLOOKUP($D153,$D$1421:AZ$1444,COLUMNS($D153:AZ153),FALSE))</f>
        <v>3371.2692293872733</v>
      </c>
      <c r="BA153" s="316">
        <f>IF(AZ153="Neg","Neg",AZ153*VLOOKUP($D153,$D$1421:BA$1444,COLUMNS($D153:BA153),FALSE))</f>
        <v>3513.8515750517104</v>
      </c>
      <c r="BB153" s="316">
        <f>IF(BA153="Neg","Neg",BA153*VLOOKUP($D153,$D$1421:BB$1444,COLUMNS($D153:BB153),FALSE))</f>
        <v>3652.2533736442497</v>
      </c>
      <c r="BC153" s="316">
        <f>IF(BB153="Neg","Neg",BB153*VLOOKUP($D153,$D$1421:BC$1444,COLUMNS($D153:BC153),FALSE))</f>
        <v>3805.9560412485389</v>
      </c>
    </row>
    <row r="154" spans="1:55">
      <c r="A154" s="312"/>
      <c r="B154" s="313" t="s">
        <v>1000</v>
      </c>
      <c r="C154" s="314" t="s">
        <v>117</v>
      </c>
      <c r="D154" s="313" t="s">
        <v>990</v>
      </c>
      <c r="E154" s="320"/>
      <c r="F154" s="320"/>
      <c r="G154" s="320"/>
      <c r="H154" s="320"/>
      <c r="I154" s="320"/>
      <c r="J154" s="320"/>
      <c r="K154" s="320"/>
      <c r="L154" s="320"/>
      <c r="M154" s="320"/>
      <c r="N154" s="320"/>
      <c r="O154" s="320"/>
      <c r="P154" s="320"/>
      <c r="Q154" s="320"/>
      <c r="R154" s="320"/>
      <c r="S154" s="315">
        <v>200</v>
      </c>
      <c r="T154" s="315">
        <v>215</v>
      </c>
      <c r="U154" s="316">
        <f>IF(T154="Neg","Neg",T154*VLOOKUP($D154,$D$1421:$AY$1444,COLUMNS($D154:U154),FALSE))</f>
        <v>230.76807190263784</v>
      </c>
      <c r="V154" s="316">
        <f>IF(U154="Neg","Neg",U154*VLOOKUP($D154,$D$1421:$AY$1444,COLUMNS($D154:V154),FALSE))</f>
        <v>259.25169003023319</v>
      </c>
      <c r="W154" s="316">
        <f>IF(V154="Neg","Neg",V154*VLOOKUP($D154,$D$1421:$AY$1444,COLUMNS($D154:W154),FALSE))</f>
        <v>289.82826367038126</v>
      </c>
      <c r="X154" s="316">
        <f>IF(W154="Neg","Neg",W154*VLOOKUP($D154,$D$1421:$AY$1444,COLUMNS($D154:X154),FALSE))</f>
        <v>319.42209178776204</v>
      </c>
      <c r="Y154" s="316">
        <f>IF(X154="Neg","Neg",X154*VLOOKUP($D154,$D$1421:$AY$1444,COLUMNS($D154:Y154),FALSE))</f>
        <v>344.33284227924389</v>
      </c>
      <c r="Z154" s="316">
        <f>IF(Y154="Neg","Neg",Y154*VLOOKUP($D154,$D$1421:$AY$1444,COLUMNS($D154:Z154),FALSE))</f>
        <v>362.58509180316094</v>
      </c>
      <c r="AA154" s="316">
        <f>IF(Z154="Neg","Neg",Z154*VLOOKUP($D154,$D$1421:$AY$1444,COLUMNS($D154:AA154),FALSE))</f>
        <v>374.08448354626603</v>
      </c>
      <c r="AB154" s="316">
        <f>IF(AA154="Neg","Neg",AA154*VLOOKUP($D154,$D$1421:$AY$1444,COLUMNS($D154:AB154),FALSE))</f>
        <v>396.6545229161427</v>
      </c>
      <c r="AC154" s="316">
        <f>IF(AB154="Neg","Neg",AB154*VLOOKUP($D154,$D$1421:$AY$1444,COLUMNS($D154:AC154),FALSE))</f>
        <v>416.12347871614162</v>
      </c>
      <c r="AD154" s="316">
        <f>IF(AC154="Neg","Neg",AC154*VLOOKUP($D154,$D$1421:$AY$1444,COLUMNS($D154:AD154),FALSE))</f>
        <v>438.66703196300153</v>
      </c>
      <c r="AE154" s="316">
        <f>IF(AD154="Neg","Neg",AD154*VLOOKUP($D154,$D$1421:$AY$1444,COLUMNS($D154:AE154),FALSE))</f>
        <v>469.34623932983948</v>
      </c>
      <c r="AF154" s="316">
        <f>IF(AE154="Neg","Neg",AE154*VLOOKUP($D154,$D$1421:$AY$1444,COLUMNS($D154:AF154),FALSE))</f>
        <v>493.82438314538109</v>
      </c>
      <c r="AG154" s="316">
        <f>IF(AF154="Neg","Neg",AF154*VLOOKUP($D154,$D$1421:$AY$1444,COLUMNS($D154:AG154),FALSE))</f>
        <v>518.1060882152151</v>
      </c>
      <c r="AH154" s="316">
        <f>IF(AG154="Neg","Neg",AG154*VLOOKUP($D154,$D$1421:$AY$1444,COLUMNS($D154:AH154),FALSE))</f>
        <v>542.02636806471639</v>
      </c>
      <c r="AI154" s="316">
        <f>IF(AH154="Neg","Neg",AH154*VLOOKUP($D154,$D$1421:$AY$1444,COLUMNS($D154:AI154),FALSE))</f>
        <v>573.22867636113506</v>
      </c>
      <c r="AJ154" s="316">
        <f>IF(AI154="Neg","Neg",AI154*VLOOKUP($D154,$D$1421:$AY$1444,COLUMNS($D154:AJ154),FALSE))</f>
        <v>594.56821459919183</v>
      </c>
      <c r="AK154" s="316">
        <f>IF(AJ154="Neg","Neg",AJ154*VLOOKUP($D154,$D$1421:$AY$1444,COLUMNS($D154:AK154),FALSE))</f>
        <v>628.61667753145196</v>
      </c>
      <c r="AL154" s="316">
        <f>IF(AK154="Neg","Neg",AK154*VLOOKUP($D154,$D$1421:$AY$1444,COLUMNS($D154:AL154),FALSE))</f>
        <v>666.36988692067985</v>
      </c>
      <c r="AM154" s="316">
        <f>IF(AL154="Neg","Neg",AL154*VLOOKUP($D154,$D$1421:$AY$1444,COLUMNS($D154:AM154),FALSE))</f>
        <v>700.86475138461822</v>
      </c>
      <c r="AN154" s="316">
        <f>IF(AM154="Neg","Neg",AM154*VLOOKUP($D154,$D$1421:$AY$1444,COLUMNS($D154:AN154),FALSE))</f>
        <v>746.92191213382648</v>
      </c>
      <c r="AO154" s="316">
        <f>IF(AN154="Neg","Neg",AN154*VLOOKUP($D154,$D$1421:$AY$1444,COLUMNS($D154:AO154),FALSE))</f>
        <v>788.31310087825068</v>
      </c>
      <c r="AP154" s="316">
        <f>IF(AO154="Neg","Neg",AO154*VLOOKUP($D154,$D$1421:$AY$1444,COLUMNS($D154:AP154),FALSE))</f>
        <v>827.94737679589718</v>
      </c>
      <c r="AQ154" s="316">
        <f>IF(AP154="Neg","Neg",AP154*VLOOKUP($D154,$D$1421:$AY$1444,COLUMNS($D154:AQ154),FALSE))</f>
        <v>829.97301341244895</v>
      </c>
      <c r="AR154" s="316">
        <f>IF(AQ154="Neg","Neg",AQ154*VLOOKUP($D154,$D$1421:$AY$1444,COLUMNS($D154:AR154),FALSE))</f>
        <v>829.66511223237922</v>
      </c>
      <c r="AS154" s="316">
        <f>IF(AR154="Neg","Neg",AR154*VLOOKUP($D154,$D$1421:$AY$1444,COLUMNS($D154:AS154),FALSE))</f>
        <v>869.02349103526797</v>
      </c>
      <c r="AT154" s="316">
        <f>IF(AS154="Neg","Neg",AS154*VLOOKUP($D154,$D$1421:$AY$1444,COLUMNS($D154:AT154),FALSE))</f>
        <v>898.92577212694789</v>
      </c>
      <c r="AU154" s="316">
        <f>IF(AT154="Neg","Neg",AT154*VLOOKUP($D154,$D$1421:$AY$1444,COLUMNS($D154:AU154),FALSE))</f>
        <v>926.38691554725085</v>
      </c>
      <c r="AV154" s="316">
        <f>IF(AU154="Neg","Neg",AU154*VLOOKUP($D154,$D$1421:$AY$1444,COLUMNS($D154:AV154),FALSE))</f>
        <v>969.03398795805265</v>
      </c>
      <c r="AW154" s="316">
        <f>IF(AV154="Neg","Neg",AV154*VLOOKUP($D154,$D$1421:$AY$1444,COLUMNS($D154:AW154),FALSE))</f>
        <v>1010.8384705803841</v>
      </c>
      <c r="AX154" s="316">
        <f>IF(AW154="Neg","Neg",AW154*VLOOKUP($D154,$D$1421:$AY$1444,COLUMNS($D154:AX154),FALSE))</f>
        <v>1034.9485676448387</v>
      </c>
      <c r="AY154" s="316">
        <f>IF(AX154="Neg","Neg",AX154*VLOOKUP($D154,$D$1421:$AY$1444,COLUMNS($D154:AY154),FALSE))</f>
        <v>1072.0225183375328</v>
      </c>
      <c r="AZ154" s="316">
        <f>IF(AY154="Neg","Neg",AY154*VLOOKUP($D154,$D$1421:AZ$1444,COLUMNS($D154:AZ154),FALSE))</f>
        <v>1115.1121297204061</v>
      </c>
      <c r="BA154" s="316">
        <f>IF(AZ154="Neg","Neg",AZ154*VLOOKUP($D154,$D$1421:BA$1444,COLUMNS($D154:BA154),FALSE))</f>
        <v>1162.2739825171045</v>
      </c>
      <c r="BB154" s="316">
        <f>IF(BA154="Neg","Neg",BA154*VLOOKUP($D154,$D$1421:BB$1444,COLUMNS($D154:BB154),FALSE))</f>
        <v>1208.0530389746368</v>
      </c>
      <c r="BC154" s="316">
        <f>IF(BB154="Neg","Neg",BB154*VLOOKUP($D154,$D$1421:BC$1444,COLUMNS($D154:BC154),FALSE))</f>
        <v>1258.8931521052864</v>
      </c>
    </row>
    <row r="155" spans="1:55">
      <c r="A155" s="312"/>
      <c r="B155" s="313" t="s">
        <v>1000</v>
      </c>
      <c r="C155" s="314" t="s">
        <v>118</v>
      </c>
      <c r="D155" s="313" t="s">
        <v>988</v>
      </c>
      <c r="E155" s="320"/>
      <c r="F155" s="320"/>
      <c r="G155" s="320"/>
      <c r="H155" s="320"/>
      <c r="I155" s="320"/>
      <c r="J155" s="320"/>
      <c r="K155" s="320"/>
      <c r="L155" s="320"/>
      <c r="M155" s="320"/>
      <c r="N155" s="320"/>
      <c r="O155" s="320"/>
      <c r="P155" s="320"/>
      <c r="Q155" s="320"/>
      <c r="R155" s="320"/>
      <c r="S155" s="315">
        <v>1200</v>
      </c>
      <c r="T155" s="315">
        <v>0</v>
      </c>
      <c r="U155" s="316">
        <f>IF(T155="Neg","Neg",T155*VLOOKUP($D155,$D$1421:$AY$1444,COLUMNS($D155:U155),FALSE))</f>
        <v>0</v>
      </c>
      <c r="V155" s="316">
        <f>IF(U155="Neg","Neg",U155*VLOOKUP($D155,$D$1421:$AY$1444,COLUMNS($D155:V155),FALSE))</f>
        <v>0</v>
      </c>
      <c r="W155" s="316">
        <f>IF(V155="Neg","Neg",V155*VLOOKUP($D155,$D$1421:$AY$1444,COLUMNS($D155:W155),FALSE))</f>
        <v>0</v>
      </c>
      <c r="X155" s="316">
        <f>IF(W155="Neg","Neg",W155*VLOOKUP($D155,$D$1421:$AY$1444,COLUMNS($D155:X155),FALSE))</f>
        <v>0</v>
      </c>
      <c r="Y155" s="316">
        <f>IF(X155="Neg","Neg",X155*VLOOKUP($D155,$D$1421:$AY$1444,COLUMNS($D155:Y155),FALSE))</f>
        <v>0</v>
      </c>
      <c r="Z155" s="316">
        <f>IF(Y155="Neg","Neg",Y155*VLOOKUP($D155,$D$1421:$AY$1444,COLUMNS($D155:Z155),FALSE))</f>
        <v>0</v>
      </c>
      <c r="AA155" s="316">
        <f>IF(Z155="Neg","Neg",Z155*VLOOKUP($D155,$D$1421:$AY$1444,COLUMNS($D155:AA155),FALSE))</f>
        <v>0</v>
      </c>
      <c r="AB155" s="316">
        <f>IF(AA155="Neg","Neg",AA155*VLOOKUP($D155,$D$1421:$AY$1444,COLUMNS($D155:AB155),FALSE))</f>
        <v>0</v>
      </c>
      <c r="AC155" s="316">
        <f>IF(AB155="Neg","Neg",AB155*VLOOKUP($D155,$D$1421:$AY$1444,COLUMNS($D155:AC155),FALSE))</f>
        <v>0</v>
      </c>
      <c r="AD155" s="316">
        <f>IF(AC155="Neg","Neg",AC155*VLOOKUP($D155,$D$1421:$AY$1444,COLUMNS($D155:AD155),FALSE))</f>
        <v>0</v>
      </c>
      <c r="AE155" s="316">
        <f>IF(AD155="Neg","Neg",AD155*VLOOKUP($D155,$D$1421:$AY$1444,COLUMNS($D155:AE155),FALSE))</f>
        <v>0</v>
      </c>
      <c r="AF155" s="316">
        <f>IF(AE155="Neg","Neg",AE155*VLOOKUP($D155,$D$1421:$AY$1444,COLUMNS($D155:AF155),FALSE))</f>
        <v>0</v>
      </c>
      <c r="AG155" s="316">
        <f>IF(AF155="Neg","Neg",AF155*VLOOKUP($D155,$D$1421:$AY$1444,COLUMNS($D155:AG155),FALSE))</f>
        <v>0</v>
      </c>
      <c r="AH155" s="316">
        <f>IF(AG155="Neg","Neg",AG155*VLOOKUP($D155,$D$1421:$AY$1444,COLUMNS($D155:AH155),FALSE))</f>
        <v>0</v>
      </c>
      <c r="AI155" s="316">
        <f>IF(AH155="Neg","Neg",AH155*VLOOKUP($D155,$D$1421:$AY$1444,COLUMNS($D155:AI155),FALSE))</f>
        <v>0</v>
      </c>
      <c r="AJ155" s="316">
        <f>IF(AI155="Neg","Neg",AI155*VLOOKUP($D155,$D$1421:$AY$1444,COLUMNS($D155:AJ155),FALSE))</f>
        <v>0</v>
      </c>
      <c r="AK155" s="316">
        <f>IF(AJ155="Neg","Neg",AJ155*VLOOKUP($D155,$D$1421:$AY$1444,COLUMNS($D155:AK155),FALSE))</f>
        <v>0</v>
      </c>
      <c r="AL155" s="316">
        <f>IF(AK155="Neg","Neg",AK155*VLOOKUP($D155,$D$1421:$AY$1444,COLUMNS($D155:AL155),FALSE))</f>
        <v>0</v>
      </c>
      <c r="AM155" s="316">
        <f>IF(AL155="Neg","Neg",AL155*VLOOKUP($D155,$D$1421:$AY$1444,COLUMNS($D155:AM155),FALSE))</f>
        <v>0</v>
      </c>
      <c r="AN155" s="316">
        <f>IF(AM155="Neg","Neg",AM155*VLOOKUP($D155,$D$1421:$AY$1444,COLUMNS($D155:AN155),FALSE))</f>
        <v>0</v>
      </c>
      <c r="AO155" s="316">
        <f>IF(AN155="Neg","Neg",AN155*VLOOKUP($D155,$D$1421:$AY$1444,COLUMNS($D155:AO155),FALSE))</f>
        <v>0</v>
      </c>
      <c r="AP155" s="316">
        <f>IF(AO155="Neg","Neg",AO155*VLOOKUP($D155,$D$1421:$AY$1444,COLUMNS($D155:AP155),FALSE))</f>
        <v>0</v>
      </c>
      <c r="AQ155" s="316">
        <f>IF(AP155="Neg","Neg",AP155*VLOOKUP($D155,$D$1421:$AY$1444,COLUMNS($D155:AQ155),FALSE))</f>
        <v>0</v>
      </c>
      <c r="AR155" s="316">
        <f>IF(AQ155="Neg","Neg",AQ155*VLOOKUP($D155,$D$1421:$AY$1444,COLUMNS($D155:AR155),FALSE))</f>
        <v>0</v>
      </c>
      <c r="AS155" s="316">
        <f>IF(AR155="Neg","Neg",AR155*VLOOKUP($D155,$D$1421:$AY$1444,COLUMNS($D155:AS155),FALSE))</f>
        <v>0</v>
      </c>
      <c r="AT155" s="316">
        <f>IF(AS155="Neg","Neg",AS155*VLOOKUP($D155,$D$1421:$AY$1444,COLUMNS($D155:AT155),FALSE))</f>
        <v>0</v>
      </c>
      <c r="AU155" s="316">
        <f>IF(AT155="Neg","Neg",AT155*VLOOKUP($D155,$D$1421:$AY$1444,COLUMNS($D155:AU155),FALSE))</f>
        <v>0</v>
      </c>
      <c r="AV155" s="316">
        <f>IF(AU155="Neg","Neg",AU155*VLOOKUP($D155,$D$1421:$AY$1444,COLUMNS($D155:AV155),FALSE))</f>
        <v>0</v>
      </c>
      <c r="AW155" s="316">
        <f>IF(AV155="Neg","Neg",AV155*VLOOKUP($D155,$D$1421:$AY$1444,COLUMNS($D155:AW155),FALSE))</f>
        <v>0</v>
      </c>
      <c r="AX155" s="316">
        <f>IF(AW155="Neg","Neg",AW155*VLOOKUP($D155,$D$1421:$AY$1444,COLUMNS($D155:AX155),FALSE))</f>
        <v>0</v>
      </c>
      <c r="AY155" s="316">
        <f>IF(AX155="Neg","Neg",AX155*VLOOKUP($D155,$D$1421:$AY$1444,COLUMNS($D155:AY155),FALSE))</f>
        <v>0</v>
      </c>
      <c r="AZ155" s="316">
        <f>IF(AY155="Neg","Neg",AY155*VLOOKUP($D155,$D$1421:AZ$1444,COLUMNS($D155:AZ155),FALSE))</f>
        <v>0</v>
      </c>
      <c r="BA155" s="316">
        <f>IF(AZ155="Neg","Neg",AZ155*VLOOKUP($D155,$D$1421:BA$1444,COLUMNS($D155:BA155),FALSE))</f>
        <v>0</v>
      </c>
      <c r="BB155" s="316">
        <f>IF(BA155="Neg","Neg",BA155*VLOOKUP($D155,$D$1421:BB$1444,COLUMNS($D155:BB155),FALSE))</f>
        <v>0</v>
      </c>
      <c r="BC155" s="316">
        <f>IF(BB155="Neg","Neg",BB155*VLOOKUP($D155,$D$1421:BC$1444,COLUMNS($D155:BC155),FALSE))</f>
        <v>0</v>
      </c>
    </row>
    <row r="156" spans="1:55">
      <c r="A156" s="312"/>
      <c r="B156" s="142" t="s">
        <v>1001</v>
      </c>
      <c r="C156" s="317" t="s">
        <v>119</v>
      </c>
      <c r="D156" s="173" t="s">
        <v>227</v>
      </c>
      <c r="E156" s="175"/>
      <c r="F156" s="175"/>
      <c r="G156" s="175"/>
      <c r="H156" s="175"/>
      <c r="I156" s="175"/>
      <c r="J156" s="175"/>
      <c r="K156" s="175"/>
      <c r="L156" s="175"/>
      <c r="M156" s="175"/>
      <c r="N156" s="175"/>
      <c r="O156" s="175"/>
      <c r="P156" s="175"/>
      <c r="Q156" s="175"/>
      <c r="R156" s="175"/>
      <c r="S156" s="175"/>
      <c r="T156" s="318">
        <v>-730</v>
      </c>
      <c r="U156" s="318">
        <v>-910</v>
      </c>
      <c r="V156" s="319">
        <f>IF(U156="Neg","Neg",U156*VLOOKUP($D156,$D$1421:$AY$1444,COLUMNS($D156:V156),FALSE))</f>
        <v>-1022.3209648648779</v>
      </c>
      <c r="W156" s="319">
        <f>IF(V156="Neg","Neg",V156*VLOOKUP($D156,$D$1421:$AY$1444,COLUMNS($D156:W156),FALSE))</f>
        <v>-1142.8951924134535</v>
      </c>
      <c r="X156" s="319">
        <f>IF(W156="Neg","Neg",W156*VLOOKUP($D156,$D$1421:$AY$1444,COLUMNS($D156:X156),FALSE))</f>
        <v>-1259.5941073230454</v>
      </c>
      <c r="Y156" s="319">
        <f>IF(X156="Neg","Neg",X156*VLOOKUP($D156,$D$1421:$AY$1444,COLUMNS($D156:Y156),FALSE))</f>
        <v>-1357.8259933909437</v>
      </c>
      <c r="Z156" s="319">
        <f>IF(Y156="Neg","Neg",Y156*VLOOKUP($D156,$D$1421:$AY$1444,COLUMNS($D156:Z156),FALSE))</f>
        <v>-1429.8010587880849</v>
      </c>
      <c r="AA156" s="319">
        <f>IF(Z156="Neg","Neg",Z156*VLOOKUP($D156,$D$1421:$AY$1444,COLUMNS($D156:AA156),FALSE))</f>
        <v>-1475.1472212790584</v>
      </c>
      <c r="AB156" s="319">
        <f>IF(AA156="Neg","Neg",AA156*VLOOKUP($D156,$D$1421:$AY$1444,COLUMNS($D156:AB156),FALSE))</f>
        <v>-1564.1488568053678</v>
      </c>
      <c r="AC156" s="319">
        <f>IF(AB156="Neg","Neg",AB156*VLOOKUP($D156,$D$1421:$AY$1444,COLUMNS($D156:AC156),FALSE))</f>
        <v>-1640.9218247117506</v>
      </c>
      <c r="AD156" s="319">
        <f>IF(AC156="Neg","Neg",AC156*VLOOKUP($D156,$D$1421:$AY$1444,COLUMNS($D156:AD156),FALSE))</f>
        <v>-1729.8190161018047</v>
      </c>
      <c r="AE156" s="319">
        <f>IF(AD156="Neg","Neg",AD156*VLOOKUP($D156,$D$1421:$AY$1444,COLUMNS($D156:AE156),FALSE))</f>
        <v>-1850.7979646783708</v>
      </c>
      <c r="AF156" s="319">
        <f>IF(AE156="Neg","Neg",AE156*VLOOKUP($D156,$D$1421:$AY$1444,COLUMNS($D156:AF156),FALSE))</f>
        <v>-1947.3239298540943</v>
      </c>
      <c r="AG156" s="319">
        <f>IF(AF156="Neg","Neg",AF156*VLOOKUP($D156,$D$1421:$AY$1444,COLUMNS($D156:AG156),FALSE))</f>
        <v>-2043.075267685922</v>
      </c>
      <c r="AH156" s="319">
        <f>IF(AG156="Neg","Neg",AG156*VLOOKUP($D156,$D$1421:$AY$1444,COLUMNS($D156:AH156),FALSE))</f>
        <v>-2137.4013782417619</v>
      </c>
      <c r="AI156" s="319">
        <f>IF(AH156="Neg","Neg",AH156*VLOOKUP($D156,$D$1421:$AY$1444,COLUMNS($D156:AI156),FALSE))</f>
        <v>-2260.4430985093759</v>
      </c>
      <c r="AJ156" s="319">
        <f>IF(AI156="Neg","Neg",AI156*VLOOKUP($D156,$D$1421:$AY$1444,COLUMNS($D156:AJ156),FALSE))</f>
        <v>-2344.5924335388104</v>
      </c>
      <c r="AK156" s="319">
        <f>IF(AJ156="Neg","Neg",AJ156*VLOOKUP($D156,$D$1421:$AY$1444,COLUMNS($D156:AK156),FALSE))</f>
        <v>-2478.8575466148909</v>
      </c>
      <c r="AL156" s="319">
        <f>IF(AK156="Neg","Neg",AK156*VLOOKUP($D156,$D$1421:$AY$1444,COLUMNS($D156:AL156),FALSE))</f>
        <v>-2627.7317832497238</v>
      </c>
      <c r="AM156" s="319">
        <f>IF(AL156="Neg","Neg",AL156*VLOOKUP($D156,$D$1421:$AY$1444,COLUMNS($D156:AM156),FALSE))</f>
        <v>-2763.7572152056127</v>
      </c>
      <c r="AN156" s="319">
        <f>IF(AM156="Neg","Neg",AM156*VLOOKUP($D156,$D$1421:$AY$1444,COLUMNS($D156:AN156),FALSE))</f>
        <v>-2945.3768644760821</v>
      </c>
      <c r="AO156" s="319">
        <f>IF(AN156="Neg","Neg",AN156*VLOOKUP($D156,$D$1421:$AY$1444,COLUMNS($D156:AO156),FALSE))</f>
        <v>-3108.5969384095229</v>
      </c>
      <c r="AP156" s="319">
        <f>IF(AO156="Neg","Neg",AO156*VLOOKUP($D156,$D$1421:$AY$1444,COLUMNS($D156:AP156),FALSE))</f>
        <v>-3264.8888846380087</v>
      </c>
      <c r="AQ156" s="319">
        <f>IF(AP156="Neg","Neg",AP156*VLOOKUP($D156,$D$1421:$AY$1444,COLUMNS($D156:AQ156),FALSE))</f>
        <v>-3272.8766851420569</v>
      </c>
      <c r="AR156" s="319">
        <f>IF(AQ156="Neg","Neg",AQ156*VLOOKUP($D156,$D$1421:$AY$1444,COLUMNS($D156:AR156),FALSE))</f>
        <v>-3271.6625220580854</v>
      </c>
      <c r="AS156" s="319">
        <f>IF(AR156="Neg","Neg",AR156*VLOOKUP($D156,$D$1421:$AY$1444,COLUMNS($D156:AS156),FALSE))</f>
        <v>-3426.8665085339085</v>
      </c>
      <c r="AT156" s="319">
        <f>IF(AS156="Neg","Neg",AS156*VLOOKUP($D156,$D$1421:$AY$1444,COLUMNS($D156:AT156),FALSE))</f>
        <v>-3544.7817624469767</v>
      </c>
      <c r="AU156" s="319">
        <f>IF(AT156="Neg","Neg",AT156*VLOOKUP($D156,$D$1421:$AY$1444,COLUMNS($D156:AU156),FALSE))</f>
        <v>-3653.0707484684872</v>
      </c>
      <c r="AV156" s="319">
        <f>IF(AU156="Neg","Neg",AU156*VLOOKUP($D156,$D$1421:$AY$1444,COLUMNS($D156:AV156),FALSE))</f>
        <v>-3821.2432151960475</v>
      </c>
      <c r="AW156" s="319">
        <f>IF(AV156="Neg","Neg",AV156*VLOOKUP($D156,$D$1421:$AY$1444,COLUMNS($D156:AW156),FALSE))</f>
        <v>-3986.0930528389763</v>
      </c>
      <c r="AX156" s="319">
        <f>IF(AW156="Neg","Neg",AW156*VLOOKUP($D156,$D$1421:$AY$1444,COLUMNS($D156:AX156),FALSE))</f>
        <v>-4081.1676797046475</v>
      </c>
      <c r="AY156" s="319">
        <f>IF(AX156="Neg","Neg",AX156*VLOOKUP($D156,$D$1421:$AY$1444,COLUMNS($D156:AY156),FALSE))</f>
        <v>-4227.3633594284247</v>
      </c>
      <c r="AZ156" s="319">
        <f>IF(AY156="Neg","Neg",AY156*VLOOKUP($D156,$D$1421:AZ$1444,COLUMNS($D156:AZ156),FALSE))</f>
        <v>-4397.2809135992557</v>
      </c>
      <c r="BA156" s="319">
        <f>IF(AZ156="Neg","Neg",AZ156*VLOOKUP($D156,$D$1421:BA$1444,COLUMNS($D156:BA156),FALSE))</f>
        <v>-4583.2567537193854</v>
      </c>
      <c r="BB156" s="319">
        <f>IF(BA156="Neg","Neg",BA156*VLOOKUP($D156,$D$1421:BB$1444,COLUMNS($D156:BB156),FALSE))</f>
        <v>-4763.7797395591706</v>
      </c>
      <c r="BC156" s="319">
        <f>IF(BB156="Neg","Neg",BB156*VLOOKUP($D156,$D$1421:BC$1444,COLUMNS($D156:BC156),FALSE))</f>
        <v>-4964.2602591017976</v>
      </c>
    </row>
    <row r="157" spans="1:55">
      <c r="A157" s="312"/>
      <c r="B157" s="142" t="s">
        <v>1001</v>
      </c>
      <c r="C157" s="317" t="s">
        <v>989</v>
      </c>
      <c r="D157" s="173" t="s">
        <v>90</v>
      </c>
      <c r="E157" s="175"/>
      <c r="F157" s="175"/>
      <c r="G157" s="175"/>
      <c r="H157" s="175"/>
      <c r="I157" s="175"/>
      <c r="J157" s="175"/>
      <c r="K157" s="175"/>
      <c r="L157" s="175"/>
      <c r="M157" s="175"/>
      <c r="N157" s="175"/>
      <c r="O157" s="175"/>
      <c r="P157" s="175"/>
      <c r="Q157" s="175"/>
      <c r="R157" s="175"/>
      <c r="S157" s="175"/>
      <c r="T157" s="318">
        <v>-20</v>
      </c>
      <c r="U157" s="318">
        <v>-215</v>
      </c>
      <c r="V157" s="319">
        <f>IF(U157="Neg","Neg",U157*VLOOKUP($D157,$D$1421:$AY$1444,COLUMNS($D157:V157),FALSE))</f>
        <v>-241.53737081972389</v>
      </c>
      <c r="W157" s="319">
        <f>IF(V157="Neg","Neg",V157*VLOOKUP($D157,$D$1421:$AY$1444,COLUMNS($D157:W157),FALSE))</f>
        <v>-270.02468831746427</v>
      </c>
      <c r="X157" s="319">
        <f>IF(W157="Neg","Neg",W157*VLOOKUP($D157,$D$1421:$AY$1444,COLUMNS($D157:X157),FALSE))</f>
        <v>-297.59640997192827</v>
      </c>
      <c r="Y157" s="319">
        <f>IF(X157="Neg","Neg",X157*VLOOKUP($D157,$D$1421:$AY$1444,COLUMNS($D157:Y157),FALSE))</f>
        <v>-320.8050423945636</v>
      </c>
      <c r="Z157" s="319">
        <f>IF(Y157="Neg","Neg",Y157*VLOOKUP($D157,$D$1421:$AY$1444,COLUMNS($D157:Z157),FALSE))</f>
        <v>-337.81014026311891</v>
      </c>
      <c r="AA157" s="319">
        <f>IF(Z157="Neg","Neg",Z157*VLOOKUP($D157,$D$1421:$AY$1444,COLUMNS($D157:AA157),FALSE))</f>
        <v>-348.52379403845879</v>
      </c>
      <c r="AB157" s="319">
        <f>IF(AA157="Neg","Neg",AA157*VLOOKUP($D157,$D$1421:$AY$1444,COLUMNS($D157:AB157),FALSE))</f>
        <v>-369.55165298148796</v>
      </c>
      <c r="AC157" s="319">
        <f>IF(AB157="Neg","Neg",AB157*VLOOKUP($D157,$D$1421:$AY$1444,COLUMNS($D157:AC157),FALSE))</f>
        <v>-387.69032122310585</v>
      </c>
      <c r="AD157" s="319">
        <f>IF(AC157="Neg","Neg",AC157*VLOOKUP($D157,$D$1421:$AY$1444,COLUMNS($D157:AD157),FALSE))</f>
        <v>-408.69350380427244</v>
      </c>
      <c r="AE157" s="319">
        <f>IF(AD157="Neg","Neg",AD157*VLOOKUP($D157,$D$1421:$AY$1444,COLUMNS($D157:AE157),FALSE))</f>
        <v>-437.27644220423036</v>
      </c>
      <c r="AF157" s="319">
        <f>IF(AE157="Neg","Neg",AE157*VLOOKUP($D157,$D$1421:$AY$1444,COLUMNS($D157:AF157),FALSE))</f>
        <v>-460.08202738311013</v>
      </c>
      <c r="AG157" s="319">
        <f>IF(AF157="Neg","Neg",AF157*VLOOKUP($D157,$D$1421:$AY$1444,COLUMNS($D157:AG157),FALSE))</f>
        <v>-482.70459621150894</v>
      </c>
      <c r="AH157" s="319">
        <f>IF(AG157="Neg","Neg",AG157*VLOOKUP($D157,$D$1421:$AY$1444,COLUMNS($D157:AH157),FALSE))</f>
        <v>-504.99043551865788</v>
      </c>
      <c r="AI157" s="319">
        <f>IF(AH157="Neg","Neg",AH157*VLOOKUP($D157,$D$1421:$AY$1444,COLUMNS($D157:AI157),FALSE))</f>
        <v>-534.06073206540191</v>
      </c>
      <c r="AJ157" s="319">
        <f>IF(AI157="Neg","Neg",AI157*VLOOKUP($D157,$D$1421:$AY$1444,COLUMNS($D157:AJ157),FALSE))</f>
        <v>-553.94216836356497</v>
      </c>
      <c r="AK157" s="319">
        <f>IF(AJ157="Neg","Neg",AJ157*VLOOKUP($D157,$D$1421:$AY$1444,COLUMNS($D157:AK157),FALSE))</f>
        <v>-585.66414562879277</v>
      </c>
      <c r="AL157" s="319">
        <f>IF(AK157="Neg","Neg",AK157*VLOOKUP($D157,$D$1421:$AY$1444,COLUMNS($D157:AL157),FALSE))</f>
        <v>-620.83772900954989</v>
      </c>
      <c r="AM157" s="319">
        <f>IF(AL157="Neg","Neg",AL157*VLOOKUP($D157,$D$1421:$AY$1444,COLUMNS($D157:AM157),FALSE))</f>
        <v>-652.97560579033677</v>
      </c>
      <c r="AN157" s="319">
        <f>IF(AM157="Neg","Neg",AM157*VLOOKUP($D157,$D$1421:$AY$1444,COLUMNS($D157:AN157),FALSE))</f>
        <v>-695.8857427058872</v>
      </c>
      <c r="AO157" s="319">
        <f>IF(AN157="Neg","Neg",AN157*VLOOKUP($D157,$D$1421:$AY$1444,COLUMNS($D157:AO157),FALSE))</f>
        <v>-734.44872720664512</v>
      </c>
      <c r="AP157" s="319">
        <f>IF(AO157="Neg","Neg",AO157*VLOOKUP($D157,$D$1421:$AY$1444,COLUMNS($D157:AP157),FALSE))</f>
        <v>-771.37484637051807</v>
      </c>
      <c r="AQ157" s="319">
        <f>IF(AP157="Neg","Neg",AP157*VLOOKUP($D157,$D$1421:$AY$1444,COLUMNS($D157:AQ157),FALSE))</f>
        <v>-773.26207396213385</v>
      </c>
      <c r="AR157" s="319">
        <f>IF(AQ157="Neg","Neg",AQ157*VLOOKUP($D157,$D$1421:$AY$1444,COLUMNS($D157:AR157),FALSE))</f>
        <v>-772.97521125548121</v>
      </c>
      <c r="AS157" s="319">
        <f>IF(AR157="Neg","Neg",AR157*VLOOKUP($D157,$D$1421:$AY$1444,COLUMNS($D157:AS157),FALSE))</f>
        <v>-809.6442849832855</v>
      </c>
      <c r="AT157" s="319">
        <f>IF(AS157="Neg","Neg",AS157*VLOOKUP($D157,$D$1421:$AY$1444,COLUMNS($D157:AT157),FALSE))</f>
        <v>-837.50338343527415</v>
      </c>
      <c r="AU157" s="319">
        <f>IF(AT157="Neg","Neg",AT157*VLOOKUP($D157,$D$1421:$AY$1444,COLUMNS($D157:AU157),FALSE))</f>
        <v>-863.08814386892777</v>
      </c>
      <c r="AV157" s="319">
        <f>IF(AU157="Neg","Neg",AU157*VLOOKUP($D157,$D$1421:$AY$1444,COLUMNS($D157:AV157),FALSE))</f>
        <v>-902.82119919467004</v>
      </c>
      <c r="AW157" s="319">
        <f>IF(AV157="Neg","Neg",AV157*VLOOKUP($D157,$D$1421:$AY$1444,COLUMNS($D157:AW157),FALSE))</f>
        <v>-941.76923775865873</v>
      </c>
      <c r="AX157" s="319">
        <f>IF(AW157="Neg","Neg",AW157*VLOOKUP($D157,$D$1421:$AY$1444,COLUMNS($D157:AX157),FALSE))</f>
        <v>-964.23192432582277</v>
      </c>
      <c r="AY157" s="319">
        <f>IF(AX157="Neg","Neg",AX157*VLOOKUP($D157,$D$1421:$AY$1444,COLUMNS($D157:AY157),FALSE))</f>
        <v>-998.77266184297889</v>
      </c>
      <c r="AZ157" s="319">
        <f>IF(AY157="Neg","Neg",AY157*VLOOKUP($D157,$D$1421:AZ$1444,COLUMNS($D157:AZ157),FALSE))</f>
        <v>-1038.9180180481753</v>
      </c>
      <c r="BA157" s="319">
        <f>IF(AZ157="Neg","Neg",AZ157*VLOOKUP($D157,$D$1421:BA$1444,COLUMNS($D157:BA157),FALSE))</f>
        <v>-1082.8573648897445</v>
      </c>
      <c r="BB157" s="319">
        <f>IF(BA157="Neg","Neg",BA157*VLOOKUP($D157,$D$1421:BB$1444,COLUMNS($D157:BB157),FALSE))</f>
        <v>-1125.5084000057377</v>
      </c>
      <c r="BC157" s="319">
        <f>IF(BB157="Neg","Neg",BB157*VLOOKUP($D157,$D$1421:BC$1444,COLUMNS($D157:BC157),FALSE))</f>
        <v>-1172.8746766009738</v>
      </c>
    </row>
    <row r="158" spans="1:55">
      <c r="A158" s="312"/>
      <c r="B158" s="142" t="s">
        <v>1001</v>
      </c>
      <c r="C158" s="317" t="s">
        <v>91</v>
      </c>
      <c r="D158" s="173" t="s">
        <v>91</v>
      </c>
      <c r="E158" s="175"/>
      <c r="F158" s="175"/>
      <c r="G158" s="175"/>
      <c r="H158" s="175"/>
      <c r="I158" s="175"/>
      <c r="J158" s="175"/>
      <c r="K158" s="175"/>
      <c r="L158" s="175"/>
      <c r="M158" s="175"/>
      <c r="N158" s="175"/>
      <c r="O158" s="175"/>
      <c r="P158" s="175"/>
      <c r="Q158" s="175"/>
      <c r="R158" s="175"/>
      <c r="S158" s="175"/>
      <c r="T158" s="318">
        <v>130</v>
      </c>
      <c r="U158" s="318">
        <v>130</v>
      </c>
      <c r="V158" s="319">
        <f>IF(U158="Neg","Neg",U158*VLOOKUP($D158,$D$1421:$AY$1444,COLUMNS($D158:V158),FALSE))</f>
        <v>146.04585212355397</v>
      </c>
      <c r="W158" s="319">
        <f>IF(V158="Neg","Neg",V158*VLOOKUP($D158,$D$1421:$AY$1444,COLUMNS($D158:W158),FALSE))</f>
        <v>163.27074177335049</v>
      </c>
      <c r="X158" s="319">
        <f>IF(W158="Neg","Neg",W158*VLOOKUP($D158,$D$1421:$AY$1444,COLUMNS($D158:X158),FALSE))</f>
        <v>179.94201533186362</v>
      </c>
      <c r="Y158" s="319">
        <f>IF(X158="Neg","Neg",X158*VLOOKUP($D158,$D$1421:$AY$1444,COLUMNS($D158:Y158),FALSE))</f>
        <v>193.97514191299194</v>
      </c>
      <c r="Z158" s="319">
        <f>IF(Y158="Neg","Neg",Y158*VLOOKUP($D158,$D$1421:$AY$1444,COLUMNS($D158:Z158),FALSE))</f>
        <v>204.25729411258354</v>
      </c>
      <c r="AA158" s="319">
        <f>IF(Z158="Neg","Neg",Z158*VLOOKUP($D158,$D$1421:$AY$1444,COLUMNS($D158:AA158),FALSE))</f>
        <v>210.73531732557973</v>
      </c>
      <c r="AB158" s="319">
        <f>IF(AA158="Neg","Neg",AA158*VLOOKUP($D158,$D$1421:$AY$1444,COLUMNS($D158:AB158),FALSE))</f>
        <v>223.44983668648106</v>
      </c>
      <c r="AC158" s="319">
        <f>IF(AB158="Neg","Neg",AB158*VLOOKUP($D158,$D$1421:$AY$1444,COLUMNS($D158:AC158),FALSE))</f>
        <v>234.41740353025003</v>
      </c>
      <c r="AD158" s="319">
        <f>IF(AC158="Neg","Neg",AC158*VLOOKUP($D158,$D$1421:$AY$1444,COLUMNS($D158:AD158),FALSE))</f>
        <v>247.11700230025775</v>
      </c>
      <c r="AE158" s="319">
        <f>IF(AD158="Neg","Neg",AD158*VLOOKUP($D158,$D$1421:$AY$1444,COLUMNS($D158:AE158),FALSE))</f>
        <v>264.39970923976716</v>
      </c>
      <c r="AF158" s="319">
        <f>IF(AE158="Neg","Neg",AE158*VLOOKUP($D158,$D$1421:$AY$1444,COLUMNS($D158:AF158),FALSE))</f>
        <v>278.18913283629911</v>
      </c>
      <c r="AG158" s="319">
        <f>IF(AF158="Neg","Neg",AF158*VLOOKUP($D158,$D$1421:$AY$1444,COLUMNS($D158:AG158),FALSE))</f>
        <v>291.86789538370306</v>
      </c>
      <c r="AH158" s="319">
        <f>IF(AG158="Neg","Neg",AG158*VLOOKUP($D158,$D$1421:$AY$1444,COLUMNS($D158:AH158),FALSE))</f>
        <v>305.34305403453732</v>
      </c>
      <c r="AI158" s="319">
        <f>IF(AH158="Neg","Neg",AH158*VLOOKUP($D158,$D$1421:$AY$1444,COLUMNS($D158:AI158),FALSE))</f>
        <v>322.9204426441965</v>
      </c>
      <c r="AJ158" s="319">
        <f>IF(AI158="Neg","Neg",AI158*VLOOKUP($D158,$D$1421:$AY$1444,COLUMNS($D158:AJ158),FALSE))</f>
        <v>334.94177621982999</v>
      </c>
      <c r="AK158" s="319">
        <f>IF(AJ158="Neg","Neg",AJ158*VLOOKUP($D158,$D$1421:$AY$1444,COLUMNS($D158:AK158),FALSE))</f>
        <v>354.12250665927007</v>
      </c>
      <c r="AL158" s="319">
        <f>IF(AK158="Neg","Neg",AK158*VLOOKUP($D158,$D$1421:$AY$1444,COLUMNS($D158:AL158),FALSE))</f>
        <v>375.39025474996043</v>
      </c>
      <c r="AM158" s="319">
        <f>IF(AL158="Neg","Neg",AL158*VLOOKUP($D158,$D$1421:$AY$1444,COLUMNS($D158:AM158),FALSE))</f>
        <v>394.82245931508743</v>
      </c>
      <c r="AN158" s="319">
        <f>IF(AM158="Neg","Neg",AM158*VLOOKUP($D158,$D$1421:$AY$1444,COLUMNS($D158:AN158),FALSE))</f>
        <v>420.76812349658303</v>
      </c>
      <c r="AO158" s="319">
        <f>IF(AN158="Neg","Neg",AN158*VLOOKUP($D158,$D$1421:$AY$1444,COLUMNS($D158:AO158),FALSE))</f>
        <v>444.08527691564598</v>
      </c>
      <c r="AP158" s="319">
        <f>IF(AO158="Neg","Neg",AO158*VLOOKUP($D158,$D$1421:$AY$1444,COLUMNS($D158:AP158),FALSE))</f>
        <v>466.41269780542962</v>
      </c>
      <c r="AQ158" s="319">
        <f>IF(AP158="Neg","Neg",AP158*VLOOKUP($D158,$D$1421:$AY$1444,COLUMNS($D158:AQ158),FALSE))</f>
        <v>467.55381216315078</v>
      </c>
      <c r="AR158" s="319">
        <f>IF(AQ158="Neg","Neg",AQ158*VLOOKUP($D158,$D$1421:$AY$1444,COLUMNS($D158:AR158),FALSE))</f>
        <v>467.38036029401201</v>
      </c>
      <c r="AS158" s="319">
        <f>IF(AR158="Neg","Neg",AR158*VLOOKUP($D158,$D$1421:$AY$1444,COLUMNS($D158:AS158),FALSE))</f>
        <v>489.55235836198671</v>
      </c>
      <c r="AT158" s="319">
        <f>IF(AS158="Neg","Neg",AS158*VLOOKUP($D158,$D$1421:$AY$1444,COLUMNS($D158:AT158),FALSE))</f>
        <v>506.39739463528218</v>
      </c>
      <c r="AU158" s="319">
        <f>IF(AT158="Neg","Neg",AT158*VLOOKUP($D158,$D$1421:$AY$1444,COLUMNS($D158:AU158),FALSE))</f>
        <v>521.86724978121231</v>
      </c>
      <c r="AV158" s="319">
        <f>IF(AU158="Neg","Neg",AU158*VLOOKUP($D158,$D$1421:$AY$1444,COLUMNS($D158:AV158),FALSE))</f>
        <v>545.89188788514946</v>
      </c>
      <c r="AW158" s="319">
        <f>IF(AV158="Neg","Neg",AV158*VLOOKUP($D158,$D$1421:$AY$1444,COLUMNS($D158:AW158),FALSE))</f>
        <v>569.44186469128215</v>
      </c>
      <c r="AX158" s="319">
        <f>IF(AW158="Neg","Neg",AW158*VLOOKUP($D158,$D$1421:$AY$1444,COLUMNS($D158:AX158),FALSE))</f>
        <v>583.02395424352085</v>
      </c>
      <c r="AY158" s="319">
        <f>IF(AX158="Neg","Neg",AX158*VLOOKUP($D158,$D$1421:$AY$1444,COLUMNS($D158:AY158),FALSE))</f>
        <v>603.90905134691764</v>
      </c>
      <c r="AZ158" s="319">
        <f>IF(AY158="Neg","Neg",AY158*VLOOKUP($D158,$D$1421:AZ$1444,COLUMNS($D158:AZ158),FALSE))</f>
        <v>628.18298765703639</v>
      </c>
      <c r="BA158" s="319">
        <f>IF(AZ158="Neg","Neg",AZ158*VLOOKUP($D158,$D$1421:BA$1444,COLUMNS($D158:BA158),FALSE))</f>
        <v>654.75096481705498</v>
      </c>
      <c r="BB158" s="319">
        <f>IF(BA158="Neg","Neg",BA158*VLOOKUP($D158,$D$1421:BB$1444,COLUMNS($D158:BB158),FALSE))</f>
        <v>680.53996279416708</v>
      </c>
      <c r="BC158" s="319">
        <f>IF(BB158="Neg","Neg",BB158*VLOOKUP($D158,$D$1421:BC$1444,COLUMNS($D158:BC158),FALSE))</f>
        <v>709.18003701454234</v>
      </c>
    </row>
    <row r="159" spans="1:55">
      <c r="A159" s="312"/>
      <c r="B159" s="142" t="s">
        <v>1001</v>
      </c>
      <c r="C159" s="317" t="s">
        <v>120</v>
      </c>
      <c r="D159" s="173" t="s">
        <v>990</v>
      </c>
      <c r="E159" s="175"/>
      <c r="F159" s="175"/>
      <c r="G159" s="175"/>
      <c r="H159" s="175"/>
      <c r="I159" s="175"/>
      <c r="J159" s="175"/>
      <c r="K159" s="175"/>
      <c r="L159" s="175"/>
      <c r="M159" s="175"/>
      <c r="N159" s="175"/>
      <c r="O159" s="175"/>
      <c r="P159" s="175"/>
      <c r="Q159" s="175"/>
      <c r="R159" s="175"/>
      <c r="S159" s="175"/>
      <c r="T159" s="318">
        <v>105</v>
      </c>
      <c r="U159" s="318">
        <v>110</v>
      </c>
      <c r="V159" s="319">
        <f>IF(U159="Neg","Neg",U159*VLOOKUP($D159,$D$1421:$AY$1444,COLUMNS($D159:V159),FALSE))</f>
        <v>123.57725948916105</v>
      </c>
      <c r="W159" s="319">
        <f>IF(V159="Neg","Neg",V159*VLOOKUP($D159,$D$1421:$AY$1444,COLUMNS($D159:W159),FALSE))</f>
        <v>138.15216611591197</v>
      </c>
      <c r="X159" s="319">
        <f>IF(W159="Neg","Neg",W159*VLOOKUP($D159,$D$1421:$AY$1444,COLUMNS($D159:X159),FALSE))</f>
        <v>152.25862835773077</v>
      </c>
      <c r="Y159" s="319">
        <f>IF(X159="Neg","Neg",X159*VLOOKUP($D159,$D$1421:$AY$1444,COLUMNS($D159:Y159),FALSE))</f>
        <v>164.13281238791629</v>
      </c>
      <c r="Z159" s="319">
        <f>IF(Y159="Neg","Neg",Y159*VLOOKUP($D159,$D$1421:$AY$1444,COLUMNS($D159:Z159),FALSE))</f>
        <v>172.83309501833995</v>
      </c>
      <c r="AA159" s="319">
        <f>IF(Z159="Neg","Neg",Z159*VLOOKUP($D159,$D$1421:$AY$1444,COLUMNS($D159:AA159),FALSE))</f>
        <v>178.31449927549059</v>
      </c>
      <c r="AB159" s="319">
        <f>IF(AA159="Neg","Neg",AA159*VLOOKUP($D159,$D$1421:$AY$1444,COLUMNS($D159:AB159),FALSE))</f>
        <v>189.07293873471482</v>
      </c>
      <c r="AC159" s="319">
        <f>IF(AB159="Neg","Neg",AB159*VLOOKUP($D159,$D$1421:$AY$1444,COLUMNS($D159:AC159),FALSE))</f>
        <v>198.35318760251934</v>
      </c>
      <c r="AD159" s="319">
        <f>IF(AC159="Neg","Neg",AC159*VLOOKUP($D159,$D$1421:$AY$1444,COLUMNS($D159:AD159),FALSE))</f>
        <v>209.09900194637203</v>
      </c>
      <c r="AE159" s="319">
        <f>IF(AD159="Neg","Neg",AD159*VLOOKUP($D159,$D$1421:$AY$1444,COLUMNS($D159:AE159),FALSE))</f>
        <v>223.72283089518771</v>
      </c>
      <c r="AF159" s="319">
        <f>IF(AE159="Neg","Neg",AE159*VLOOKUP($D159,$D$1421:$AY$1444,COLUMNS($D159:AF159),FALSE))</f>
        <v>235.39080470763781</v>
      </c>
      <c r="AG159" s="319">
        <f>IF(AF159="Neg","Neg",AF159*VLOOKUP($D159,$D$1421:$AY$1444,COLUMNS($D159:AG159),FALSE))</f>
        <v>246.96514224774884</v>
      </c>
      <c r="AH159" s="319">
        <f>IF(AG159="Neg","Neg",AG159*VLOOKUP($D159,$D$1421:$AY$1444,COLUMNS($D159:AH159),FALSE))</f>
        <v>258.36719956768553</v>
      </c>
      <c r="AI159" s="319">
        <f>IF(AH159="Neg","Neg",AH159*VLOOKUP($D159,$D$1421:$AY$1444,COLUMNS($D159:AI159),FALSE))</f>
        <v>273.24037454508942</v>
      </c>
      <c r="AJ159" s="319">
        <f>IF(AI159="Neg","Neg",AI159*VLOOKUP($D159,$D$1421:$AY$1444,COLUMNS($D159:AJ159),FALSE))</f>
        <v>283.41227218601006</v>
      </c>
      <c r="AK159" s="319">
        <f>IF(AJ159="Neg","Neg",AJ159*VLOOKUP($D159,$D$1421:$AY$1444,COLUMNS($D159:AK159),FALSE))</f>
        <v>299.64212101938244</v>
      </c>
      <c r="AL159" s="319">
        <f>IF(AK159="Neg","Neg",AK159*VLOOKUP($D159,$D$1421:$AY$1444,COLUMNS($D159:AL159),FALSE))</f>
        <v>317.63790786535122</v>
      </c>
      <c r="AM159" s="319">
        <f>IF(AL159="Neg","Neg",AL159*VLOOKUP($D159,$D$1421:$AY$1444,COLUMNS($D159:AM159),FALSE))</f>
        <v>334.08054249738177</v>
      </c>
      <c r="AN159" s="319">
        <f>IF(AM159="Neg","Neg",AM159*VLOOKUP($D159,$D$1421:$AY$1444,COLUMNS($D159:AN159),FALSE))</f>
        <v>356.03456603557038</v>
      </c>
      <c r="AO159" s="319">
        <f>IF(AN159="Neg","Neg",AN159*VLOOKUP($D159,$D$1421:$AY$1444,COLUMNS($D159:AO159),FALSE))</f>
        <v>375.76446508246977</v>
      </c>
      <c r="AP159" s="319">
        <f>IF(AO159="Neg","Neg",AO159*VLOOKUP($D159,$D$1421:$AY$1444,COLUMNS($D159:AP159),FALSE))</f>
        <v>394.65689814305597</v>
      </c>
      <c r="AQ159" s="319">
        <f>IF(AP159="Neg","Neg",AP159*VLOOKUP($D159,$D$1421:$AY$1444,COLUMNS($D159:AQ159),FALSE))</f>
        <v>395.62245644574313</v>
      </c>
      <c r="AR159" s="319">
        <f>IF(AQ159="Neg","Neg",AQ159*VLOOKUP($D159,$D$1421:$AY$1444,COLUMNS($D159:AR159),FALSE))</f>
        <v>395.47568947954875</v>
      </c>
      <c r="AS159" s="319">
        <f>IF(AR159="Neg","Neg",AR159*VLOOKUP($D159,$D$1421:$AY$1444,COLUMNS($D159:AS159),FALSE))</f>
        <v>414.23661092168123</v>
      </c>
      <c r="AT159" s="319">
        <f>IF(AS159="Neg","Neg",AS159*VLOOKUP($D159,$D$1421:$AY$1444,COLUMNS($D159:AT159),FALSE))</f>
        <v>428.49010315293123</v>
      </c>
      <c r="AU159" s="319">
        <f>IF(AT159="Neg","Neg",AT159*VLOOKUP($D159,$D$1421:$AY$1444,COLUMNS($D159:AU159),FALSE))</f>
        <v>441.57998058410283</v>
      </c>
      <c r="AV159" s="319">
        <f>IF(AU159="Neg","Neg",AU159*VLOOKUP($D159,$D$1421:$AY$1444,COLUMNS($D159:AV159),FALSE))</f>
        <v>461.90852051820355</v>
      </c>
      <c r="AW159" s="319">
        <f>IF(AV159="Neg","Neg",AV159*VLOOKUP($D159,$D$1421:$AY$1444,COLUMNS($D159:AW159),FALSE))</f>
        <v>481.83542396954658</v>
      </c>
      <c r="AX159" s="319">
        <f>IF(AW159="Neg","Neg",AW159*VLOOKUP($D159,$D$1421:$AY$1444,COLUMNS($D159:AX159),FALSE))</f>
        <v>493.32796128297935</v>
      </c>
      <c r="AY159" s="319">
        <f>IF(AX159="Neg","Neg",AX159*VLOOKUP($D159,$D$1421:$AY$1444,COLUMNS($D159:AY159),FALSE))</f>
        <v>510.99996652431508</v>
      </c>
      <c r="AZ159" s="319">
        <f>IF(AY159="Neg","Neg",AY159*VLOOKUP($D159,$D$1421:AZ$1444,COLUMNS($D159:AZ159),FALSE))</f>
        <v>531.53945109441554</v>
      </c>
      <c r="BA159" s="319">
        <f>IF(AZ159="Neg","Neg",AZ159*VLOOKUP($D159,$D$1421:BA$1444,COLUMNS($D159:BA159),FALSE))</f>
        <v>554.02004715289274</v>
      </c>
      <c r="BB159" s="319">
        <f>IF(BA159="Neg","Neg",BA159*VLOOKUP($D159,$D$1421:BB$1444,COLUMNS($D159:BB159),FALSE))</f>
        <v>575.84150697967993</v>
      </c>
      <c r="BC159" s="319">
        <f>IF(BB159="Neg","Neg",BB159*VLOOKUP($D159,$D$1421:BC$1444,COLUMNS($D159:BC159),FALSE))</f>
        <v>600.07541593538201</v>
      </c>
    </row>
    <row r="160" spans="1:55">
      <c r="A160" s="312"/>
      <c r="B160" s="142" t="s">
        <v>1001</v>
      </c>
      <c r="C160" s="317" t="s">
        <v>988</v>
      </c>
      <c r="D160" s="173" t="s">
        <v>988</v>
      </c>
      <c r="E160" s="175"/>
      <c r="F160" s="175"/>
      <c r="G160" s="175"/>
      <c r="H160" s="175"/>
      <c r="I160" s="175"/>
      <c r="J160" s="175"/>
      <c r="K160" s="175"/>
      <c r="L160" s="175"/>
      <c r="M160" s="175"/>
      <c r="N160" s="175"/>
      <c r="O160" s="175"/>
      <c r="P160" s="175"/>
      <c r="Q160" s="175"/>
      <c r="R160" s="175"/>
      <c r="S160" s="175"/>
      <c r="T160" s="318">
        <v>60</v>
      </c>
      <c r="U160" s="318">
        <v>190</v>
      </c>
      <c r="V160" s="319">
        <f>IF(U160="Neg","Neg",U160*VLOOKUP($D160,$D$1421:$AY$1444,COLUMNS($D160:V160),FALSE))</f>
        <v>213.45163002673272</v>
      </c>
      <c r="W160" s="319">
        <f>IF(V160="Neg","Neg",V160*VLOOKUP($D160,$D$1421:$AY$1444,COLUMNS($D160:W160),FALSE))</f>
        <v>238.6264687456661</v>
      </c>
      <c r="X160" s="319">
        <f>IF(W160="Neg","Neg",W160*VLOOKUP($D160,$D$1421:$AY$1444,COLUMNS($D160:X160),FALSE))</f>
        <v>262.99217625426218</v>
      </c>
      <c r="Y160" s="319">
        <f>IF(X160="Neg","Neg",X160*VLOOKUP($D160,$D$1421:$AY$1444,COLUMNS($D160:Y160),FALSE))</f>
        <v>283.502130488219</v>
      </c>
      <c r="Z160" s="319">
        <f>IF(Y160="Neg","Neg",Y160*VLOOKUP($D160,$D$1421:$AY$1444,COLUMNS($D160:Z160),FALSE))</f>
        <v>298.52989139531439</v>
      </c>
      <c r="AA160" s="319">
        <f>IF(Z160="Neg","Neg",Z160*VLOOKUP($D160,$D$1421:$AY$1444,COLUMNS($D160:AA160),FALSE))</f>
        <v>307.99777147584729</v>
      </c>
      <c r="AB160" s="319">
        <f>IF(AA160="Neg","Neg",AA160*VLOOKUP($D160,$D$1421:$AY$1444,COLUMNS($D160:AB160),FALSE))</f>
        <v>326.58053054178004</v>
      </c>
      <c r="AC160" s="319">
        <f>IF(AB160="Neg","Neg",AB160*VLOOKUP($D160,$D$1421:$AY$1444,COLUMNS($D160:AC160),FALSE))</f>
        <v>342.61005131344234</v>
      </c>
      <c r="AD160" s="319">
        <f>IF(AC160="Neg","Neg",AC160*VLOOKUP($D160,$D$1421:$AY$1444,COLUMNS($D160:AD160),FALSE))</f>
        <v>361.17100336191515</v>
      </c>
      <c r="AE160" s="319">
        <f>IF(AD160="Neg","Neg",AD160*VLOOKUP($D160,$D$1421:$AY$1444,COLUMNS($D160:AE160),FALSE))</f>
        <v>386.43034427350585</v>
      </c>
      <c r="AF160" s="319">
        <f>IF(AE160="Neg","Neg",AE160*VLOOKUP($D160,$D$1421:$AY$1444,COLUMNS($D160:AF160),FALSE))</f>
        <v>406.58411722228328</v>
      </c>
      <c r="AG160" s="319">
        <f>IF(AF160="Neg","Neg",AF160*VLOOKUP($D160,$D$1421:$AY$1444,COLUMNS($D160:AG160),FALSE))</f>
        <v>426.57615479156595</v>
      </c>
      <c r="AH160" s="319">
        <f>IF(AG160="Neg","Neg",AG160*VLOOKUP($D160,$D$1421:$AY$1444,COLUMNS($D160:AH160),FALSE))</f>
        <v>446.2706174350929</v>
      </c>
      <c r="AI160" s="319">
        <f>IF(AH160="Neg","Neg",AH160*VLOOKUP($D160,$D$1421:$AY$1444,COLUMNS($D160:AI160),FALSE))</f>
        <v>471.96064694151784</v>
      </c>
      <c r="AJ160" s="319">
        <f>IF(AI160="Neg","Neg",AI160*VLOOKUP($D160,$D$1421:$AY$1444,COLUMNS($D160:AJ160),FALSE))</f>
        <v>489.53028832128985</v>
      </c>
      <c r="AK160" s="319">
        <f>IF(AJ160="Neg","Neg",AJ160*VLOOKUP($D160,$D$1421:$AY$1444,COLUMNS($D160:AK160),FALSE))</f>
        <v>517.56366357893307</v>
      </c>
      <c r="AL160" s="319">
        <f>IF(AK160="Neg","Neg",AK160*VLOOKUP($D160,$D$1421:$AY$1444,COLUMNS($D160:AL160),FALSE))</f>
        <v>548.64729540378823</v>
      </c>
      <c r="AM160" s="319">
        <f>IF(AL160="Neg","Neg",AL160*VLOOKUP($D160,$D$1421:$AY$1444,COLUMNS($D160:AM160),FALSE))</f>
        <v>577.04820976820463</v>
      </c>
      <c r="AN160" s="319">
        <f>IF(AM160="Neg","Neg",AM160*VLOOKUP($D160,$D$1421:$AY$1444,COLUMNS($D160:AN160),FALSE))</f>
        <v>614.96879587962121</v>
      </c>
      <c r="AO160" s="319">
        <f>IF(AN160="Neg","Neg",AN160*VLOOKUP($D160,$D$1421:$AY$1444,COLUMNS($D160:AO160),FALSE))</f>
        <v>649.04771241517471</v>
      </c>
      <c r="AP160" s="319">
        <f>IF(AO160="Neg","Neg",AO160*VLOOKUP($D160,$D$1421:$AY$1444,COLUMNS($D160:AP160),FALSE))</f>
        <v>681.68009679255078</v>
      </c>
      <c r="AQ160" s="319">
        <f>IF(AP160="Neg","Neg",AP160*VLOOKUP($D160,$D$1421:$AY$1444,COLUMNS($D160:AQ160),FALSE))</f>
        <v>683.34787931537403</v>
      </c>
      <c r="AR160" s="319">
        <f>IF(AQ160="Neg","Neg",AQ160*VLOOKUP($D160,$D$1421:$AY$1444,COLUMNS($D160:AR160),FALSE))</f>
        <v>683.09437273740195</v>
      </c>
      <c r="AS160" s="319">
        <f>IF(AR160="Neg","Neg",AR160*VLOOKUP($D160,$D$1421:$AY$1444,COLUMNS($D160:AS160),FALSE))</f>
        <v>715.49960068290352</v>
      </c>
      <c r="AT160" s="319">
        <f>IF(AS160="Neg","Neg",AS160*VLOOKUP($D160,$D$1421:$AY$1444,COLUMNS($D160:AT160),FALSE))</f>
        <v>740.11926908233534</v>
      </c>
      <c r="AU160" s="319">
        <f>IF(AT160="Neg","Neg",AT160*VLOOKUP($D160,$D$1421:$AY$1444,COLUMNS($D160:AU160),FALSE))</f>
        <v>762.72905737254086</v>
      </c>
      <c r="AV160" s="319">
        <f>IF(AU160="Neg","Neg",AU160*VLOOKUP($D160,$D$1421:$AY$1444,COLUMNS($D160:AV160),FALSE))</f>
        <v>797.84198998598754</v>
      </c>
      <c r="AW160" s="319">
        <f>IF(AV160="Neg","Neg",AV160*VLOOKUP($D160,$D$1421:$AY$1444,COLUMNS($D160:AW160),FALSE))</f>
        <v>832.26118685648919</v>
      </c>
      <c r="AX160" s="319">
        <f>IF(AW160="Neg","Neg",AW160*VLOOKUP($D160,$D$1421:$AY$1444,COLUMNS($D160:AX160),FALSE))</f>
        <v>852.11193312514581</v>
      </c>
      <c r="AY160" s="319">
        <f>IF(AX160="Neg","Neg",AX160*VLOOKUP($D160,$D$1421:$AY$1444,COLUMNS($D160:AY160),FALSE))</f>
        <v>882.63630581472569</v>
      </c>
      <c r="AZ160" s="319">
        <f>IF(AY160="Neg","Neg",AY160*VLOOKUP($D160,$D$1421:AZ$1444,COLUMNS($D160:AZ160),FALSE))</f>
        <v>918.11359734489918</v>
      </c>
      <c r="BA160" s="319">
        <f>IF(AZ160="Neg","Neg",AZ160*VLOOKUP($D160,$D$1421:BA$1444,COLUMNS($D160:BA160),FALSE))</f>
        <v>956.94371780954168</v>
      </c>
      <c r="BB160" s="319">
        <f>IF(BA160="Neg","Neg",BA160*VLOOKUP($D160,$D$1421:BB$1444,COLUMNS($D160:BB160),FALSE))</f>
        <v>994.63533023762864</v>
      </c>
      <c r="BC160" s="319">
        <f>IF(BB160="Neg","Neg",BB160*VLOOKUP($D160,$D$1421:BC$1444,COLUMNS($D160:BC160),FALSE))</f>
        <v>1036.4939002520232</v>
      </c>
    </row>
    <row r="161" spans="1:55">
      <c r="A161" s="312"/>
      <c r="B161" s="142" t="s">
        <v>1001</v>
      </c>
      <c r="C161" s="317" t="s">
        <v>368</v>
      </c>
      <c r="D161" s="173" t="s">
        <v>792</v>
      </c>
      <c r="E161" s="175"/>
      <c r="F161" s="175"/>
      <c r="G161" s="175"/>
      <c r="H161" s="175"/>
      <c r="I161" s="175"/>
      <c r="J161" s="175"/>
      <c r="K161" s="175"/>
      <c r="L161" s="175"/>
      <c r="M161" s="175"/>
      <c r="N161" s="175"/>
      <c r="O161" s="175"/>
      <c r="P161" s="175"/>
      <c r="Q161" s="175"/>
      <c r="R161" s="175"/>
      <c r="S161" s="175"/>
      <c r="T161" s="318">
        <v>-40</v>
      </c>
      <c r="U161" s="318">
        <v>235</v>
      </c>
      <c r="V161" s="319">
        <f>IF(U161="Neg","Neg",U161*VLOOKUP($D161,$D$1421:$AY$1444,COLUMNS($D161:V161),FALSE))</f>
        <v>264.0059634541168</v>
      </c>
      <c r="W161" s="319">
        <f>IF(V161="Neg","Neg",V161*VLOOKUP($D161,$D$1421:$AY$1444,COLUMNS($D161:W161),FALSE))</f>
        <v>295.14326397490282</v>
      </c>
      <c r="X161" s="319">
        <f>IF(W161="Neg","Neg",W161*VLOOKUP($D161,$D$1421:$AY$1444,COLUMNS($D161:X161),FALSE))</f>
        <v>325.27979694606114</v>
      </c>
      <c r="Y161" s="319">
        <f>IF(X161="Neg","Neg",X161*VLOOKUP($D161,$D$1421:$AY$1444,COLUMNS($D161:Y161),FALSE))</f>
        <v>350.64737191963928</v>
      </c>
      <c r="Z161" s="319">
        <f>IF(Y161="Neg","Neg",Y161*VLOOKUP($D161,$D$1421:$AY$1444,COLUMNS($D161:Z161),FALSE))</f>
        <v>369.23433935736256</v>
      </c>
      <c r="AA161" s="319">
        <f>IF(Z161="Neg","Neg",Z161*VLOOKUP($D161,$D$1421:$AY$1444,COLUMNS($D161:AA161),FALSE))</f>
        <v>380.94461208854801</v>
      </c>
      <c r="AB161" s="319">
        <f>IF(AA161="Neg","Neg",AA161*VLOOKUP($D161,$D$1421:$AY$1444,COLUMNS($D161:AB161),FALSE))</f>
        <v>403.92855093325431</v>
      </c>
      <c r="AC161" s="319">
        <f>IF(AB161="Neg","Neg",AB161*VLOOKUP($D161,$D$1421:$AY$1444,COLUMNS($D161:AC161),FALSE))</f>
        <v>423.75453715083665</v>
      </c>
      <c r="AD161" s="319">
        <f>IF(AC161="Neg","Neg",AC161*VLOOKUP($D161,$D$1421:$AY$1444,COLUMNS($D161:AD161),FALSE))</f>
        <v>446.71150415815828</v>
      </c>
      <c r="AE161" s="319">
        <f>IF(AD161="Neg","Neg",AD161*VLOOKUP($D161,$D$1421:$AY$1444,COLUMNS($D161:AE161),FALSE))</f>
        <v>477.95332054880993</v>
      </c>
      <c r="AF161" s="319">
        <f>IF(AE161="Neg","Neg",AE161*VLOOKUP($D161,$D$1421:$AY$1444,COLUMNS($D161:AF161),FALSE))</f>
        <v>502.88035551177148</v>
      </c>
      <c r="AG161" s="319">
        <f>IF(AF161="Neg","Neg",AF161*VLOOKUP($D161,$D$1421:$AY$1444,COLUMNS($D161:AG161),FALSE))</f>
        <v>527.60734934746324</v>
      </c>
      <c r="AH161" s="319">
        <f>IF(AG161="Neg","Neg",AG161*VLOOKUP($D161,$D$1421:$AY$1444,COLUMNS($D161:AH161),FALSE))</f>
        <v>551.96628998550977</v>
      </c>
      <c r="AI161" s="319">
        <f>IF(AH161="Neg","Neg",AH161*VLOOKUP($D161,$D$1421:$AY$1444,COLUMNS($D161:AI161),FALSE))</f>
        <v>583.74080016450898</v>
      </c>
      <c r="AJ161" s="319">
        <f>IF(AI161="Neg","Neg",AI161*VLOOKUP($D161,$D$1421:$AY$1444,COLUMNS($D161:AJ161),FALSE))</f>
        <v>605.47167239738496</v>
      </c>
      <c r="AK161" s="319">
        <f>IF(AJ161="Neg","Neg",AJ161*VLOOKUP($D161,$D$1421:$AY$1444,COLUMNS($D161:AK161),FALSE))</f>
        <v>640.14453126868045</v>
      </c>
      <c r="AL161" s="319">
        <f>IF(AK161="Neg","Neg",AK161*VLOOKUP($D161,$D$1421:$AY$1444,COLUMNS($D161:AL161),FALSE))</f>
        <v>678.59007589415921</v>
      </c>
      <c r="AM161" s="319">
        <f>IF(AL161="Neg","Neg",AL161*VLOOKUP($D161,$D$1421:$AY$1444,COLUMNS($D161:AM161),FALSE))</f>
        <v>713.7175226080426</v>
      </c>
      <c r="AN161" s="319">
        <f>IF(AM161="Neg","Neg",AM161*VLOOKUP($D161,$D$1421:$AY$1444,COLUMNS($D161:AN161),FALSE))</f>
        <v>760.61930016689996</v>
      </c>
      <c r="AO161" s="319">
        <f>IF(AN161="Neg","Neg",AN161*VLOOKUP($D161,$D$1421:$AY$1444,COLUMNS($D161:AO161),FALSE))</f>
        <v>802.76953903982144</v>
      </c>
      <c r="AP161" s="319">
        <f>IF(AO161="Neg","Neg",AO161*VLOOKUP($D161,$D$1421:$AY$1444,COLUMNS($D161:AP161),FALSE))</f>
        <v>843.13064603289195</v>
      </c>
      <c r="AQ161" s="319">
        <f>IF(AP161="Neg","Neg",AP161*VLOOKUP($D161,$D$1421:$AY$1444,COLUMNS($D161:AQ161),FALSE))</f>
        <v>845.19342967954174</v>
      </c>
      <c r="AR161" s="319">
        <f>IF(AQ161="Neg","Neg",AQ161*VLOOKUP($D161,$D$1421:$AY$1444,COLUMNS($D161:AR161),FALSE))</f>
        <v>844.87988206994476</v>
      </c>
      <c r="AS161" s="319">
        <f>IF(AR161="Neg","Neg",AR161*VLOOKUP($D161,$D$1421:$AY$1444,COLUMNS($D161:AS161),FALSE))</f>
        <v>884.96003242359131</v>
      </c>
      <c r="AT161" s="319">
        <f>IF(AS161="Neg","Neg",AS161*VLOOKUP($D161,$D$1421:$AY$1444,COLUMNS($D161:AT161),FALSE))</f>
        <v>915.41067491762544</v>
      </c>
      <c r="AU161" s="319">
        <f>IF(AT161="Neg","Neg",AT161*VLOOKUP($D161,$D$1421:$AY$1444,COLUMNS($D161:AU161),FALSE))</f>
        <v>943.37541306603748</v>
      </c>
      <c r="AV161" s="319">
        <f>IF(AU161="Neg","Neg",AU161*VLOOKUP($D161,$D$1421:$AY$1444,COLUMNS($D161:AV161),FALSE))</f>
        <v>986.80456656161618</v>
      </c>
      <c r="AW161" s="319">
        <f>IF(AV161="Neg","Neg",AV161*VLOOKUP($D161,$D$1421:$AY$1444,COLUMNS($D161:AW161),FALSE))</f>
        <v>1029.3756784803945</v>
      </c>
      <c r="AX161" s="319">
        <f>IF(AW161="Neg","Neg",AW161*VLOOKUP($D161,$D$1421:$AY$1444,COLUMNS($D161:AX161),FALSE))</f>
        <v>1053.9279172863646</v>
      </c>
      <c r="AY161" s="319">
        <f>IF(AX161="Neg","Neg",AX161*VLOOKUP($D161,$D$1421:$AY$1444,COLUMNS($D161:AY161),FALSE))</f>
        <v>1091.6817466655818</v>
      </c>
      <c r="AZ161" s="319">
        <f>IF(AY161="Neg","Neg",AY161*VLOOKUP($D161,$D$1421:AZ$1444,COLUMNS($D161:AZ161),FALSE))</f>
        <v>1135.5615546107965</v>
      </c>
      <c r="BA161" s="319">
        <f>IF(AZ161="Neg","Neg",AZ161*VLOOKUP($D161,$D$1421:BA$1444,COLUMNS($D161:BA161),FALSE))</f>
        <v>1183.588282553907</v>
      </c>
      <c r="BB161" s="319">
        <f>IF(BA161="Neg","Neg",BA161*VLOOKUP($D161,$D$1421:BB$1444,COLUMNS($D161:BB161),FALSE))</f>
        <v>1230.2068558202252</v>
      </c>
      <c r="BC161" s="319">
        <f>IF(BB161="Neg","Neg",BB161*VLOOKUP($D161,$D$1421:BC$1444,COLUMNS($D161:BC161),FALSE))</f>
        <v>1281.9792976801343</v>
      </c>
    </row>
    <row r="162" spans="1:55">
      <c r="A162" s="312"/>
      <c r="B162" s="142" t="s">
        <v>1001</v>
      </c>
      <c r="C162" s="317" t="s">
        <v>121</v>
      </c>
      <c r="D162" s="173" t="s">
        <v>228</v>
      </c>
      <c r="E162" s="175"/>
      <c r="F162" s="175"/>
      <c r="G162" s="175"/>
      <c r="H162" s="175"/>
      <c r="I162" s="175"/>
      <c r="J162" s="175"/>
      <c r="K162" s="175"/>
      <c r="L162" s="175"/>
      <c r="M162" s="175"/>
      <c r="N162" s="175"/>
      <c r="O162" s="175"/>
      <c r="P162" s="175"/>
      <c r="Q162" s="175"/>
      <c r="R162" s="175"/>
      <c r="S162" s="175"/>
      <c r="T162" s="318">
        <v>-160</v>
      </c>
      <c r="U162" s="318">
        <v>-450</v>
      </c>
      <c r="V162" s="319">
        <f>IF(U162="Neg","Neg",U162*VLOOKUP($D162,$D$1421:$AY$1444,COLUMNS($D162:V162),FALSE))</f>
        <v>-505.54333427384069</v>
      </c>
      <c r="W162" s="319">
        <f>IF(V162="Neg","Neg",V162*VLOOKUP($D162,$D$1421:$AY$1444,COLUMNS($D162:W162),FALSE))</f>
        <v>-565.16795229236709</v>
      </c>
      <c r="X162" s="319">
        <f>IF(W162="Neg","Neg",W162*VLOOKUP($D162,$D$1421:$AY$1444,COLUMNS($D162:X162),FALSE))</f>
        <v>-622.87620691798941</v>
      </c>
      <c r="Y162" s="319">
        <f>IF(X162="Neg","Neg",X162*VLOOKUP($D162,$D$1421:$AY$1444,COLUMNS($D162:Y162),FALSE))</f>
        <v>-671.45241431420288</v>
      </c>
      <c r="Z162" s="319">
        <f>IF(Y162="Neg","Neg",Y162*VLOOKUP($D162,$D$1421:$AY$1444,COLUMNS($D162:Z162),FALSE))</f>
        <v>-707.04447962048152</v>
      </c>
      <c r="AA162" s="319">
        <f>IF(Z162="Neg","Neg",Z162*VLOOKUP($D162,$D$1421:$AY$1444,COLUMNS($D162:AA162),FALSE))</f>
        <v>-729.4684061270068</v>
      </c>
      <c r="AB162" s="319">
        <f>IF(AA162="Neg","Neg",AA162*VLOOKUP($D162,$D$1421:$AY$1444,COLUMNS($D162:AB162),FALSE))</f>
        <v>-773.48020391474222</v>
      </c>
      <c r="AC162" s="319">
        <f>IF(AB162="Neg","Neg",AB162*VLOOKUP($D162,$D$1421:$AY$1444,COLUMNS($D162:AC162),FALSE))</f>
        <v>-811.44485837394245</v>
      </c>
      <c r="AD162" s="319">
        <f>IF(AC162="Neg","Neg",AC162*VLOOKUP($D162,$D$1421:$AY$1444,COLUMNS($D162:AD162),FALSE))</f>
        <v>-855.40500796243066</v>
      </c>
      <c r="AE162" s="319">
        <f>IF(AD162="Neg","Neg",AD162*VLOOKUP($D162,$D$1421:$AY$1444,COLUMNS($D162:AE162),FALSE))</f>
        <v>-915.22976275304018</v>
      </c>
      <c r="AF162" s="319">
        <f>IF(AE162="Neg","Neg",AE162*VLOOKUP($D162,$D$1421:$AY$1444,COLUMNS($D162:AF162),FALSE))</f>
        <v>-962.96238289488144</v>
      </c>
      <c r="AG162" s="319">
        <f>IF(AF162="Neg","Neg",AF162*VLOOKUP($D162,$D$1421:$AY$1444,COLUMNS($D162:AG162),FALSE))</f>
        <v>-1010.311945558972</v>
      </c>
      <c r="AH162" s="319">
        <f>IF(AG162="Neg","Neg",AG162*VLOOKUP($D162,$D$1421:$AY$1444,COLUMNS($D162:AH162),FALSE))</f>
        <v>-1056.9567255041675</v>
      </c>
      <c r="AI162" s="319">
        <f>IF(AH162="Neg","Neg",AH162*VLOOKUP($D162,$D$1421:$AY$1444,COLUMNS($D162:AI162),FALSE))</f>
        <v>-1117.8015322299107</v>
      </c>
      <c r="AJ162" s="319">
        <f>IF(AI162="Neg","Neg",AI162*VLOOKUP($D162,$D$1421:$AY$1444,COLUMNS($D162:AJ162),FALSE))</f>
        <v>-1159.4138407609496</v>
      </c>
      <c r="AK162" s="319">
        <f>IF(AJ162="Neg","Neg",AJ162*VLOOKUP($D162,$D$1421:$AY$1444,COLUMNS($D162:AK162),FALSE))</f>
        <v>-1225.8086768974729</v>
      </c>
      <c r="AL162" s="319">
        <f>IF(AK162="Neg","Neg",AK162*VLOOKUP($D162,$D$1421:$AY$1444,COLUMNS($D162:AL162),FALSE))</f>
        <v>-1299.4278049037089</v>
      </c>
      <c r="AM162" s="319">
        <f>IF(AL162="Neg","Neg",AL162*VLOOKUP($D162,$D$1421:$AY$1444,COLUMNS($D162:AM162),FALSE))</f>
        <v>-1366.6931283983793</v>
      </c>
      <c r="AN162" s="319">
        <f>IF(AM162="Neg","Neg",AM162*VLOOKUP($D162,$D$1421:$AY$1444,COLUMNS($D162:AN162),FALSE))</f>
        <v>-1456.505042872787</v>
      </c>
      <c r="AO162" s="319">
        <f>IF(AN162="Neg","Neg",AN162*VLOOKUP($D162,$D$1421:$AY$1444,COLUMNS($D162:AO162),FALSE))</f>
        <v>-1537.2182662464663</v>
      </c>
      <c r="AP162" s="319">
        <f>IF(AO162="Neg","Neg",AO162*VLOOKUP($D162,$D$1421:$AY$1444,COLUMNS($D162:AP162),FALSE))</f>
        <v>-1614.5054924034098</v>
      </c>
      <c r="AQ162" s="319">
        <f>IF(AP162="Neg","Neg",AP162*VLOOKUP($D162,$D$1421:$AY$1444,COLUMNS($D162:AQ162),FALSE))</f>
        <v>-1618.4555036416753</v>
      </c>
      <c r="AR162" s="319">
        <f>IF(AQ162="Neg","Neg",AQ162*VLOOKUP($D162,$D$1421:$AY$1444,COLUMNS($D162:AR162),FALSE))</f>
        <v>-1617.8550933254255</v>
      </c>
      <c r="AS162" s="319">
        <f>IF(AR162="Neg","Neg",AR162*VLOOKUP($D162,$D$1421:$AY$1444,COLUMNS($D162:AS162),FALSE))</f>
        <v>-1694.6043174068764</v>
      </c>
      <c r="AT162" s="319">
        <f>IF(AS162="Neg","Neg",AS162*VLOOKUP($D162,$D$1421:$AY$1444,COLUMNS($D162:AT162),FALSE))</f>
        <v>-1752.914058352899</v>
      </c>
      <c r="AU162" s="319">
        <f>IF(AT162="Neg","Neg",AT162*VLOOKUP($D162,$D$1421:$AY$1444,COLUMNS($D162:AU162),FALSE))</f>
        <v>-1806.4635569349646</v>
      </c>
      <c r="AV162" s="319">
        <f>IF(AU162="Neg","Neg",AU162*VLOOKUP($D162,$D$1421:$AY$1444,COLUMNS($D162:AV162),FALSE))</f>
        <v>-1889.6257657562855</v>
      </c>
      <c r="AW162" s="319">
        <f>IF(AV162="Neg","Neg",AV162*VLOOKUP($D162,$D$1421:$AY$1444,COLUMNS($D162:AW162),FALSE))</f>
        <v>-1971.1449162390525</v>
      </c>
      <c r="AX162" s="319">
        <f>IF(AW162="Neg","Neg",AW162*VLOOKUP($D162,$D$1421:$AY$1444,COLUMNS($D162:AX162),FALSE))</f>
        <v>-2018.1598416121865</v>
      </c>
      <c r="AY162" s="319">
        <f>IF(AX162="Neg","Neg",AX162*VLOOKUP($D162,$D$1421:$AY$1444,COLUMNS($D162:AY162),FALSE))</f>
        <v>-2090.4544085085599</v>
      </c>
      <c r="AZ162" s="319">
        <f>IF(AY162="Neg","Neg",AY162*VLOOKUP($D162,$D$1421:AZ$1444,COLUMNS($D162:AZ162),FALSE))</f>
        <v>-2174.4795726589709</v>
      </c>
      <c r="BA162" s="319">
        <f>IF(AZ162="Neg","Neg",AZ162*VLOOKUP($D162,$D$1421:BA$1444,COLUMNS($D162:BA162),FALSE))</f>
        <v>-2266.4456474436506</v>
      </c>
      <c r="BB162" s="319">
        <f>IF(BA162="Neg","Neg",BA162*VLOOKUP($D162,$D$1421:BB$1444,COLUMNS($D162:BB162),FALSE))</f>
        <v>-2355.7152558259618</v>
      </c>
      <c r="BC162" s="319">
        <f>IF(BB162="Neg","Neg",BB162*VLOOKUP($D162,$D$1421:BC$1444,COLUMNS($D162:BC162),FALSE))</f>
        <v>-2454.8539742811067</v>
      </c>
    </row>
    <row r="163" spans="1:55">
      <c r="A163" s="312"/>
      <c r="B163" s="313" t="s">
        <v>1002</v>
      </c>
      <c r="C163" s="314" t="s">
        <v>313</v>
      </c>
      <c r="D163" s="313" t="s">
        <v>227</v>
      </c>
      <c r="E163" s="320"/>
      <c r="F163" s="320"/>
      <c r="G163" s="320"/>
      <c r="H163" s="320"/>
      <c r="I163" s="320"/>
      <c r="J163" s="320"/>
      <c r="K163" s="320"/>
      <c r="L163" s="320"/>
      <c r="M163" s="320"/>
      <c r="N163" s="320"/>
      <c r="O163" s="320"/>
      <c r="P163" s="320"/>
      <c r="Q163" s="320"/>
      <c r="R163" s="320"/>
      <c r="S163" s="320"/>
      <c r="T163" s="320"/>
      <c r="U163" s="315">
        <v>-830</v>
      </c>
      <c r="V163" s="315">
        <v>-1245</v>
      </c>
      <c r="W163" s="316">
        <f>IF(V163="Neg","Neg",V163*VLOOKUP($D163,$D$1421:$AY$1444,COLUMNS($D163:W163),FALSE))</f>
        <v>-1391.8373617064751</v>
      </c>
      <c r="X163" s="316">
        <f>IF(W163="Neg","Neg",W163*VLOOKUP($D163,$D$1421:$AY$1444,COLUMNS($D163:X163),FALSE))</f>
        <v>-1533.955301234053</v>
      </c>
      <c r="Y163" s="316">
        <f>IF(X163="Neg","Neg",X163*VLOOKUP($D163,$D$1421:$AY$1444,COLUMNS($D163:Y163),FALSE))</f>
        <v>-1653.5837763976215</v>
      </c>
      <c r="Z163" s="316">
        <f>IF(Y163="Neg","Neg",Y163*VLOOKUP($D163,$D$1421:$AY$1444,COLUMNS($D163:Z163),FALSE))</f>
        <v>-1741.2362451419015</v>
      </c>
      <c r="AA163" s="316">
        <f>IF(Z163="Neg","Neg",Z163*VLOOKUP($D163,$D$1421:$AY$1444,COLUMNS($D163:AA163),FALSE))</f>
        <v>-1796.4595793407887</v>
      </c>
      <c r="AB163" s="316">
        <f>IF(AA163="Neg","Neg",AA163*VLOOKUP($D163,$D$1421:$AY$1444,COLUMNS($D163:AB163),FALSE))</f>
        <v>-1904.8472971304759</v>
      </c>
      <c r="AC163" s="316">
        <f>IF(AB163="Neg","Neg",AB163*VLOOKUP($D163,$D$1421:$AY$1444,COLUMNS($D163:AC163),FALSE))</f>
        <v>-1998.3427338166246</v>
      </c>
      <c r="AD163" s="316">
        <f>IF(AC163="Neg","Neg",AC163*VLOOKUP($D163,$D$1421:$AY$1444,COLUMNS($D163:AD163),FALSE))</f>
        <v>-2106.6032577463529</v>
      </c>
      <c r="AE163" s="316">
        <f>IF(AD163="Neg","Neg",AD163*VLOOKUP($D163,$D$1421:$AY$1444,COLUMNS($D163:AE163),FALSE))</f>
        <v>-2253.9334956601692</v>
      </c>
      <c r="AF163" s="316">
        <f>IF(AE163="Neg","Neg",AE163*VLOOKUP($D163,$D$1421:$AY$1444,COLUMNS($D163:AF163),FALSE))</f>
        <v>-2371.4844711110732</v>
      </c>
      <c r="AG163" s="316">
        <f>IF(AF163="Neg","Neg",AF163*VLOOKUP($D163,$D$1421:$AY$1444,COLUMNS($D163:AG163),FALSE))</f>
        <v>-2488.0920921006141</v>
      </c>
      <c r="AH163" s="316">
        <f>IF(AG163="Neg","Neg",AG163*VLOOKUP($D163,$D$1421:$AY$1444,COLUMNS($D163:AH163),FALSE))</f>
        <v>-2602.9640468761304</v>
      </c>
      <c r="AI163" s="316">
        <f>IF(AH163="Neg","Neg",AH163*VLOOKUP($D163,$D$1421:$AY$1444,COLUMNS($D163:AI163),FALSE))</f>
        <v>-2752.8063635241379</v>
      </c>
      <c r="AJ163" s="316">
        <f>IF(AI163="Neg","Neg",AI163*VLOOKUP($D163,$D$1421:$AY$1444,COLUMNS($D163:AJ163),FALSE))</f>
        <v>-2855.2848665698943</v>
      </c>
      <c r="AK163" s="316">
        <f>IF(AJ163="Neg","Neg",AJ163*VLOOKUP($D163,$D$1421:$AY$1444,COLUMNS($D163:AK163),FALSE))</f>
        <v>-3018.7952234193349</v>
      </c>
      <c r="AL163" s="316">
        <f>IF(AK163="Neg","Neg",AK163*VLOOKUP($D163,$D$1421:$AY$1444,COLUMNS($D163:AL163),FALSE))</f>
        <v>-3200.0968214305472</v>
      </c>
      <c r="AM163" s="316">
        <f>IF(AL163="Neg","Neg",AL163*VLOOKUP($D163,$D$1421:$AY$1444,COLUMNS($D163:AM163),FALSE))</f>
        <v>-3365.7509247947141</v>
      </c>
      <c r="AN163" s="316">
        <f>IF(AM163="Neg","Neg",AM163*VLOOKUP($D163,$D$1421:$AY$1444,COLUMNS($D163:AN163),FALSE))</f>
        <v>-3586.9304477751712</v>
      </c>
      <c r="AO163" s="316">
        <f>IF(AN163="Neg","Neg",AN163*VLOOKUP($D163,$D$1421:$AY$1444,COLUMNS($D163:AO163),FALSE))</f>
        <v>-3785.7026524261751</v>
      </c>
      <c r="AP163" s="316">
        <f>IF(AO163="Neg","Neg",AO163*VLOOKUP($D163,$D$1421:$AY$1444,COLUMNS($D163:AP163),FALSE))</f>
        <v>-3976.0376643665622</v>
      </c>
      <c r="AQ163" s="316">
        <f>IF(AP163="Neg","Neg",AP163*VLOOKUP($D163,$D$1421:$AY$1444,COLUMNS($D163:AQ163),FALSE))</f>
        <v>-3985.7653447813468</v>
      </c>
      <c r="AR163" s="316">
        <f>IF(AQ163="Neg","Neg",AQ163*VLOOKUP($D163,$D$1421:$AY$1444,COLUMNS($D163:AR163),FALSE))</f>
        <v>-3984.2867161593226</v>
      </c>
      <c r="AS163" s="316">
        <f>IF(AR163="Neg","Neg",AR163*VLOOKUP($D163,$D$1421:$AY$1444,COLUMNS($D163:AS163),FALSE))</f>
        <v>-4173.2967920584697</v>
      </c>
      <c r="AT163" s="316">
        <f>IF(AS163="Neg","Neg",AS163*VLOOKUP($D163,$D$1421:$AY$1444,COLUMNS($D163:AT163),FALSE))</f>
        <v>-4316.8960100801532</v>
      </c>
      <c r="AU163" s="316">
        <f>IF(AT163="Neg","Neg",AT163*VLOOKUP($D163,$D$1421:$AY$1444,COLUMNS($D163:AU163),FALSE))</f>
        <v>-4448.772194008945</v>
      </c>
      <c r="AV163" s="316">
        <f>IF(AU163="Neg","Neg",AU163*VLOOKUP($D163,$D$1421:$AY$1444,COLUMNS($D163:AV163),FALSE))</f>
        <v>-4653.5755075196739</v>
      </c>
      <c r="AW163" s="316">
        <f>IF(AV163="Neg","Neg",AV163*VLOOKUP($D163,$D$1421:$AY$1444,COLUMNS($D163:AW163),FALSE))</f>
        <v>-4854.3324663604553</v>
      </c>
      <c r="AX163" s="316">
        <f>IF(AW163="Neg","Neg",AW163*VLOOKUP($D163,$D$1421:$AY$1444,COLUMNS($D163:AX163),FALSE))</f>
        <v>-4970.1159771323446</v>
      </c>
      <c r="AY163" s="316">
        <f>IF(AX163="Neg","Neg",AX163*VLOOKUP($D163,$D$1421:$AY$1444,COLUMNS($D163:AY163),FALSE))</f>
        <v>-5148.155582610023</v>
      </c>
      <c r="AZ163" s="316">
        <f>IF(AY163="Neg","Neg",AY163*VLOOKUP($D163,$D$1421:AZ$1444,COLUMNS($D163:AZ163),FALSE))</f>
        <v>-5355.0840935309016</v>
      </c>
      <c r="BA163" s="316">
        <f>IF(AZ163="Neg","Neg",AZ163*VLOOKUP($D163,$D$1421:BA$1444,COLUMNS($D163:BA163),FALSE))</f>
        <v>-5581.5686604204839</v>
      </c>
      <c r="BB163" s="316">
        <f>IF(BA163="Neg","Neg",BA163*VLOOKUP($D163,$D$1421:BB$1444,COLUMNS($D163:BB163),FALSE))</f>
        <v>-5801.4126478713706</v>
      </c>
      <c r="BC163" s="316">
        <f>IF(BB163="Neg","Neg",BB163*VLOOKUP($D163,$D$1421:BC$1444,COLUMNS($D163:BC163),FALSE))</f>
        <v>-6045.5612620627662</v>
      </c>
    </row>
    <row r="164" spans="1:55">
      <c r="A164" s="312"/>
      <c r="B164" s="313" t="s">
        <v>1002</v>
      </c>
      <c r="C164" s="314" t="s">
        <v>314</v>
      </c>
      <c r="D164" s="313" t="s">
        <v>227</v>
      </c>
      <c r="E164" s="320"/>
      <c r="F164" s="320"/>
      <c r="G164" s="320"/>
      <c r="H164" s="320"/>
      <c r="I164" s="320"/>
      <c r="J164" s="320"/>
      <c r="K164" s="320"/>
      <c r="L164" s="320"/>
      <c r="M164" s="320"/>
      <c r="N164" s="320"/>
      <c r="O164" s="320"/>
      <c r="P164" s="320"/>
      <c r="Q164" s="320"/>
      <c r="R164" s="320"/>
      <c r="S164" s="320"/>
      <c r="T164" s="320"/>
      <c r="U164" s="315">
        <v>-1125</v>
      </c>
      <c r="V164" s="315">
        <v>-2715</v>
      </c>
      <c r="W164" s="316">
        <f>IF(V164="Neg","Neg",V164*VLOOKUP($D164,$D$1421:$AY$1444,COLUMNS($D164:W164),FALSE))</f>
        <v>-3035.2115960105061</v>
      </c>
      <c r="X164" s="316">
        <f>IF(W164="Neg","Neg",W164*VLOOKUP($D164,$D$1421:$AY$1444,COLUMNS($D164:X164),FALSE))</f>
        <v>-3345.1314400405254</v>
      </c>
      <c r="Y164" s="316">
        <f>IF(X164="Neg","Neg",X164*VLOOKUP($D164,$D$1421:$AY$1444,COLUMNS($D164:Y164),FALSE))</f>
        <v>-3606.0079943128858</v>
      </c>
      <c r="Z164" s="316">
        <f>IF(Y164="Neg","Neg",Y164*VLOOKUP($D164,$D$1421:$AY$1444,COLUMNS($D164:Z164),FALSE))</f>
        <v>-3797.1537394058337</v>
      </c>
      <c r="AA164" s="316">
        <f>IF(Z164="Neg","Neg",Z164*VLOOKUP($D164,$D$1421:$AY$1444,COLUMNS($D164:AA164),FALSE))</f>
        <v>-3917.5805284419612</v>
      </c>
      <c r="AB164" s="316">
        <f>IF(AA164="Neg","Neg",AA164*VLOOKUP($D164,$D$1421:$AY$1444,COLUMNS($D164:AB164),FALSE))</f>
        <v>-4153.9441057905569</v>
      </c>
      <c r="AC164" s="316">
        <f>IF(AB164="Neg","Neg",AB164*VLOOKUP($D164,$D$1421:$AY$1444,COLUMNS($D164:AC164),FALSE))</f>
        <v>-4357.8317448290254</v>
      </c>
      <c r="AD164" s="316">
        <f>IF(AC164="Neg","Neg",AC164*VLOOKUP($D164,$D$1421:$AY$1444,COLUMNS($D164:AD164),FALSE))</f>
        <v>-4593.9179476155423</v>
      </c>
      <c r="AE164" s="316">
        <f>IF(AD164="Neg","Neg",AD164*VLOOKUP($D164,$D$1421:$AY$1444,COLUMNS($D164:AE164),FALSE))</f>
        <v>-4915.2043700541053</v>
      </c>
      <c r="AF164" s="316">
        <f>IF(AE164="Neg","Neg",AE164*VLOOKUP($D164,$D$1421:$AY$1444,COLUMNS($D164:AF164),FALSE))</f>
        <v>-5171.5504731458359</v>
      </c>
      <c r="AG164" s="316">
        <f>IF(AF164="Neg","Neg",AF164*VLOOKUP($D164,$D$1421:$AY$1444,COLUMNS($D164:AG164),FALSE))</f>
        <v>-5425.8393815688105</v>
      </c>
      <c r="AH164" s="316">
        <f>IF(AG164="Neg","Neg",AG164*VLOOKUP($D164,$D$1421:$AY$1444,COLUMNS($D164:AH164),FALSE))</f>
        <v>-5676.3432829467438</v>
      </c>
      <c r="AI164" s="316">
        <f>IF(AH164="Neg","Neg",AH164*VLOOKUP($D164,$D$1421:$AY$1444,COLUMNS($D164:AI164),FALSE))</f>
        <v>-6003.1078529863744</v>
      </c>
      <c r="AJ164" s="316">
        <f>IF(AI164="Neg","Neg",AI164*VLOOKUP($D164,$D$1421:$AY$1444,COLUMNS($D164:AJ164),FALSE))</f>
        <v>-6226.5850704716986</v>
      </c>
      <c r="AK164" s="316">
        <f>IF(AJ164="Neg","Neg",AJ164*VLOOKUP($D164,$D$1421:$AY$1444,COLUMNS($D164:AK164),FALSE))</f>
        <v>-6583.1558486614422</v>
      </c>
      <c r="AL164" s="316">
        <f>IF(AK164="Neg","Neg",AK164*VLOOKUP($D164,$D$1421:$AY$1444,COLUMNS($D164:AL164),FALSE))</f>
        <v>-6978.5243937220375</v>
      </c>
      <c r="AM164" s="316">
        <f>IF(AL164="Neg","Neg",AL164*VLOOKUP($D164,$D$1421:$AY$1444,COLUMNS($D164:AM164),FALSE))</f>
        <v>-7339.7700890101614</v>
      </c>
      <c r="AN164" s="316">
        <f>IF(AM164="Neg","Neg",AM164*VLOOKUP($D164,$D$1421:$AY$1444,COLUMNS($D164:AN164),FALSE))</f>
        <v>-7822.101337919351</v>
      </c>
      <c r="AO164" s="316">
        <f>IF(AN164="Neg","Neg",AN164*VLOOKUP($D164,$D$1421:$AY$1444,COLUMNS($D164:AO164),FALSE))</f>
        <v>-8255.5684348088907</v>
      </c>
      <c r="AP164" s="316">
        <f>IF(AO164="Neg","Neg",AO164*VLOOKUP($D164,$D$1421:$AY$1444,COLUMNS($D164:AP164),FALSE))</f>
        <v>-8670.6363524138324</v>
      </c>
      <c r="AQ164" s="316">
        <f>IF(AP164="Neg","Neg",AP164*VLOOKUP($D164,$D$1421:$AY$1444,COLUMNS($D164:AQ164),FALSE))</f>
        <v>-8691.8497277761944</v>
      </c>
      <c r="AR164" s="316">
        <f>IF(AQ164="Neg","Neg",AQ164*VLOOKUP($D164,$D$1421:$AY$1444,COLUMNS($D164:AR164),FALSE))</f>
        <v>-8688.6252484920205</v>
      </c>
      <c r="AS164" s="316">
        <f>IF(AR164="Neg","Neg",AR164*VLOOKUP($D164,$D$1421:$AY$1444,COLUMNS($D164:AS164),FALSE))</f>
        <v>-9100.8038477419668</v>
      </c>
      <c r="AT164" s="316">
        <f>IF(AS164="Neg","Neg",AS164*VLOOKUP($D164,$D$1421:$AY$1444,COLUMNS($D164:AT164),FALSE))</f>
        <v>-9413.9539496928683</v>
      </c>
      <c r="AU164" s="316">
        <f>IF(AT164="Neg","Neg",AT164*VLOOKUP($D164,$D$1421:$AY$1444,COLUMNS($D164:AU164),FALSE))</f>
        <v>-9701.5393628387883</v>
      </c>
      <c r="AV164" s="316">
        <f>IF(AU164="Neg","Neg",AU164*VLOOKUP($D164,$D$1421:$AY$1444,COLUMNS($D164:AV164),FALSE))</f>
        <v>-10148.158636880258</v>
      </c>
      <c r="AW164" s="316">
        <f>IF(AV164="Neg","Neg",AV164*VLOOKUP($D164,$D$1421:$AY$1444,COLUMNS($D164:AW164),FALSE))</f>
        <v>-10585.953932665578</v>
      </c>
      <c r="AX164" s="316">
        <f>IF(AW164="Neg","Neg",AW164*VLOOKUP($D164,$D$1421:$AY$1444,COLUMNS($D164:AX164),FALSE))</f>
        <v>-10838.445685071745</v>
      </c>
      <c r="AY164" s="316">
        <f>IF(AX164="Neg","Neg",AX164*VLOOKUP($D164,$D$1421:$AY$1444,COLUMNS($D164:AY164),FALSE))</f>
        <v>-11226.700728342346</v>
      </c>
      <c r="AZ164" s="316">
        <f>IF(AY164="Neg","Neg",AY164*VLOOKUP($D164,$D$1421:AZ$1444,COLUMNS($D164:AZ164),FALSE))</f>
        <v>-11677.954469025226</v>
      </c>
      <c r="BA164" s="316">
        <f>IF(AZ164="Neg","Neg",AZ164*VLOOKUP($D164,$D$1421:BA$1444,COLUMNS($D164:BA164),FALSE))</f>
        <v>-12171.854548627809</v>
      </c>
      <c r="BB164" s="316">
        <f>IF(BA164="Neg","Neg",BA164*VLOOKUP($D164,$D$1421:BB$1444,COLUMNS($D164:BB164),FALSE))</f>
        <v>-12651.273364635164</v>
      </c>
      <c r="BC164" s="316">
        <f>IF(BB164="Neg","Neg",BB164*VLOOKUP($D164,$D$1421:BC$1444,COLUMNS($D164:BC164),FALSE))</f>
        <v>-13183.693836546521</v>
      </c>
    </row>
    <row r="165" spans="1:55">
      <c r="A165" s="312"/>
      <c r="B165" s="313" t="s">
        <v>1002</v>
      </c>
      <c r="C165" s="314" t="s">
        <v>315</v>
      </c>
      <c r="D165" s="313" t="s">
        <v>227</v>
      </c>
      <c r="E165" s="320"/>
      <c r="F165" s="320"/>
      <c r="G165" s="320"/>
      <c r="H165" s="320"/>
      <c r="I165" s="320"/>
      <c r="J165" s="320"/>
      <c r="K165" s="320"/>
      <c r="L165" s="320"/>
      <c r="M165" s="320"/>
      <c r="N165" s="320"/>
      <c r="O165" s="320"/>
      <c r="P165" s="320"/>
      <c r="Q165" s="320"/>
      <c r="R165" s="320"/>
      <c r="S165" s="320"/>
      <c r="T165" s="320"/>
      <c r="U165" s="315">
        <v>0</v>
      </c>
      <c r="V165" s="315">
        <v>75</v>
      </c>
      <c r="W165" s="316">
        <f>IF(V165="Neg","Neg",V165*VLOOKUP($D165,$D$1421:$AY$1444,COLUMNS($D165:W165),FALSE))</f>
        <v>83.845624199185252</v>
      </c>
      <c r="X165" s="316">
        <f>IF(W165="Neg","Neg",W165*VLOOKUP($D165,$D$1421:$AY$1444,COLUMNS($D165:X165),FALSE))</f>
        <v>92.406945857473076</v>
      </c>
      <c r="Y165" s="316">
        <f>IF(X165="Neg","Neg",X165*VLOOKUP($D165,$D$1421:$AY$1444,COLUMNS($D165:Y165),FALSE))</f>
        <v>99.613480505880815</v>
      </c>
      <c r="Z165" s="316">
        <f>IF(Y165="Neg","Neg",Y165*VLOOKUP($D165,$D$1421:$AY$1444,COLUMNS($D165:Z165),FALSE))</f>
        <v>104.89374970734346</v>
      </c>
      <c r="AA165" s="316">
        <f>IF(Z165="Neg","Neg",Z165*VLOOKUP($D165,$D$1421:$AY$1444,COLUMNS($D165:AA165),FALSE))</f>
        <v>108.2204565867945</v>
      </c>
      <c r="AB165" s="316">
        <f>IF(AA165="Neg","Neg",AA165*VLOOKUP($D165,$D$1421:$AY$1444,COLUMNS($D165:AB165),FALSE))</f>
        <v>114.7498371765347</v>
      </c>
      <c r="AC165" s="316">
        <f>IF(AB165="Neg","Neg",AB165*VLOOKUP($D165,$D$1421:$AY$1444,COLUMNS($D165:AC165),FALSE))</f>
        <v>120.38209239859184</v>
      </c>
      <c r="AD165" s="316">
        <f>IF(AC165="Neg","Neg",AC165*VLOOKUP($D165,$D$1421:$AY$1444,COLUMNS($D165:AD165),FALSE))</f>
        <v>126.90381070761163</v>
      </c>
      <c r="AE165" s="316">
        <f>IF(AD165="Neg","Neg",AD165*VLOOKUP($D165,$D$1421:$AY$1444,COLUMNS($D165:AE165),FALSE))</f>
        <v>135.77912624458853</v>
      </c>
      <c r="AF165" s="316">
        <f>IF(AE165="Neg","Neg",AE165*VLOOKUP($D165,$D$1421:$AY$1444,COLUMNS($D165:AF165),FALSE))</f>
        <v>142.86051030789599</v>
      </c>
      <c r="AG165" s="316">
        <f>IF(AF165="Neg","Neg",AF165*VLOOKUP($D165,$D$1421:$AY$1444,COLUMNS($D165:AG165),FALSE))</f>
        <v>149.88506578919362</v>
      </c>
      <c r="AH165" s="316">
        <f>IF(AG165="Neg","Neg",AG165*VLOOKUP($D165,$D$1421:$AY$1444,COLUMNS($D165:AH165),FALSE))</f>
        <v>156.80506306482712</v>
      </c>
      <c r="AI165" s="316">
        <f>IF(AH165="Neg","Neg",AH165*VLOOKUP($D165,$D$1421:$AY$1444,COLUMNS($D165:AI165),FALSE))</f>
        <v>165.83170864603241</v>
      </c>
      <c r="AJ165" s="316">
        <f>IF(AI165="Neg","Neg",AI165*VLOOKUP($D165,$D$1421:$AY$1444,COLUMNS($D165:AJ165),FALSE))</f>
        <v>172.00511244396955</v>
      </c>
      <c r="AK165" s="316">
        <f>IF(AJ165="Neg","Neg",AJ165*VLOOKUP($D165,$D$1421:$AY$1444,COLUMNS($D165:AK165),FALSE))</f>
        <v>181.85513394092379</v>
      </c>
      <c r="AL165" s="316">
        <f>IF(AK165="Neg","Neg",AK165*VLOOKUP($D165,$D$1421:$AY$1444,COLUMNS($D165:AL165),FALSE))</f>
        <v>192.77691695364743</v>
      </c>
      <c r="AM165" s="316">
        <f>IF(AL165="Neg","Neg",AL165*VLOOKUP($D165,$D$1421:$AY$1444,COLUMNS($D165:AM165),FALSE))</f>
        <v>202.75607980691052</v>
      </c>
      <c r="AN165" s="316">
        <f>IF(AM165="Neg","Neg",AM165*VLOOKUP($D165,$D$1421:$AY$1444,COLUMNS($D165:AN165),FALSE))</f>
        <v>216.08014745633562</v>
      </c>
      <c r="AO165" s="316">
        <f>IF(AN165="Neg","Neg",AN165*VLOOKUP($D165,$D$1421:$AY$1444,COLUMNS($D165:AO165),FALSE))</f>
        <v>228.05437665217926</v>
      </c>
      <c r="AP165" s="316">
        <f>IF(AO165="Neg","Neg",AO165*VLOOKUP($D165,$D$1421:$AY$1444,COLUMNS($D165:AP165),FALSE))</f>
        <v>239.52034122690137</v>
      </c>
      <c r="AQ165" s="316">
        <f>IF(AP165="Neg","Neg",AP165*VLOOKUP($D165,$D$1421:$AY$1444,COLUMNS($D165:AQ165),FALSE))</f>
        <v>240.10634607116552</v>
      </c>
      <c r="AR165" s="316">
        <f>IF(AQ165="Neg","Neg",AQ165*VLOOKUP($D165,$D$1421:$AY$1444,COLUMNS($D165:AR165),FALSE))</f>
        <v>240.01727205779056</v>
      </c>
      <c r="AS165" s="316">
        <f>IF(AR165="Neg","Neg",AR165*VLOOKUP($D165,$D$1421:$AY$1444,COLUMNS($D165:AS165),FALSE))</f>
        <v>251.4034212083416</v>
      </c>
      <c r="AT165" s="316">
        <f>IF(AS165="Neg","Neg",AS165*VLOOKUP($D165,$D$1421:$AY$1444,COLUMNS($D165:AT165),FALSE))</f>
        <v>260.05397651085269</v>
      </c>
      <c r="AU165" s="316">
        <f>IF(AT165="Neg","Neg",AT165*VLOOKUP($D165,$D$1421:$AY$1444,COLUMNS($D165:AU165),FALSE))</f>
        <v>267.99832494029801</v>
      </c>
      <c r="AV165" s="316">
        <f>IF(AU165="Neg","Neg",AU165*VLOOKUP($D165,$D$1421:$AY$1444,COLUMNS($D165:AV165),FALSE))</f>
        <v>280.33587394696843</v>
      </c>
      <c r="AW165" s="316">
        <f>IF(AV165="Neg","Neg",AV165*VLOOKUP($D165,$D$1421:$AY$1444,COLUMNS($D165:AW165),FALSE))</f>
        <v>292.42966664822035</v>
      </c>
      <c r="AX165" s="316">
        <f>IF(AW165="Neg","Neg",AW165*VLOOKUP($D165,$D$1421:$AY$1444,COLUMNS($D165:AX165),FALSE))</f>
        <v>299.40457693568356</v>
      </c>
      <c r="AY165" s="316">
        <f>IF(AX165="Neg","Neg",AX165*VLOOKUP($D165,$D$1421:$AY$1444,COLUMNS($D165:AY165),FALSE))</f>
        <v>310.12985437409793</v>
      </c>
      <c r="AZ165" s="316">
        <f>IF(AY165="Neg","Neg",AY165*VLOOKUP($D165,$D$1421:AZ$1444,COLUMNS($D165:AZ165),FALSE))</f>
        <v>322.5954273211388</v>
      </c>
      <c r="BA165" s="316">
        <f>IF(AZ165="Neg","Neg",AZ165*VLOOKUP($D165,$D$1421:BA$1444,COLUMNS($D165:BA165),FALSE))</f>
        <v>336.23907592894494</v>
      </c>
      <c r="BB165" s="316">
        <f>IF(BA165="Neg","Neg",BA165*VLOOKUP($D165,$D$1421:BB$1444,COLUMNS($D165:BB165),FALSE))</f>
        <v>349.48268963080557</v>
      </c>
      <c r="BC165" s="316">
        <f>IF(BB165="Neg","Neg",BB165*VLOOKUP($D165,$D$1421:BC$1444,COLUMNS($D165:BC165),FALSE))</f>
        <v>364.19043747366072</v>
      </c>
    </row>
    <row r="166" spans="1:55">
      <c r="A166" s="312"/>
      <c r="B166" s="313" t="s">
        <v>1002</v>
      </c>
      <c r="C166" s="314" t="s">
        <v>316</v>
      </c>
      <c r="D166" s="313" t="s">
        <v>227</v>
      </c>
      <c r="E166" s="320"/>
      <c r="F166" s="320"/>
      <c r="G166" s="320"/>
      <c r="H166" s="320"/>
      <c r="I166" s="320"/>
      <c r="J166" s="320"/>
      <c r="K166" s="320"/>
      <c r="L166" s="320"/>
      <c r="M166" s="320"/>
      <c r="N166" s="320"/>
      <c r="O166" s="320"/>
      <c r="P166" s="320"/>
      <c r="Q166" s="320"/>
      <c r="R166" s="320"/>
      <c r="S166" s="320"/>
      <c r="T166" s="320"/>
      <c r="U166" s="315">
        <v>20</v>
      </c>
      <c r="V166" s="315">
        <v>120</v>
      </c>
      <c r="W166" s="316">
        <f>IF(V166="Neg","Neg",V166*VLOOKUP($D166,$D$1421:$AY$1444,COLUMNS($D166:W166),FALSE))</f>
        <v>134.15299871869641</v>
      </c>
      <c r="X166" s="316">
        <f>IF(W166="Neg","Neg",W166*VLOOKUP($D166,$D$1421:$AY$1444,COLUMNS($D166:X166),FALSE))</f>
        <v>147.85111337195693</v>
      </c>
      <c r="Y166" s="316">
        <f>IF(X166="Neg","Neg",X166*VLOOKUP($D166,$D$1421:$AY$1444,COLUMNS($D166:Y166),FALSE))</f>
        <v>159.38156880940932</v>
      </c>
      <c r="Z166" s="316">
        <f>IF(Y166="Neg","Neg",Y166*VLOOKUP($D166,$D$1421:$AY$1444,COLUMNS($D166:Z166),FALSE))</f>
        <v>167.82999953174954</v>
      </c>
      <c r="AA166" s="316">
        <f>IF(Z166="Neg","Neg",Z166*VLOOKUP($D166,$D$1421:$AY$1444,COLUMNS($D166:AA166),FALSE))</f>
        <v>173.1527305388712</v>
      </c>
      <c r="AB166" s="316">
        <f>IF(AA166="Neg","Neg",AA166*VLOOKUP($D166,$D$1421:$AY$1444,COLUMNS($D166:AB166),FALSE))</f>
        <v>183.59973948245553</v>
      </c>
      <c r="AC166" s="316">
        <f>IF(AB166="Neg","Neg",AB166*VLOOKUP($D166,$D$1421:$AY$1444,COLUMNS($D166:AC166),FALSE))</f>
        <v>192.61134783774696</v>
      </c>
      <c r="AD166" s="316">
        <f>IF(AC166="Neg","Neg",AC166*VLOOKUP($D166,$D$1421:$AY$1444,COLUMNS($D166:AD166),FALSE))</f>
        <v>203.04609713217863</v>
      </c>
      <c r="AE166" s="316">
        <f>IF(AD166="Neg","Neg",AD166*VLOOKUP($D166,$D$1421:$AY$1444,COLUMNS($D166:AE166),FALSE))</f>
        <v>217.24660199134166</v>
      </c>
      <c r="AF166" s="316">
        <f>IF(AE166="Neg","Neg",AE166*VLOOKUP($D166,$D$1421:$AY$1444,COLUMNS($D166:AF166),FALSE))</f>
        <v>228.57681649263364</v>
      </c>
      <c r="AG166" s="316">
        <f>IF(AF166="Neg","Neg",AF166*VLOOKUP($D166,$D$1421:$AY$1444,COLUMNS($D166:AG166),FALSE))</f>
        <v>239.81610526270987</v>
      </c>
      <c r="AH166" s="316">
        <f>IF(AG166="Neg","Neg",AG166*VLOOKUP($D166,$D$1421:$AY$1444,COLUMNS($D166:AH166),FALSE))</f>
        <v>250.88810090372348</v>
      </c>
      <c r="AI166" s="316">
        <f>IF(AH166="Neg","Neg",AH166*VLOOKUP($D166,$D$1421:$AY$1444,COLUMNS($D166:AI166),FALSE))</f>
        <v>265.33073383365195</v>
      </c>
      <c r="AJ166" s="316">
        <f>IF(AI166="Neg","Neg",AI166*VLOOKUP($D166,$D$1421:$AY$1444,COLUMNS($D166:AJ166),FALSE))</f>
        <v>275.20817991035136</v>
      </c>
      <c r="AK166" s="316">
        <f>IF(AJ166="Neg","Neg",AJ166*VLOOKUP($D166,$D$1421:$AY$1444,COLUMNS($D166:AK166),FALSE))</f>
        <v>290.96821430547817</v>
      </c>
      <c r="AL166" s="316">
        <f>IF(AK166="Neg","Neg",AK166*VLOOKUP($D166,$D$1421:$AY$1444,COLUMNS($D166:AL166),FALSE))</f>
        <v>308.44306712583597</v>
      </c>
      <c r="AM166" s="316">
        <f>IF(AL166="Neg","Neg",AL166*VLOOKUP($D166,$D$1421:$AY$1444,COLUMNS($D166:AM166),FALSE))</f>
        <v>324.4097276910569</v>
      </c>
      <c r="AN166" s="316">
        <f>IF(AM166="Neg","Neg",AM166*VLOOKUP($D166,$D$1421:$AY$1444,COLUMNS($D166:AN166),FALSE))</f>
        <v>345.72823593013709</v>
      </c>
      <c r="AO166" s="316">
        <f>IF(AN166="Neg","Neg",AN166*VLOOKUP($D166,$D$1421:$AY$1444,COLUMNS($D166:AO166),FALSE))</f>
        <v>364.88700264348688</v>
      </c>
      <c r="AP166" s="316">
        <f>IF(AO166="Neg","Neg",AO166*VLOOKUP($D166,$D$1421:$AY$1444,COLUMNS($D166:AP166),FALSE))</f>
        <v>383.2325459630423</v>
      </c>
      <c r="AQ166" s="316">
        <f>IF(AP166="Neg","Neg",AP166*VLOOKUP($D166,$D$1421:$AY$1444,COLUMNS($D166:AQ166),FALSE))</f>
        <v>384.17015371386492</v>
      </c>
      <c r="AR166" s="316">
        <f>IF(AQ166="Neg","Neg",AQ166*VLOOKUP($D166,$D$1421:$AY$1444,COLUMNS($D166:AR166),FALSE))</f>
        <v>384.02763529246499</v>
      </c>
      <c r="AS166" s="316">
        <f>IF(AR166="Neg","Neg",AR166*VLOOKUP($D166,$D$1421:$AY$1444,COLUMNS($D166:AS166),FALSE))</f>
        <v>402.24547393334666</v>
      </c>
      <c r="AT166" s="316">
        <f>IF(AS166="Neg","Neg",AS166*VLOOKUP($D166,$D$1421:$AY$1444,COLUMNS($D166:AT166),FALSE))</f>
        <v>416.0863624173644</v>
      </c>
      <c r="AU166" s="316">
        <f>IF(AT166="Neg","Neg",AT166*VLOOKUP($D166,$D$1421:$AY$1444,COLUMNS($D166:AU166),FALSE))</f>
        <v>428.79731990447686</v>
      </c>
      <c r="AV166" s="316">
        <f>IF(AU166="Neg","Neg",AU166*VLOOKUP($D166,$D$1421:$AY$1444,COLUMNS($D166:AV166),FALSE))</f>
        <v>448.53739831514957</v>
      </c>
      <c r="AW166" s="316">
        <f>IF(AV166="Neg","Neg",AV166*VLOOKUP($D166,$D$1421:$AY$1444,COLUMNS($D166:AW166),FALSE))</f>
        <v>467.88746663715261</v>
      </c>
      <c r="AX166" s="316">
        <f>IF(AW166="Neg","Neg",AW166*VLOOKUP($D166,$D$1421:$AY$1444,COLUMNS($D166:AX166),FALSE))</f>
        <v>479.04732309709374</v>
      </c>
      <c r="AY166" s="316">
        <f>IF(AX166="Neg","Neg",AX166*VLOOKUP($D166,$D$1421:$AY$1444,COLUMNS($D166:AY166),FALSE))</f>
        <v>496.20776699855674</v>
      </c>
      <c r="AZ166" s="316">
        <f>IF(AY166="Neg","Neg",AY166*VLOOKUP($D166,$D$1421:AZ$1444,COLUMNS($D166:AZ166),FALSE))</f>
        <v>516.15268371382206</v>
      </c>
      <c r="BA166" s="316">
        <f>IF(AZ166="Neg","Neg",AZ166*VLOOKUP($D166,$D$1421:BA$1444,COLUMNS($D166:BA166),FALSE))</f>
        <v>537.98252148631195</v>
      </c>
      <c r="BB166" s="316">
        <f>IF(BA166="Neg","Neg",BA166*VLOOKUP($D166,$D$1421:BB$1444,COLUMNS($D166:BB166),FALSE))</f>
        <v>559.17230340928893</v>
      </c>
      <c r="BC166" s="316">
        <f>IF(BB166="Neg","Neg",BB166*VLOOKUP($D166,$D$1421:BC$1444,COLUMNS($D166:BC166),FALSE))</f>
        <v>582.7046999578572</v>
      </c>
    </row>
    <row r="167" spans="1:55">
      <c r="A167" s="312"/>
      <c r="B167" s="313" t="s">
        <v>1002</v>
      </c>
      <c r="C167" s="314" t="s">
        <v>317</v>
      </c>
      <c r="D167" s="313" t="s">
        <v>791</v>
      </c>
      <c r="E167" s="320"/>
      <c r="F167" s="320"/>
      <c r="G167" s="320"/>
      <c r="H167" s="320"/>
      <c r="I167" s="320"/>
      <c r="J167" s="320"/>
      <c r="K167" s="320"/>
      <c r="L167" s="320"/>
      <c r="M167" s="320"/>
      <c r="N167" s="320"/>
      <c r="O167" s="320"/>
      <c r="P167" s="320"/>
      <c r="Q167" s="320"/>
      <c r="R167" s="320"/>
      <c r="S167" s="320"/>
      <c r="T167" s="320"/>
      <c r="U167" s="315">
        <v>-120</v>
      </c>
      <c r="V167" s="315">
        <v>-60</v>
      </c>
      <c r="W167" s="316">
        <f>IF(V167="Neg","Neg",V167*VLOOKUP($D167,$D$1421:$AY$1444,COLUMNS($D167:W167),FALSE))</f>
        <v>-67.076499359348205</v>
      </c>
      <c r="X167" s="316">
        <f>IF(W167="Neg","Neg",W167*VLOOKUP($D167,$D$1421:$AY$1444,COLUMNS($D167:X167),FALSE))</f>
        <v>-73.925556685978464</v>
      </c>
      <c r="Y167" s="316">
        <f>IF(X167="Neg","Neg",X167*VLOOKUP($D167,$D$1421:$AY$1444,COLUMNS($D167:Y167),FALSE))</f>
        <v>-79.690784404704658</v>
      </c>
      <c r="Z167" s="316">
        <f>IF(Y167="Neg","Neg",Y167*VLOOKUP($D167,$D$1421:$AY$1444,COLUMNS($D167:Z167),FALSE))</f>
        <v>-83.914999765874768</v>
      </c>
      <c r="AA167" s="316">
        <f>IF(Z167="Neg","Neg",Z167*VLOOKUP($D167,$D$1421:$AY$1444,COLUMNS($D167:AA167),FALSE))</f>
        <v>-86.576365269435598</v>
      </c>
      <c r="AB167" s="316">
        <f>IF(AA167="Neg","Neg",AA167*VLOOKUP($D167,$D$1421:$AY$1444,COLUMNS($D167:AB167),FALSE))</f>
        <v>-91.799869741227766</v>
      </c>
      <c r="AC167" s="316">
        <f>IF(AB167="Neg","Neg",AB167*VLOOKUP($D167,$D$1421:$AY$1444,COLUMNS($D167:AC167),FALSE))</f>
        <v>-96.305673918873481</v>
      </c>
      <c r="AD167" s="316">
        <f>IF(AC167="Neg","Neg",AC167*VLOOKUP($D167,$D$1421:$AY$1444,COLUMNS($D167:AD167),FALSE))</f>
        <v>-101.52304856608932</v>
      </c>
      <c r="AE167" s="316">
        <f>IF(AD167="Neg","Neg",AD167*VLOOKUP($D167,$D$1421:$AY$1444,COLUMNS($D167:AE167),FALSE))</f>
        <v>-108.62330099567083</v>
      </c>
      <c r="AF167" s="316">
        <f>IF(AE167="Neg","Neg",AE167*VLOOKUP($D167,$D$1421:$AY$1444,COLUMNS($D167:AF167),FALSE))</f>
        <v>-114.28840824631682</v>
      </c>
      <c r="AG167" s="316">
        <f>IF(AF167="Neg","Neg",AF167*VLOOKUP($D167,$D$1421:$AY$1444,COLUMNS($D167:AG167),FALSE))</f>
        <v>-119.90805263135493</v>
      </c>
      <c r="AH167" s="316">
        <f>IF(AG167="Neg","Neg",AG167*VLOOKUP($D167,$D$1421:$AY$1444,COLUMNS($D167:AH167),FALSE))</f>
        <v>-125.44405045186174</v>
      </c>
      <c r="AI167" s="316">
        <f>IF(AH167="Neg","Neg",AH167*VLOOKUP($D167,$D$1421:$AY$1444,COLUMNS($D167:AI167),FALSE))</f>
        <v>-132.66536691682597</v>
      </c>
      <c r="AJ167" s="316">
        <f>IF(AI167="Neg","Neg",AI167*VLOOKUP($D167,$D$1421:$AY$1444,COLUMNS($D167:AJ167),FALSE))</f>
        <v>-137.60408995517568</v>
      </c>
      <c r="AK167" s="316">
        <f>IF(AJ167="Neg","Neg",AJ167*VLOOKUP($D167,$D$1421:$AY$1444,COLUMNS($D167:AK167),FALSE))</f>
        <v>-145.48410715273909</v>
      </c>
      <c r="AL167" s="316">
        <f>IF(AK167="Neg","Neg",AK167*VLOOKUP($D167,$D$1421:$AY$1444,COLUMNS($D167:AL167),FALSE))</f>
        <v>-154.22153356291798</v>
      </c>
      <c r="AM167" s="316">
        <f>IF(AL167="Neg","Neg",AL167*VLOOKUP($D167,$D$1421:$AY$1444,COLUMNS($D167:AM167),FALSE))</f>
        <v>-162.20486384552845</v>
      </c>
      <c r="AN167" s="316">
        <f>IF(AM167="Neg","Neg",AM167*VLOOKUP($D167,$D$1421:$AY$1444,COLUMNS($D167:AN167),FALSE))</f>
        <v>-172.86411796506854</v>
      </c>
      <c r="AO167" s="316">
        <f>IF(AN167="Neg","Neg",AN167*VLOOKUP($D167,$D$1421:$AY$1444,COLUMNS($D167:AO167),FALSE))</f>
        <v>-182.44350132174344</v>
      </c>
      <c r="AP167" s="316">
        <f>IF(AO167="Neg","Neg",AO167*VLOOKUP($D167,$D$1421:$AY$1444,COLUMNS($D167:AP167),FALSE))</f>
        <v>-191.61627298152115</v>
      </c>
      <c r="AQ167" s="316">
        <f>IF(AP167="Neg","Neg",AP167*VLOOKUP($D167,$D$1421:$AY$1444,COLUMNS($D167:AQ167),FALSE))</f>
        <v>-192.08507685693246</v>
      </c>
      <c r="AR167" s="316">
        <f>IF(AQ167="Neg","Neg",AQ167*VLOOKUP($D167,$D$1421:$AY$1444,COLUMNS($D167:AR167),FALSE))</f>
        <v>-192.0138176462325</v>
      </c>
      <c r="AS167" s="316">
        <f>IF(AR167="Neg","Neg",AR167*VLOOKUP($D167,$D$1421:$AY$1444,COLUMNS($D167:AS167),FALSE))</f>
        <v>-201.12273696667333</v>
      </c>
      <c r="AT167" s="316">
        <f>IF(AS167="Neg","Neg",AS167*VLOOKUP($D167,$D$1421:$AY$1444,COLUMNS($D167:AT167),FALSE))</f>
        <v>-208.0431812086822</v>
      </c>
      <c r="AU167" s="316">
        <f>IF(AT167="Neg","Neg",AT167*VLOOKUP($D167,$D$1421:$AY$1444,COLUMNS($D167:AU167),FALSE))</f>
        <v>-214.39865995223843</v>
      </c>
      <c r="AV167" s="316">
        <f>IF(AU167="Neg","Neg",AU167*VLOOKUP($D167,$D$1421:$AY$1444,COLUMNS($D167:AV167),FALSE))</f>
        <v>-224.26869915757479</v>
      </c>
      <c r="AW167" s="316">
        <f>IF(AV167="Neg","Neg",AV167*VLOOKUP($D167,$D$1421:$AY$1444,COLUMNS($D167:AW167),FALSE))</f>
        <v>-233.94373331857631</v>
      </c>
      <c r="AX167" s="316">
        <f>IF(AW167="Neg","Neg",AW167*VLOOKUP($D167,$D$1421:$AY$1444,COLUMNS($D167:AX167),FALSE))</f>
        <v>-239.52366154854687</v>
      </c>
      <c r="AY167" s="316">
        <f>IF(AX167="Neg","Neg",AX167*VLOOKUP($D167,$D$1421:$AY$1444,COLUMNS($D167:AY167),FALSE))</f>
        <v>-248.10388349927837</v>
      </c>
      <c r="AZ167" s="316">
        <f>IF(AY167="Neg","Neg",AY167*VLOOKUP($D167,$D$1421:AZ$1444,COLUMNS($D167:AZ167),FALSE))</f>
        <v>-258.07634185691103</v>
      </c>
      <c r="BA167" s="316">
        <f>IF(AZ167="Neg","Neg",AZ167*VLOOKUP($D167,$D$1421:BA$1444,COLUMNS($D167:BA167),FALSE))</f>
        <v>-268.99126074315598</v>
      </c>
      <c r="BB167" s="316">
        <f>IF(BA167="Neg","Neg",BA167*VLOOKUP($D167,$D$1421:BB$1444,COLUMNS($D167:BB167),FALSE))</f>
        <v>-279.58615170464446</v>
      </c>
      <c r="BC167" s="316">
        <f>IF(BB167="Neg","Neg",BB167*VLOOKUP($D167,$D$1421:BC$1444,COLUMNS($D167:BC167),FALSE))</f>
        <v>-291.3523499789286</v>
      </c>
    </row>
    <row r="168" spans="1:55">
      <c r="A168" s="312"/>
      <c r="B168" s="313" t="s">
        <v>1002</v>
      </c>
      <c r="C168" s="314" t="s">
        <v>318</v>
      </c>
      <c r="D168" s="313" t="s">
        <v>268</v>
      </c>
      <c r="E168" s="320"/>
      <c r="F168" s="320"/>
      <c r="G168" s="320"/>
      <c r="H168" s="320"/>
      <c r="I168" s="320"/>
      <c r="J168" s="320"/>
      <c r="K168" s="320"/>
      <c r="L168" s="320"/>
      <c r="M168" s="320"/>
      <c r="N168" s="320"/>
      <c r="O168" s="320"/>
      <c r="P168" s="320"/>
      <c r="Q168" s="320"/>
      <c r="R168" s="320"/>
      <c r="S168" s="320"/>
      <c r="T168" s="320"/>
      <c r="U168" s="315">
        <v>-35</v>
      </c>
      <c r="V168" s="315">
        <v>-55</v>
      </c>
      <c r="W168" s="316">
        <f>IF(V168="Neg","Neg",V168*VLOOKUP($D168,$D$1421:$AY$1444,COLUMNS($D168:W168),FALSE))</f>
        <v>-61.486791079402515</v>
      </c>
      <c r="X168" s="316">
        <f>IF(W168="Neg","Neg",W168*VLOOKUP($D168,$D$1421:$AY$1444,COLUMNS($D168:X168),FALSE))</f>
        <v>-67.765093628813588</v>
      </c>
      <c r="Y168" s="316">
        <f>IF(X168="Neg","Neg",X168*VLOOKUP($D168,$D$1421:$AY$1444,COLUMNS($D168:Y168),FALSE))</f>
        <v>-73.049885704312601</v>
      </c>
      <c r="Z168" s="316">
        <f>IF(Y168="Neg","Neg",Y168*VLOOKUP($D168,$D$1421:$AY$1444,COLUMNS($D168:Z168),FALSE))</f>
        <v>-76.922083118718533</v>
      </c>
      <c r="AA168" s="316">
        <f>IF(Z168="Neg","Neg",Z168*VLOOKUP($D168,$D$1421:$AY$1444,COLUMNS($D168:AA168),FALSE))</f>
        <v>-79.361668163649284</v>
      </c>
      <c r="AB168" s="316">
        <f>IF(AA168="Neg","Neg",AA168*VLOOKUP($D168,$D$1421:$AY$1444,COLUMNS($D168:AB168),FALSE))</f>
        <v>-84.149880596125428</v>
      </c>
      <c r="AC168" s="316">
        <f>IF(AB168="Neg","Neg",AB168*VLOOKUP($D168,$D$1421:$AY$1444,COLUMNS($D168:AC168),FALSE))</f>
        <v>-88.280201092300672</v>
      </c>
      <c r="AD168" s="316">
        <f>IF(AC168="Neg","Neg",AC168*VLOOKUP($D168,$D$1421:$AY$1444,COLUMNS($D168:AD168),FALSE))</f>
        <v>-93.062794518915183</v>
      </c>
      <c r="AE168" s="316">
        <f>IF(AD168="Neg","Neg",AD168*VLOOKUP($D168,$D$1421:$AY$1444,COLUMNS($D168:AE168),FALSE))</f>
        <v>-99.571359246031562</v>
      </c>
      <c r="AF168" s="316">
        <f>IF(AE168="Neg","Neg",AE168*VLOOKUP($D168,$D$1421:$AY$1444,COLUMNS($D168:AF168),FALSE))</f>
        <v>-104.76437422579038</v>
      </c>
      <c r="AG168" s="316">
        <f>IF(AF168="Neg","Neg",AF168*VLOOKUP($D168,$D$1421:$AY$1444,COLUMNS($D168:AG168),FALSE))</f>
        <v>-109.9157149120753</v>
      </c>
      <c r="AH168" s="316">
        <f>IF(AG168="Neg","Neg",AG168*VLOOKUP($D168,$D$1421:$AY$1444,COLUMNS($D168:AH168),FALSE))</f>
        <v>-114.99037958087321</v>
      </c>
      <c r="AI168" s="316">
        <f>IF(AH168="Neg","Neg",AH168*VLOOKUP($D168,$D$1421:$AY$1444,COLUMNS($D168:AI168),FALSE))</f>
        <v>-121.60991967375708</v>
      </c>
      <c r="AJ168" s="316">
        <f>IF(AI168="Neg","Neg",AI168*VLOOKUP($D168,$D$1421:$AY$1444,COLUMNS($D168:AJ168),FALSE))</f>
        <v>-126.13708245891097</v>
      </c>
      <c r="AK168" s="316">
        <f>IF(AJ168="Neg","Neg",AJ168*VLOOKUP($D168,$D$1421:$AY$1444,COLUMNS($D168:AK168),FALSE))</f>
        <v>-133.36043155667741</v>
      </c>
      <c r="AL168" s="316">
        <f>IF(AK168="Neg","Neg",AK168*VLOOKUP($D168,$D$1421:$AY$1444,COLUMNS($D168:AL168),FALSE))</f>
        <v>-141.36973909934142</v>
      </c>
      <c r="AM168" s="316">
        <f>IF(AL168="Neg","Neg",AL168*VLOOKUP($D168,$D$1421:$AY$1444,COLUMNS($D168:AM168),FALSE))</f>
        <v>-148.687791858401</v>
      </c>
      <c r="AN168" s="316">
        <f>IF(AM168="Neg","Neg",AM168*VLOOKUP($D168,$D$1421:$AY$1444,COLUMNS($D168:AN168),FALSE))</f>
        <v>-158.45877480131276</v>
      </c>
      <c r="AO168" s="316">
        <f>IF(AN168="Neg","Neg",AN168*VLOOKUP($D168,$D$1421:$AY$1444,COLUMNS($D168:AO168),FALSE))</f>
        <v>-167.23987621159807</v>
      </c>
      <c r="AP168" s="316">
        <f>IF(AO168="Neg","Neg",AO168*VLOOKUP($D168,$D$1421:$AY$1444,COLUMNS($D168:AP168),FALSE))</f>
        <v>-175.64825023306096</v>
      </c>
      <c r="AQ168" s="316">
        <f>IF(AP168="Neg","Neg",AP168*VLOOKUP($D168,$D$1421:$AY$1444,COLUMNS($D168:AQ168),FALSE))</f>
        <v>-176.07798711885468</v>
      </c>
      <c r="AR168" s="316">
        <f>IF(AQ168="Neg","Neg",AQ168*VLOOKUP($D168,$D$1421:$AY$1444,COLUMNS($D168:AR168),FALSE))</f>
        <v>-176.01266617571306</v>
      </c>
      <c r="AS168" s="316">
        <f>IF(AR168="Neg","Neg",AR168*VLOOKUP($D168,$D$1421:$AY$1444,COLUMNS($D168:AS168),FALSE))</f>
        <v>-184.36250888611715</v>
      </c>
      <c r="AT168" s="316">
        <f>IF(AS168="Neg","Neg",AS168*VLOOKUP($D168,$D$1421:$AY$1444,COLUMNS($D168:AT168),FALSE))</f>
        <v>-190.70624944129196</v>
      </c>
      <c r="AU168" s="316">
        <f>IF(AT168="Neg","Neg",AT168*VLOOKUP($D168,$D$1421:$AY$1444,COLUMNS($D168:AU168),FALSE))</f>
        <v>-196.53210495621852</v>
      </c>
      <c r="AV168" s="316">
        <f>IF(AU168="Neg","Neg",AU168*VLOOKUP($D168,$D$1421:$AY$1444,COLUMNS($D168:AV168),FALSE))</f>
        <v>-205.57964089444349</v>
      </c>
      <c r="AW168" s="316">
        <f>IF(AV168="Neg","Neg",AV168*VLOOKUP($D168,$D$1421:$AY$1444,COLUMNS($D168:AW168),FALSE))</f>
        <v>-214.44842220869489</v>
      </c>
      <c r="AX168" s="316">
        <f>IF(AW168="Neg","Neg",AW168*VLOOKUP($D168,$D$1421:$AY$1444,COLUMNS($D168:AX168),FALSE))</f>
        <v>-219.56335641950125</v>
      </c>
      <c r="AY168" s="316">
        <f>IF(AX168="Neg","Neg",AX168*VLOOKUP($D168,$D$1421:$AY$1444,COLUMNS($D168:AY168),FALSE))</f>
        <v>-227.42855987433845</v>
      </c>
      <c r="AZ168" s="316">
        <f>IF(AY168="Neg","Neg",AY168*VLOOKUP($D168,$D$1421:AZ$1444,COLUMNS($D168:AZ168),FALSE))</f>
        <v>-236.56998003550174</v>
      </c>
      <c r="BA168" s="316">
        <f>IF(AZ168="Neg","Neg",AZ168*VLOOKUP($D168,$D$1421:BA$1444,COLUMNS($D168:BA168),FALSE))</f>
        <v>-246.57532234789292</v>
      </c>
      <c r="BB168" s="316">
        <f>IF(BA168="Neg","Neg",BA168*VLOOKUP($D168,$D$1421:BB$1444,COLUMNS($D168:BB168),FALSE))</f>
        <v>-256.28730572925741</v>
      </c>
      <c r="BC168" s="316">
        <f>IF(BB168="Neg","Neg",BB168*VLOOKUP($D168,$D$1421:BC$1444,COLUMNS($D168:BC168),FALSE))</f>
        <v>-267.0729874806845</v>
      </c>
    </row>
    <row r="169" spans="1:55">
      <c r="A169" s="312"/>
      <c r="B169" s="313" t="s">
        <v>1002</v>
      </c>
      <c r="C169" s="314" t="s">
        <v>319</v>
      </c>
      <c r="D169" s="313" t="s">
        <v>92</v>
      </c>
      <c r="E169" s="320"/>
      <c r="F169" s="320"/>
      <c r="G169" s="320"/>
      <c r="H169" s="320"/>
      <c r="I169" s="320"/>
      <c r="J169" s="320"/>
      <c r="K169" s="320"/>
      <c r="L169" s="320"/>
      <c r="M169" s="320"/>
      <c r="N169" s="320"/>
      <c r="O169" s="320"/>
      <c r="P169" s="320"/>
      <c r="Q169" s="320"/>
      <c r="R169" s="320"/>
      <c r="S169" s="320"/>
      <c r="T169" s="320"/>
      <c r="U169" s="315">
        <v>-70</v>
      </c>
      <c r="V169" s="315">
        <v>-75</v>
      </c>
      <c r="W169" s="316">
        <f>IF(V169="Neg","Neg",V169*VLOOKUP($D169,$D$1421:$AY$1444,COLUMNS($D169:W169),FALSE))</f>
        <v>-83.845624199185252</v>
      </c>
      <c r="X169" s="316">
        <f>IF(W169="Neg","Neg",W169*VLOOKUP($D169,$D$1421:$AY$1444,COLUMNS($D169:X169),FALSE))</f>
        <v>-92.406945857473076</v>
      </c>
      <c r="Y169" s="316">
        <f>IF(X169="Neg","Neg",X169*VLOOKUP($D169,$D$1421:$AY$1444,COLUMNS($D169:Y169),FALSE))</f>
        <v>-99.613480505880815</v>
      </c>
      <c r="Z169" s="316">
        <f>IF(Y169="Neg","Neg",Y169*VLOOKUP($D169,$D$1421:$AY$1444,COLUMNS($D169:Z169),FALSE))</f>
        <v>-104.89374970734346</v>
      </c>
      <c r="AA169" s="316">
        <f>IF(Z169="Neg","Neg",Z169*VLOOKUP($D169,$D$1421:$AY$1444,COLUMNS($D169:AA169),FALSE))</f>
        <v>-108.2204565867945</v>
      </c>
      <c r="AB169" s="316">
        <f>IF(AA169="Neg","Neg",AA169*VLOOKUP($D169,$D$1421:$AY$1444,COLUMNS($D169:AB169),FALSE))</f>
        <v>-114.7498371765347</v>
      </c>
      <c r="AC169" s="316">
        <f>IF(AB169="Neg","Neg",AB169*VLOOKUP($D169,$D$1421:$AY$1444,COLUMNS($D169:AC169),FALSE))</f>
        <v>-120.38209239859184</v>
      </c>
      <c r="AD169" s="316">
        <f>IF(AC169="Neg","Neg",AC169*VLOOKUP($D169,$D$1421:$AY$1444,COLUMNS($D169:AD169),FALSE))</f>
        <v>-126.90381070761163</v>
      </c>
      <c r="AE169" s="316">
        <f>IF(AD169="Neg","Neg",AD169*VLOOKUP($D169,$D$1421:$AY$1444,COLUMNS($D169:AE169),FALSE))</f>
        <v>-135.77912624458853</v>
      </c>
      <c r="AF169" s="316">
        <f>IF(AE169="Neg","Neg",AE169*VLOOKUP($D169,$D$1421:$AY$1444,COLUMNS($D169:AF169),FALSE))</f>
        <v>-142.86051030789599</v>
      </c>
      <c r="AG169" s="316">
        <f>IF(AF169="Neg","Neg",AF169*VLOOKUP($D169,$D$1421:$AY$1444,COLUMNS($D169:AG169),FALSE))</f>
        <v>-149.88506578919362</v>
      </c>
      <c r="AH169" s="316">
        <f>IF(AG169="Neg","Neg",AG169*VLOOKUP($D169,$D$1421:$AY$1444,COLUMNS($D169:AH169),FALSE))</f>
        <v>-156.80506306482712</v>
      </c>
      <c r="AI169" s="316">
        <f>IF(AH169="Neg","Neg",AH169*VLOOKUP($D169,$D$1421:$AY$1444,COLUMNS($D169:AI169),FALSE))</f>
        <v>-165.83170864603241</v>
      </c>
      <c r="AJ169" s="316">
        <f>IF(AI169="Neg","Neg",AI169*VLOOKUP($D169,$D$1421:$AY$1444,COLUMNS($D169:AJ169),FALSE))</f>
        <v>-172.00511244396955</v>
      </c>
      <c r="AK169" s="316">
        <f>IF(AJ169="Neg","Neg",AJ169*VLOOKUP($D169,$D$1421:$AY$1444,COLUMNS($D169:AK169),FALSE))</f>
        <v>-181.85513394092379</v>
      </c>
      <c r="AL169" s="316">
        <f>IF(AK169="Neg","Neg",AK169*VLOOKUP($D169,$D$1421:$AY$1444,COLUMNS($D169:AL169),FALSE))</f>
        <v>-192.77691695364743</v>
      </c>
      <c r="AM169" s="316">
        <f>IF(AL169="Neg","Neg",AL169*VLOOKUP($D169,$D$1421:$AY$1444,COLUMNS($D169:AM169),FALSE))</f>
        <v>-202.75607980691052</v>
      </c>
      <c r="AN169" s="316">
        <f>IF(AM169="Neg","Neg",AM169*VLOOKUP($D169,$D$1421:$AY$1444,COLUMNS($D169:AN169),FALSE))</f>
        <v>-216.08014745633562</v>
      </c>
      <c r="AO169" s="316">
        <f>IF(AN169="Neg","Neg",AN169*VLOOKUP($D169,$D$1421:$AY$1444,COLUMNS($D169:AO169),FALSE))</f>
        <v>-228.05437665217926</v>
      </c>
      <c r="AP169" s="316">
        <f>IF(AO169="Neg","Neg",AO169*VLOOKUP($D169,$D$1421:$AY$1444,COLUMNS($D169:AP169),FALSE))</f>
        <v>-239.52034122690137</v>
      </c>
      <c r="AQ169" s="316">
        <f>IF(AP169="Neg","Neg",AP169*VLOOKUP($D169,$D$1421:$AY$1444,COLUMNS($D169:AQ169),FALSE))</f>
        <v>-240.10634607116552</v>
      </c>
      <c r="AR169" s="316">
        <f>IF(AQ169="Neg","Neg",AQ169*VLOOKUP($D169,$D$1421:$AY$1444,COLUMNS($D169:AR169),FALSE))</f>
        <v>-240.01727205779056</v>
      </c>
      <c r="AS169" s="316">
        <f>IF(AR169="Neg","Neg",AR169*VLOOKUP($D169,$D$1421:$AY$1444,COLUMNS($D169:AS169),FALSE))</f>
        <v>-251.4034212083416</v>
      </c>
      <c r="AT169" s="316">
        <f>IF(AS169="Neg","Neg",AS169*VLOOKUP($D169,$D$1421:$AY$1444,COLUMNS($D169:AT169),FALSE))</f>
        <v>-260.05397651085269</v>
      </c>
      <c r="AU169" s="316">
        <f>IF(AT169="Neg","Neg",AT169*VLOOKUP($D169,$D$1421:$AY$1444,COLUMNS($D169:AU169),FALSE))</f>
        <v>-267.99832494029801</v>
      </c>
      <c r="AV169" s="316">
        <f>IF(AU169="Neg","Neg",AU169*VLOOKUP($D169,$D$1421:$AY$1444,COLUMNS($D169:AV169),FALSE))</f>
        <v>-280.33587394696843</v>
      </c>
      <c r="AW169" s="316">
        <f>IF(AV169="Neg","Neg",AV169*VLOOKUP($D169,$D$1421:$AY$1444,COLUMNS($D169:AW169),FALSE))</f>
        <v>-292.42966664822035</v>
      </c>
      <c r="AX169" s="316">
        <f>IF(AW169="Neg","Neg",AW169*VLOOKUP($D169,$D$1421:$AY$1444,COLUMNS($D169:AX169),FALSE))</f>
        <v>-299.40457693568356</v>
      </c>
      <c r="AY169" s="316">
        <f>IF(AX169="Neg","Neg",AX169*VLOOKUP($D169,$D$1421:$AY$1444,COLUMNS($D169:AY169),FALSE))</f>
        <v>-310.12985437409793</v>
      </c>
      <c r="AZ169" s="316">
        <f>IF(AY169="Neg","Neg",AY169*VLOOKUP($D169,$D$1421:AZ$1444,COLUMNS($D169:AZ169),FALSE))</f>
        <v>-322.5954273211388</v>
      </c>
      <c r="BA169" s="316">
        <f>IF(AZ169="Neg","Neg",AZ169*VLOOKUP($D169,$D$1421:BA$1444,COLUMNS($D169:BA169),FALSE))</f>
        <v>-336.23907592894494</v>
      </c>
      <c r="BB169" s="316">
        <f>IF(BA169="Neg","Neg",BA169*VLOOKUP($D169,$D$1421:BB$1444,COLUMNS($D169:BB169),FALSE))</f>
        <v>-349.48268963080557</v>
      </c>
      <c r="BC169" s="316">
        <f>IF(BB169="Neg","Neg",BB169*VLOOKUP($D169,$D$1421:BC$1444,COLUMNS($D169:BC169),FALSE))</f>
        <v>-364.19043747366072</v>
      </c>
    </row>
    <row r="170" spans="1:55">
      <c r="A170" s="312"/>
      <c r="B170" s="313" t="s">
        <v>1002</v>
      </c>
      <c r="C170" s="314" t="s">
        <v>320</v>
      </c>
      <c r="D170" s="313" t="s">
        <v>92</v>
      </c>
      <c r="E170" s="320"/>
      <c r="F170" s="320"/>
      <c r="G170" s="320"/>
      <c r="H170" s="320"/>
      <c r="I170" s="320"/>
      <c r="J170" s="320"/>
      <c r="K170" s="320"/>
      <c r="L170" s="320"/>
      <c r="M170" s="320"/>
      <c r="N170" s="320"/>
      <c r="O170" s="320"/>
      <c r="P170" s="320"/>
      <c r="Q170" s="320"/>
      <c r="R170" s="320"/>
      <c r="S170" s="320"/>
      <c r="T170" s="320"/>
      <c r="U170" s="315">
        <v>80</v>
      </c>
      <c r="V170" s="315">
        <v>85</v>
      </c>
      <c r="W170" s="316">
        <f>IF(V170="Neg","Neg",V170*VLOOKUP($D170,$D$1421:$AY$1444,COLUMNS($D170:W170),FALSE))</f>
        <v>95.025040759076617</v>
      </c>
      <c r="X170" s="316">
        <f>IF(W170="Neg","Neg",W170*VLOOKUP($D170,$D$1421:$AY$1444,COLUMNS($D170:X170),FALSE))</f>
        <v>104.72787197180281</v>
      </c>
      <c r="Y170" s="316">
        <f>IF(X170="Neg","Neg",X170*VLOOKUP($D170,$D$1421:$AY$1444,COLUMNS($D170:Y170),FALSE))</f>
        <v>112.89527790666493</v>
      </c>
      <c r="Z170" s="316">
        <f>IF(Y170="Neg","Neg",Y170*VLOOKUP($D170,$D$1421:$AY$1444,COLUMNS($D170:Z170),FALSE))</f>
        <v>118.87958300165593</v>
      </c>
      <c r="AA170" s="316">
        <f>IF(Z170="Neg","Neg",Z170*VLOOKUP($D170,$D$1421:$AY$1444,COLUMNS($D170:AA170),FALSE))</f>
        <v>122.6498507983671</v>
      </c>
      <c r="AB170" s="316">
        <f>IF(AA170="Neg","Neg",AA170*VLOOKUP($D170,$D$1421:$AY$1444,COLUMNS($D170:AB170),FALSE))</f>
        <v>130.04981546673932</v>
      </c>
      <c r="AC170" s="316">
        <f>IF(AB170="Neg","Neg",AB170*VLOOKUP($D170,$D$1421:$AY$1444,COLUMNS($D170:AC170),FALSE))</f>
        <v>136.43303805173741</v>
      </c>
      <c r="AD170" s="316">
        <f>IF(AC170="Neg","Neg",AC170*VLOOKUP($D170,$D$1421:$AY$1444,COLUMNS($D170:AD170),FALSE))</f>
        <v>143.82431880195983</v>
      </c>
      <c r="AE170" s="316">
        <f>IF(AD170="Neg","Neg",AD170*VLOOKUP($D170,$D$1421:$AY$1444,COLUMNS($D170:AE170),FALSE))</f>
        <v>153.88300974386698</v>
      </c>
      <c r="AF170" s="316">
        <f>IF(AE170="Neg","Neg",AE170*VLOOKUP($D170,$D$1421:$AY$1444,COLUMNS($D170:AF170),FALSE))</f>
        <v>161.90857834894879</v>
      </c>
      <c r="AG170" s="316">
        <f>IF(AF170="Neg","Neg",AF170*VLOOKUP($D170,$D$1421:$AY$1444,COLUMNS($D170:AG170),FALSE))</f>
        <v>169.86974122775277</v>
      </c>
      <c r="AH170" s="316">
        <f>IF(AG170="Neg","Neg",AG170*VLOOKUP($D170,$D$1421:$AY$1444,COLUMNS($D170:AH170),FALSE))</f>
        <v>177.71240480680407</v>
      </c>
      <c r="AI170" s="316">
        <f>IF(AH170="Neg","Neg",AH170*VLOOKUP($D170,$D$1421:$AY$1444,COLUMNS($D170:AI170),FALSE))</f>
        <v>187.94260313217006</v>
      </c>
      <c r="AJ170" s="316">
        <f>IF(AI170="Neg","Neg",AI170*VLOOKUP($D170,$D$1421:$AY$1444,COLUMNS($D170:AJ170),FALSE))</f>
        <v>194.93912743649881</v>
      </c>
      <c r="AK170" s="316">
        <f>IF(AJ170="Neg","Neg",AJ170*VLOOKUP($D170,$D$1421:$AY$1444,COLUMNS($D170:AK170),FALSE))</f>
        <v>206.10248513304694</v>
      </c>
      <c r="AL170" s="316">
        <f>IF(AK170="Neg","Neg",AK170*VLOOKUP($D170,$D$1421:$AY$1444,COLUMNS($D170:AL170),FALSE))</f>
        <v>218.48050588080039</v>
      </c>
      <c r="AM170" s="316">
        <f>IF(AL170="Neg","Neg",AL170*VLOOKUP($D170,$D$1421:$AY$1444,COLUMNS($D170:AM170),FALSE))</f>
        <v>229.79022378116522</v>
      </c>
      <c r="AN170" s="316">
        <f>IF(AM170="Neg","Neg",AM170*VLOOKUP($D170,$D$1421:$AY$1444,COLUMNS($D170:AN170),FALSE))</f>
        <v>244.89083378384703</v>
      </c>
      <c r="AO170" s="316">
        <f>IF(AN170="Neg","Neg",AN170*VLOOKUP($D170,$D$1421:$AY$1444,COLUMNS($D170:AO170),FALSE))</f>
        <v>258.46162687246982</v>
      </c>
      <c r="AP170" s="316">
        <f>IF(AO170="Neg","Neg",AO170*VLOOKUP($D170,$D$1421:$AY$1444,COLUMNS($D170:AP170),FALSE))</f>
        <v>271.45638672382154</v>
      </c>
      <c r="AQ170" s="316">
        <f>IF(AP170="Neg","Neg",AP170*VLOOKUP($D170,$D$1421:$AY$1444,COLUMNS($D170:AQ170),FALSE))</f>
        <v>272.12052554732088</v>
      </c>
      <c r="AR170" s="316">
        <f>IF(AQ170="Neg","Neg",AQ170*VLOOKUP($D170,$D$1421:$AY$1444,COLUMNS($D170:AR170),FALSE))</f>
        <v>272.01957499882928</v>
      </c>
      <c r="AS170" s="316">
        <f>IF(AR170="Neg","Neg",AR170*VLOOKUP($D170,$D$1421:$AY$1444,COLUMNS($D170:AS170),FALSE))</f>
        <v>284.92387736945375</v>
      </c>
      <c r="AT170" s="316">
        <f>IF(AS170="Neg","Neg",AS170*VLOOKUP($D170,$D$1421:$AY$1444,COLUMNS($D170:AT170),FALSE))</f>
        <v>294.727840045633</v>
      </c>
      <c r="AU170" s="316">
        <f>IF(AT170="Neg","Neg",AT170*VLOOKUP($D170,$D$1421:$AY$1444,COLUMNS($D170:AU170),FALSE))</f>
        <v>303.73143493233766</v>
      </c>
      <c r="AV170" s="316">
        <f>IF(AU170="Neg","Neg",AU170*VLOOKUP($D170,$D$1421:$AY$1444,COLUMNS($D170:AV170),FALSE))</f>
        <v>317.71399047323081</v>
      </c>
      <c r="AW170" s="316">
        <f>IF(AV170="Neg","Neg",AV170*VLOOKUP($D170,$D$1421:$AY$1444,COLUMNS($D170:AW170),FALSE))</f>
        <v>331.42028886798295</v>
      </c>
      <c r="AX170" s="316">
        <f>IF(AW170="Neg","Neg",AW170*VLOOKUP($D170,$D$1421:$AY$1444,COLUMNS($D170:AX170),FALSE))</f>
        <v>339.32518719377458</v>
      </c>
      <c r="AY170" s="316">
        <f>IF(AX170="Neg","Neg",AX170*VLOOKUP($D170,$D$1421:$AY$1444,COLUMNS($D170:AY170),FALSE))</f>
        <v>351.48050162397755</v>
      </c>
      <c r="AZ170" s="316">
        <f>IF(AY170="Neg","Neg",AY170*VLOOKUP($D170,$D$1421:AZ$1444,COLUMNS($D170:AZ170),FALSE))</f>
        <v>365.6081509639572</v>
      </c>
      <c r="BA170" s="316">
        <f>IF(AZ170="Neg","Neg",AZ170*VLOOKUP($D170,$D$1421:BA$1444,COLUMNS($D170:BA170),FALSE))</f>
        <v>381.07095271947082</v>
      </c>
      <c r="BB170" s="316">
        <f>IF(BA170="Neg","Neg",BA170*VLOOKUP($D170,$D$1421:BB$1444,COLUMNS($D170:BB170),FALSE))</f>
        <v>396.08038158157956</v>
      </c>
      <c r="BC170" s="316">
        <f>IF(BB170="Neg","Neg",BB170*VLOOKUP($D170,$D$1421:BC$1444,COLUMNS($D170:BC170),FALSE))</f>
        <v>412.74916247014875</v>
      </c>
    </row>
    <row r="171" spans="1:55">
      <c r="A171" s="312"/>
      <c r="B171" s="313" t="s">
        <v>1002</v>
      </c>
      <c r="C171" s="314" t="s">
        <v>321</v>
      </c>
      <c r="D171" s="313" t="s">
        <v>990</v>
      </c>
      <c r="E171" s="320"/>
      <c r="F171" s="320"/>
      <c r="G171" s="320"/>
      <c r="H171" s="320"/>
      <c r="I171" s="320"/>
      <c r="J171" s="320"/>
      <c r="K171" s="320"/>
      <c r="L171" s="320"/>
      <c r="M171" s="320"/>
      <c r="N171" s="320"/>
      <c r="O171" s="320"/>
      <c r="P171" s="320"/>
      <c r="Q171" s="320"/>
      <c r="R171" s="320"/>
      <c r="S171" s="320"/>
      <c r="T171" s="320"/>
      <c r="U171" s="315">
        <v>380</v>
      </c>
      <c r="V171" s="315">
        <v>400</v>
      </c>
      <c r="W171" s="316">
        <f>IF(V171="Neg","Neg",V171*VLOOKUP($D171,$D$1421:$AY$1444,COLUMNS($D171:W171),FALSE))</f>
        <v>447.17666239565466</v>
      </c>
      <c r="X171" s="316">
        <f>IF(W171="Neg","Neg",W171*VLOOKUP($D171,$D$1421:$AY$1444,COLUMNS($D171:X171),FALSE))</f>
        <v>492.8370445731897</v>
      </c>
      <c r="Y171" s="316">
        <f>IF(X171="Neg","Neg",X171*VLOOKUP($D171,$D$1421:$AY$1444,COLUMNS($D171:Y171),FALSE))</f>
        <v>531.27189603136435</v>
      </c>
      <c r="Z171" s="316">
        <f>IF(Y171="Neg","Neg",Y171*VLOOKUP($D171,$D$1421:$AY$1444,COLUMNS($D171:Z171),FALSE))</f>
        <v>559.43333177249849</v>
      </c>
      <c r="AA171" s="316">
        <f>IF(Z171="Neg","Neg",Z171*VLOOKUP($D171,$D$1421:$AY$1444,COLUMNS($D171:AA171),FALSE))</f>
        <v>577.17576846290399</v>
      </c>
      <c r="AB171" s="316">
        <f>IF(AA171="Neg","Neg",AA171*VLOOKUP($D171,$D$1421:$AY$1444,COLUMNS($D171:AB171),FALSE))</f>
        <v>611.99913160818505</v>
      </c>
      <c r="AC171" s="316">
        <f>IF(AB171="Neg","Neg",AB171*VLOOKUP($D171,$D$1421:$AY$1444,COLUMNS($D171:AC171),FALSE))</f>
        <v>642.03782612582313</v>
      </c>
      <c r="AD171" s="316">
        <f>IF(AC171="Neg","Neg",AC171*VLOOKUP($D171,$D$1421:$AY$1444,COLUMNS($D171:AD171),FALSE))</f>
        <v>676.82032377392864</v>
      </c>
      <c r="AE171" s="316">
        <f>IF(AD171="Neg","Neg",AD171*VLOOKUP($D171,$D$1421:$AY$1444,COLUMNS($D171:AE171),FALSE))</f>
        <v>724.15533997113869</v>
      </c>
      <c r="AF171" s="316">
        <f>IF(AE171="Neg","Neg",AE171*VLOOKUP($D171,$D$1421:$AY$1444,COLUMNS($D171:AF171),FALSE))</f>
        <v>761.92272164211192</v>
      </c>
      <c r="AG171" s="316">
        <f>IF(AF171="Neg","Neg",AF171*VLOOKUP($D171,$D$1421:$AY$1444,COLUMNS($D171:AG171),FALSE))</f>
        <v>799.38701754236592</v>
      </c>
      <c r="AH171" s="316">
        <f>IF(AG171="Neg","Neg",AG171*VLOOKUP($D171,$D$1421:$AY$1444,COLUMNS($D171:AH171),FALSE))</f>
        <v>836.29366967907799</v>
      </c>
      <c r="AI171" s="316">
        <f>IF(AH171="Neg","Neg",AH171*VLOOKUP($D171,$D$1421:$AY$1444,COLUMNS($D171:AI171),FALSE))</f>
        <v>884.43577944550611</v>
      </c>
      <c r="AJ171" s="316">
        <f>IF(AI171="Neg","Neg",AI171*VLOOKUP($D171,$D$1421:$AY$1444,COLUMNS($D171:AJ171),FALSE))</f>
        <v>917.36059970117083</v>
      </c>
      <c r="AK171" s="316">
        <f>IF(AJ171="Neg","Neg",AJ171*VLOOKUP($D171,$D$1421:$AY$1444,COLUMNS($D171:AK171),FALSE))</f>
        <v>969.8940476849267</v>
      </c>
      <c r="AL171" s="316">
        <f>IF(AK171="Neg","Neg",AK171*VLOOKUP($D171,$D$1421:$AY$1444,COLUMNS($D171:AL171),FALSE))</f>
        <v>1028.1435570861195</v>
      </c>
      <c r="AM171" s="316">
        <f>IF(AL171="Neg","Neg",AL171*VLOOKUP($D171,$D$1421:$AY$1444,COLUMNS($D171:AM171),FALSE))</f>
        <v>1081.3657589701893</v>
      </c>
      <c r="AN171" s="316">
        <f>IF(AM171="Neg","Neg",AM171*VLOOKUP($D171,$D$1421:$AY$1444,COLUMNS($D171:AN171),FALSE))</f>
        <v>1152.4274531004567</v>
      </c>
      <c r="AO171" s="316">
        <f>IF(AN171="Neg","Neg",AN171*VLOOKUP($D171,$D$1421:$AY$1444,COLUMNS($D171:AO171),FALSE))</f>
        <v>1216.2900088116226</v>
      </c>
      <c r="AP171" s="316">
        <f>IF(AO171="Neg","Neg",AO171*VLOOKUP($D171,$D$1421:$AY$1444,COLUMNS($D171:AP171),FALSE))</f>
        <v>1277.4418198768071</v>
      </c>
      <c r="AQ171" s="316">
        <f>IF(AP171="Neg","Neg",AP171*VLOOKUP($D171,$D$1421:$AY$1444,COLUMNS($D171:AQ171),FALSE))</f>
        <v>1280.5671790462159</v>
      </c>
      <c r="AR171" s="316">
        <f>IF(AQ171="Neg","Neg",AQ171*VLOOKUP($D171,$D$1421:$AY$1444,COLUMNS($D171:AR171),FALSE))</f>
        <v>1280.0921176415495</v>
      </c>
      <c r="AS171" s="316">
        <f>IF(AR171="Neg","Neg",AR171*VLOOKUP($D171,$D$1421:$AY$1444,COLUMNS($D171:AS171),FALSE))</f>
        <v>1340.8182464444883</v>
      </c>
      <c r="AT171" s="316">
        <f>IF(AS171="Neg","Neg",AS171*VLOOKUP($D171,$D$1421:$AY$1444,COLUMNS($D171:AT171),FALSE))</f>
        <v>1386.954541391214</v>
      </c>
      <c r="AU171" s="316">
        <f>IF(AT171="Neg","Neg",AT171*VLOOKUP($D171,$D$1421:$AY$1444,COLUMNS($D171:AU171),FALSE))</f>
        <v>1429.3243996815888</v>
      </c>
      <c r="AV171" s="316">
        <f>IF(AU171="Neg","Neg",AU171*VLOOKUP($D171,$D$1421:$AY$1444,COLUMNS($D171:AV171),FALSE))</f>
        <v>1495.1246610504977</v>
      </c>
      <c r="AW171" s="316">
        <f>IF(AV171="Neg","Neg",AV171*VLOOKUP($D171,$D$1421:$AY$1444,COLUMNS($D171:AW171),FALSE))</f>
        <v>1559.6248887905078</v>
      </c>
      <c r="AX171" s="316">
        <f>IF(AW171="Neg","Neg",AW171*VLOOKUP($D171,$D$1421:$AY$1444,COLUMNS($D171:AX171),FALSE))</f>
        <v>1596.824410323645</v>
      </c>
      <c r="AY171" s="316">
        <f>IF(AX171="Neg","Neg",AX171*VLOOKUP($D171,$D$1421:$AY$1444,COLUMNS($D171:AY171),FALSE))</f>
        <v>1654.0258899951884</v>
      </c>
      <c r="AZ171" s="316">
        <f>IF(AY171="Neg","Neg",AY171*VLOOKUP($D171,$D$1421:AZ$1444,COLUMNS($D171:AZ171),FALSE))</f>
        <v>1720.5089457127397</v>
      </c>
      <c r="BA171" s="316">
        <f>IF(AZ171="Neg","Neg",AZ171*VLOOKUP($D171,$D$1421:BA$1444,COLUMNS($D171:BA171),FALSE))</f>
        <v>1793.2750716210392</v>
      </c>
      <c r="BB171" s="316">
        <f>IF(BA171="Neg","Neg",BA171*VLOOKUP($D171,$D$1421:BB$1444,COLUMNS($D171:BB171),FALSE))</f>
        <v>1863.9076780309626</v>
      </c>
      <c r="BC171" s="316">
        <f>IF(BB171="Neg","Neg",BB171*VLOOKUP($D171,$D$1421:BC$1444,COLUMNS($D171:BC171),FALSE))</f>
        <v>1942.3489998595235</v>
      </c>
    </row>
    <row r="172" spans="1:55">
      <c r="A172" s="312"/>
      <c r="B172" s="313" t="s">
        <v>1002</v>
      </c>
      <c r="C172" s="314" t="s">
        <v>322</v>
      </c>
      <c r="D172" s="313" t="s">
        <v>990</v>
      </c>
      <c r="E172" s="320"/>
      <c r="F172" s="320"/>
      <c r="G172" s="320"/>
      <c r="H172" s="320"/>
      <c r="I172" s="320"/>
      <c r="J172" s="320"/>
      <c r="K172" s="320"/>
      <c r="L172" s="320"/>
      <c r="M172" s="320"/>
      <c r="N172" s="320"/>
      <c r="O172" s="320"/>
      <c r="P172" s="320"/>
      <c r="Q172" s="320"/>
      <c r="R172" s="320"/>
      <c r="S172" s="320"/>
      <c r="T172" s="320"/>
      <c r="U172" s="315">
        <v>95</v>
      </c>
      <c r="V172" s="315">
        <v>105</v>
      </c>
      <c r="W172" s="316">
        <f>IF(V172="Neg","Neg",V172*VLOOKUP($D172,$D$1421:$AY$1444,COLUMNS($D172:W172),FALSE))</f>
        <v>117.38387387885935</v>
      </c>
      <c r="X172" s="316">
        <f>IF(W172="Neg","Neg",W172*VLOOKUP($D172,$D$1421:$AY$1444,COLUMNS($D172:X172),FALSE))</f>
        <v>129.36972420046231</v>
      </c>
      <c r="Y172" s="316">
        <f>IF(X172="Neg","Neg",X172*VLOOKUP($D172,$D$1421:$AY$1444,COLUMNS($D172:Y172),FALSE))</f>
        <v>139.45887270823317</v>
      </c>
      <c r="Z172" s="316">
        <f>IF(Y172="Neg","Neg",Y172*VLOOKUP($D172,$D$1421:$AY$1444,COLUMNS($D172:Z172),FALSE))</f>
        <v>146.85124959028087</v>
      </c>
      <c r="AA172" s="316">
        <f>IF(Z172="Neg","Neg",Z172*VLOOKUP($D172,$D$1421:$AY$1444,COLUMNS($D172:AA172),FALSE))</f>
        <v>151.50863922151231</v>
      </c>
      <c r="AB172" s="316">
        <f>IF(AA172="Neg","Neg",AA172*VLOOKUP($D172,$D$1421:$AY$1444,COLUMNS($D172:AB172),FALSE))</f>
        <v>160.64977204714859</v>
      </c>
      <c r="AC172" s="316">
        <f>IF(AB172="Neg","Neg",AB172*VLOOKUP($D172,$D$1421:$AY$1444,COLUMNS($D172:AC172),FALSE))</f>
        <v>168.53492935802859</v>
      </c>
      <c r="AD172" s="316">
        <f>IF(AC172="Neg","Neg",AC172*VLOOKUP($D172,$D$1421:$AY$1444,COLUMNS($D172:AD172),FALSE))</f>
        <v>177.66533499065631</v>
      </c>
      <c r="AE172" s="316">
        <f>IF(AD172="Neg","Neg",AD172*VLOOKUP($D172,$D$1421:$AY$1444,COLUMNS($D172:AE172),FALSE))</f>
        <v>190.09077674242394</v>
      </c>
      <c r="AF172" s="316">
        <f>IF(AE172="Neg","Neg",AE172*VLOOKUP($D172,$D$1421:$AY$1444,COLUMNS($D172:AF172),FALSE))</f>
        <v>200.0047144310544</v>
      </c>
      <c r="AG172" s="316">
        <f>IF(AF172="Neg","Neg",AF172*VLOOKUP($D172,$D$1421:$AY$1444,COLUMNS($D172:AG172),FALSE))</f>
        <v>209.83909210487107</v>
      </c>
      <c r="AH172" s="316">
        <f>IF(AG172="Neg","Neg",AG172*VLOOKUP($D172,$D$1421:$AY$1444,COLUMNS($D172:AH172),FALSE))</f>
        <v>219.527088290758</v>
      </c>
      <c r="AI172" s="316">
        <f>IF(AH172="Neg","Neg",AH172*VLOOKUP($D172,$D$1421:$AY$1444,COLUMNS($D172:AI172),FALSE))</f>
        <v>232.1643921044454</v>
      </c>
      <c r="AJ172" s="316">
        <f>IF(AI172="Neg","Neg",AI172*VLOOKUP($D172,$D$1421:$AY$1444,COLUMNS($D172:AJ172),FALSE))</f>
        <v>240.80715742155738</v>
      </c>
      <c r="AK172" s="316">
        <f>IF(AJ172="Neg","Neg",AJ172*VLOOKUP($D172,$D$1421:$AY$1444,COLUMNS($D172:AK172),FALSE))</f>
        <v>254.59718751729332</v>
      </c>
      <c r="AL172" s="316">
        <f>IF(AK172="Neg","Neg",AK172*VLOOKUP($D172,$D$1421:$AY$1444,COLUMNS($D172:AL172),FALSE))</f>
        <v>269.88768373510641</v>
      </c>
      <c r="AM172" s="316">
        <f>IF(AL172="Neg","Neg",AL172*VLOOKUP($D172,$D$1421:$AY$1444,COLUMNS($D172:AM172),FALSE))</f>
        <v>283.85851172967472</v>
      </c>
      <c r="AN172" s="316">
        <f>IF(AM172="Neg","Neg",AM172*VLOOKUP($D172,$D$1421:$AY$1444,COLUMNS($D172:AN172),FALSE))</f>
        <v>302.5122064388699</v>
      </c>
      <c r="AO172" s="316">
        <f>IF(AN172="Neg","Neg",AN172*VLOOKUP($D172,$D$1421:$AY$1444,COLUMNS($D172:AO172),FALSE))</f>
        <v>319.27612731305095</v>
      </c>
      <c r="AP172" s="316">
        <f>IF(AO172="Neg","Neg",AO172*VLOOKUP($D172,$D$1421:$AY$1444,COLUMNS($D172:AP172),FALSE))</f>
        <v>335.32847771766194</v>
      </c>
      <c r="AQ172" s="316">
        <f>IF(AP172="Neg","Neg",AP172*VLOOKUP($D172,$D$1421:$AY$1444,COLUMNS($D172:AQ172),FALSE))</f>
        <v>336.14888449963172</v>
      </c>
      <c r="AR172" s="316">
        <f>IF(AQ172="Neg","Neg",AQ172*VLOOKUP($D172,$D$1421:$AY$1444,COLUMNS($D172:AR172),FALSE))</f>
        <v>336.02418088090678</v>
      </c>
      <c r="AS172" s="316">
        <f>IF(AR172="Neg","Neg",AR172*VLOOKUP($D172,$D$1421:$AY$1444,COLUMNS($D172:AS172),FALSE))</f>
        <v>351.96478969167822</v>
      </c>
      <c r="AT172" s="316">
        <f>IF(AS172="Neg","Neg",AS172*VLOOKUP($D172,$D$1421:$AY$1444,COLUMNS($D172:AT172),FALSE))</f>
        <v>364.07556711519373</v>
      </c>
      <c r="AU172" s="316">
        <f>IF(AT172="Neg","Neg",AT172*VLOOKUP($D172,$D$1421:$AY$1444,COLUMNS($D172:AU172),FALSE))</f>
        <v>375.19765491641715</v>
      </c>
      <c r="AV172" s="316">
        <f>IF(AU172="Neg","Neg",AU172*VLOOKUP($D172,$D$1421:$AY$1444,COLUMNS($D172:AV172),FALSE))</f>
        <v>392.47022352575573</v>
      </c>
      <c r="AW172" s="316">
        <f>IF(AV172="Neg","Neg",AV172*VLOOKUP($D172,$D$1421:$AY$1444,COLUMNS($D172:AW172),FALSE))</f>
        <v>409.40153330750837</v>
      </c>
      <c r="AX172" s="316">
        <f>IF(AW172="Neg","Neg",AW172*VLOOKUP($D172,$D$1421:$AY$1444,COLUMNS($D172:AX172),FALSE))</f>
        <v>419.16640770995684</v>
      </c>
      <c r="AY172" s="316">
        <f>IF(AX172="Neg","Neg",AX172*VLOOKUP($D172,$D$1421:$AY$1444,COLUMNS($D172:AY172),FALSE))</f>
        <v>434.18179612373694</v>
      </c>
      <c r="AZ172" s="316">
        <f>IF(AY172="Neg","Neg",AY172*VLOOKUP($D172,$D$1421:AZ$1444,COLUMNS($D172:AZ172),FALSE))</f>
        <v>451.63359824959412</v>
      </c>
      <c r="BA172" s="316">
        <f>IF(AZ172="Neg","Neg",AZ172*VLOOKUP($D172,$D$1421:BA$1444,COLUMNS($D172:BA172),FALSE))</f>
        <v>470.7347063005227</v>
      </c>
      <c r="BB172" s="316">
        <f>IF(BA172="Neg","Neg",BA172*VLOOKUP($D172,$D$1421:BB$1444,COLUMNS($D172:BB172),FALSE))</f>
        <v>489.2757654831276</v>
      </c>
      <c r="BC172" s="316">
        <f>IF(BB172="Neg","Neg",BB172*VLOOKUP($D172,$D$1421:BC$1444,COLUMNS($D172:BC172),FALSE))</f>
        <v>509.8666124631248</v>
      </c>
    </row>
    <row r="173" spans="1:55">
      <c r="A173" s="312"/>
      <c r="B173" s="313" t="s">
        <v>1002</v>
      </c>
      <c r="C173" s="314" t="s">
        <v>323</v>
      </c>
      <c r="D173" s="313" t="s">
        <v>249</v>
      </c>
      <c r="E173" s="320"/>
      <c r="F173" s="320"/>
      <c r="G173" s="320"/>
      <c r="H173" s="320"/>
      <c r="I173" s="320"/>
      <c r="J173" s="320"/>
      <c r="K173" s="320"/>
      <c r="L173" s="320"/>
      <c r="M173" s="320"/>
      <c r="N173" s="320"/>
      <c r="O173" s="320"/>
      <c r="P173" s="320"/>
      <c r="Q173" s="320"/>
      <c r="R173" s="320"/>
      <c r="S173" s="320"/>
      <c r="T173" s="320"/>
      <c r="U173" s="315">
        <v>315</v>
      </c>
      <c r="V173" s="315">
        <v>335</v>
      </c>
      <c r="W173" s="316">
        <f>IF(V173="Neg","Neg",V173*VLOOKUP($D173,$D$1421:$AY$1444,COLUMNS($D173:W173),FALSE))</f>
        <v>374.51045475636079</v>
      </c>
      <c r="X173" s="316">
        <f>IF(W173="Neg","Neg",W173*VLOOKUP($D173,$D$1421:$AY$1444,COLUMNS($D173:X173),FALSE))</f>
        <v>412.75102483004639</v>
      </c>
      <c r="Y173" s="316">
        <f>IF(X173="Neg","Neg",X173*VLOOKUP($D173,$D$1421:$AY$1444,COLUMNS($D173:Y173),FALSE))</f>
        <v>444.94021292626763</v>
      </c>
      <c r="Z173" s="316">
        <f>IF(Y173="Neg","Neg",Y173*VLOOKUP($D173,$D$1421:$AY$1444,COLUMNS($D173:Z173),FALSE))</f>
        <v>468.52541535946744</v>
      </c>
      <c r="AA173" s="316">
        <f>IF(Z173="Neg","Neg",Z173*VLOOKUP($D173,$D$1421:$AY$1444,COLUMNS($D173:AA173),FALSE))</f>
        <v>483.38470608768205</v>
      </c>
      <c r="AB173" s="316">
        <f>IF(AA173="Neg","Neg",AA173*VLOOKUP($D173,$D$1421:$AY$1444,COLUMNS($D173:AB173),FALSE))</f>
        <v>512.549272721855</v>
      </c>
      <c r="AC173" s="316">
        <f>IF(AB173="Neg","Neg",AB173*VLOOKUP($D173,$D$1421:$AY$1444,COLUMNS($D173:AC173),FALSE))</f>
        <v>537.70667938037695</v>
      </c>
      <c r="AD173" s="316">
        <f>IF(AC173="Neg","Neg",AC173*VLOOKUP($D173,$D$1421:$AY$1444,COLUMNS($D173:AD173),FALSE))</f>
        <v>566.83702116066536</v>
      </c>
      <c r="AE173" s="316">
        <f>IF(AD173="Neg","Neg",AD173*VLOOKUP($D173,$D$1421:$AY$1444,COLUMNS($D173:AE173),FALSE))</f>
        <v>606.48009722582879</v>
      </c>
      <c r="AF173" s="316">
        <f>IF(AE173="Neg","Neg",AE173*VLOOKUP($D173,$D$1421:$AY$1444,COLUMNS($D173:AF173),FALSE))</f>
        <v>638.11027937526887</v>
      </c>
      <c r="AG173" s="316">
        <f>IF(AF173="Neg","Neg",AF173*VLOOKUP($D173,$D$1421:$AY$1444,COLUMNS($D173:AG173),FALSE))</f>
        <v>669.4866271917316</v>
      </c>
      <c r="AH173" s="316">
        <f>IF(AG173="Neg","Neg",AG173*VLOOKUP($D173,$D$1421:$AY$1444,COLUMNS($D173:AH173),FALSE))</f>
        <v>700.39594835622802</v>
      </c>
      <c r="AI173" s="316">
        <f>IF(AH173="Neg","Neg",AH173*VLOOKUP($D173,$D$1421:$AY$1444,COLUMNS($D173:AI173),FALSE))</f>
        <v>740.71496528561158</v>
      </c>
      <c r="AJ173" s="316">
        <f>IF(AI173="Neg","Neg",AI173*VLOOKUP($D173,$D$1421:$AY$1444,COLUMNS($D173:AJ173),FALSE))</f>
        <v>768.28950224973073</v>
      </c>
      <c r="AK173" s="316">
        <f>IF(AJ173="Neg","Neg",AJ173*VLOOKUP($D173,$D$1421:$AY$1444,COLUMNS($D173:AK173),FALSE))</f>
        <v>812.28626493612637</v>
      </c>
      <c r="AL173" s="316">
        <f>IF(AK173="Neg","Neg",AK173*VLOOKUP($D173,$D$1421:$AY$1444,COLUMNS($D173:AL173),FALSE))</f>
        <v>861.07022905962526</v>
      </c>
      <c r="AM173" s="316">
        <f>IF(AL173="Neg","Neg",AL173*VLOOKUP($D173,$D$1421:$AY$1444,COLUMNS($D173:AM173),FALSE))</f>
        <v>905.64382313753367</v>
      </c>
      <c r="AN173" s="316">
        <f>IF(AM173="Neg","Neg",AM173*VLOOKUP($D173,$D$1421:$AY$1444,COLUMNS($D173:AN173),FALSE))</f>
        <v>965.15799197163255</v>
      </c>
      <c r="AO173" s="316">
        <f>IF(AN173="Neg","Neg",AN173*VLOOKUP($D173,$D$1421:$AY$1444,COLUMNS($D173:AO173),FALSE))</f>
        <v>1018.642882379734</v>
      </c>
      <c r="AP173" s="316">
        <f>IF(AO173="Neg","Neg",AO173*VLOOKUP($D173,$D$1421:$AY$1444,COLUMNS($D173:AP173),FALSE))</f>
        <v>1069.8575241468261</v>
      </c>
      <c r="AQ173" s="316">
        <f>IF(AP173="Neg","Neg",AP173*VLOOKUP($D173,$D$1421:$AY$1444,COLUMNS($D173:AQ173),FALSE))</f>
        <v>1072.4750124512059</v>
      </c>
      <c r="AR173" s="316">
        <f>IF(AQ173="Neg","Neg",AQ173*VLOOKUP($D173,$D$1421:$AY$1444,COLUMNS($D173:AR173),FALSE))</f>
        <v>1072.0771485247978</v>
      </c>
      <c r="AS173" s="316">
        <f>IF(AR173="Neg","Neg",AR173*VLOOKUP($D173,$D$1421:$AY$1444,COLUMNS($D173:AS173),FALSE))</f>
        <v>1122.9352813972591</v>
      </c>
      <c r="AT173" s="316">
        <f>IF(AS173="Neg","Neg",AS173*VLOOKUP($D173,$D$1421:$AY$1444,COLUMNS($D173:AT173),FALSE))</f>
        <v>1161.5744284151419</v>
      </c>
      <c r="AU173" s="316">
        <f>IF(AT173="Neg","Neg",AT173*VLOOKUP($D173,$D$1421:$AY$1444,COLUMNS($D173:AU173),FALSE))</f>
        <v>1197.059184733331</v>
      </c>
      <c r="AV173" s="316">
        <f>IF(AU173="Neg","Neg",AU173*VLOOKUP($D173,$D$1421:$AY$1444,COLUMNS($D173:AV173),FALSE))</f>
        <v>1252.1669036297922</v>
      </c>
      <c r="AW173" s="316">
        <f>IF(AV173="Neg","Neg",AV173*VLOOKUP($D173,$D$1421:$AY$1444,COLUMNS($D173:AW173),FALSE))</f>
        <v>1306.1858443620506</v>
      </c>
      <c r="AX173" s="316">
        <f>IF(AW173="Neg","Neg",AW173*VLOOKUP($D173,$D$1421:$AY$1444,COLUMNS($D173:AX173),FALSE))</f>
        <v>1337.3404436460528</v>
      </c>
      <c r="AY173" s="316">
        <f>IF(AX173="Neg","Neg",AX173*VLOOKUP($D173,$D$1421:$AY$1444,COLUMNS($D173:AY173),FALSE))</f>
        <v>1385.2466828709703</v>
      </c>
      <c r="AZ173" s="316">
        <f>IF(AY173="Neg","Neg",AY173*VLOOKUP($D173,$D$1421:AZ$1444,COLUMNS($D173:AZ173),FALSE))</f>
        <v>1440.9262420344194</v>
      </c>
      <c r="BA173" s="316">
        <f>IF(AZ173="Neg","Neg",AZ173*VLOOKUP($D173,$D$1421:BA$1444,COLUMNS($D173:BA173),FALSE))</f>
        <v>1501.8678724826202</v>
      </c>
      <c r="BB173" s="316">
        <f>IF(BA173="Neg","Neg",BA173*VLOOKUP($D173,$D$1421:BB$1444,COLUMNS($D173:BB173),FALSE))</f>
        <v>1561.0226803509311</v>
      </c>
      <c r="BC173" s="316">
        <f>IF(BB173="Neg","Neg",BB173*VLOOKUP($D173,$D$1421:BC$1444,COLUMNS($D173:BC173),FALSE))</f>
        <v>1626.7172873823506</v>
      </c>
    </row>
    <row r="174" spans="1:55">
      <c r="A174" s="312"/>
      <c r="B174" s="142" t="s">
        <v>1003</v>
      </c>
      <c r="C174" s="317" t="s">
        <v>324</v>
      </c>
      <c r="D174" s="173" t="s">
        <v>227</v>
      </c>
      <c r="E174" s="175"/>
      <c r="F174" s="175"/>
      <c r="G174" s="175"/>
      <c r="H174" s="175"/>
      <c r="I174" s="175"/>
      <c r="J174" s="175"/>
      <c r="K174" s="175"/>
      <c r="L174" s="175"/>
      <c r="M174" s="175"/>
      <c r="N174" s="175"/>
      <c r="O174" s="175"/>
      <c r="P174" s="175"/>
      <c r="Q174" s="175"/>
      <c r="R174" s="175"/>
      <c r="S174" s="175"/>
      <c r="T174" s="175"/>
      <c r="U174" s="175"/>
      <c r="V174" s="318">
        <v>-1910</v>
      </c>
      <c r="W174" s="318">
        <v>-2690</v>
      </c>
      <c r="X174" s="319">
        <f>IF(W174="Neg","Neg",W174*VLOOKUP($D174,$D$1421:$AY$1444,COLUMNS($D174:X174),FALSE))</f>
        <v>-2964.6709262499357</v>
      </c>
      <c r="Y174" s="319">
        <f>IF(X174="Neg","Neg",X174*VLOOKUP($D174,$D$1421:$AY$1444,COLUMNS($D174:Y174),FALSE))</f>
        <v>-3195.8765304704266</v>
      </c>
      <c r="Z174" s="319">
        <f>IF(Y174="Neg","Neg",Y174*VLOOKUP($D174,$D$1421:$AY$1444,COLUMNS($D174:Z174),FALSE))</f>
        <v>-3365.2822005646872</v>
      </c>
      <c r="AA174" s="319">
        <f>IF(Z174="Neg","Neg",Z174*VLOOKUP($D174,$D$1421:$AY$1444,COLUMNS($D174:AA174),FALSE))</f>
        <v>-3472.0121771280942</v>
      </c>
      <c r="AB174" s="319">
        <f>IF(AA174="Neg","Neg",AA174*VLOOKUP($D174,$D$1421:$AY$1444,COLUMNS($D174:AB174),FALSE))</f>
        <v>-3681.4928024339024</v>
      </c>
      <c r="AC174" s="319">
        <f>IF(AB174="Neg","Neg",AB174*VLOOKUP($D174,$D$1421:$AY$1444,COLUMNS($D174:AC174),FALSE))</f>
        <v>-3862.1911595877746</v>
      </c>
      <c r="AD174" s="319">
        <f>IF(AC174="Neg","Neg",AC174*VLOOKUP($D174,$D$1421:$AY$1444,COLUMNS($D174:AD174),FALSE))</f>
        <v>-4071.4259576922855</v>
      </c>
      <c r="AE174" s="319">
        <f>IF(AD174="Neg","Neg",AD174*VLOOKUP($D174,$D$1421:$AY$1444,COLUMNS($D174:AE174),FALSE))</f>
        <v>-4356.1706777953987</v>
      </c>
      <c r="AF174" s="319">
        <f>IF(AE174="Neg","Neg",AE174*VLOOKUP($D174,$D$1421:$AY$1444,COLUMNS($D174:AF174),FALSE))</f>
        <v>-4583.3611043946939</v>
      </c>
      <c r="AG174" s="319">
        <f>IF(AF174="Neg","Neg",AF174*VLOOKUP($D174,$D$1421:$AY$1444,COLUMNS($D174:AG174),FALSE))</f>
        <v>-4808.7283125843642</v>
      </c>
      <c r="AH174" s="319">
        <f>IF(AG174="Neg","Neg",AG174*VLOOKUP($D174,$D$1421:$AY$1444,COLUMNS($D174:AH174),FALSE))</f>
        <v>-5030.7410037563268</v>
      </c>
      <c r="AI174" s="319">
        <f>IF(AH174="Neg","Neg",AH174*VLOOKUP($D174,$D$1421:$AY$1444,COLUMNS($D174:AI174),FALSE))</f>
        <v>-5320.3408110850696</v>
      </c>
      <c r="AJ174" s="319">
        <f>IF(AI174="Neg","Neg",AI174*VLOOKUP($D174,$D$1421:$AY$1444,COLUMNS($D174:AJ174),FALSE))</f>
        <v>-5518.4007143305898</v>
      </c>
      <c r="AK174" s="319">
        <f>IF(AJ174="Neg","Neg",AJ174*VLOOKUP($D174,$D$1421:$AY$1444,COLUMNS($D174:AK174),FALSE))</f>
        <v>-5834.4167029987784</v>
      </c>
      <c r="AL174" s="319">
        <f>IF(AK174="Neg","Neg",AK174*VLOOKUP($D174,$D$1421:$AY$1444,COLUMNS($D174:AL174),FALSE))</f>
        <v>-6184.8177714484791</v>
      </c>
      <c r="AM174" s="319">
        <f>IF(AL174="Neg","Neg",AL174*VLOOKUP($D174,$D$1421:$AY$1444,COLUMNS($D174:AM174),FALSE))</f>
        <v>-6504.9769727385392</v>
      </c>
      <c r="AN174" s="319">
        <f>IF(AM174="Neg","Neg",AM174*VLOOKUP($D174,$D$1421:$AY$1444,COLUMNS($D174:AN174),FALSE))</f>
        <v>-6932.4499901950885</v>
      </c>
      <c r="AO174" s="319">
        <f>IF(AN174="Neg","Neg",AN174*VLOOKUP($D174,$D$1421:$AY$1444,COLUMNS($D174:AO174),FALSE))</f>
        <v>-7316.6164490230294</v>
      </c>
      <c r="AP174" s="319">
        <f>IF(AO174="Neg","Neg",AO174*VLOOKUP($D174,$D$1421:$AY$1444,COLUMNS($D174:AP174),FALSE))</f>
        <v>-7684.4763701648917</v>
      </c>
      <c r="AQ174" s="319">
        <f>IF(AP174="Neg","Neg",AP174*VLOOKUP($D174,$D$1421:$AY$1444,COLUMNS($D174:AQ174),FALSE))</f>
        <v>-7703.2770296641365</v>
      </c>
      <c r="AR174" s="319">
        <f>IF(AQ174="Neg","Neg",AQ174*VLOOKUP($D174,$D$1421:$AY$1444,COLUMNS($D174:AR174),FALSE))</f>
        <v>-7700.4192884490503</v>
      </c>
      <c r="AS174" s="319">
        <f>IF(AR174="Neg","Neg",AR174*VLOOKUP($D174,$D$1421:$AY$1444,COLUMNS($D174:AS174),FALSE))</f>
        <v>-8065.7185095773948</v>
      </c>
      <c r="AT174" s="319">
        <f>IF(AS174="Neg","Neg",AS174*VLOOKUP($D174,$D$1421:$AY$1444,COLUMNS($D174:AT174),FALSE))</f>
        <v>-8343.2522984424431</v>
      </c>
      <c r="AU174" s="319">
        <f>IF(AT174="Neg","Neg",AT174*VLOOKUP($D174,$D$1421:$AY$1444,COLUMNS($D174:AU174),FALSE))</f>
        <v>-8598.1290135878899</v>
      </c>
      <c r="AV174" s="319">
        <f>IF(AU174="Neg","Neg",AU174*VLOOKUP($D174,$D$1421:$AY$1444,COLUMNS($D174:AV174),FALSE))</f>
        <v>-8993.9517788773628</v>
      </c>
      <c r="AW174" s="319">
        <f>IF(AV174="Neg","Neg",AV174*VLOOKUP($D174,$D$1421:$AY$1444,COLUMNS($D174:AW174),FALSE))</f>
        <v>-9381.9541663255532</v>
      </c>
      <c r="AX174" s="319">
        <f>IF(AW174="Neg","Neg",AW174*VLOOKUP($D174,$D$1421:$AY$1444,COLUMNS($D174:AX174),FALSE))</f>
        <v>-9605.7286191068142</v>
      </c>
      <c r="AY174" s="319">
        <f>IF(AX174="Neg","Neg",AX174*VLOOKUP($D174,$D$1421:$AY$1444,COLUMNS($D174:AY174),FALSE))</f>
        <v>-9949.8252441232344</v>
      </c>
      <c r="AZ174" s="319">
        <f>IF(AY174="Neg","Neg",AY174*VLOOKUP($D174,$D$1421:AZ$1444,COLUMNS($D174:AZ174),FALSE))</f>
        <v>-10349.755372234389</v>
      </c>
      <c r="BA174" s="319">
        <f>IF(AZ174="Neg","Neg",AZ174*VLOOKUP($D174,$D$1421:BA$1444,COLUMNS($D174:BA174),FALSE))</f>
        <v>-10787.481432545062</v>
      </c>
      <c r="BB174" s="319">
        <f>IF(BA174="Neg","Neg",BA174*VLOOKUP($D174,$D$1421:BB$1444,COLUMNS($D174:BB174),FALSE))</f>
        <v>-11212.373264387985</v>
      </c>
      <c r="BC174" s="319">
        <f>IF(BB174="Neg","Neg",BB174*VLOOKUP($D174,$D$1421:BC$1444,COLUMNS($D174:BC174),FALSE))</f>
        <v>-11684.238577278873</v>
      </c>
    </row>
    <row r="175" spans="1:55">
      <c r="A175" s="312"/>
      <c r="B175" s="142" t="s">
        <v>1003</v>
      </c>
      <c r="C175" s="317" t="s">
        <v>325</v>
      </c>
      <c r="D175" s="173" t="s">
        <v>227</v>
      </c>
      <c r="E175" s="175"/>
      <c r="F175" s="175"/>
      <c r="G175" s="175"/>
      <c r="H175" s="175"/>
      <c r="I175" s="175"/>
      <c r="J175" s="175"/>
      <c r="K175" s="175"/>
      <c r="L175" s="175"/>
      <c r="M175" s="175"/>
      <c r="N175" s="175"/>
      <c r="O175" s="175"/>
      <c r="P175" s="175"/>
      <c r="Q175" s="175"/>
      <c r="R175" s="175"/>
      <c r="S175" s="175"/>
      <c r="T175" s="175"/>
      <c r="U175" s="175"/>
      <c r="V175" s="318">
        <v>40</v>
      </c>
      <c r="W175" s="318">
        <v>80</v>
      </c>
      <c r="X175" s="319">
        <f>IF(W175="Neg","Neg",W175*VLOOKUP($D175,$D$1421:$AY$1444,COLUMNS($D175:X175),FALSE))</f>
        <v>88.168652081782483</v>
      </c>
      <c r="Y175" s="319">
        <f>IF(X175="Neg","Neg",X175*VLOOKUP($D175,$D$1421:$AY$1444,COLUMNS($D175:Y175),FALSE))</f>
        <v>95.044655181276639</v>
      </c>
      <c r="Z175" s="319">
        <f>IF(Y175="Neg","Neg",Y175*VLOOKUP($D175,$D$1421:$AY$1444,COLUMNS($D175:Z175),FALSE))</f>
        <v>100.08274202422862</v>
      </c>
      <c r="AA175" s="319">
        <f>IF(Z175="Neg","Neg",Z175*VLOOKUP($D175,$D$1421:$AY$1444,COLUMNS($D175:AA175),FALSE))</f>
        <v>103.25686772128162</v>
      </c>
      <c r="AB175" s="319">
        <f>IF(AA175="Neg","Neg",AA175*VLOOKUP($D175,$D$1421:$AY$1444,COLUMNS($D175:AB175),FALSE))</f>
        <v>109.48677479357332</v>
      </c>
      <c r="AC175" s="319">
        <f>IF(AB175="Neg","Neg",AB175*VLOOKUP($D175,$D$1421:$AY$1444,COLUMNS($D175:AC175),FALSE))</f>
        <v>114.8607036308632</v>
      </c>
      <c r="AD175" s="319">
        <f>IF(AC175="Neg","Neg",AC175*VLOOKUP($D175,$D$1421:$AY$1444,COLUMNS($D175:AD175),FALSE))</f>
        <v>121.08329985701967</v>
      </c>
      <c r="AE175" s="319">
        <f>IF(AD175="Neg","Neg",AD175*VLOOKUP($D175,$D$1421:$AY$1444,COLUMNS($D175:AE175),FALSE))</f>
        <v>129.55154432105277</v>
      </c>
      <c r="AF175" s="319">
        <f>IF(AE175="Neg","Neg",AE175*VLOOKUP($D175,$D$1421:$AY$1444,COLUMNS($D175:AF175),FALSE))</f>
        <v>136.30813693367122</v>
      </c>
      <c r="AG175" s="319">
        <f>IF(AF175="Neg","Neg",AF175*VLOOKUP($D175,$D$1421:$AY$1444,COLUMNS($D175:AG175),FALSE))</f>
        <v>143.01050743745324</v>
      </c>
      <c r="AH175" s="319">
        <f>IF(AG175="Neg","Neg",AG175*VLOOKUP($D175,$D$1421:$AY$1444,COLUMNS($D175:AH175),FALSE))</f>
        <v>149.61311535334804</v>
      </c>
      <c r="AI175" s="319">
        <f>IF(AH175="Neg","Neg",AH175*VLOOKUP($D175,$D$1421:$AY$1444,COLUMNS($D175:AI175),FALSE))</f>
        <v>158.22574902855226</v>
      </c>
      <c r="AJ175" s="319">
        <f>IF(AI175="Neg","Neg",AI175*VLOOKUP($D175,$D$1421:$AY$1444,COLUMNS($D175:AJ175),FALSE))</f>
        <v>164.11600637414392</v>
      </c>
      <c r="AK175" s="319">
        <f>IF(AJ175="Neg","Neg",AJ175*VLOOKUP($D175,$D$1421:$AY$1444,COLUMNS($D175:AK175),FALSE))</f>
        <v>173.51425139029823</v>
      </c>
      <c r="AL175" s="319">
        <f>IF(AK175="Neg","Neg",AK175*VLOOKUP($D175,$D$1421:$AY$1444,COLUMNS($D175:AL175),FALSE))</f>
        <v>183.93510100962015</v>
      </c>
      <c r="AM175" s="319">
        <f>IF(AL175="Neg","Neg",AL175*VLOOKUP($D175,$D$1421:$AY$1444,COLUMNS($D175:AM175),FALSE))</f>
        <v>193.45656424501229</v>
      </c>
      <c r="AN175" s="319">
        <f>IF(AM175="Neg","Neg",AM175*VLOOKUP($D175,$D$1421:$AY$1444,COLUMNS($D175:AN175),FALSE))</f>
        <v>206.16951643702862</v>
      </c>
      <c r="AO175" s="319">
        <f>IF(AN175="Neg","Neg",AN175*VLOOKUP($D175,$D$1421:$AY$1444,COLUMNS($D175:AO175),FALSE))</f>
        <v>217.59454123488561</v>
      </c>
      <c r="AP175" s="319">
        <f>IF(AO175="Neg","Neg",AO175*VLOOKUP($D175,$D$1421:$AY$1444,COLUMNS($D175:AP175),FALSE))</f>
        <v>228.53461323910454</v>
      </c>
      <c r="AQ175" s="319">
        <f>IF(AP175="Neg","Neg",AP175*VLOOKUP($D175,$D$1421:$AY$1444,COLUMNS($D175:AQ175),FALSE))</f>
        <v>229.09374065915645</v>
      </c>
      <c r="AR175" s="319">
        <f>IF(AQ175="Neg","Neg",AQ175*VLOOKUP($D175,$D$1421:$AY$1444,COLUMNS($D175:AR175),FALSE))</f>
        <v>229.0087520728342</v>
      </c>
      <c r="AS175" s="319">
        <f>IF(AR175="Neg","Neg",AR175*VLOOKUP($D175,$D$1421:$AY$1444,COLUMNS($D175:AS175),FALSE))</f>
        <v>239.872669429811</v>
      </c>
      <c r="AT175" s="319">
        <f>IF(AS175="Neg","Neg",AS175*VLOOKUP($D175,$D$1421:$AY$1444,COLUMNS($D175:AT175),FALSE))</f>
        <v>248.1264624072102</v>
      </c>
      <c r="AU175" s="319">
        <f>IF(AT175="Neg","Neg",AT175*VLOOKUP($D175,$D$1421:$AY$1444,COLUMNS($D175:AU175),FALSE))</f>
        <v>255.70643906581083</v>
      </c>
      <c r="AV175" s="319">
        <f>IF(AU175="Neg","Neg",AU175*VLOOKUP($D175,$D$1421:$AY$1444,COLUMNS($D175:AV175),FALSE))</f>
        <v>267.47811981791409</v>
      </c>
      <c r="AW175" s="319">
        <f>IF(AV175="Neg","Neg",AV175*VLOOKUP($D175,$D$1421:$AY$1444,COLUMNS($D175:AW175),FALSE))</f>
        <v>279.01722427733984</v>
      </c>
      <c r="AX175" s="319">
        <f>IF(AW175="Neg","Neg",AW175*VLOOKUP($D175,$D$1421:$AY$1444,COLUMNS($D175:AX175),FALSE))</f>
        <v>285.67222659053721</v>
      </c>
      <c r="AY175" s="319">
        <f>IF(AX175="Neg","Neg",AX175*VLOOKUP($D175,$D$1421:$AY$1444,COLUMNS($D175:AY175),FALSE))</f>
        <v>295.90558346834894</v>
      </c>
      <c r="AZ175" s="319">
        <f>IF(AY175="Neg","Neg",AY175*VLOOKUP($D175,$D$1421:AZ$1444,COLUMNS($D175:AZ175),FALSE))</f>
        <v>307.79941627462864</v>
      </c>
      <c r="BA175" s="319">
        <f>IF(AZ175="Neg","Neg",AZ175*VLOOKUP($D175,$D$1421:BA$1444,COLUMNS($D175:BA175),FALSE))</f>
        <v>320.81729167420252</v>
      </c>
      <c r="BB175" s="319">
        <f>IF(BA175="Neg","Neg",BA175*VLOOKUP($D175,$D$1421:BB$1444,COLUMNS($D175:BB175),FALSE))</f>
        <v>333.45347998179875</v>
      </c>
      <c r="BC175" s="319">
        <f>IF(BB175="Neg","Neg",BB175*VLOOKUP($D175,$D$1421:BC$1444,COLUMNS($D175:BC175),FALSE))</f>
        <v>347.48664913840508</v>
      </c>
    </row>
    <row r="176" spans="1:55">
      <c r="A176" s="312"/>
      <c r="B176" s="142" t="s">
        <v>1003</v>
      </c>
      <c r="C176" s="317" t="s">
        <v>326</v>
      </c>
      <c r="D176" s="173" t="s">
        <v>227</v>
      </c>
      <c r="E176" s="175"/>
      <c r="F176" s="175"/>
      <c r="G176" s="175"/>
      <c r="H176" s="175"/>
      <c r="I176" s="175"/>
      <c r="J176" s="175"/>
      <c r="K176" s="175"/>
      <c r="L176" s="175"/>
      <c r="M176" s="175"/>
      <c r="N176" s="175"/>
      <c r="O176" s="175"/>
      <c r="P176" s="175"/>
      <c r="Q176" s="175"/>
      <c r="R176" s="175"/>
      <c r="S176" s="175"/>
      <c r="T176" s="175"/>
      <c r="U176" s="175"/>
      <c r="V176" s="318">
        <v>0</v>
      </c>
      <c r="W176" s="318">
        <v>-50</v>
      </c>
      <c r="X176" s="319">
        <f>IF(W176="Neg","Neg",W176*VLOOKUP($D176,$D$1421:$AY$1444,COLUMNS($D176:X176),FALSE))</f>
        <v>-55.105407551114048</v>
      </c>
      <c r="Y176" s="319">
        <f>IF(X176="Neg","Neg",X176*VLOOKUP($D176,$D$1421:$AY$1444,COLUMNS($D176:Y176),FALSE))</f>
        <v>-59.402909488297894</v>
      </c>
      <c r="Z176" s="319">
        <f>IF(Y176="Neg","Neg",Y176*VLOOKUP($D176,$D$1421:$AY$1444,COLUMNS($D176:Z176),FALSE))</f>
        <v>-62.551713765142885</v>
      </c>
      <c r="AA176" s="319">
        <f>IF(Z176="Neg","Neg",Z176*VLOOKUP($D176,$D$1421:$AY$1444,COLUMNS($D176:AA176),FALSE))</f>
        <v>-64.535542325801003</v>
      </c>
      <c r="AB176" s="319">
        <f>IF(AA176="Neg","Neg",AA176*VLOOKUP($D176,$D$1421:$AY$1444,COLUMNS($D176:AB176),FALSE))</f>
        <v>-68.429234245983309</v>
      </c>
      <c r="AC176" s="319">
        <f>IF(AB176="Neg","Neg",AB176*VLOOKUP($D176,$D$1421:$AY$1444,COLUMNS($D176:AC176),FALSE))</f>
        <v>-71.78793976928948</v>
      </c>
      <c r="AD176" s="319">
        <f>IF(AC176="Neg","Neg",AC176*VLOOKUP($D176,$D$1421:$AY$1444,COLUMNS($D176:AD176),FALSE))</f>
        <v>-75.677062410637262</v>
      </c>
      <c r="AE176" s="319">
        <f>IF(AD176="Neg","Neg",AD176*VLOOKUP($D176,$D$1421:$AY$1444,COLUMNS($D176:AE176),FALSE))</f>
        <v>-80.969715200657959</v>
      </c>
      <c r="AF176" s="319">
        <f>IF(AE176="Neg","Neg",AE176*VLOOKUP($D176,$D$1421:$AY$1444,COLUMNS($D176:AF176),FALSE))</f>
        <v>-85.192585583544485</v>
      </c>
      <c r="AG176" s="319">
        <f>IF(AF176="Neg","Neg",AF176*VLOOKUP($D176,$D$1421:$AY$1444,COLUMNS($D176:AG176),FALSE))</f>
        <v>-89.381567148408237</v>
      </c>
      <c r="AH176" s="319">
        <f>IF(AG176="Neg","Neg",AG176*VLOOKUP($D176,$D$1421:$AY$1444,COLUMNS($D176:AH176),FALSE))</f>
        <v>-93.50819709584249</v>
      </c>
      <c r="AI176" s="319">
        <f>IF(AH176="Neg","Neg",AH176*VLOOKUP($D176,$D$1421:$AY$1444,COLUMNS($D176:AI176),FALSE))</f>
        <v>-98.891093142845136</v>
      </c>
      <c r="AJ176" s="319">
        <f>IF(AI176="Neg","Neg",AI176*VLOOKUP($D176,$D$1421:$AY$1444,COLUMNS($D176:AJ176),FALSE))</f>
        <v>-102.57250398383994</v>
      </c>
      <c r="AK176" s="319">
        <f>IF(AJ176="Neg","Neg",AJ176*VLOOKUP($D176,$D$1421:$AY$1444,COLUMNS($D176:AK176),FALSE))</f>
        <v>-108.44640711893638</v>
      </c>
      <c r="AL176" s="319">
        <f>IF(AK176="Neg","Neg",AK176*VLOOKUP($D176,$D$1421:$AY$1444,COLUMNS($D176:AL176),FALSE))</f>
        <v>-114.95943813101259</v>
      </c>
      <c r="AM176" s="319">
        <f>IF(AL176="Neg","Neg",AL176*VLOOKUP($D176,$D$1421:$AY$1444,COLUMNS($D176:AM176),FALSE))</f>
        <v>-120.91035265313266</v>
      </c>
      <c r="AN176" s="319">
        <f>IF(AM176="Neg","Neg",AM176*VLOOKUP($D176,$D$1421:$AY$1444,COLUMNS($D176:AN176),FALSE))</f>
        <v>-128.85594777314287</v>
      </c>
      <c r="AO176" s="319">
        <f>IF(AN176="Neg","Neg",AN176*VLOOKUP($D176,$D$1421:$AY$1444,COLUMNS($D176:AO176),FALSE))</f>
        <v>-135.99658827180349</v>
      </c>
      <c r="AP176" s="319">
        <f>IF(AO176="Neg","Neg",AO176*VLOOKUP($D176,$D$1421:$AY$1444,COLUMNS($D176:AP176),FALSE))</f>
        <v>-142.83413327444032</v>
      </c>
      <c r="AQ176" s="319">
        <f>IF(AP176="Neg","Neg",AP176*VLOOKUP($D176,$D$1421:$AY$1444,COLUMNS($D176:AQ176),FALSE))</f>
        <v>-143.18358791197275</v>
      </c>
      <c r="AR176" s="319">
        <f>IF(AQ176="Neg","Neg",AQ176*VLOOKUP($D176,$D$1421:$AY$1444,COLUMNS($D176:AR176),FALSE))</f>
        <v>-143.13047004552135</v>
      </c>
      <c r="AS176" s="319">
        <f>IF(AR176="Neg","Neg",AR176*VLOOKUP($D176,$D$1421:$AY$1444,COLUMNS($D176:AS176),FALSE))</f>
        <v>-149.92041839363185</v>
      </c>
      <c r="AT176" s="319">
        <f>IF(AS176="Neg","Neg",AS176*VLOOKUP($D176,$D$1421:$AY$1444,COLUMNS($D176:AT176),FALSE))</f>
        <v>-155.07903900450634</v>
      </c>
      <c r="AU176" s="319">
        <f>IF(AT176="Neg","Neg",AT176*VLOOKUP($D176,$D$1421:$AY$1444,COLUMNS($D176:AU176),FALSE))</f>
        <v>-159.81652441613173</v>
      </c>
      <c r="AV176" s="319">
        <f>IF(AU176="Neg","Neg",AU176*VLOOKUP($D176,$D$1421:$AY$1444,COLUMNS($D176:AV176),FALSE))</f>
        <v>-167.17382488619629</v>
      </c>
      <c r="AW176" s="319">
        <f>IF(AV176="Neg","Neg",AV176*VLOOKUP($D176,$D$1421:$AY$1444,COLUMNS($D176:AW176),FALSE))</f>
        <v>-174.38576517333738</v>
      </c>
      <c r="AX176" s="319">
        <f>IF(AW176="Neg","Neg",AW176*VLOOKUP($D176,$D$1421:$AY$1444,COLUMNS($D176:AX176),FALSE))</f>
        <v>-178.54514161908574</v>
      </c>
      <c r="AY176" s="319">
        <f>IF(AX176="Neg","Neg",AX176*VLOOKUP($D176,$D$1421:$AY$1444,COLUMNS($D176:AY176),FALSE))</f>
        <v>-184.94098966771807</v>
      </c>
      <c r="AZ176" s="319">
        <f>IF(AY176="Neg","Neg",AY176*VLOOKUP($D176,$D$1421:AZ$1444,COLUMNS($D176:AZ176),FALSE))</f>
        <v>-192.37463517164289</v>
      </c>
      <c r="BA176" s="319">
        <f>IF(AZ176="Neg","Neg",AZ176*VLOOKUP($D176,$D$1421:BA$1444,COLUMNS($D176:BA176),FALSE))</f>
        <v>-200.51080729637658</v>
      </c>
      <c r="BB176" s="319">
        <f>IF(BA176="Neg","Neg",BA176*VLOOKUP($D176,$D$1421:BB$1444,COLUMNS($D176:BB176),FALSE))</f>
        <v>-208.4084249886242</v>
      </c>
      <c r="BC176" s="319">
        <f>IF(BB176="Neg","Neg",BB176*VLOOKUP($D176,$D$1421:BC$1444,COLUMNS($D176:BC176),FALSE))</f>
        <v>-217.17915571150317</v>
      </c>
    </row>
    <row r="177" spans="1:55">
      <c r="A177" s="312"/>
      <c r="B177" s="142" t="s">
        <v>1003</v>
      </c>
      <c r="C177" s="317" t="s">
        <v>317</v>
      </c>
      <c r="D177" s="173" t="s">
        <v>791</v>
      </c>
      <c r="E177" s="175"/>
      <c r="F177" s="175"/>
      <c r="G177" s="175"/>
      <c r="H177" s="175"/>
      <c r="I177" s="175"/>
      <c r="J177" s="175"/>
      <c r="K177" s="175"/>
      <c r="L177" s="175"/>
      <c r="M177" s="175"/>
      <c r="N177" s="175"/>
      <c r="O177" s="175"/>
      <c r="P177" s="175"/>
      <c r="Q177" s="175"/>
      <c r="R177" s="175"/>
      <c r="S177" s="175"/>
      <c r="T177" s="175"/>
      <c r="U177" s="175"/>
      <c r="V177" s="318">
        <v>-290</v>
      </c>
      <c r="W177" s="318">
        <v>-130</v>
      </c>
      <c r="X177" s="319">
        <f>IF(W177="Neg","Neg",W177*VLOOKUP($D177,$D$1421:$AY$1444,COLUMNS($D177:X177),FALSE))</f>
        <v>-143.27405963289652</v>
      </c>
      <c r="Y177" s="319">
        <f>IF(X177="Neg","Neg",X177*VLOOKUP($D177,$D$1421:$AY$1444,COLUMNS($D177:Y177),FALSE))</f>
        <v>-154.44756466957452</v>
      </c>
      <c r="Z177" s="319">
        <f>IF(Y177="Neg","Neg",Y177*VLOOKUP($D177,$D$1421:$AY$1444,COLUMNS($D177:Z177),FALSE))</f>
        <v>-162.63445578937149</v>
      </c>
      <c r="AA177" s="319">
        <f>IF(Z177="Neg","Neg",Z177*VLOOKUP($D177,$D$1421:$AY$1444,COLUMNS($D177:AA177),FALSE))</f>
        <v>-167.7924100470826</v>
      </c>
      <c r="AB177" s="319">
        <f>IF(AA177="Neg","Neg",AA177*VLOOKUP($D177,$D$1421:$AY$1444,COLUMNS($D177:AB177),FALSE))</f>
        <v>-177.9160090395566</v>
      </c>
      <c r="AC177" s="319">
        <f>IF(AB177="Neg","Neg",AB177*VLOOKUP($D177,$D$1421:$AY$1444,COLUMNS($D177:AC177),FALSE))</f>
        <v>-186.64864340015265</v>
      </c>
      <c r="AD177" s="319">
        <f>IF(AC177="Neg","Neg",AC177*VLOOKUP($D177,$D$1421:$AY$1444,COLUMNS($D177:AD177),FALSE))</f>
        <v>-196.76036226765692</v>
      </c>
      <c r="AE177" s="319">
        <f>IF(AD177="Neg","Neg",AD177*VLOOKUP($D177,$D$1421:$AY$1444,COLUMNS($D177:AE177),FALSE))</f>
        <v>-210.52125952171073</v>
      </c>
      <c r="AF177" s="319">
        <f>IF(AE177="Neg","Neg",AE177*VLOOKUP($D177,$D$1421:$AY$1444,COLUMNS($D177:AF177),FALSE))</f>
        <v>-221.50072251721571</v>
      </c>
      <c r="AG177" s="319">
        <f>IF(AF177="Neg","Neg",AF177*VLOOKUP($D177,$D$1421:$AY$1444,COLUMNS($D177:AG177),FALSE))</f>
        <v>-232.39207458586148</v>
      </c>
      <c r="AH177" s="319">
        <f>IF(AG177="Neg","Neg",AG177*VLOOKUP($D177,$D$1421:$AY$1444,COLUMNS($D177:AH177),FALSE))</f>
        <v>-243.12131244919053</v>
      </c>
      <c r="AI177" s="319">
        <f>IF(AH177="Neg","Neg",AH177*VLOOKUP($D177,$D$1421:$AY$1444,COLUMNS($D177:AI177),FALSE))</f>
        <v>-257.11684217139742</v>
      </c>
      <c r="AJ177" s="319">
        <f>IF(AI177="Neg","Neg",AI177*VLOOKUP($D177,$D$1421:$AY$1444,COLUMNS($D177:AJ177),FALSE))</f>
        <v>-266.68851035798389</v>
      </c>
      <c r="AK177" s="319">
        <f>IF(AJ177="Neg","Neg",AJ177*VLOOKUP($D177,$D$1421:$AY$1444,COLUMNS($D177:AK177),FALSE))</f>
        <v>-281.96065850923463</v>
      </c>
      <c r="AL177" s="319">
        <f>IF(AK177="Neg","Neg",AK177*VLOOKUP($D177,$D$1421:$AY$1444,COLUMNS($D177:AL177),FALSE))</f>
        <v>-298.89453914063279</v>
      </c>
      <c r="AM177" s="319">
        <f>IF(AL177="Neg","Neg",AL177*VLOOKUP($D177,$D$1421:$AY$1444,COLUMNS($D177:AM177),FALSE))</f>
        <v>-314.36691689814501</v>
      </c>
      <c r="AN177" s="319">
        <f>IF(AM177="Neg","Neg",AM177*VLOOKUP($D177,$D$1421:$AY$1444,COLUMNS($D177:AN177),FALSE))</f>
        <v>-335.02546421017155</v>
      </c>
      <c r="AO177" s="319">
        <f>IF(AN177="Neg","Neg",AN177*VLOOKUP($D177,$D$1421:$AY$1444,COLUMNS($D177:AO177),FALSE))</f>
        <v>-353.59112950668919</v>
      </c>
      <c r="AP177" s="319">
        <f>IF(AO177="Neg","Neg",AO177*VLOOKUP($D177,$D$1421:$AY$1444,COLUMNS($D177:AP177),FALSE))</f>
        <v>-371.36874651354498</v>
      </c>
      <c r="AQ177" s="319">
        <f>IF(AP177="Neg","Neg",AP177*VLOOKUP($D177,$D$1421:$AY$1444,COLUMNS($D177:AQ177),FALSE))</f>
        <v>-372.27732857112932</v>
      </c>
      <c r="AR177" s="319">
        <f>IF(AQ177="Neg","Neg",AQ177*VLOOKUP($D177,$D$1421:$AY$1444,COLUMNS($D177:AR177),FALSE))</f>
        <v>-372.13922211835563</v>
      </c>
      <c r="AS177" s="319">
        <f>IF(AR177="Neg","Neg",AR177*VLOOKUP($D177,$D$1421:$AY$1444,COLUMNS($D177:AS177),FALSE))</f>
        <v>-389.79308782344293</v>
      </c>
      <c r="AT177" s="319">
        <f>IF(AS177="Neg","Neg",AS177*VLOOKUP($D177,$D$1421:$AY$1444,COLUMNS($D177:AT177),FALSE))</f>
        <v>-403.20550141171663</v>
      </c>
      <c r="AU177" s="319">
        <f>IF(AT177="Neg","Neg",AT177*VLOOKUP($D177,$D$1421:$AY$1444,COLUMNS($D177:AU177),FALSE))</f>
        <v>-415.52296348194261</v>
      </c>
      <c r="AV177" s="319">
        <f>IF(AU177="Neg","Neg",AU177*VLOOKUP($D177,$D$1421:$AY$1444,COLUMNS($D177:AV177),FALSE))</f>
        <v>-434.65194470411046</v>
      </c>
      <c r="AW177" s="319">
        <f>IF(AV177="Neg","Neg",AV177*VLOOKUP($D177,$D$1421:$AY$1444,COLUMNS($D177:AW177),FALSE))</f>
        <v>-453.4029894506773</v>
      </c>
      <c r="AX177" s="319">
        <f>IF(AW177="Neg","Neg",AW177*VLOOKUP($D177,$D$1421:$AY$1444,COLUMNS($D177:AX177),FALSE))</f>
        <v>-464.21736820962303</v>
      </c>
      <c r="AY177" s="319">
        <f>IF(AX177="Neg","Neg",AX177*VLOOKUP($D177,$D$1421:$AY$1444,COLUMNS($D177:AY177),FALSE))</f>
        <v>-480.84657313606709</v>
      </c>
      <c r="AZ177" s="319">
        <f>IF(AY177="Neg","Neg",AY177*VLOOKUP($D177,$D$1421:AZ$1444,COLUMNS($D177:AZ177),FALSE))</f>
        <v>-500.17405144627162</v>
      </c>
      <c r="BA177" s="319">
        <f>IF(AZ177="Neg","Neg",AZ177*VLOOKUP($D177,$D$1421:BA$1444,COLUMNS($D177:BA177),FALSE))</f>
        <v>-521.32809897057928</v>
      </c>
      <c r="BB177" s="319">
        <f>IF(BA177="Neg","Neg",BA177*VLOOKUP($D177,$D$1421:BB$1444,COLUMNS($D177:BB177),FALSE))</f>
        <v>-541.8619049704231</v>
      </c>
      <c r="BC177" s="319">
        <f>IF(BB177="Neg","Neg",BB177*VLOOKUP($D177,$D$1421:BC$1444,COLUMNS($D177:BC177),FALSE))</f>
        <v>-564.66580484990834</v>
      </c>
    </row>
    <row r="178" spans="1:55">
      <c r="A178" s="312"/>
      <c r="B178" s="142" t="s">
        <v>1003</v>
      </c>
      <c r="C178" s="317" t="s">
        <v>814</v>
      </c>
      <c r="D178" s="173" t="s">
        <v>791</v>
      </c>
      <c r="E178" s="175"/>
      <c r="F178" s="175"/>
      <c r="G178" s="175"/>
      <c r="H178" s="175"/>
      <c r="I178" s="175"/>
      <c r="J178" s="175"/>
      <c r="K178" s="175"/>
      <c r="L178" s="175"/>
      <c r="M178" s="175"/>
      <c r="N178" s="175"/>
      <c r="O178" s="175"/>
      <c r="P178" s="175"/>
      <c r="Q178" s="175"/>
      <c r="R178" s="175"/>
      <c r="S178" s="175"/>
      <c r="T178" s="175"/>
      <c r="U178" s="175"/>
      <c r="V178" s="318">
        <v>0</v>
      </c>
      <c r="W178" s="318">
        <v>100</v>
      </c>
      <c r="X178" s="319">
        <f>IF(W178="Neg","Neg",W178*VLOOKUP($D178,$D$1421:$AY$1444,COLUMNS($D178:X178),FALSE))</f>
        <v>110.2108151022281</v>
      </c>
      <c r="Y178" s="319">
        <f>IF(X178="Neg","Neg",X178*VLOOKUP($D178,$D$1421:$AY$1444,COLUMNS($D178:Y178),FALSE))</f>
        <v>118.80581897659579</v>
      </c>
      <c r="Z178" s="319">
        <f>IF(Y178="Neg","Neg",Y178*VLOOKUP($D178,$D$1421:$AY$1444,COLUMNS($D178:Z178),FALSE))</f>
        <v>125.10342753028577</v>
      </c>
      <c r="AA178" s="319">
        <f>IF(Z178="Neg","Neg",Z178*VLOOKUP($D178,$D$1421:$AY$1444,COLUMNS($D178:AA178),FALSE))</f>
        <v>129.07108465160201</v>
      </c>
      <c r="AB178" s="319">
        <f>IF(AA178="Neg","Neg",AA178*VLOOKUP($D178,$D$1421:$AY$1444,COLUMNS($D178:AB178),FALSE))</f>
        <v>136.85846849196662</v>
      </c>
      <c r="AC178" s="319">
        <f>IF(AB178="Neg","Neg",AB178*VLOOKUP($D178,$D$1421:$AY$1444,COLUMNS($D178:AC178),FALSE))</f>
        <v>143.57587953857896</v>
      </c>
      <c r="AD178" s="319">
        <f>IF(AC178="Neg","Neg",AC178*VLOOKUP($D178,$D$1421:$AY$1444,COLUMNS($D178:AD178),FALSE))</f>
        <v>151.35412482127452</v>
      </c>
      <c r="AE178" s="319">
        <f>IF(AD178="Neg","Neg",AD178*VLOOKUP($D178,$D$1421:$AY$1444,COLUMNS($D178:AE178),FALSE))</f>
        <v>161.93943040131592</v>
      </c>
      <c r="AF178" s="319">
        <f>IF(AE178="Neg","Neg",AE178*VLOOKUP($D178,$D$1421:$AY$1444,COLUMNS($D178:AF178),FALSE))</f>
        <v>170.38517116708897</v>
      </c>
      <c r="AG178" s="319">
        <f>IF(AF178="Neg","Neg",AF178*VLOOKUP($D178,$D$1421:$AY$1444,COLUMNS($D178:AG178),FALSE))</f>
        <v>178.76313429681647</v>
      </c>
      <c r="AH178" s="319">
        <f>IF(AG178="Neg","Neg",AG178*VLOOKUP($D178,$D$1421:$AY$1444,COLUMNS($D178:AH178),FALSE))</f>
        <v>187.01639419168498</v>
      </c>
      <c r="AI178" s="319">
        <f>IF(AH178="Neg","Neg",AH178*VLOOKUP($D178,$D$1421:$AY$1444,COLUMNS($D178:AI178),FALSE))</f>
        <v>197.78218628569027</v>
      </c>
      <c r="AJ178" s="319">
        <f>IF(AI178="Neg","Neg",AI178*VLOOKUP($D178,$D$1421:$AY$1444,COLUMNS($D178:AJ178),FALSE))</f>
        <v>205.14500796767987</v>
      </c>
      <c r="AK178" s="319">
        <f>IF(AJ178="Neg","Neg",AJ178*VLOOKUP($D178,$D$1421:$AY$1444,COLUMNS($D178:AK178),FALSE))</f>
        <v>216.89281423787276</v>
      </c>
      <c r="AL178" s="319">
        <f>IF(AK178="Neg","Neg",AK178*VLOOKUP($D178,$D$1421:$AY$1444,COLUMNS($D178:AL178),FALSE))</f>
        <v>229.91887626202518</v>
      </c>
      <c r="AM178" s="319">
        <f>IF(AL178="Neg","Neg",AL178*VLOOKUP($D178,$D$1421:$AY$1444,COLUMNS($D178:AM178),FALSE))</f>
        <v>241.82070530626532</v>
      </c>
      <c r="AN178" s="319">
        <f>IF(AM178="Neg","Neg",AM178*VLOOKUP($D178,$D$1421:$AY$1444,COLUMNS($D178:AN178),FALSE))</f>
        <v>257.71189554628575</v>
      </c>
      <c r="AO178" s="319">
        <f>IF(AN178="Neg","Neg",AN178*VLOOKUP($D178,$D$1421:$AY$1444,COLUMNS($D178:AO178),FALSE))</f>
        <v>271.99317654360698</v>
      </c>
      <c r="AP178" s="319">
        <f>IF(AO178="Neg","Neg",AO178*VLOOKUP($D178,$D$1421:$AY$1444,COLUMNS($D178:AP178),FALSE))</f>
        <v>285.66826654888064</v>
      </c>
      <c r="AQ178" s="319">
        <f>IF(AP178="Neg","Neg",AP178*VLOOKUP($D178,$D$1421:$AY$1444,COLUMNS($D178:AQ178),FALSE))</f>
        <v>286.3671758239455</v>
      </c>
      <c r="AR178" s="319">
        <f>IF(AQ178="Neg","Neg",AQ178*VLOOKUP($D178,$D$1421:$AY$1444,COLUMNS($D178:AR178),FALSE))</f>
        <v>286.2609400910427</v>
      </c>
      <c r="AS178" s="319">
        <f>IF(AR178="Neg","Neg",AR178*VLOOKUP($D178,$D$1421:$AY$1444,COLUMNS($D178:AS178),FALSE))</f>
        <v>299.8408367872637</v>
      </c>
      <c r="AT178" s="319">
        <f>IF(AS178="Neg","Neg",AS178*VLOOKUP($D178,$D$1421:$AY$1444,COLUMNS($D178:AT178),FALSE))</f>
        <v>310.15807800901268</v>
      </c>
      <c r="AU178" s="319">
        <f>IF(AT178="Neg","Neg",AT178*VLOOKUP($D178,$D$1421:$AY$1444,COLUMNS($D178:AU178),FALSE))</f>
        <v>319.63304883226346</v>
      </c>
      <c r="AV178" s="319">
        <f>IF(AU178="Neg","Neg",AU178*VLOOKUP($D178,$D$1421:$AY$1444,COLUMNS($D178:AV178),FALSE))</f>
        <v>334.34764977239257</v>
      </c>
      <c r="AW178" s="319">
        <f>IF(AV178="Neg","Neg",AV178*VLOOKUP($D178,$D$1421:$AY$1444,COLUMNS($D178:AW178),FALSE))</f>
        <v>348.77153034667475</v>
      </c>
      <c r="AX178" s="319">
        <f>IF(AW178="Neg","Neg",AW178*VLOOKUP($D178,$D$1421:$AY$1444,COLUMNS($D178:AX178),FALSE))</f>
        <v>357.09028323817148</v>
      </c>
      <c r="AY178" s="319">
        <f>IF(AX178="Neg","Neg",AX178*VLOOKUP($D178,$D$1421:$AY$1444,COLUMNS($D178:AY178),FALSE))</f>
        <v>369.88197933543614</v>
      </c>
      <c r="AZ178" s="319">
        <f>IF(AY178="Neg","Neg",AY178*VLOOKUP($D178,$D$1421:AZ$1444,COLUMNS($D178:AZ178),FALSE))</f>
        <v>384.74927034328579</v>
      </c>
      <c r="BA178" s="319">
        <f>IF(AZ178="Neg","Neg",AZ178*VLOOKUP($D178,$D$1421:BA$1444,COLUMNS($D178:BA178),FALSE))</f>
        <v>401.02161459275317</v>
      </c>
      <c r="BB178" s="319">
        <f>IF(BA178="Neg","Neg",BA178*VLOOKUP($D178,$D$1421:BB$1444,COLUMNS($D178:BB178),FALSE))</f>
        <v>416.81684997724841</v>
      </c>
      <c r="BC178" s="319">
        <f>IF(BB178="Neg","Neg",BB178*VLOOKUP($D178,$D$1421:BC$1444,COLUMNS($D178:BC178),FALSE))</f>
        <v>434.35831142300634</v>
      </c>
    </row>
    <row r="179" spans="1:55">
      <c r="A179" s="312"/>
      <c r="B179" s="142" t="s">
        <v>1003</v>
      </c>
      <c r="C179" s="317" t="s">
        <v>327</v>
      </c>
      <c r="D179" s="173" t="s">
        <v>791</v>
      </c>
      <c r="E179" s="175"/>
      <c r="F179" s="175"/>
      <c r="G179" s="175"/>
      <c r="H179" s="175"/>
      <c r="I179" s="175"/>
      <c r="J179" s="175"/>
      <c r="K179" s="175"/>
      <c r="L179" s="175"/>
      <c r="M179" s="175"/>
      <c r="N179" s="175"/>
      <c r="O179" s="175"/>
      <c r="P179" s="175"/>
      <c r="Q179" s="175"/>
      <c r="R179" s="175"/>
      <c r="S179" s="175"/>
      <c r="T179" s="175"/>
      <c r="U179" s="175"/>
      <c r="V179" s="318">
        <v>0</v>
      </c>
      <c r="W179" s="318">
        <v>80</v>
      </c>
      <c r="X179" s="319">
        <f>IF(W179="Neg","Neg",W179*VLOOKUP($D179,$D$1421:$AY$1444,COLUMNS($D179:X179),FALSE))</f>
        <v>88.168652081782483</v>
      </c>
      <c r="Y179" s="319">
        <f>IF(X179="Neg","Neg",X179*VLOOKUP($D179,$D$1421:$AY$1444,COLUMNS($D179:Y179),FALSE))</f>
        <v>95.044655181276639</v>
      </c>
      <c r="Z179" s="319">
        <f>IF(Y179="Neg","Neg",Y179*VLOOKUP($D179,$D$1421:$AY$1444,COLUMNS($D179:Z179),FALSE))</f>
        <v>100.08274202422862</v>
      </c>
      <c r="AA179" s="319">
        <f>IF(Z179="Neg","Neg",Z179*VLOOKUP($D179,$D$1421:$AY$1444,COLUMNS($D179:AA179),FALSE))</f>
        <v>103.25686772128162</v>
      </c>
      <c r="AB179" s="319">
        <f>IF(AA179="Neg","Neg",AA179*VLOOKUP($D179,$D$1421:$AY$1444,COLUMNS($D179:AB179),FALSE))</f>
        <v>109.48677479357332</v>
      </c>
      <c r="AC179" s="319">
        <f>IF(AB179="Neg","Neg",AB179*VLOOKUP($D179,$D$1421:$AY$1444,COLUMNS($D179:AC179),FALSE))</f>
        <v>114.8607036308632</v>
      </c>
      <c r="AD179" s="319">
        <f>IF(AC179="Neg","Neg",AC179*VLOOKUP($D179,$D$1421:$AY$1444,COLUMNS($D179:AD179),FALSE))</f>
        <v>121.08329985701967</v>
      </c>
      <c r="AE179" s="319">
        <f>IF(AD179="Neg","Neg",AD179*VLOOKUP($D179,$D$1421:$AY$1444,COLUMNS($D179:AE179),FALSE))</f>
        <v>129.55154432105277</v>
      </c>
      <c r="AF179" s="319">
        <f>IF(AE179="Neg","Neg",AE179*VLOOKUP($D179,$D$1421:$AY$1444,COLUMNS($D179:AF179),FALSE))</f>
        <v>136.30813693367122</v>
      </c>
      <c r="AG179" s="319">
        <f>IF(AF179="Neg","Neg",AF179*VLOOKUP($D179,$D$1421:$AY$1444,COLUMNS($D179:AG179),FALSE))</f>
        <v>143.01050743745324</v>
      </c>
      <c r="AH179" s="319">
        <f>IF(AG179="Neg","Neg",AG179*VLOOKUP($D179,$D$1421:$AY$1444,COLUMNS($D179:AH179),FALSE))</f>
        <v>149.61311535334804</v>
      </c>
      <c r="AI179" s="319">
        <f>IF(AH179="Neg","Neg",AH179*VLOOKUP($D179,$D$1421:$AY$1444,COLUMNS($D179:AI179),FALSE))</f>
        <v>158.22574902855226</v>
      </c>
      <c r="AJ179" s="319">
        <f>IF(AI179="Neg","Neg",AI179*VLOOKUP($D179,$D$1421:$AY$1444,COLUMNS($D179:AJ179),FALSE))</f>
        <v>164.11600637414392</v>
      </c>
      <c r="AK179" s="319">
        <f>IF(AJ179="Neg","Neg",AJ179*VLOOKUP($D179,$D$1421:$AY$1444,COLUMNS($D179:AK179),FALSE))</f>
        <v>173.51425139029823</v>
      </c>
      <c r="AL179" s="319">
        <f>IF(AK179="Neg","Neg",AK179*VLOOKUP($D179,$D$1421:$AY$1444,COLUMNS($D179:AL179),FALSE))</f>
        <v>183.93510100962015</v>
      </c>
      <c r="AM179" s="319">
        <f>IF(AL179="Neg","Neg",AL179*VLOOKUP($D179,$D$1421:$AY$1444,COLUMNS($D179:AM179),FALSE))</f>
        <v>193.45656424501229</v>
      </c>
      <c r="AN179" s="319">
        <f>IF(AM179="Neg","Neg",AM179*VLOOKUP($D179,$D$1421:$AY$1444,COLUMNS($D179:AN179),FALSE))</f>
        <v>206.16951643702862</v>
      </c>
      <c r="AO179" s="319">
        <f>IF(AN179="Neg","Neg",AN179*VLOOKUP($D179,$D$1421:$AY$1444,COLUMNS($D179:AO179),FALSE))</f>
        <v>217.59454123488561</v>
      </c>
      <c r="AP179" s="319">
        <f>IF(AO179="Neg","Neg",AO179*VLOOKUP($D179,$D$1421:$AY$1444,COLUMNS($D179:AP179),FALSE))</f>
        <v>228.53461323910454</v>
      </c>
      <c r="AQ179" s="319">
        <f>IF(AP179="Neg","Neg",AP179*VLOOKUP($D179,$D$1421:$AY$1444,COLUMNS($D179:AQ179),FALSE))</f>
        <v>229.09374065915645</v>
      </c>
      <c r="AR179" s="319">
        <f>IF(AQ179="Neg","Neg",AQ179*VLOOKUP($D179,$D$1421:$AY$1444,COLUMNS($D179:AR179),FALSE))</f>
        <v>229.0087520728342</v>
      </c>
      <c r="AS179" s="319">
        <f>IF(AR179="Neg","Neg",AR179*VLOOKUP($D179,$D$1421:$AY$1444,COLUMNS($D179:AS179),FALSE))</f>
        <v>239.872669429811</v>
      </c>
      <c r="AT179" s="319">
        <f>IF(AS179="Neg","Neg",AS179*VLOOKUP($D179,$D$1421:$AY$1444,COLUMNS($D179:AT179),FALSE))</f>
        <v>248.1264624072102</v>
      </c>
      <c r="AU179" s="319">
        <f>IF(AT179="Neg","Neg",AT179*VLOOKUP($D179,$D$1421:$AY$1444,COLUMNS($D179:AU179),FALSE))</f>
        <v>255.70643906581083</v>
      </c>
      <c r="AV179" s="319">
        <f>IF(AU179="Neg","Neg",AU179*VLOOKUP($D179,$D$1421:$AY$1444,COLUMNS($D179:AV179),FALSE))</f>
        <v>267.47811981791409</v>
      </c>
      <c r="AW179" s="319">
        <f>IF(AV179="Neg","Neg",AV179*VLOOKUP($D179,$D$1421:$AY$1444,COLUMNS($D179:AW179),FALSE))</f>
        <v>279.01722427733984</v>
      </c>
      <c r="AX179" s="319">
        <f>IF(AW179="Neg","Neg",AW179*VLOOKUP($D179,$D$1421:$AY$1444,COLUMNS($D179:AX179),FALSE))</f>
        <v>285.67222659053721</v>
      </c>
      <c r="AY179" s="319">
        <f>IF(AX179="Neg","Neg",AX179*VLOOKUP($D179,$D$1421:$AY$1444,COLUMNS($D179:AY179),FALSE))</f>
        <v>295.90558346834894</v>
      </c>
      <c r="AZ179" s="319">
        <f>IF(AY179="Neg","Neg",AY179*VLOOKUP($D179,$D$1421:AZ$1444,COLUMNS($D179:AZ179),FALSE))</f>
        <v>307.79941627462864</v>
      </c>
      <c r="BA179" s="319">
        <f>IF(AZ179="Neg","Neg",AZ179*VLOOKUP($D179,$D$1421:BA$1444,COLUMNS($D179:BA179),FALSE))</f>
        <v>320.81729167420252</v>
      </c>
      <c r="BB179" s="319">
        <f>IF(BA179="Neg","Neg",BA179*VLOOKUP($D179,$D$1421:BB$1444,COLUMNS($D179:BB179),FALSE))</f>
        <v>333.45347998179875</v>
      </c>
      <c r="BC179" s="319">
        <f>IF(BB179="Neg","Neg",BB179*VLOOKUP($D179,$D$1421:BC$1444,COLUMNS($D179:BC179),FALSE))</f>
        <v>347.48664913840508</v>
      </c>
    </row>
    <row r="180" spans="1:55" ht="25.5">
      <c r="A180" s="312"/>
      <c r="B180" s="142" t="s">
        <v>1003</v>
      </c>
      <c r="C180" s="317" t="s">
        <v>328</v>
      </c>
      <c r="D180" s="173" t="s">
        <v>791</v>
      </c>
      <c r="E180" s="175"/>
      <c r="F180" s="175"/>
      <c r="G180" s="175"/>
      <c r="H180" s="175"/>
      <c r="I180" s="175"/>
      <c r="J180" s="175"/>
      <c r="K180" s="175"/>
      <c r="L180" s="175"/>
      <c r="M180" s="175"/>
      <c r="N180" s="175"/>
      <c r="O180" s="175"/>
      <c r="P180" s="175"/>
      <c r="Q180" s="175"/>
      <c r="R180" s="175"/>
      <c r="S180" s="175"/>
      <c r="T180" s="175"/>
      <c r="U180" s="175"/>
      <c r="V180" s="318">
        <v>0</v>
      </c>
      <c r="W180" s="318">
        <v>125</v>
      </c>
      <c r="X180" s="319">
        <f>IF(W180="Neg","Neg",W180*VLOOKUP($D180,$D$1421:$AY$1444,COLUMNS($D180:X180),FALSE))</f>
        <v>137.76351887778512</v>
      </c>
      <c r="Y180" s="319">
        <f>IF(X180="Neg","Neg",X180*VLOOKUP($D180,$D$1421:$AY$1444,COLUMNS($D180:Y180),FALSE))</f>
        <v>148.50727372074473</v>
      </c>
      <c r="Z180" s="319">
        <f>IF(Y180="Neg","Neg",Y180*VLOOKUP($D180,$D$1421:$AY$1444,COLUMNS($D180:Z180),FALSE))</f>
        <v>156.3792844128572</v>
      </c>
      <c r="AA180" s="319">
        <f>IF(Z180="Neg","Neg",Z180*VLOOKUP($D180,$D$1421:$AY$1444,COLUMNS($D180:AA180),FALSE))</f>
        <v>161.33885581450252</v>
      </c>
      <c r="AB180" s="319">
        <f>IF(AA180="Neg","Neg",AA180*VLOOKUP($D180,$D$1421:$AY$1444,COLUMNS($D180:AB180),FALSE))</f>
        <v>171.0730856149583</v>
      </c>
      <c r="AC180" s="319">
        <f>IF(AB180="Neg","Neg",AB180*VLOOKUP($D180,$D$1421:$AY$1444,COLUMNS($D180:AC180),FALSE))</f>
        <v>179.46984942322374</v>
      </c>
      <c r="AD180" s="319">
        <f>IF(AC180="Neg","Neg",AC180*VLOOKUP($D180,$D$1421:$AY$1444,COLUMNS($D180:AD180),FALSE))</f>
        <v>189.1926560265932</v>
      </c>
      <c r="AE180" s="319">
        <f>IF(AD180="Neg","Neg",AD180*VLOOKUP($D180,$D$1421:$AY$1444,COLUMNS($D180:AE180),FALSE))</f>
        <v>202.42428800164492</v>
      </c>
      <c r="AF180" s="319">
        <f>IF(AE180="Neg","Neg",AE180*VLOOKUP($D180,$D$1421:$AY$1444,COLUMNS($D180:AF180),FALSE))</f>
        <v>212.98146395886127</v>
      </c>
      <c r="AG180" s="319">
        <f>IF(AF180="Neg","Neg",AF180*VLOOKUP($D180,$D$1421:$AY$1444,COLUMNS($D180:AG180),FALSE))</f>
        <v>223.45391787102068</v>
      </c>
      <c r="AH180" s="319">
        <f>IF(AG180="Neg","Neg",AG180*VLOOKUP($D180,$D$1421:$AY$1444,COLUMNS($D180:AH180),FALSE))</f>
        <v>233.77049273960631</v>
      </c>
      <c r="AI180" s="319">
        <f>IF(AH180="Neg","Neg",AH180*VLOOKUP($D180,$D$1421:$AY$1444,COLUMNS($D180:AI180),FALSE))</f>
        <v>247.22773285711293</v>
      </c>
      <c r="AJ180" s="319">
        <f>IF(AI180="Neg","Neg",AI180*VLOOKUP($D180,$D$1421:$AY$1444,COLUMNS($D180:AJ180),FALSE))</f>
        <v>256.43125995959991</v>
      </c>
      <c r="AK180" s="319">
        <f>IF(AJ180="Neg","Neg",AJ180*VLOOKUP($D180,$D$1421:$AY$1444,COLUMNS($D180:AK180),FALSE))</f>
        <v>271.11601779734099</v>
      </c>
      <c r="AL180" s="319">
        <f>IF(AK180="Neg","Neg",AK180*VLOOKUP($D180,$D$1421:$AY$1444,COLUMNS($D180:AL180),FALSE))</f>
        <v>287.3985953275315</v>
      </c>
      <c r="AM180" s="319">
        <f>IF(AL180="Neg","Neg",AL180*VLOOKUP($D180,$D$1421:$AY$1444,COLUMNS($D180:AM180),FALSE))</f>
        <v>302.27588163283167</v>
      </c>
      <c r="AN180" s="319">
        <f>IF(AM180="Neg","Neg",AM180*VLOOKUP($D180,$D$1421:$AY$1444,COLUMNS($D180:AN180),FALSE))</f>
        <v>322.13986943285715</v>
      </c>
      <c r="AO180" s="319">
        <f>IF(AN180="Neg","Neg",AN180*VLOOKUP($D180,$D$1421:$AY$1444,COLUMNS($D180:AO180),FALSE))</f>
        <v>339.99147067950872</v>
      </c>
      <c r="AP180" s="319">
        <f>IF(AO180="Neg","Neg",AO180*VLOOKUP($D180,$D$1421:$AY$1444,COLUMNS($D180:AP180),FALSE))</f>
        <v>357.08533318610085</v>
      </c>
      <c r="AQ180" s="319">
        <f>IF(AP180="Neg","Neg",AP180*VLOOKUP($D180,$D$1421:$AY$1444,COLUMNS($D180:AQ180),FALSE))</f>
        <v>357.95896977993192</v>
      </c>
      <c r="AR180" s="319">
        <f>IF(AQ180="Neg","Neg",AQ180*VLOOKUP($D180,$D$1421:$AY$1444,COLUMNS($D180:AR180),FALSE))</f>
        <v>357.8261751138034</v>
      </c>
      <c r="AS180" s="319">
        <f>IF(AR180="Neg","Neg",AR180*VLOOKUP($D180,$D$1421:$AY$1444,COLUMNS($D180:AS180),FALSE))</f>
        <v>374.80104598407962</v>
      </c>
      <c r="AT180" s="319">
        <f>IF(AS180="Neg","Neg",AS180*VLOOKUP($D180,$D$1421:$AY$1444,COLUMNS($D180:AT180),FALSE))</f>
        <v>387.69759751126583</v>
      </c>
      <c r="AU180" s="319">
        <f>IF(AT180="Neg","Neg",AT180*VLOOKUP($D180,$D$1421:$AY$1444,COLUMNS($D180:AU180),FALSE))</f>
        <v>399.54131104032928</v>
      </c>
      <c r="AV180" s="319">
        <f>IF(AU180="Neg","Neg",AU180*VLOOKUP($D180,$D$1421:$AY$1444,COLUMNS($D180:AV180),FALSE))</f>
        <v>417.93456221549064</v>
      </c>
      <c r="AW180" s="319">
        <f>IF(AV180="Neg","Neg",AV180*VLOOKUP($D180,$D$1421:$AY$1444,COLUMNS($D180:AW180),FALSE))</f>
        <v>435.96441293334334</v>
      </c>
      <c r="AX180" s="319">
        <f>IF(AW180="Neg","Neg",AW180*VLOOKUP($D180,$D$1421:$AY$1444,COLUMNS($D180:AX180),FALSE))</f>
        <v>446.36285404771422</v>
      </c>
      <c r="AY180" s="319">
        <f>IF(AX180="Neg","Neg",AX180*VLOOKUP($D180,$D$1421:$AY$1444,COLUMNS($D180:AY180),FALSE))</f>
        <v>462.35247416929508</v>
      </c>
      <c r="AZ180" s="319">
        <f>IF(AY180="Neg","Neg",AY180*VLOOKUP($D180,$D$1421:AZ$1444,COLUMNS($D180:AZ180),FALSE))</f>
        <v>480.93658792910708</v>
      </c>
      <c r="BA180" s="319">
        <f>IF(AZ180="Neg","Neg",AZ180*VLOOKUP($D180,$D$1421:BA$1444,COLUMNS($D180:BA180),FALSE))</f>
        <v>501.27701824094129</v>
      </c>
      <c r="BB180" s="319">
        <f>IF(BA180="Neg","Neg",BA180*VLOOKUP($D180,$D$1421:BB$1444,COLUMNS($D180:BB180),FALSE))</f>
        <v>521.02106247156041</v>
      </c>
      <c r="BC180" s="319">
        <f>IF(BB180="Neg","Neg",BB180*VLOOKUP($D180,$D$1421:BC$1444,COLUMNS($D180:BC180),FALSE))</f>
        <v>542.94788927875777</v>
      </c>
    </row>
    <row r="181" spans="1:55">
      <c r="A181" s="312"/>
      <c r="B181" s="142" t="s">
        <v>1003</v>
      </c>
      <c r="C181" s="317" t="s">
        <v>329</v>
      </c>
      <c r="D181" s="173" t="s">
        <v>268</v>
      </c>
      <c r="E181" s="175"/>
      <c r="F181" s="175"/>
      <c r="G181" s="175"/>
      <c r="H181" s="175"/>
      <c r="I181" s="175"/>
      <c r="J181" s="175"/>
      <c r="K181" s="175"/>
      <c r="L181" s="175"/>
      <c r="M181" s="175"/>
      <c r="N181" s="175"/>
      <c r="O181" s="175"/>
      <c r="P181" s="175"/>
      <c r="Q181" s="175"/>
      <c r="R181" s="175"/>
      <c r="S181" s="175"/>
      <c r="T181" s="175"/>
      <c r="U181" s="175"/>
      <c r="V181" s="318">
        <v>-75</v>
      </c>
      <c r="W181" s="318">
        <v>-170</v>
      </c>
      <c r="X181" s="319">
        <f>IF(W181="Neg","Neg",W181*VLOOKUP($D181,$D$1421:$AY$1444,COLUMNS($D181:X181),FALSE))</f>
        <v>-187.35838567378778</v>
      </c>
      <c r="Y181" s="319">
        <f>IF(X181="Neg","Neg",X181*VLOOKUP($D181,$D$1421:$AY$1444,COLUMNS($D181:Y181),FALSE))</f>
        <v>-201.96989226021284</v>
      </c>
      <c r="Z181" s="319">
        <f>IF(Y181="Neg","Neg",Y181*VLOOKUP($D181,$D$1421:$AY$1444,COLUMNS($D181:Z181),FALSE))</f>
        <v>-212.67582680148581</v>
      </c>
      <c r="AA181" s="319">
        <f>IF(Z181="Neg","Neg",Z181*VLOOKUP($D181,$D$1421:$AY$1444,COLUMNS($D181:AA181),FALSE))</f>
        <v>-219.42084390772342</v>
      </c>
      <c r="AB181" s="319">
        <f>IF(AA181="Neg","Neg",AA181*VLOOKUP($D181,$D$1421:$AY$1444,COLUMNS($D181:AB181),FALSE))</f>
        <v>-232.65939643634329</v>
      </c>
      <c r="AC181" s="319">
        <f>IF(AB181="Neg","Neg",AB181*VLOOKUP($D181,$D$1421:$AY$1444,COLUMNS($D181:AC181),FALSE))</f>
        <v>-244.07899521558429</v>
      </c>
      <c r="AD181" s="319">
        <f>IF(AC181="Neg","Neg",AC181*VLOOKUP($D181,$D$1421:$AY$1444,COLUMNS($D181:AD181),FALSE))</f>
        <v>-257.3020121961668</v>
      </c>
      <c r="AE181" s="319">
        <f>IF(AD181="Neg","Neg",AD181*VLOOKUP($D181,$D$1421:$AY$1444,COLUMNS($D181:AE181),FALSE))</f>
        <v>-275.29703168223716</v>
      </c>
      <c r="AF181" s="319">
        <f>IF(AE181="Neg","Neg",AE181*VLOOKUP($D181,$D$1421:$AY$1444,COLUMNS($D181:AF181),FALSE))</f>
        <v>-289.65479098405137</v>
      </c>
      <c r="AG181" s="319">
        <f>IF(AF181="Neg","Neg",AF181*VLOOKUP($D181,$D$1421:$AY$1444,COLUMNS($D181:AG181),FALSE))</f>
        <v>-303.89732830458814</v>
      </c>
      <c r="AH181" s="319">
        <f>IF(AG181="Neg","Neg",AG181*VLOOKUP($D181,$D$1421:$AY$1444,COLUMNS($D181:AH181),FALSE))</f>
        <v>-317.92787012586462</v>
      </c>
      <c r="AI181" s="319">
        <f>IF(AH181="Neg","Neg",AH181*VLOOKUP($D181,$D$1421:$AY$1444,COLUMNS($D181:AI181),FALSE))</f>
        <v>-336.22971668567362</v>
      </c>
      <c r="AJ181" s="319">
        <f>IF(AI181="Neg","Neg",AI181*VLOOKUP($D181,$D$1421:$AY$1444,COLUMNS($D181:AJ181),FALSE))</f>
        <v>-348.74651354505596</v>
      </c>
      <c r="AK181" s="319">
        <f>IF(AJ181="Neg","Neg",AJ181*VLOOKUP($D181,$D$1421:$AY$1444,COLUMNS($D181:AK181),FALSE))</f>
        <v>-368.71778420438386</v>
      </c>
      <c r="AL181" s="319">
        <f>IF(AK181="Neg","Neg",AK181*VLOOKUP($D181,$D$1421:$AY$1444,COLUMNS($D181:AL181),FALSE))</f>
        <v>-390.86208964544301</v>
      </c>
      <c r="AM181" s="319">
        <f>IF(AL181="Neg","Neg",AL181*VLOOKUP($D181,$D$1421:$AY$1444,COLUMNS($D181:AM181),FALSE))</f>
        <v>-411.09519902065131</v>
      </c>
      <c r="AN181" s="319">
        <f>IF(AM181="Neg","Neg",AM181*VLOOKUP($D181,$D$1421:$AY$1444,COLUMNS($D181:AN181),FALSE))</f>
        <v>-438.11022242868603</v>
      </c>
      <c r="AO181" s="319">
        <f>IF(AN181="Neg","Neg",AN181*VLOOKUP($D181,$D$1421:$AY$1444,COLUMNS($D181:AO181),FALSE))</f>
        <v>-462.38840012413215</v>
      </c>
      <c r="AP181" s="319">
        <f>IF(AO181="Neg","Neg",AO181*VLOOKUP($D181,$D$1421:$AY$1444,COLUMNS($D181:AP181),FALSE))</f>
        <v>-485.63605313309745</v>
      </c>
      <c r="AQ181" s="319">
        <f>IF(AP181="Neg","Neg",AP181*VLOOKUP($D181,$D$1421:$AY$1444,COLUMNS($D181:AQ181),FALSE))</f>
        <v>-486.8241989007077</v>
      </c>
      <c r="AR181" s="319">
        <f>IF(AQ181="Neg","Neg",AQ181*VLOOKUP($D181,$D$1421:$AY$1444,COLUMNS($D181:AR181),FALSE))</f>
        <v>-486.64359815477292</v>
      </c>
      <c r="AS181" s="319">
        <f>IF(AR181="Neg","Neg",AR181*VLOOKUP($D181,$D$1421:$AY$1444,COLUMNS($D181:AS181),FALSE))</f>
        <v>-509.72942253834862</v>
      </c>
      <c r="AT181" s="319">
        <f>IF(AS181="Neg","Neg",AS181*VLOOKUP($D181,$D$1421:$AY$1444,COLUMNS($D181:AT181),FALSE))</f>
        <v>-527.26873261532194</v>
      </c>
      <c r="AU181" s="319">
        <f>IF(AT181="Neg","Neg",AT181*VLOOKUP($D181,$D$1421:$AY$1444,COLUMNS($D181:AU181),FALSE))</f>
        <v>-543.37618301484827</v>
      </c>
      <c r="AV181" s="319">
        <f>IF(AU181="Neg","Neg",AU181*VLOOKUP($D181,$D$1421:$AY$1444,COLUMNS($D181:AV181),FALSE))</f>
        <v>-568.39100461306771</v>
      </c>
      <c r="AW181" s="319">
        <f>IF(AV181="Neg","Neg",AV181*VLOOKUP($D181,$D$1421:$AY$1444,COLUMNS($D181:AW181),FALSE))</f>
        <v>-592.91160158934736</v>
      </c>
      <c r="AX181" s="319">
        <f>IF(AW181="Neg","Neg",AW181*VLOOKUP($D181,$D$1421:$AY$1444,COLUMNS($D181:AX181),FALSE))</f>
        <v>-607.05348150489181</v>
      </c>
      <c r="AY181" s="319">
        <f>IF(AX181="Neg","Neg",AX181*VLOOKUP($D181,$D$1421:$AY$1444,COLUMNS($D181:AY181),FALSE))</f>
        <v>-628.79936487024179</v>
      </c>
      <c r="AZ181" s="319">
        <f>IF(AY181="Neg","Neg",AY181*VLOOKUP($D181,$D$1421:AZ$1444,COLUMNS($D181:AZ181),FALSE))</f>
        <v>-654.07375958358614</v>
      </c>
      <c r="BA181" s="319">
        <f>IF(AZ181="Neg","Neg",AZ181*VLOOKUP($D181,$D$1421:BA$1444,COLUMNS($D181:BA181),FALSE))</f>
        <v>-681.73674480768068</v>
      </c>
      <c r="BB181" s="319">
        <f>IF(BA181="Neg","Neg",BA181*VLOOKUP($D181,$D$1421:BB$1444,COLUMNS($D181:BB181),FALSE))</f>
        <v>-708.58864496132264</v>
      </c>
      <c r="BC181" s="319">
        <f>IF(BB181="Neg","Neg",BB181*VLOOKUP($D181,$D$1421:BC$1444,COLUMNS($D181:BC181),FALSE))</f>
        <v>-738.40912941911108</v>
      </c>
    </row>
    <row r="182" spans="1:55" ht="25.5">
      <c r="A182" s="312"/>
      <c r="B182" s="142" t="s">
        <v>1003</v>
      </c>
      <c r="C182" s="317" t="s">
        <v>815</v>
      </c>
      <c r="D182" s="173" t="s">
        <v>988</v>
      </c>
      <c r="E182" s="175"/>
      <c r="F182" s="175"/>
      <c r="G182" s="175"/>
      <c r="H182" s="175"/>
      <c r="I182" s="175"/>
      <c r="J182" s="175"/>
      <c r="K182" s="175"/>
      <c r="L182" s="175"/>
      <c r="M182" s="175"/>
      <c r="N182" s="175"/>
      <c r="O182" s="175"/>
      <c r="P182" s="175"/>
      <c r="Q182" s="175"/>
      <c r="R182" s="175"/>
      <c r="S182" s="175"/>
      <c r="T182" s="175"/>
      <c r="U182" s="175"/>
      <c r="V182" s="318">
        <v>300</v>
      </c>
      <c r="W182" s="318">
        <v>400</v>
      </c>
      <c r="X182" s="319">
        <f>IF(W182="Neg","Neg",W182*VLOOKUP($D182,$D$1421:$AY$1444,COLUMNS($D182:X182),FALSE))</f>
        <v>440.84326040891239</v>
      </c>
      <c r="Y182" s="319">
        <f>IF(X182="Neg","Neg",X182*VLOOKUP($D182,$D$1421:$AY$1444,COLUMNS($D182:Y182),FALSE))</f>
        <v>475.22327590638315</v>
      </c>
      <c r="Z182" s="319">
        <f>IF(Y182="Neg","Neg",Y182*VLOOKUP($D182,$D$1421:$AY$1444,COLUMNS($D182:Z182),FALSE))</f>
        <v>500.41371012114308</v>
      </c>
      <c r="AA182" s="319">
        <f>IF(Z182="Neg","Neg",Z182*VLOOKUP($D182,$D$1421:$AY$1444,COLUMNS($D182:AA182),FALSE))</f>
        <v>516.28433860640803</v>
      </c>
      <c r="AB182" s="319">
        <f>IF(AA182="Neg","Neg",AA182*VLOOKUP($D182,$D$1421:$AY$1444,COLUMNS($D182:AB182),FALSE))</f>
        <v>547.43387396786648</v>
      </c>
      <c r="AC182" s="319">
        <f>IF(AB182="Neg","Neg",AB182*VLOOKUP($D182,$D$1421:$AY$1444,COLUMNS($D182:AC182),FALSE))</f>
        <v>574.30351815431584</v>
      </c>
      <c r="AD182" s="319">
        <f>IF(AC182="Neg","Neg",AC182*VLOOKUP($D182,$D$1421:$AY$1444,COLUMNS($D182:AD182),FALSE))</f>
        <v>605.4164992850981</v>
      </c>
      <c r="AE182" s="319">
        <f>IF(AD182="Neg","Neg",AD182*VLOOKUP($D182,$D$1421:$AY$1444,COLUMNS($D182:AE182),FALSE))</f>
        <v>647.75772160526367</v>
      </c>
      <c r="AF182" s="319">
        <f>IF(AE182="Neg","Neg",AE182*VLOOKUP($D182,$D$1421:$AY$1444,COLUMNS($D182:AF182),FALSE))</f>
        <v>681.54068466835588</v>
      </c>
      <c r="AG182" s="319">
        <f>IF(AF182="Neg","Neg",AF182*VLOOKUP($D182,$D$1421:$AY$1444,COLUMNS($D182:AG182),FALSE))</f>
        <v>715.0525371872659</v>
      </c>
      <c r="AH182" s="319">
        <f>IF(AG182="Neg","Neg",AG182*VLOOKUP($D182,$D$1421:$AY$1444,COLUMNS($D182:AH182),FALSE))</f>
        <v>748.06557676673992</v>
      </c>
      <c r="AI182" s="319">
        <f>IF(AH182="Neg","Neg",AH182*VLOOKUP($D182,$D$1421:$AY$1444,COLUMNS($D182:AI182),FALSE))</f>
        <v>791.12874514276109</v>
      </c>
      <c r="AJ182" s="319">
        <f>IF(AI182="Neg","Neg",AI182*VLOOKUP($D182,$D$1421:$AY$1444,COLUMNS($D182:AJ182),FALSE))</f>
        <v>820.58003187071949</v>
      </c>
      <c r="AK182" s="319">
        <f>IF(AJ182="Neg","Neg",AJ182*VLOOKUP($D182,$D$1421:$AY$1444,COLUMNS($D182:AK182),FALSE))</f>
        <v>867.57125695149102</v>
      </c>
      <c r="AL182" s="319">
        <f>IF(AK182="Neg","Neg",AK182*VLOOKUP($D182,$D$1421:$AY$1444,COLUMNS($D182:AL182),FALSE))</f>
        <v>919.67550504810072</v>
      </c>
      <c r="AM182" s="319">
        <f>IF(AL182="Neg","Neg",AL182*VLOOKUP($D182,$D$1421:$AY$1444,COLUMNS($D182:AM182),FALSE))</f>
        <v>967.2828212250613</v>
      </c>
      <c r="AN182" s="319">
        <f>IF(AM182="Neg","Neg",AM182*VLOOKUP($D182,$D$1421:$AY$1444,COLUMNS($D182:AN182),FALSE))</f>
        <v>1030.847582185143</v>
      </c>
      <c r="AO182" s="319">
        <f>IF(AN182="Neg","Neg",AN182*VLOOKUP($D182,$D$1421:$AY$1444,COLUMNS($D182:AO182),FALSE))</f>
        <v>1087.9727061744279</v>
      </c>
      <c r="AP182" s="319">
        <f>IF(AO182="Neg","Neg",AO182*VLOOKUP($D182,$D$1421:$AY$1444,COLUMNS($D182:AP182),FALSE))</f>
        <v>1142.6730661955226</v>
      </c>
      <c r="AQ182" s="319">
        <f>IF(AP182="Neg","Neg",AP182*VLOOKUP($D182,$D$1421:$AY$1444,COLUMNS($D182:AQ182),FALSE))</f>
        <v>1145.468703295782</v>
      </c>
      <c r="AR182" s="319">
        <f>IF(AQ182="Neg","Neg",AQ182*VLOOKUP($D182,$D$1421:$AY$1444,COLUMNS($D182:AR182),FALSE))</f>
        <v>1145.0437603641708</v>
      </c>
      <c r="AS182" s="319">
        <f>IF(AR182="Neg","Neg",AR182*VLOOKUP($D182,$D$1421:$AY$1444,COLUMNS($D182:AS182),FALSE))</f>
        <v>1199.3633471490548</v>
      </c>
      <c r="AT182" s="319">
        <f>IF(AS182="Neg","Neg",AS182*VLOOKUP($D182,$D$1421:$AY$1444,COLUMNS($D182:AT182),FALSE))</f>
        <v>1240.6323120360507</v>
      </c>
      <c r="AU182" s="319">
        <f>IF(AT182="Neg","Neg",AT182*VLOOKUP($D182,$D$1421:$AY$1444,COLUMNS($D182:AU182),FALSE))</f>
        <v>1278.5321953290538</v>
      </c>
      <c r="AV182" s="319">
        <f>IF(AU182="Neg","Neg",AU182*VLOOKUP($D182,$D$1421:$AY$1444,COLUMNS($D182:AV182),FALSE))</f>
        <v>1337.3905990895703</v>
      </c>
      <c r="AW182" s="319">
        <f>IF(AV182="Neg","Neg",AV182*VLOOKUP($D182,$D$1421:$AY$1444,COLUMNS($D182:AW182),FALSE))</f>
        <v>1395.086121386699</v>
      </c>
      <c r="AX182" s="319">
        <f>IF(AW182="Neg","Neg",AW182*VLOOKUP($D182,$D$1421:$AY$1444,COLUMNS($D182:AX182),FALSE))</f>
        <v>1428.3611329526859</v>
      </c>
      <c r="AY182" s="319">
        <f>IF(AX182="Neg","Neg",AX182*VLOOKUP($D182,$D$1421:$AY$1444,COLUMNS($D182:AY182),FALSE))</f>
        <v>1479.5279173417446</v>
      </c>
      <c r="AZ182" s="319">
        <f>IF(AY182="Neg","Neg",AY182*VLOOKUP($D182,$D$1421:AZ$1444,COLUMNS($D182:AZ182),FALSE))</f>
        <v>1538.9970813731431</v>
      </c>
      <c r="BA182" s="319">
        <f>IF(AZ182="Neg","Neg",AZ182*VLOOKUP($D182,$D$1421:BA$1444,COLUMNS($D182:BA182),FALSE))</f>
        <v>1604.0864583710127</v>
      </c>
      <c r="BB182" s="319">
        <f>IF(BA182="Neg","Neg",BA182*VLOOKUP($D182,$D$1421:BB$1444,COLUMNS($D182:BB182),FALSE))</f>
        <v>1667.2673999089936</v>
      </c>
      <c r="BC182" s="319">
        <f>IF(BB182="Neg","Neg",BB182*VLOOKUP($D182,$D$1421:BC$1444,COLUMNS($D182:BC182),FALSE))</f>
        <v>1737.4332456920254</v>
      </c>
    </row>
    <row r="183" spans="1:55">
      <c r="A183" s="312"/>
      <c r="B183" s="142" t="s">
        <v>1003</v>
      </c>
      <c r="C183" s="317" t="s">
        <v>330</v>
      </c>
      <c r="D183" s="173" t="s">
        <v>257</v>
      </c>
      <c r="E183" s="175"/>
      <c r="F183" s="175"/>
      <c r="G183" s="175"/>
      <c r="H183" s="175"/>
      <c r="I183" s="175"/>
      <c r="J183" s="175"/>
      <c r="K183" s="175"/>
      <c r="L183" s="175"/>
      <c r="M183" s="175"/>
      <c r="N183" s="175"/>
      <c r="O183" s="175"/>
      <c r="P183" s="175"/>
      <c r="Q183" s="175"/>
      <c r="R183" s="175"/>
      <c r="S183" s="175"/>
      <c r="T183" s="175"/>
      <c r="U183" s="175"/>
      <c r="V183" s="318">
        <v>-60</v>
      </c>
      <c r="W183" s="318">
        <v>-70</v>
      </c>
      <c r="X183" s="319">
        <f>IF(W183="Neg","Neg",W183*VLOOKUP($D183,$D$1421:$AY$1444,COLUMNS($D183:X183),FALSE))</f>
        <v>-77.147570571559669</v>
      </c>
      <c r="Y183" s="319">
        <f>IF(X183="Neg","Neg",X183*VLOOKUP($D183,$D$1421:$AY$1444,COLUMNS($D183:Y183),FALSE))</f>
        <v>-83.164073283617057</v>
      </c>
      <c r="Z183" s="319">
        <f>IF(Y183="Neg","Neg",Y183*VLOOKUP($D183,$D$1421:$AY$1444,COLUMNS($D183:Z183),FALSE))</f>
        <v>-87.572399271200041</v>
      </c>
      <c r="AA183" s="319">
        <f>IF(Z183="Neg","Neg",Z183*VLOOKUP($D183,$D$1421:$AY$1444,COLUMNS($D183:AA183),FALSE))</f>
        <v>-90.349759256121416</v>
      </c>
      <c r="AB183" s="319">
        <f>IF(AA183="Neg","Neg",AA183*VLOOKUP($D183,$D$1421:$AY$1444,COLUMNS($D183:AB183),FALSE))</f>
        <v>-95.800927944376653</v>
      </c>
      <c r="AC183" s="319">
        <f>IF(AB183="Neg","Neg",AB183*VLOOKUP($D183,$D$1421:$AY$1444,COLUMNS($D183:AC183),FALSE))</f>
        <v>-100.5031156770053</v>
      </c>
      <c r="AD183" s="319">
        <f>IF(AC183="Neg","Neg",AC183*VLOOKUP($D183,$D$1421:$AY$1444,COLUMNS($D183:AD183),FALSE))</f>
        <v>-105.9478873748922</v>
      </c>
      <c r="AE183" s="319">
        <f>IF(AD183="Neg","Neg",AD183*VLOOKUP($D183,$D$1421:$AY$1444,COLUMNS($D183:AE183),FALSE))</f>
        <v>-113.35760128092117</v>
      </c>
      <c r="AF183" s="319">
        <f>IF(AE183="Neg","Neg",AE183*VLOOKUP($D183,$D$1421:$AY$1444,COLUMNS($D183:AF183),FALSE))</f>
        <v>-119.26961981696232</v>
      </c>
      <c r="AG183" s="319">
        <f>IF(AF183="Neg","Neg",AF183*VLOOKUP($D183,$D$1421:$AY$1444,COLUMNS($D183:AG183),FALSE))</f>
        <v>-125.13419400777158</v>
      </c>
      <c r="AH183" s="319">
        <f>IF(AG183="Neg","Neg",AG183*VLOOKUP($D183,$D$1421:$AY$1444,COLUMNS($D183:AH183),FALSE))</f>
        <v>-130.91147593417952</v>
      </c>
      <c r="AI183" s="319">
        <f>IF(AH183="Neg","Neg",AH183*VLOOKUP($D183,$D$1421:$AY$1444,COLUMNS($D183:AI183),FALSE))</f>
        <v>-138.44753039998324</v>
      </c>
      <c r="AJ183" s="319">
        <f>IF(AI183="Neg","Neg",AI183*VLOOKUP($D183,$D$1421:$AY$1444,COLUMNS($D183:AJ183),FALSE))</f>
        <v>-143.60150557737595</v>
      </c>
      <c r="AK183" s="319">
        <f>IF(AJ183="Neg","Neg",AJ183*VLOOKUP($D183,$D$1421:$AY$1444,COLUMNS($D183:AK183),FALSE))</f>
        <v>-151.82496996651096</v>
      </c>
      <c r="AL183" s="319">
        <f>IF(AK183="Neg","Neg",AK183*VLOOKUP($D183,$D$1421:$AY$1444,COLUMNS($D183:AL183),FALSE))</f>
        <v>-160.94321338341766</v>
      </c>
      <c r="AM183" s="319">
        <f>IF(AL183="Neg","Neg",AL183*VLOOKUP($D183,$D$1421:$AY$1444,COLUMNS($D183:AM183),FALSE))</f>
        <v>-169.27449371438576</v>
      </c>
      <c r="AN183" s="319">
        <f>IF(AM183="Neg","Neg",AM183*VLOOKUP($D183,$D$1421:$AY$1444,COLUMNS($D183:AN183),FALSE))</f>
        <v>-180.39832688240003</v>
      </c>
      <c r="AO183" s="319">
        <f>IF(AN183="Neg","Neg",AN183*VLOOKUP($D183,$D$1421:$AY$1444,COLUMNS($D183:AO183),FALSE))</f>
        <v>-190.39522358052488</v>
      </c>
      <c r="AP183" s="319">
        <f>IF(AO183="Neg","Neg",AO183*VLOOKUP($D183,$D$1421:$AY$1444,COLUMNS($D183:AP183),FALSE))</f>
        <v>-199.96778658421647</v>
      </c>
      <c r="AQ183" s="319">
        <f>IF(AP183="Neg","Neg",AP183*VLOOKUP($D183,$D$1421:$AY$1444,COLUMNS($D183:AQ183),FALSE))</f>
        <v>-200.45702307676189</v>
      </c>
      <c r="AR183" s="319">
        <f>IF(AQ183="Neg","Neg",AQ183*VLOOKUP($D183,$D$1421:$AY$1444,COLUMNS($D183:AR183),FALSE))</f>
        <v>-200.38265806372991</v>
      </c>
      <c r="AS183" s="319">
        <f>IF(AR183="Neg","Neg",AR183*VLOOKUP($D183,$D$1421:$AY$1444,COLUMNS($D183:AS183),FALSE))</f>
        <v>-209.88858575108461</v>
      </c>
      <c r="AT183" s="319">
        <f>IF(AS183="Neg","Neg",AS183*VLOOKUP($D183,$D$1421:$AY$1444,COLUMNS($D183:AT183),FALSE))</f>
        <v>-217.11065460630888</v>
      </c>
      <c r="AU183" s="319">
        <f>IF(AT183="Neg","Neg",AT183*VLOOKUP($D183,$D$1421:$AY$1444,COLUMNS($D183:AU183),FALSE))</f>
        <v>-223.74313418258444</v>
      </c>
      <c r="AV183" s="319">
        <f>IF(AU183="Neg","Neg",AU183*VLOOKUP($D183,$D$1421:$AY$1444,COLUMNS($D183:AV183),FALSE))</f>
        <v>-234.04335484067482</v>
      </c>
      <c r="AW183" s="319">
        <f>IF(AV183="Neg","Neg",AV183*VLOOKUP($D183,$D$1421:$AY$1444,COLUMNS($D183:AW183),FALSE))</f>
        <v>-244.14007124267235</v>
      </c>
      <c r="AX183" s="319">
        <f>IF(AW183="Neg","Neg",AW183*VLOOKUP($D183,$D$1421:$AY$1444,COLUMNS($D183:AX183),FALSE))</f>
        <v>-249.96319826672004</v>
      </c>
      <c r="AY183" s="319">
        <f>IF(AX183="Neg","Neg",AX183*VLOOKUP($D183,$D$1421:$AY$1444,COLUMNS($D183:AY183),FALSE))</f>
        <v>-258.91738553480531</v>
      </c>
      <c r="AZ183" s="319">
        <f>IF(AY183="Neg","Neg",AY183*VLOOKUP($D183,$D$1421:AZ$1444,COLUMNS($D183:AZ183),FALSE))</f>
        <v>-269.32448924030007</v>
      </c>
      <c r="BA183" s="319">
        <f>IF(AZ183="Neg","Neg",AZ183*VLOOKUP($D183,$D$1421:BA$1444,COLUMNS($D183:BA183),FALSE))</f>
        <v>-280.71513021492723</v>
      </c>
      <c r="BB183" s="319">
        <f>IF(BA183="Neg","Neg",BA183*VLOOKUP($D183,$D$1421:BB$1444,COLUMNS($D183:BB183),FALSE))</f>
        <v>-291.77179498407389</v>
      </c>
      <c r="BC183" s="319">
        <f>IF(BB183="Neg","Neg",BB183*VLOOKUP($D183,$D$1421:BC$1444,COLUMNS($D183:BC183),FALSE))</f>
        <v>-304.05081799610446</v>
      </c>
    </row>
    <row r="184" spans="1:55">
      <c r="A184" s="312"/>
      <c r="B184" s="142" t="s">
        <v>1003</v>
      </c>
      <c r="C184" s="317" t="s">
        <v>331</v>
      </c>
      <c r="D184" s="173" t="s">
        <v>990</v>
      </c>
      <c r="E184" s="175"/>
      <c r="F184" s="175"/>
      <c r="G184" s="175"/>
      <c r="H184" s="175"/>
      <c r="I184" s="175"/>
      <c r="J184" s="175"/>
      <c r="K184" s="175"/>
      <c r="L184" s="175"/>
      <c r="M184" s="175"/>
      <c r="N184" s="175"/>
      <c r="O184" s="175"/>
      <c r="P184" s="175"/>
      <c r="Q184" s="175"/>
      <c r="R184" s="175"/>
      <c r="S184" s="175"/>
      <c r="T184" s="175"/>
      <c r="U184" s="175"/>
      <c r="V184" s="318">
        <v>-190</v>
      </c>
      <c r="W184" s="318">
        <v>-210</v>
      </c>
      <c r="X184" s="319">
        <f>IF(W184="Neg","Neg",W184*VLOOKUP($D184,$D$1421:$AY$1444,COLUMNS($D184:X184),FALSE))</f>
        <v>-231.44271171467901</v>
      </c>
      <c r="Y184" s="319">
        <f>IF(X184="Neg","Neg",X184*VLOOKUP($D184,$D$1421:$AY$1444,COLUMNS($D184:Y184),FALSE))</f>
        <v>-249.49221985085114</v>
      </c>
      <c r="Z184" s="319">
        <f>IF(Y184="Neg","Neg",Y184*VLOOKUP($D184,$D$1421:$AY$1444,COLUMNS($D184:Z184),FALSE))</f>
        <v>-262.71719781360008</v>
      </c>
      <c r="AA184" s="319">
        <f>IF(Z184="Neg","Neg",Z184*VLOOKUP($D184,$D$1421:$AY$1444,COLUMNS($D184:AA184),FALSE))</f>
        <v>-271.04927776836422</v>
      </c>
      <c r="AB184" s="319">
        <f>IF(AA184="Neg","Neg",AA184*VLOOKUP($D184,$D$1421:$AY$1444,COLUMNS($D184:AB184),FALSE))</f>
        <v>-287.40278383312994</v>
      </c>
      <c r="AC184" s="319">
        <f>IF(AB184="Neg","Neg",AB184*VLOOKUP($D184,$D$1421:$AY$1444,COLUMNS($D184:AC184),FALSE))</f>
        <v>-301.50934703101586</v>
      </c>
      <c r="AD184" s="319">
        <f>IF(AC184="Neg","Neg",AC184*VLOOKUP($D184,$D$1421:$AY$1444,COLUMNS($D184:AD184),FALSE))</f>
        <v>-317.8436621246766</v>
      </c>
      <c r="AE184" s="319">
        <f>IF(AD184="Neg","Neg",AD184*VLOOKUP($D184,$D$1421:$AY$1444,COLUMNS($D184:AE184),FALSE))</f>
        <v>-340.07280384276351</v>
      </c>
      <c r="AF184" s="319">
        <f>IF(AE184="Neg","Neg",AE184*VLOOKUP($D184,$D$1421:$AY$1444,COLUMNS($D184:AF184),FALSE))</f>
        <v>-357.80885945088693</v>
      </c>
      <c r="AG184" s="319">
        <f>IF(AF184="Neg","Neg",AF184*VLOOKUP($D184,$D$1421:$AY$1444,COLUMNS($D184:AG184),FALSE))</f>
        <v>-375.40258202331472</v>
      </c>
      <c r="AH184" s="319">
        <f>IF(AG184="Neg","Neg",AG184*VLOOKUP($D184,$D$1421:$AY$1444,COLUMNS($D184:AH184),FALSE))</f>
        <v>-392.73442780253856</v>
      </c>
      <c r="AI184" s="319">
        <f>IF(AH184="Neg","Neg",AH184*VLOOKUP($D184,$D$1421:$AY$1444,COLUMNS($D184:AI184),FALSE))</f>
        <v>-415.34259119994965</v>
      </c>
      <c r="AJ184" s="319">
        <f>IF(AI184="Neg","Neg",AI184*VLOOKUP($D184,$D$1421:$AY$1444,COLUMNS($D184:AJ184),FALSE))</f>
        <v>-430.80451673212781</v>
      </c>
      <c r="AK184" s="319">
        <f>IF(AJ184="Neg","Neg",AJ184*VLOOKUP($D184,$D$1421:$AY$1444,COLUMNS($D184:AK184),FALSE))</f>
        <v>-455.47490989953286</v>
      </c>
      <c r="AL184" s="319">
        <f>IF(AK184="Neg","Neg",AK184*VLOOKUP($D184,$D$1421:$AY$1444,COLUMNS($D184:AL184),FALSE))</f>
        <v>-482.82964015025294</v>
      </c>
      <c r="AM184" s="319">
        <f>IF(AL184="Neg","Neg",AL184*VLOOKUP($D184,$D$1421:$AY$1444,COLUMNS($D184:AM184),FALSE))</f>
        <v>-507.82348114315727</v>
      </c>
      <c r="AN184" s="319">
        <f>IF(AM184="Neg","Neg",AM184*VLOOKUP($D184,$D$1421:$AY$1444,COLUMNS($D184:AN184),FALSE))</f>
        <v>-541.19498064720005</v>
      </c>
      <c r="AO184" s="319">
        <f>IF(AN184="Neg","Neg",AN184*VLOOKUP($D184,$D$1421:$AY$1444,COLUMNS($D184:AO184),FALSE))</f>
        <v>-571.18567074157465</v>
      </c>
      <c r="AP184" s="319">
        <f>IF(AO184="Neg","Neg",AO184*VLOOKUP($D184,$D$1421:$AY$1444,COLUMNS($D184:AP184),FALSE))</f>
        <v>-599.90335975264941</v>
      </c>
      <c r="AQ184" s="319">
        <f>IF(AP184="Neg","Neg",AP184*VLOOKUP($D184,$D$1421:$AY$1444,COLUMNS($D184:AQ184),FALSE))</f>
        <v>-601.37106923028568</v>
      </c>
      <c r="AR184" s="319">
        <f>IF(AQ184="Neg","Neg",AQ184*VLOOKUP($D184,$D$1421:$AY$1444,COLUMNS($D184:AR184),FALSE))</f>
        <v>-601.14797419118975</v>
      </c>
      <c r="AS184" s="319">
        <f>IF(AR184="Neg","Neg",AR184*VLOOKUP($D184,$D$1421:$AY$1444,COLUMNS($D184:AS184),FALSE))</f>
        <v>-629.66575725325379</v>
      </c>
      <c r="AT184" s="319">
        <f>IF(AS184="Neg","Neg",AS184*VLOOKUP($D184,$D$1421:$AY$1444,COLUMNS($D184:AT184),FALSE))</f>
        <v>-651.33196381892662</v>
      </c>
      <c r="AU184" s="319">
        <f>IF(AT184="Neg","Neg",AT184*VLOOKUP($D184,$D$1421:$AY$1444,COLUMNS($D184:AU184),FALSE))</f>
        <v>-671.22940254775324</v>
      </c>
      <c r="AV184" s="319">
        <f>IF(AU184="Neg","Neg",AU184*VLOOKUP($D184,$D$1421:$AY$1444,COLUMNS($D184:AV184),FALSE))</f>
        <v>-702.13006452202433</v>
      </c>
      <c r="AW184" s="319">
        <f>IF(AV184="Neg","Neg",AV184*VLOOKUP($D184,$D$1421:$AY$1444,COLUMNS($D184:AW184),FALSE))</f>
        <v>-732.42021372801685</v>
      </c>
      <c r="AX184" s="319">
        <f>IF(AW184="Neg","Neg",AW184*VLOOKUP($D184,$D$1421:$AY$1444,COLUMNS($D184:AX184),FALSE))</f>
        <v>-749.88959480016001</v>
      </c>
      <c r="AY184" s="319">
        <f>IF(AX184="Neg","Neg",AX184*VLOOKUP($D184,$D$1421:$AY$1444,COLUMNS($D184:AY184),FALSE))</f>
        <v>-776.75215660441586</v>
      </c>
      <c r="AZ184" s="319">
        <f>IF(AY184="Neg","Neg",AY184*VLOOKUP($D184,$D$1421:AZ$1444,COLUMNS($D184:AZ184),FALSE))</f>
        <v>-807.97346772090009</v>
      </c>
      <c r="BA184" s="319">
        <f>IF(AZ184="Neg","Neg",AZ184*VLOOKUP($D184,$D$1421:BA$1444,COLUMNS($D184:BA184),FALSE))</f>
        <v>-842.14539064478163</v>
      </c>
      <c r="BB184" s="319">
        <f>IF(BA184="Neg","Neg",BA184*VLOOKUP($D184,$D$1421:BB$1444,COLUMNS($D184:BB184),FALSE))</f>
        <v>-875.31538495222173</v>
      </c>
      <c r="BC184" s="319">
        <f>IF(BB184="Neg","Neg",BB184*VLOOKUP($D184,$D$1421:BC$1444,COLUMNS($D184:BC184),FALSE))</f>
        <v>-912.15245398831337</v>
      </c>
    </row>
    <row r="185" spans="1:55">
      <c r="A185" s="312"/>
      <c r="B185" s="142" t="s">
        <v>1003</v>
      </c>
      <c r="C185" s="317" t="s">
        <v>332</v>
      </c>
      <c r="D185" s="173" t="s">
        <v>990</v>
      </c>
      <c r="E185" s="175"/>
      <c r="F185" s="175"/>
      <c r="G185" s="175"/>
      <c r="H185" s="175"/>
      <c r="I185" s="175"/>
      <c r="J185" s="175"/>
      <c r="K185" s="175"/>
      <c r="L185" s="175"/>
      <c r="M185" s="175"/>
      <c r="N185" s="175"/>
      <c r="O185" s="175"/>
      <c r="P185" s="175"/>
      <c r="Q185" s="175"/>
      <c r="R185" s="175"/>
      <c r="S185" s="175"/>
      <c r="T185" s="175"/>
      <c r="U185" s="175"/>
      <c r="V185" s="318">
        <v>50</v>
      </c>
      <c r="W185" s="318">
        <v>-55</v>
      </c>
      <c r="X185" s="319">
        <f>IF(W185="Neg","Neg",W185*VLOOKUP($D185,$D$1421:$AY$1444,COLUMNS($D185:X185),FALSE))</f>
        <v>-60.615948306225455</v>
      </c>
      <c r="Y185" s="319">
        <f>IF(X185="Neg","Neg",X185*VLOOKUP($D185,$D$1421:$AY$1444,COLUMNS($D185:Y185),FALSE))</f>
        <v>-65.343200437127678</v>
      </c>
      <c r="Z185" s="319">
        <f>IF(Y185="Neg","Neg",Y185*VLOOKUP($D185,$D$1421:$AY$1444,COLUMNS($D185:Z185),FALSE))</f>
        <v>-68.806885141657162</v>
      </c>
      <c r="AA185" s="319">
        <f>IF(Z185="Neg","Neg",Z185*VLOOKUP($D185,$D$1421:$AY$1444,COLUMNS($D185:AA185),FALSE))</f>
        <v>-70.989096558381092</v>
      </c>
      <c r="AB185" s="319">
        <f>IF(AA185="Neg","Neg",AA185*VLOOKUP($D185,$D$1421:$AY$1444,COLUMNS($D185:AB185),FALSE))</f>
        <v>-75.272157670581635</v>
      </c>
      <c r="AC185" s="319">
        <f>IF(AB185="Neg","Neg",AB185*VLOOKUP($D185,$D$1421:$AY$1444,COLUMNS($D185:AC185),FALSE))</f>
        <v>-78.966733746218424</v>
      </c>
      <c r="AD185" s="319">
        <f>IF(AC185="Neg","Neg",AC185*VLOOKUP($D185,$D$1421:$AY$1444,COLUMNS($D185:AD185),FALSE))</f>
        <v>-83.244768651700994</v>
      </c>
      <c r="AE185" s="319">
        <f>IF(AD185="Neg","Neg",AD185*VLOOKUP($D185,$D$1421:$AY$1444,COLUMNS($D185:AE185),FALSE))</f>
        <v>-89.066686720723752</v>
      </c>
      <c r="AF185" s="319">
        <f>IF(AE185="Neg","Neg",AE185*VLOOKUP($D185,$D$1421:$AY$1444,COLUMNS($D185:AF185),FALSE))</f>
        <v>-93.711844141898936</v>
      </c>
      <c r="AG185" s="319">
        <f>IF(AF185="Neg","Neg",AF185*VLOOKUP($D185,$D$1421:$AY$1444,COLUMNS($D185:AG185),FALSE))</f>
        <v>-98.319723863249067</v>
      </c>
      <c r="AH185" s="319">
        <f>IF(AG185="Neg","Neg",AG185*VLOOKUP($D185,$D$1421:$AY$1444,COLUMNS($D185:AH185),FALSE))</f>
        <v>-102.85901680542675</v>
      </c>
      <c r="AI185" s="319">
        <f>IF(AH185="Neg","Neg",AH185*VLOOKUP($D185,$D$1421:$AY$1444,COLUMNS($D185:AI185),FALSE))</f>
        <v>-108.78020245712966</v>
      </c>
      <c r="AJ185" s="319">
        <f>IF(AI185="Neg","Neg",AI185*VLOOKUP($D185,$D$1421:$AY$1444,COLUMNS($D185:AJ185),FALSE))</f>
        <v>-112.82975438222394</v>
      </c>
      <c r="AK185" s="319">
        <f>IF(AJ185="Neg","Neg",AJ185*VLOOKUP($D185,$D$1421:$AY$1444,COLUMNS($D185:AK185),FALSE))</f>
        <v>-119.29104783083002</v>
      </c>
      <c r="AL185" s="319">
        <f>IF(AK185="Neg","Neg",AK185*VLOOKUP($D185,$D$1421:$AY$1444,COLUMNS($D185:AL185),FALSE))</f>
        <v>-126.45538194411385</v>
      </c>
      <c r="AM185" s="319">
        <f>IF(AL185="Neg","Neg",AL185*VLOOKUP($D185,$D$1421:$AY$1444,COLUMNS($D185:AM185),FALSE))</f>
        <v>-133.00138791844594</v>
      </c>
      <c r="AN185" s="319">
        <f>IF(AM185="Neg","Neg",AM185*VLOOKUP($D185,$D$1421:$AY$1444,COLUMNS($D185:AN185),FALSE))</f>
        <v>-141.74154255045715</v>
      </c>
      <c r="AO185" s="319">
        <f>IF(AN185="Neg","Neg",AN185*VLOOKUP($D185,$D$1421:$AY$1444,COLUMNS($D185:AO185),FALSE))</f>
        <v>-149.59624709898384</v>
      </c>
      <c r="AP185" s="319">
        <f>IF(AO185="Neg","Neg",AO185*VLOOKUP($D185,$D$1421:$AY$1444,COLUMNS($D185:AP185),FALSE))</f>
        <v>-157.11754660188436</v>
      </c>
      <c r="AQ185" s="319">
        <f>IF(AP185="Neg","Neg",AP185*VLOOKUP($D185,$D$1421:$AY$1444,COLUMNS($D185:AQ185),FALSE))</f>
        <v>-157.50194670317003</v>
      </c>
      <c r="AR185" s="319">
        <f>IF(AQ185="Neg","Neg",AQ185*VLOOKUP($D185,$D$1421:$AY$1444,COLUMNS($D185:AR185),FALSE))</f>
        <v>-157.4435170500735</v>
      </c>
      <c r="AS185" s="319">
        <f>IF(AR185="Neg","Neg",AR185*VLOOKUP($D185,$D$1421:$AY$1444,COLUMNS($D185:AS185),FALSE))</f>
        <v>-164.91246023299504</v>
      </c>
      <c r="AT185" s="319">
        <f>IF(AS185="Neg","Neg",AS185*VLOOKUP($D185,$D$1421:$AY$1444,COLUMNS($D185:AT185),FALSE))</f>
        <v>-170.586942904957</v>
      </c>
      <c r="AU185" s="319">
        <f>IF(AT185="Neg","Neg",AT185*VLOOKUP($D185,$D$1421:$AY$1444,COLUMNS($D185:AU185),FALSE))</f>
        <v>-175.79817685774492</v>
      </c>
      <c r="AV185" s="319">
        <f>IF(AU185="Neg","Neg",AU185*VLOOKUP($D185,$D$1421:$AY$1444,COLUMNS($D185:AV185),FALSE))</f>
        <v>-183.89120737481593</v>
      </c>
      <c r="AW185" s="319">
        <f>IF(AV185="Neg","Neg",AV185*VLOOKUP($D185,$D$1421:$AY$1444,COLUMNS($D185:AW185),FALSE))</f>
        <v>-191.82434169067113</v>
      </c>
      <c r="AX185" s="319">
        <f>IF(AW185="Neg","Neg",AW185*VLOOKUP($D185,$D$1421:$AY$1444,COLUMNS($D185:AX185),FALSE))</f>
        <v>-196.39965578099432</v>
      </c>
      <c r="AY185" s="319">
        <f>IF(AX185="Neg","Neg",AX185*VLOOKUP($D185,$D$1421:$AY$1444,COLUMNS($D185:AY185),FALSE))</f>
        <v>-203.43508863448989</v>
      </c>
      <c r="AZ185" s="319">
        <f>IF(AY185="Neg","Neg",AY185*VLOOKUP($D185,$D$1421:AZ$1444,COLUMNS($D185:AZ185),FALSE))</f>
        <v>-211.61209868880718</v>
      </c>
      <c r="BA185" s="319">
        <f>IF(AZ185="Neg","Neg",AZ185*VLOOKUP($D185,$D$1421:BA$1444,COLUMNS($D185:BA185),FALSE))</f>
        <v>-220.56188802601423</v>
      </c>
      <c r="BB185" s="319">
        <f>IF(BA185="Neg","Neg",BA185*VLOOKUP($D185,$D$1421:BB$1444,COLUMNS($D185:BB185),FALSE))</f>
        <v>-229.24926748748663</v>
      </c>
      <c r="BC185" s="319">
        <f>IF(BB185="Neg","Neg",BB185*VLOOKUP($D185,$D$1421:BC$1444,COLUMNS($D185:BC185),FALSE))</f>
        <v>-238.89707128265349</v>
      </c>
    </row>
    <row r="186" spans="1:55">
      <c r="A186" s="312"/>
      <c r="B186" s="142" t="s">
        <v>1003</v>
      </c>
      <c r="C186" s="317" t="s">
        <v>333</v>
      </c>
      <c r="D186" s="173" t="s">
        <v>249</v>
      </c>
      <c r="E186" s="175"/>
      <c r="F186" s="175"/>
      <c r="G186" s="175"/>
      <c r="H186" s="175"/>
      <c r="I186" s="175"/>
      <c r="J186" s="175"/>
      <c r="K186" s="175"/>
      <c r="L186" s="175"/>
      <c r="M186" s="175"/>
      <c r="N186" s="175"/>
      <c r="O186" s="175"/>
      <c r="P186" s="175"/>
      <c r="Q186" s="175"/>
      <c r="R186" s="175"/>
      <c r="S186" s="175"/>
      <c r="T186" s="175"/>
      <c r="U186" s="175"/>
      <c r="V186" s="318">
        <v>-105</v>
      </c>
      <c r="W186" s="318">
        <v>-110</v>
      </c>
      <c r="X186" s="319">
        <f>IF(W186="Neg","Neg",W186*VLOOKUP($D186,$D$1421:$AY$1444,COLUMNS($D186:X186),FALSE))</f>
        <v>-121.23189661245091</v>
      </c>
      <c r="Y186" s="319">
        <f>IF(X186="Neg","Neg",X186*VLOOKUP($D186,$D$1421:$AY$1444,COLUMNS($D186:Y186),FALSE))</f>
        <v>-130.68640087425536</v>
      </c>
      <c r="Z186" s="319">
        <f>IF(Y186="Neg","Neg",Y186*VLOOKUP($D186,$D$1421:$AY$1444,COLUMNS($D186:Z186),FALSE))</f>
        <v>-137.61377028331432</v>
      </c>
      <c r="AA186" s="319">
        <f>IF(Z186="Neg","Neg",Z186*VLOOKUP($D186,$D$1421:$AY$1444,COLUMNS($D186:AA186),FALSE))</f>
        <v>-141.97819311676218</v>
      </c>
      <c r="AB186" s="319">
        <f>IF(AA186="Neg","Neg",AA186*VLOOKUP($D186,$D$1421:$AY$1444,COLUMNS($D186:AB186),FALSE))</f>
        <v>-150.54431534116327</v>
      </c>
      <c r="AC186" s="319">
        <f>IF(AB186="Neg","Neg",AB186*VLOOKUP($D186,$D$1421:$AY$1444,COLUMNS($D186:AC186),FALSE))</f>
        <v>-157.93346749243685</v>
      </c>
      <c r="AD186" s="319">
        <f>IF(AC186="Neg","Neg",AC186*VLOOKUP($D186,$D$1421:$AY$1444,COLUMNS($D186:AD186),FALSE))</f>
        <v>-166.48953730340199</v>
      </c>
      <c r="AE186" s="319">
        <f>IF(AD186="Neg","Neg",AD186*VLOOKUP($D186,$D$1421:$AY$1444,COLUMNS($D186:AE186),FALSE))</f>
        <v>-178.1333734414475</v>
      </c>
      <c r="AF186" s="319">
        <f>IF(AE186="Neg","Neg",AE186*VLOOKUP($D186,$D$1421:$AY$1444,COLUMNS($D186:AF186),FALSE))</f>
        <v>-187.42368828379787</v>
      </c>
      <c r="AG186" s="319">
        <f>IF(AF186="Neg","Neg",AF186*VLOOKUP($D186,$D$1421:$AY$1444,COLUMNS($D186:AG186),FALSE))</f>
        <v>-196.63944772649813</v>
      </c>
      <c r="AH186" s="319">
        <f>IF(AG186="Neg","Neg",AG186*VLOOKUP($D186,$D$1421:$AY$1444,COLUMNS($D186:AH186),FALSE))</f>
        <v>-205.7180336108535</v>
      </c>
      <c r="AI186" s="319">
        <f>IF(AH186="Neg","Neg",AH186*VLOOKUP($D186,$D$1421:$AY$1444,COLUMNS($D186:AI186),FALSE))</f>
        <v>-217.56040491425932</v>
      </c>
      <c r="AJ186" s="319">
        <f>IF(AI186="Neg","Neg",AI186*VLOOKUP($D186,$D$1421:$AY$1444,COLUMNS($D186:AJ186),FALSE))</f>
        <v>-225.65950876444788</v>
      </c>
      <c r="AK186" s="319">
        <f>IF(AJ186="Neg","Neg",AJ186*VLOOKUP($D186,$D$1421:$AY$1444,COLUMNS($D186:AK186),FALSE))</f>
        <v>-238.58209566166005</v>
      </c>
      <c r="AL186" s="319">
        <f>IF(AK186="Neg","Neg",AK186*VLOOKUP($D186,$D$1421:$AY$1444,COLUMNS($D186:AL186),FALSE))</f>
        <v>-252.91076388822771</v>
      </c>
      <c r="AM186" s="319">
        <f>IF(AL186="Neg","Neg",AL186*VLOOKUP($D186,$D$1421:$AY$1444,COLUMNS($D186:AM186),FALSE))</f>
        <v>-266.00277583689189</v>
      </c>
      <c r="AN186" s="319">
        <f>IF(AM186="Neg","Neg",AM186*VLOOKUP($D186,$D$1421:$AY$1444,COLUMNS($D186:AN186),FALSE))</f>
        <v>-283.48308510091431</v>
      </c>
      <c r="AO186" s="319">
        <f>IF(AN186="Neg","Neg",AN186*VLOOKUP($D186,$D$1421:$AY$1444,COLUMNS($D186:AO186),FALSE))</f>
        <v>-299.19249419796768</v>
      </c>
      <c r="AP186" s="319">
        <f>IF(AO186="Neg","Neg",AO186*VLOOKUP($D186,$D$1421:$AY$1444,COLUMNS($D186:AP186),FALSE))</f>
        <v>-314.23509320376871</v>
      </c>
      <c r="AQ186" s="319">
        <f>IF(AP186="Neg","Neg",AP186*VLOOKUP($D186,$D$1421:$AY$1444,COLUMNS($D186:AQ186),FALSE))</f>
        <v>-315.00389340634007</v>
      </c>
      <c r="AR186" s="319">
        <f>IF(AQ186="Neg","Neg",AQ186*VLOOKUP($D186,$D$1421:$AY$1444,COLUMNS($D186:AR186),FALSE))</f>
        <v>-314.88703410014699</v>
      </c>
      <c r="AS186" s="319">
        <f>IF(AR186="Neg","Neg",AR186*VLOOKUP($D186,$D$1421:$AY$1444,COLUMNS($D186:AS186),FALSE))</f>
        <v>-329.82492046599009</v>
      </c>
      <c r="AT186" s="319">
        <f>IF(AS186="Neg","Neg",AS186*VLOOKUP($D186,$D$1421:$AY$1444,COLUMNS($D186:AT186),FALSE))</f>
        <v>-341.173885809914</v>
      </c>
      <c r="AU186" s="319">
        <f>IF(AT186="Neg","Neg",AT186*VLOOKUP($D186,$D$1421:$AY$1444,COLUMNS($D186:AU186),FALSE))</f>
        <v>-351.59635371548984</v>
      </c>
      <c r="AV186" s="319">
        <f>IF(AU186="Neg","Neg",AU186*VLOOKUP($D186,$D$1421:$AY$1444,COLUMNS($D186:AV186),FALSE))</f>
        <v>-367.78241474963187</v>
      </c>
      <c r="AW186" s="319">
        <f>IF(AV186="Neg","Neg",AV186*VLOOKUP($D186,$D$1421:$AY$1444,COLUMNS($D186:AW186),FALSE))</f>
        <v>-383.64868338134227</v>
      </c>
      <c r="AX186" s="319">
        <f>IF(AW186="Neg","Neg",AW186*VLOOKUP($D186,$D$1421:$AY$1444,COLUMNS($D186:AX186),FALSE))</f>
        <v>-392.79931156198865</v>
      </c>
      <c r="AY186" s="319">
        <f>IF(AX186="Neg","Neg",AX186*VLOOKUP($D186,$D$1421:$AY$1444,COLUMNS($D186:AY186),FALSE))</f>
        <v>-406.87017726897977</v>
      </c>
      <c r="AZ186" s="319">
        <f>IF(AY186="Neg","Neg",AY186*VLOOKUP($D186,$D$1421:AZ$1444,COLUMNS($D186:AZ186),FALSE))</f>
        <v>-423.22419737761436</v>
      </c>
      <c r="BA186" s="319">
        <f>IF(AZ186="Neg","Neg",AZ186*VLOOKUP($D186,$D$1421:BA$1444,COLUMNS($D186:BA186),FALSE))</f>
        <v>-441.12377605202846</v>
      </c>
      <c r="BB186" s="319">
        <f>IF(BA186="Neg","Neg",BA186*VLOOKUP($D186,$D$1421:BB$1444,COLUMNS($D186:BB186),FALSE))</f>
        <v>-458.49853497497327</v>
      </c>
      <c r="BC186" s="319">
        <f>IF(BB186="Neg","Neg",BB186*VLOOKUP($D186,$D$1421:BC$1444,COLUMNS($D186:BC186),FALSE))</f>
        <v>-477.79414256530697</v>
      </c>
    </row>
    <row r="187" spans="1:55">
      <c r="A187" s="312"/>
      <c r="B187" s="142" t="s">
        <v>1003</v>
      </c>
      <c r="C187" s="317" t="s">
        <v>91</v>
      </c>
      <c r="D187" s="173" t="s">
        <v>91</v>
      </c>
      <c r="E187" s="175"/>
      <c r="F187" s="175"/>
      <c r="G187" s="175"/>
      <c r="H187" s="175"/>
      <c r="I187" s="175"/>
      <c r="J187" s="175"/>
      <c r="K187" s="175"/>
      <c r="L187" s="175"/>
      <c r="M187" s="175"/>
      <c r="N187" s="175"/>
      <c r="O187" s="175"/>
      <c r="P187" s="175"/>
      <c r="Q187" s="175"/>
      <c r="R187" s="175"/>
      <c r="S187" s="175"/>
      <c r="T187" s="175"/>
      <c r="U187" s="175"/>
      <c r="V187" s="318">
        <v>-85</v>
      </c>
      <c r="W187" s="318">
        <v>-85</v>
      </c>
      <c r="X187" s="319">
        <f>IF(W187="Neg","Neg",W187*VLOOKUP($D187,$D$1421:$AY$1444,COLUMNS($D187:X187),FALSE))</f>
        <v>-93.67919283689389</v>
      </c>
      <c r="Y187" s="319">
        <f>IF(X187="Neg","Neg",X187*VLOOKUP($D187,$D$1421:$AY$1444,COLUMNS($D187:Y187),FALSE))</f>
        <v>-100.98494613010642</v>
      </c>
      <c r="Z187" s="319">
        <f>IF(Y187="Neg","Neg",Y187*VLOOKUP($D187,$D$1421:$AY$1444,COLUMNS($D187:Z187),FALSE))</f>
        <v>-106.33791340074291</v>
      </c>
      <c r="AA187" s="319">
        <f>IF(Z187="Neg","Neg",Z187*VLOOKUP($D187,$D$1421:$AY$1444,COLUMNS($D187:AA187),FALSE))</f>
        <v>-109.71042195386171</v>
      </c>
      <c r="AB187" s="319">
        <f>IF(AA187="Neg","Neg",AA187*VLOOKUP($D187,$D$1421:$AY$1444,COLUMNS($D187:AB187),FALSE))</f>
        <v>-116.32969821817164</v>
      </c>
      <c r="AC187" s="319">
        <f>IF(AB187="Neg","Neg",AB187*VLOOKUP($D187,$D$1421:$AY$1444,COLUMNS($D187:AC187),FALSE))</f>
        <v>-122.03949760779214</v>
      </c>
      <c r="AD187" s="319">
        <f>IF(AC187="Neg","Neg",AC187*VLOOKUP($D187,$D$1421:$AY$1444,COLUMNS($D187:AD187),FALSE))</f>
        <v>-128.6510060980834</v>
      </c>
      <c r="AE187" s="319">
        <f>IF(AD187="Neg","Neg",AD187*VLOOKUP($D187,$D$1421:$AY$1444,COLUMNS($D187:AE187),FALSE))</f>
        <v>-137.64851584111858</v>
      </c>
      <c r="AF187" s="319">
        <f>IF(AE187="Neg","Neg",AE187*VLOOKUP($D187,$D$1421:$AY$1444,COLUMNS($D187:AF187),FALSE))</f>
        <v>-144.82739549202569</v>
      </c>
      <c r="AG187" s="319">
        <f>IF(AF187="Neg","Neg",AF187*VLOOKUP($D187,$D$1421:$AY$1444,COLUMNS($D187:AG187),FALSE))</f>
        <v>-151.94866415229407</v>
      </c>
      <c r="AH187" s="319">
        <f>IF(AG187="Neg","Neg",AG187*VLOOKUP($D187,$D$1421:$AY$1444,COLUMNS($D187:AH187),FALSE))</f>
        <v>-158.96393506293231</v>
      </c>
      <c r="AI187" s="319">
        <f>IF(AH187="Neg","Neg",AH187*VLOOKUP($D187,$D$1421:$AY$1444,COLUMNS($D187:AI187),FALSE))</f>
        <v>-168.11485834283681</v>
      </c>
      <c r="AJ187" s="319">
        <f>IF(AI187="Neg","Neg",AI187*VLOOKUP($D187,$D$1421:$AY$1444,COLUMNS($D187:AJ187),FALSE))</f>
        <v>-174.37325677252798</v>
      </c>
      <c r="AK187" s="319">
        <f>IF(AJ187="Neg","Neg",AJ187*VLOOKUP($D187,$D$1421:$AY$1444,COLUMNS($D187:AK187),FALSE))</f>
        <v>-184.35889210219193</v>
      </c>
      <c r="AL187" s="319">
        <f>IF(AK187="Neg","Neg",AK187*VLOOKUP($D187,$D$1421:$AY$1444,COLUMNS($D187:AL187),FALSE))</f>
        <v>-195.4310448227215</v>
      </c>
      <c r="AM187" s="319">
        <f>IF(AL187="Neg","Neg",AL187*VLOOKUP($D187,$D$1421:$AY$1444,COLUMNS($D187:AM187),FALSE))</f>
        <v>-205.54759951032565</v>
      </c>
      <c r="AN187" s="319">
        <f>IF(AM187="Neg","Neg",AM187*VLOOKUP($D187,$D$1421:$AY$1444,COLUMNS($D187:AN187),FALSE))</f>
        <v>-219.05511121434301</v>
      </c>
      <c r="AO187" s="319">
        <f>IF(AN187="Neg","Neg",AN187*VLOOKUP($D187,$D$1421:$AY$1444,COLUMNS($D187:AO187),FALSE))</f>
        <v>-231.19420006206607</v>
      </c>
      <c r="AP187" s="319">
        <f>IF(AO187="Neg","Neg",AO187*VLOOKUP($D187,$D$1421:$AY$1444,COLUMNS($D187:AP187),FALSE))</f>
        <v>-242.81802656654872</v>
      </c>
      <c r="AQ187" s="319">
        <f>IF(AP187="Neg","Neg",AP187*VLOOKUP($D187,$D$1421:$AY$1444,COLUMNS($D187:AQ187),FALSE))</f>
        <v>-243.41209945035385</v>
      </c>
      <c r="AR187" s="319">
        <f>IF(AQ187="Neg","Neg",AQ187*VLOOKUP($D187,$D$1421:$AY$1444,COLUMNS($D187:AR187),FALSE))</f>
        <v>-243.32179907738646</v>
      </c>
      <c r="AS187" s="319">
        <f>IF(AR187="Neg","Neg",AR187*VLOOKUP($D187,$D$1421:$AY$1444,COLUMNS($D187:AS187),FALSE))</f>
        <v>-254.86471126917431</v>
      </c>
      <c r="AT187" s="319">
        <f>IF(AS187="Neg","Neg",AS187*VLOOKUP($D187,$D$1421:$AY$1444,COLUMNS($D187:AT187),FALSE))</f>
        <v>-263.63436630766097</v>
      </c>
      <c r="AU187" s="319">
        <f>IF(AT187="Neg","Neg",AT187*VLOOKUP($D187,$D$1421:$AY$1444,COLUMNS($D187:AU187),FALSE))</f>
        <v>-271.68809150742413</v>
      </c>
      <c r="AV187" s="319">
        <f>IF(AU187="Neg","Neg",AU187*VLOOKUP($D187,$D$1421:$AY$1444,COLUMNS($D187:AV187),FALSE))</f>
        <v>-284.19550230653385</v>
      </c>
      <c r="AW187" s="319">
        <f>IF(AV187="Neg","Neg",AV187*VLOOKUP($D187,$D$1421:$AY$1444,COLUMNS($D187:AW187),FALSE))</f>
        <v>-296.45580079467368</v>
      </c>
      <c r="AX187" s="319">
        <f>IF(AW187="Neg","Neg",AW187*VLOOKUP($D187,$D$1421:$AY$1444,COLUMNS($D187:AX187),FALSE))</f>
        <v>-303.5267407524459</v>
      </c>
      <c r="AY187" s="319">
        <f>IF(AX187="Neg","Neg",AX187*VLOOKUP($D187,$D$1421:$AY$1444,COLUMNS($D187:AY187),FALSE))</f>
        <v>-314.39968243512089</v>
      </c>
      <c r="AZ187" s="319">
        <f>IF(AY187="Neg","Neg",AY187*VLOOKUP($D187,$D$1421:AZ$1444,COLUMNS($D187:AZ187),FALSE))</f>
        <v>-327.03687979179307</v>
      </c>
      <c r="BA187" s="319">
        <f>IF(AZ187="Neg","Neg",AZ187*VLOOKUP($D187,$D$1421:BA$1444,COLUMNS($D187:BA187),FALSE))</f>
        <v>-340.86837240384034</v>
      </c>
      <c r="BB187" s="319">
        <f>IF(BA187="Neg","Neg",BA187*VLOOKUP($D187,$D$1421:BB$1444,COLUMNS($D187:BB187),FALSE))</f>
        <v>-354.29432248066132</v>
      </c>
      <c r="BC187" s="319">
        <f>IF(BB187="Neg","Neg",BB187*VLOOKUP($D187,$D$1421:BC$1444,COLUMNS($D187:BC187),FALSE))</f>
        <v>-369.20456470955554</v>
      </c>
    </row>
    <row r="188" spans="1:55">
      <c r="A188" s="312"/>
      <c r="B188" s="313" t="s">
        <v>1004</v>
      </c>
      <c r="C188" s="314" t="s">
        <v>334</v>
      </c>
      <c r="D188" s="313" t="s">
        <v>227</v>
      </c>
      <c r="E188" s="320"/>
      <c r="F188" s="320"/>
      <c r="G188" s="320"/>
      <c r="H188" s="320"/>
      <c r="I188" s="320"/>
      <c r="J188" s="320"/>
      <c r="K188" s="320"/>
      <c r="L188" s="320"/>
      <c r="M188" s="320"/>
      <c r="N188" s="320"/>
      <c r="O188" s="320"/>
      <c r="P188" s="320"/>
      <c r="Q188" s="320"/>
      <c r="R188" s="320"/>
      <c r="S188" s="320"/>
      <c r="T188" s="320"/>
      <c r="U188" s="320"/>
      <c r="V188" s="320"/>
      <c r="W188" s="315">
        <v>-765</v>
      </c>
      <c r="X188" s="315">
        <v>-1005</v>
      </c>
      <c r="Y188" s="316">
        <f>IF(X188="Neg","Neg",X188*VLOOKUP($D188,$D$1421:$AY$1444,COLUMNS($D188:Y188),FALSE))</f>
        <v>-1083.3768715050987</v>
      </c>
      <c r="Z188" s="316">
        <f>IF(Y188="Neg","Neg",Y188*VLOOKUP($D188,$D$1421:$AY$1444,COLUMNS($D188:Z188),FALSE))</f>
        <v>-1140.8040540423819</v>
      </c>
      <c r="AA188" s="316">
        <f>IF(Z188="Neg","Neg",Z188*VLOOKUP($D188,$D$1421:$AY$1444,COLUMNS($D188:AA188),FALSE))</f>
        <v>-1176.9846720990051</v>
      </c>
      <c r="AB188" s="316">
        <f>IF(AA188="Neg","Neg",AA188*VLOOKUP($D188,$D$1421:$AY$1444,COLUMNS($D188:AB188),FALSE))</f>
        <v>-1247.9969475486241</v>
      </c>
      <c r="AC188" s="316">
        <f>IF(AB188="Neg","Neg",AB188*VLOOKUP($D188,$D$1421:$AY$1444,COLUMNS($D188:AC188),FALSE))</f>
        <v>-1309.252261698904</v>
      </c>
      <c r="AD188" s="316">
        <f>IF(AC188="Neg","Neg",AC188*VLOOKUP($D188,$D$1421:$AY$1444,COLUMNS($D188:AD188),FALSE))</f>
        <v>-1380.1812036712333</v>
      </c>
      <c r="AE188" s="316">
        <f>IF(AD188="Neg","Neg",AD188*VLOOKUP($D188,$D$1421:$AY$1444,COLUMNS($D188:AE188),FALSE))</f>
        <v>-1476.7074120843904</v>
      </c>
      <c r="AF188" s="316">
        <f>IF(AE188="Neg","Neg",AE188*VLOOKUP($D188,$D$1421:$AY$1444,COLUMNS($D188:AF188),FALSE))</f>
        <v>-1553.7231701270903</v>
      </c>
      <c r="AG188" s="316">
        <f>IF(AF188="Neg","Neg",AF188*VLOOKUP($D188,$D$1421:$AY$1444,COLUMNS($D188:AG188),FALSE))</f>
        <v>-1630.1208715465577</v>
      </c>
      <c r="AH188" s="316">
        <f>IF(AG188="Neg","Neg",AG188*VLOOKUP($D188,$D$1421:$AY$1444,COLUMNS($D188:AH188),FALSE))</f>
        <v>-1705.3814182238425</v>
      </c>
      <c r="AI188" s="316">
        <f>IF(AH188="Neg","Neg",AH188*VLOOKUP($D188,$D$1421:$AY$1444,COLUMNS($D188:AI188),FALSE))</f>
        <v>-1803.5534628134717</v>
      </c>
      <c r="AJ188" s="316">
        <f>IF(AI188="Neg","Neg",AI188*VLOOKUP($D188,$D$1421:$AY$1444,COLUMNS($D188:AJ188),FALSE))</f>
        <v>-1870.6942037973386</v>
      </c>
      <c r="AK188" s="316">
        <f>IF(AJ188="Neg","Neg",AJ188*VLOOKUP($D188,$D$1421:$AY$1444,COLUMNS($D188:AK188),FALSE))</f>
        <v>-1977.821124967393</v>
      </c>
      <c r="AL188" s="316">
        <f>IF(AK188="Neg","Neg",AK188*VLOOKUP($D188,$D$1421:$AY$1444,COLUMNS($D188:AL188),FALSE))</f>
        <v>-2096.6043162733481</v>
      </c>
      <c r="AM188" s="316">
        <f>IF(AL188="Neg","Neg",AL188*VLOOKUP($D188,$D$1421:$AY$1444,COLUMNS($D188:AM188),FALSE))</f>
        <v>-2205.1357537585568</v>
      </c>
      <c r="AN188" s="316">
        <f>IF(AM188="Neg","Neg",AM188*VLOOKUP($D188,$D$1421:$AY$1444,COLUMNS($D188:AN188),FALSE))</f>
        <v>-2350.0457263089515</v>
      </c>
      <c r="AO188" s="316">
        <f>IF(AN188="Neg","Neg",AN188*VLOOKUP($D188,$D$1421:$AY$1444,COLUMNS($D188:AO188),FALSE))</f>
        <v>-2480.2751179434727</v>
      </c>
      <c r="AP188" s="316">
        <f>IF(AO188="Neg","Neg",AO188*VLOOKUP($D188,$D$1421:$AY$1444,COLUMNS($D188:AP188),FALSE))</f>
        <v>-2604.9767222511082</v>
      </c>
      <c r="AQ188" s="316">
        <f>IF(AP188="Neg","Neg",AP188*VLOOKUP($D188,$D$1421:$AY$1444,COLUMNS($D188:AQ188),FALSE))</f>
        <v>-2611.3499971496622</v>
      </c>
      <c r="AR188" s="316">
        <f>IF(AQ188="Neg","Neg",AQ188*VLOOKUP($D188,$D$1421:$AY$1444,COLUMNS($D188:AR188),FALSE))</f>
        <v>-2610.3812454761692</v>
      </c>
      <c r="AS188" s="316">
        <f>IF(AR188="Neg","Neg",AR188*VLOOKUP($D188,$D$1421:$AY$1444,COLUMNS($D188:AS188),FALSE))</f>
        <v>-2734.2147927287037</v>
      </c>
      <c r="AT188" s="316">
        <f>IF(AS188="Neg","Neg",AS188*VLOOKUP($D188,$D$1421:$AY$1444,COLUMNS($D188:AT188),FALSE))</f>
        <v>-2828.2965524746955</v>
      </c>
      <c r="AU188" s="316">
        <f>IF(AT188="Neg","Neg",AT188*VLOOKUP($D188,$D$1421:$AY$1444,COLUMNS($D188:AU188),FALSE))</f>
        <v>-2914.697743397151</v>
      </c>
      <c r="AV188" s="316">
        <f>IF(AU188="Neg","Neg",AU188*VLOOKUP($D188,$D$1421:$AY$1444,COLUMNS($D188:AV188),FALSE))</f>
        <v>-3048.8785307464932</v>
      </c>
      <c r="AW188" s="316">
        <f>IF(AV188="Neg","Neg",AV188*VLOOKUP($D188,$D$1421:$AY$1444,COLUMNS($D188:AW188),FALSE))</f>
        <v>-3180.4082718495561</v>
      </c>
      <c r="AX188" s="316">
        <f>IF(AW188="Neg","Neg",AW188*VLOOKUP($D188,$D$1421:$AY$1444,COLUMNS($D188:AX188),FALSE))</f>
        <v>-3256.2660417807501</v>
      </c>
      <c r="AY188" s="316">
        <f>IF(AX188="Neg","Neg",AX188*VLOOKUP($D188,$D$1421:$AY$1444,COLUMNS($D188:AY188),FALSE))</f>
        <v>-3372.9120766170454</v>
      </c>
      <c r="AZ188" s="316">
        <f>IF(AY188="Neg","Neg",AY188*VLOOKUP($D188,$D$1421:AZ$1444,COLUMNS($D188:AZ188),FALSE))</f>
        <v>-3508.4852274827704</v>
      </c>
      <c r="BA188" s="316">
        <f>IF(AZ188="Neg","Neg",AZ188*VLOOKUP($D188,$D$1421:BA$1444,COLUMNS($D188:BA188),FALSE))</f>
        <v>-3656.8709004817906</v>
      </c>
      <c r="BB188" s="316">
        <f>IF(BA188="Neg","Neg",BA188*VLOOKUP($D188,$D$1421:BB$1444,COLUMNS($D188:BB188),FALSE))</f>
        <v>-3800.9058715206429</v>
      </c>
      <c r="BC188" s="316">
        <f>IF(BB188="Neg","Neg",BB188*VLOOKUP($D188,$D$1421:BC$1444,COLUMNS($D188:BC188),FALSE))</f>
        <v>-3960.8644811782742</v>
      </c>
    </row>
    <row r="189" spans="1:55">
      <c r="A189" s="312"/>
      <c r="B189" s="313" t="s">
        <v>1004</v>
      </c>
      <c r="C189" s="314" t="s">
        <v>324</v>
      </c>
      <c r="D189" s="313" t="s">
        <v>227</v>
      </c>
      <c r="E189" s="320"/>
      <c r="F189" s="320"/>
      <c r="G189" s="320"/>
      <c r="H189" s="320"/>
      <c r="I189" s="320"/>
      <c r="J189" s="320"/>
      <c r="K189" s="320"/>
      <c r="L189" s="320"/>
      <c r="M189" s="320"/>
      <c r="N189" s="320"/>
      <c r="O189" s="320"/>
      <c r="P189" s="320"/>
      <c r="Q189" s="320"/>
      <c r="R189" s="320"/>
      <c r="S189" s="320"/>
      <c r="T189" s="320"/>
      <c r="U189" s="320"/>
      <c r="V189" s="320"/>
      <c r="W189" s="315">
        <v>-2190</v>
      </c>
      <c r="X189" s="315">
        <v>-3000</v>
      </c>
      <c r="Y189" s="316">
        <f>IF(X189="Neg","Neg",X189*VLOOKUP($D189,$D$1421:$AY$1444,COLUMNS($D189:Y189),FALSE))</f>
        <v>-3233.9608104629815</v>
      </c>
      <c r="Z189" s="316">
        <f>IF(Y189="Neg","Neg",Y189*VLOOKUP($D189,$D$1421:$AY$1444,COLUMNS($D189:Z189),FALSE))</f>
        <v>-3405.385235947409</v>
      </c>
      <c r="AA189" s="316">
        <f>IF(Z189="Neg","Neg",Z189*VLOOKUP($D189,$D$1421:$AY$1444,COLUMNS($D189:AA189),FALSE))</f>
        <v>-3513.3870808925526</v>
      </c>
      <c r="AB189" s="316">
        <f>IF(AA189="Neg","Neg",AA189*VLOOKUP($D189,$D$1421:$AY$1444,COLUMNS($D189:AB189),FALSE))</f>
        <v>-3725.364022533206</v>
      </c>
      <c r="AC189" s="316">
        <f>IF(AB189="Neg","Neg",AB189*VLOOKUP($D189,$D$1421:$AY$1444,COLUMNS($D189:AC189),FALSE))</f>
        <v>-3908.2157065638926</v>
      </c>
      <c r="AD189" s="316">
        <f>IF(AC189="Neg","Neg",AC189*VLOOKUP($D189,$D$1421:$AY$1444,COLUMNS($D189:AD189),FALSE))</f>
        <v>-4119.9438915559203</v>
      </c>
      <c r="AE189" s="316">
        <f>IF(AD189="Neg","Neg",AD189*VLOOKUP($D189,$D$1421:$AY$1444,COLUMNS($D189:AE189),FALSE))</f>
        <v>-4408.0818271175831</v>
      </c>
      <c r="AF189" s="316">
        <f>IF(AE189="Neg","Neg",AE189*VLOOKUP($D189,$D$1421:$AY$1444,COLUMNS($D189:AF189),FALSE))</f>
        <v>-4637.979612319672</v>
      </c>
      <c r="AG189" s="316">
        <f>IF(AF189="Neg","Neg",AF189*VLOOKUP($D189,$D$1421:$AY$1444,COLUMNS($D189:AG189),FALSE))</f>
        <v>-4866.0324523777836</v>
      </c>
      <c r="AH189" s="316">
        <f>IF(AG189="Neg","Neg",AG189*VLOOKUP($D189,$D$1421:$AY$1444,COLUMNS($D189:AH189),FALSE))</f>
        <v>-5090.6908006681861</v>
      </c>
      <c r="AI189" s="316">
        <f>IF(AH189="Neg","Neg",AH189*VLOOKUP($D189,$D$1421:$AY$1444,COLUMNS($D189:AI189),FALSE))</f>
        <v>-5383.7416800402134</v>
      </c>
      <c r="AJ189" s="316">
        <f>IF(AI189="Neg","Neg",AI189*VLOOKUP($D189,$D$1421:$AY$1444,COLUMNS($D189:AJ189),FALSE))</f>
        <v>-5584.1618023801148</v>
      </c>
      <c r="AK189" s="316">
        <f>IF(AJ189="Neg","Neg",AJ189*VLOOKUP($D189,$D$1421:$AY$1444,COLUMNS($D189:AK189),FALSE))</f>
        <v>-5903.9436566190834</v>
      </c>
      <c r="AL189" s="316">
        <f>IF(AK189="Neg","Neg",AK189*VLOOKUP($D189,$D$1421:$AY$1444,COLUMNS($D189:AL189),FALSE))</f>
        <v>-6258.5203470846209</v>
      </c>
      <c r="AM189" s="316">
        <f>IF(AL189="Neg","Neg",AL189*VLOOKUP($D189,$D$1421:$AY$1444,COLUMNS($D189:AM189),FALSE))</f>
        <v>-6582.4947873389747</v>
      </c>
      <c r="AN189" s="316">
        <f>IF(AM189="Neg","Neg",AM189*VLOOKUP($D189,$D$1421:$AY$1444,COLUMNS($D189:AN189),FALSE))</f>
        <v>-7015.061869578959</v>
      </c>
      <c r="AO189" s="316">
        <f>IF(AN189="Neg","Neg",AN189*VLOOKUP($D189,$D$1421:$AY$1444,COLUMNS($D189:AO189),FALSE))</f>
        <v>-7403.8063222193205</v>
      </c>
      <c r="AP189" s="316">
        <f>IF(AO189="Neg","Neg",AO189*VLOOKUP($D189,$D$1421:$AY$1444,COLUMNS($D189:AP189),FALSE))</f>
        <v>-7776.0499171674865</v>
      </c>
      <c r="AQ189" s="316">
        <f>IF(AP189="Neg","Neg",AP189*VLOOKUP($D189,$D$1421:$AY$1444,COLUMNS($D189:AQ189),FALSE))</f>
        <v>-7795.0746183571991</v>
      </c>
      <c r="AR189" s="316">
        <f>IF(AQ189="Neg","Neg",AQ189*VLOOKUP($D189,$D$1421:$AY$1444,COLUMNS($D189:AR189),FALSE))</f>
        <v>-7792.1828223169214</v>
      </c>
      <c r="AS189" s="316">
        <f>IF(AR189="Neg","Neg",AR189*VLOOKUP($D189,$D$1421:$AY$1444,COLUMNS($D189:AS189),FALSE))</f>
        <v>-8161.8352021752326</v>
      </c>
      <c r="AT189" s="316">
        <f>IF(AS189="Neg","Neg",AS189*VLOOKUP($D189,$D$1421:$AY$1444,COLUMNS($D189:AT189),FALSE))</f>
        <v>-8442.6762760438651</v>
      </c>
      <c r="AU189" s="316">
        <f>IF(AT189="Neg","Neg",AT189*VLOOKUP($D189,$D$1421:$AY$1444,COLUMNS($D189:AU189),FALSE))</f>
        <v>-8700.5902787974628</v>
      </c>
      <c r="AV189" s="316">
        <f>IF(AU189="Neg","Neg",AU189*VLOOKUP($D189,$D$1421:$AY$1444,COLUMNS($D189:AV189),FALSE))</f>
        <v>-9101.1299425268426</v>
      </c>
      <c r="AW189" s="316">
        <f>IF(AV189="Neg","Neg",AV189*VLOOKUP($D189,$D$1421:$AY$1444,COLUMNS($D189:AW189),FALSE))</f>
        <v>-9493.7560353718054</v>
      </c>
      <c r="AX189" s="316">
        <f>IF(AW189="Neg","Neg",AW189*VLOOKUP($D189,$D$1421:$AY$1444,COLUMNS($D189:AX189),FALSE))</f>
        <v>-9720.1971396440276</v>
      </c>
      <c r="AY189" s="316">
        <f>IF(AX189="Neg","Neg",AX189*VLOOKUP($D189,$D$1421:$AY$1444,COLUMNS($D189:AY189),FALSE))</f>
        <v>-10068.394258558341</v>
      </c>
      <c r="AZ189" s="316">
        <f>IF(AY189="Neg","Neg",AY189*VLOOKUP($D189,$D$1421:AZ$1444,COLUMNS($D189:AZ189),FALSE))</f>
        <v>-10473.090231291848</v>
      </c>
      <c r="BA189" s="316">
        <f>IF(AZ189="Neg","Neg",AZ189*VLOOKUP($D189,$D$1421:BA$1444,COLUMNS($D189:BA189),FALSE))</f>
        <v>-10916.03253875161</v>
      </c>
      <c r="BB189" s="316">
        <f>IF(BA189="Neg","Neg",BA189*VLOOKUP($D189,$D$1421:BB$1444,COLUMNS($D189:BB189),FALSE))</f>
        <v>-11345.987676181019</v>
      </c>
      <c r="BC189" s="316">
        <f>IF(BB189="Neg","Neg",BB189*VLOOKUP($D189,$D$1421:BC$1444,COLUMNS($D189:BC189),FALSE))</f>
        <v>-11823.476063218724</v>
      </c>
    </row>
    <row r="190" spans="1:55">
      <c r="A190" s="312"/>
      <c r="B190" s="313" t="s">
        <v>1004</v>
      </c>
      <c r="C190" s="314" t="s">
        <v>335</v>
      </c>
      <c r="D190" s="313" t="s">
        <v>227</v>
      </c>
      <c r="E190" s="320"/>
      <c r="F190" s="320"/>
      <c r="G190" s="320"/>
      <c r="H190" s="320"/>
      <c r="I190" s="320"/>
      <c r="J190" s="320"/>
      <c r="K190" s="320"/>
      <c r="L190" s="320"/>
      <c r="M190" s="320"/>
      <c r="N190" s="320"/>
      <c r="O190" s="320"/>
      <c r="P190" s="320"/>
      <c r="Q190" s="320"/>
      <c r="R190" s="320"/>
      <c r="S190" s="320"/>
      <c r="T190" s="320"/>
      <c r="U190" s="320"/>
      <c r="V190" s="320"/>
      <c r="W190" s="315">
        <v>-965</v>
      </c>
      <c r="X190" s="315">
        <v>-2070</v>
      </c>
      <c r="Y190" s="316">
        <f>IF(X190="Neg","Neg",X190*VLOOKUP($D190,$D$1421:$AY$1444,COLUMNS($D190:Y190),FALSE))</f>
        <v>-2231.4329592194572</v>
      </c>
      <c r="Z190" s="316">
        <f>IF(Y190="Neg","Neg",Y190*VLOOKUP($D190,$D$1421:$AY$1444,COLUMNS($D190:Z190),FALSE))</f>
        <v>-2349.7158128037122</v>
      </c>
      <c r="AA190" s="316">
        <f>IF(Z190="Neg","Neg",Z190*VLOOKUP($D190,$D$1421:$AY$1444,COLUMNS($D190:AA190),FALSE))</f>
        <v>-2424.2370858158615</v>
      </c>
      <c r="AB190" s="316">
        <f>IF(AA190="Neg","Neg",AA190*VLOOKUP($D190,$D$1421:$AY$1444,COLUMNS($D190:AB190),FALSE))</f>
        <v>-2570.5011755479127</v>
      </c>
      <c r="AC190" s="316">
        <f>IF(AB190="Neg","Neg",AB190*VLOOKUP($D190,$D$1421:$AY$1444,COLUMNS($D190:AC190),FALSE))</f>
        <v>-2696.6688375290864</v>
      </c>
      <c r="AD190" s="316">
        <f>IF(AC190="Neg","Neg",AC190*VLOOKUP($D190,$D$1421:$AY$1444,COLUMNS($D190:AD190),FALSE))</f>
        <v>-2842.7612851735857</v>
      </c>
      <c r="AE190" s="316">
        <f>IF(AD190="Neg","Neg",AD190*VLOOKUP($D190,$D$1421:$AY$1444,COLUMNS($D190:AE190),FALSE))</f>
        <v>-3041.5764607111332</v>
      </c>
      <c r="AF190" s="316">
        <f>IF(AE190="Neg","Neg",AE190*VLOOKUP($D190,$D$1421:$AY$1444,COLUMNS($D190:AF190),FALSE))</f>
        <v>-3200.2059325005748</v>
      </c>
      <c r="AG190" s="316">
        <f>IF(AF190="Neg","Neg",AF190*VLOOKUP($D190,$D$1421:$AY$1444,COLUMNS($D190:AG190),FALSE))</f>
        <v>-3357.5623921406718</v>
      </c>
      <c r="AH190" s="316">
        <f>IF(AG190="Neg","Neg",AG190*VLOOKUP($D190,$D$1421:$AY$1444,COLUMNS($D190:AH190),FALSE))</f>
        <v>-3512.5766524610494</v>
      </c>
      <c r="AI190" s="316">
        <f>IF(AH190="Neg","Neg",AH190*VLOOKUP($D190,$D$1421:$AY$1444,COLUMNS($D190:AI190),FALSE))</f>
        <v>-3714.7817592277484</v>
      </c>
      <c r="AJ190" s="316">
        <f>IF(AI190="Neg","Neg",AI190*VLOOKUP($D190,$D$1421:$AY$1444,COLUMNS($D190:AJ190),FALSE))</f>
        <v>-3853.0716436422804</v>
      </c>
      <c r="AK190" s="316">
        <f>IF(AJ190="Neg","Neg",AJ190*VLOOKUP($D190,$D$1421:$AY$1444,COLUMNS($D190:AK190),FALSE))</f>
        <v>-4073.7211230671687</v>
      </c>
      <c r="AL190" s="316">
        <f>IF(AK190="Neg","Neg",AK190*VLOOKUP($D190,$D$1421:$AY$1444,COLUMNS($D190:AL190),FALSE))</f>
        <v>-4318.379039488389</v>
      </c>
      <c r="AM190" s="316">
        <f>IF(AL190="Neg","Neg",AL190*VLOOKUP($D190,$D$1421:$AY$1444,COLUMNS($D190:AM190),FALSE))</f>
        <v>-4541.9214032638938</v>
      </c>
      <c r="AN190" s="316">
        <f>IF(AM190="Neg","Neg",AM190*VLOOKUP($D190,$D$1421:$AY$1444,COLUMNS($D190:AN190),FALSE))</f>
        <v>-4840.392690009483</v>
      </c>
      <c r="AO190" s="316">
        <f>IF(AN190="Neg","Neg",AN190*VLOOKUP($D190,$D$1421:$AY$1444,COLUMNS($D190:AO190),FALSE))</f>
        <v>-5108.6263623313325</v>
      </c>
      <c r="AP190" s="316">
        <f>IF(AO190="Neg","Neg",AO190*VLOOKUP($D190,$D$1421:$AY$1444,COLUMNS($D190:AP190),FALSE))</f>
        <v>-5365.474442845567</v>
      </c>
      <c r="AQ190" s="316">
        <f>IF(AP190="Neg","Neg",AP190*VLOOKUP($D190,$D$1421:$AY$1444,COLUMNS($D190:AQ190),FALSE))</f>
        <v>-5378.6014866664691</v>
      </c>
      <c r="AR190" s="316">
        <f>IF(AQ190="Neg","Neg",AQ190*VLOOKUP($D190,$D$1421:$AY$1444,COLUMNS($D190:AR190),FALSE))</f>
        <v>-5376.6061473986774</v>
      </c>
      <c r="AS190" s="316">
        <f>IF(AR190="Neg","Neg",AR190*VLOOKUP($D190,$D$1421:$AY$1444,COLUMNS($D190:AS190),FALSE))</f>
        <v>-5631.6662895009122</v>
      </c>
      <c r="AT190" s="316">
        <f>IF(AS190="Neg","Neg",AS190*VLOOKUP($D190,$D$1421:$AY$1444,COLUMNS($D190:AT190),FALSE))</f>
        <v>-5825.4466304702682</v>
      </c>
      <c r="AU190" s="316">
        <f>IF(AT190="Neg","Neg",AT190*VLOOKUP($D190,$D$1421:$AY$1444,COLUMNS($D190:AU190),FALSE))</f>
        <v>-6003.4072923702506</v>
      </c>
      <c r="AV190" s="316">
        <f>IF(AU190="Neg","Neg",AU190*VLOOKUP($D190,$D$1421:$AY$1444,COLUMNS($D190:AV190),FALSE))</f>
        <v>-6279.7796603435227</v>
      </c>
      <c r="AW190" s="316">
        <f>IF(AV190="Neg","Neg",AV190*VLOOKUP($D190,$D$1421:$AY$1444,COLUMNS($D190:AW190),FALSE))</f>
        <v>-6550.6916644065477</v>
      </c>
      <c r="AX190" s="316">
        <f>IF(AW190="Neg","Neg",AW190*VLOOKUP($D190,$D$1421:$AY$1444,COLUMNS($D190:AX190),FALSE))</f>
        <v>-6706.9360263543804</v>
      </c>
      <c r="AY190" s="316">
        <f>IF(AX190="Neg","Neg",AX190*VLOOKUP($D190,$D$1421:$AY$1444,COLUMNS($D190:AY190),FALSE))</f>
        <v>-6947.1920384052573</v>
      </c>
      <c r="AZ190" s="316">
        <f>IF(AY190="Neg","Neg",AY190*VLOOKUP($D190,$D$1421:AZ$1444,COLUMNS($D190:AZ190),FALSE))</f>
        <v>-7226.4322595913773</v>
      </c>
      <c r="BA190" s="316">
        <f>IF(AZ190="Neg","Neg",AZ190*VLOOKUP($D190,$D$1421:BA$1444,COLUMNS($D190:BA190),FALSE))</f>
        <v>-7532.0624517386132</v>
      </c>
      <c r="BB190" s="316">
        <f>IF(BA190="Neg","Neg",BA190*VLOOKUP($D190,$D$1421:BB$1444,COLUMNS($D190:BB190),FALSE))</f>
        <v>-7828.7314965649066</v>
      </c>
      <c r="BC190" s="316">
        <f>IF(BB190="Neg","Neg",BB190*VLOOKUP($D190,$D$1421:BC$1444,COLUMNS($D190:BC190),FALSE))</f>
        <v>-8158.198483620924</v>
      </c>
    </row>
    <row r="191" spans="1:55">
      <c r="A191" s="312"/>
      <c r="B191" s="313" t="s">
        <v>1004</v>
      </c>
      <c r="C191" s="314" t="s">
        <v>336</v>
      </c>
      <c r="D191" s="313" t="s">
        <v>227</v>
      </c>
      <c r="E191" s="320"/>
      <c r="F191" s="320"/>
      <c r="G191" s="320"/>
      <c r="H191" s="320"/>
      <c r="I191" s="320"/>
      <c r="J191" s="320"/>
      <c r="K191" s="320"/>
      <c r="L191" s="320"/>
      <c r="M191" s="320"/>
      <c r="N191" s="320"/>
      <c r="O191" s="320"/>
      <c r="P191" s="320"/>
      <c r="Q191" s="320"/>
      <c r="R191" s="320"/>
      <c r="S191" s="320"/>
      <c r="T191" s="320"/>
      <c r="U191" s="320"/>
      <c r="V191" s="320"/>
      <c r="W191" s="315">
        <v>80</v>
      </c>
      <c r="X191" s="315">
        <v>200</v>
      </c>
      <c r="Y191" s="316">
        <f>IF(X191="Neg","Neg",X191*VLOOKUP($D191,$D$1421:$AY$1444,COLUMNS($D191:Y191),FALSE))</f>
        <v>215.59738736419877</v>
      </c>
      <c r="Z191" s="316">
        <f>IF(Y191="Neg","Neg",Y191*VLOOKUP($D191,$D$1421:$AY$1444,COLUMNS($D191:Z191),FALSE))</f>
        <v>227.02568239649395</v>
      </c>
      <c r="AA191" s="316">
        <f>IF(Z191="Neg","Neg",Z191*VLOOKUP($D191,$D$1421:$AY$1444,COLUMNS($D191:AA191),FALSE))</f>
        <v>234.22580539283686</v>
      </c>
      <c r="AB191" s="316">
        <f>IF(AA191="Neg","Neg",AA191*VLOOKUP($D191,$D$1421:$AY$1444,COLUMNS($D191:AB191),FALSE))</f>
        <v>248.35760150221378</v>
      </c>
      <c r="AC191" s="316">
        <f>IF(AB191="Neg","Neg",AB191*VLOOKUP($D191,$D$1421:$AY$1444,COLUMNS($D191:AC191),FALSE))</f>
        <v>260.54771377092624</v>
      </c>
      <c r="AD191" s="316">
        <f>IF(AC191="Neg","Neg",AC191*VLOOKUP($D191,$D$1421:$AY$1444,COLUMNS($D191:AD191),FALSE))</f>
        <v>274.66292610372813</v>
      </c>
      <c r="AE191" s="316">
        <f>IF(AD191="Neg","Neg",AD191*VLOOKUP($D191,$D$1421:$AY$1444,COLUMNS($D191:AE191),FALSE))</f>
        <v>293.87212180783899</v>
      </c>
      <c r="AF191" s="316">
        <f>IF(AE191="Neg","Neg",AE191*VLOOKUP($D191,$D$1421:$AY$1444,COLUMNS($D191:AF191),FALSE))</f>
        <v>309.19864082131159</v>
      </c>
      <c r="AG191" s="316">
        <f>IF(AF191="Neg","Neg",AF191*VLOOKUP($D191,$D$1421:$AY$1444,COLUMNS($D191:AG191),FALSE))</f>
        <v>324.40216349185238</v>
      </c>
      <c r="AH191" s="316">
        <f>IF(AG191="Neg","Neg",AG191*VLOOKUP($D191,$D$1421:$AY$1444,COLUMNS($D191:AH191),FALSE))</f>
        <v>339.37938671121253</v>
      </c>
      <c r="AI191" s="316">
        <f>IF(AH191="Neg","Neg",AH191*VLOOKUP($D191,$D$1421:$AY$1444,COLUMNS($D191:AI191),FALSE))</f>
        <v>358.91611200268102</v>
      </c>
      <c r="AJ191" s="316">
        <f>IF(AI191="Neg","Neg",AI191*VLOOKUP($D191,$D$1421:$AY$1444,COLUMNS($D191:AJ191),FALSE))</f>
        <v>372.27745349200779</v>
      </c>
      <c r="AK191" s="316">
        <f>IF(AJ191="Neg","Neg",AJ191*VLOOKUP($D191,$D$1421:$AY$1444,COLUMNS($D191:AK191),FALSE))</f>
        <v>393.59624377460568</v>
      </c>
      <c r="AL191" s="316">
        <f>IF(AK191="Neg","Neg",AK191*VLOOKUP($D191,$D$1421:$AY$1444,COLUMNS($D191:AL191),FALSE))</f>
        <v>417.23468980564149</v>
      </c>
      <c r="AM191" s="316">
        <f>IF(AL191="Neg","Neg",AL191*VLOOKUP($D191,$D$1421:$AY$1444,COLUMNS($D191:AM191),FALSE))</f>
        <v>438.83298582259846</v>
      </c>
      <c r="AN191" s="316">
        <f>IF(AM191="Neg","Neg",AM191*VLOOKUP($D191,$D$1421:$AY$1444,COLUMNS($D191:AN191),FALSE))</f>
        <v>467.67079130526406</v>
      </c>
      <c r="AO191" s="316">
        <f>IF(AN191="Neg","Neg",AN191*VLOOKUP($D191,$D$1421:$AY$1444,COLUMNS($D191:AO191),FALSE))</f>
        <v>493.58708814795483</v>
      </c>
      <c r="AP191" s="316">
        <f>IF(AO191="Neg","Neg",AO191*VLOOKUP($D191,$D$1421:$AY$1444,COLUMNS($D191:AP191),FALSE))</f>
        <v>518.40332781116592</v>
      </c>
      <c r="AQ191" s="316">
        <f>IF(AP191="Neg","Neg",AP191*VLOOKUP($D191,$D$1421:$AY$1444,COLUMNS($D191:AQ191),FALSE))</f>
        <v>519.67164122381348</v>
      </c>
      <c r="AR191" s="316">
        <f>IF(AQ191="Neg","Neg",AQ191*VLOOKUP($D191,$D$1421:$AY$1444,COLUMNS($D191:AR191),FALSE))</f>
        <v>519.47885482112827</v>
      </c>
      <c r="AS191" s="316">
        <f>IF(AR191="Neg","Neg",AR191*VLOOKUP($D191,$D$1421:$AY$1444,COLUMNS($D191:AS191),FALSE))</f>
        <v>544.12234681168241</v>
      </c>
      <c r="AT191" s="316">
        <f>IF(AS191="Neg","Neg",AS191*VLOOKUP($D191,$D$1421:$AY$1444,COLUMNS($D191:AT191),FALSE))</f>
        <v>562.84508506959116</v>
      </c>
      <c r="AU191" s="316">
        <f>IF(AT191="Neg","Neg",AT191*VLOOKUP($D191,$D$1421:$AY$1444,COLUMNS($D191:AU191),FALSE))</f>
        <v>580.03935191983101</v>
      </c>
      <c r="AV191" s="316">
        <f>IF(AU191="Neg","Neg",AU191*VLOOKUP($D191,$D$1421:$AY$1444,COLUMNS($D191:AV191),FALSE))</f>
        <v>606.74199616845635</v>
      </c>
      <c r="AW191" s="316">
        <f>IF(AV191="Neg","Neg",AV191*VLOOKUP($D191,$D$1421:$AY$1444,COLUMNS($D191:AW191),FALSE))</f>
        <v>632.91706902478722</v>
      </c>
      <c r="AX191" s="316">
        <f>IF(AW191="Neg","Neg",AW191*VLOOKUP($D191,$D$1421:$AY$1444,COLUMNS($D191:AX191),FALSE))</f>
        <v>648.01314264293535</v>
      </c>
      <c r="AY191" s="316">
        <f>IF(AX191="Neg","Neg",AX191*VLOOKUP($D191,$D$1421:$AY$1444,COLUMNS($D191:AY191),FALSE))</f>
        <v>671.22628390388968</v>
      </c>
      <c r="AZ191" s="316">
        <f>IF(AY191="Neg","Neg",AY191*VLOOKUP($D191,$D$1421:AZ$1444,COLUMNS($D191:AZ191),FALSE))</f>
        <v>698.20601541945678</v>
      </c>
      <c r="BA191" s="316">
        <f>IF(AZ191="Neg","Neg",AZ191*VLOOKUP($D191,$D$1421:BA$1444,COLUMNS($D191:BA191),FALSE))</f>
        <v>727.73550258344096</v>
      </c>
      <c r="BB191" s="316">
        <f>IF(BA191="Neg","Neg",BA191*VLOOKUP($D191,$D$1421:BB$1444,COLUMNS($D191:BB191),FALSE))</f>
        <v>756.3991784120683</v>
      </c>
      <c r="BC191" s="316">
        <f>IF(BB191="Neg","Neg",BB191*VLOOKUP($D191,$D$1421:BC$1444,COLUMNS($D191:BC191),FALSE))</f>
        <v>788.23173754791537</v>
      </c>
    </row>
    <row r="192" spans="1:55">
      <c r="A192" s="312"/>
      <c r="B192" s="313" t="s">
        <v>1004</v>
      </c>
      <c r="C192" s="314" t="s">
        <v>816</v>
      </c>
      <c r="D192" s="313" t="s">
        <v>227</v>
      </c>
      <c r="E192" s="320"/>
      <c r="F192" s="320"/>
      <c r="G192" s="320"/>
      <c r="H192" s="320"/>
      <c r="I192" s="320"/>
      <c r="J192" s="320"/>
      <c r="K192" s="320"/>
      <c r="L192" s="320"/>
      <c r="M192" s="320"/>
      <c r="N192" s="320"/>
      <c r="O192" s="320"/>
      <c r="P192" s="320"/>
      <c r="Q192" s="320"/>
      <c r="R192" s="320"/>
      <c r="S192" s="320"/>
      <c r="T192" s="320"/>
      <c r="U192" s="320"/>
      <c r="V192" s="320"/>
      <c r="W192" s="315">
        <v>45</v>
      </c>
      <c r="X192" s="315">
        <v>105</v>
      </c>
      <c r="Y192" s="316">
        <f>IF(X192="Neg","Neg",X192*VLOOKUP($D192,$D$1421:$AY$1444,COLUMNS($D192:Y192),FALSE))</f>
        <v>113.18862836620434</v>
      </c>
      <c r="Z192" s="316">
        <f>IF(Y192="Neg","Neg",Y192*VLOOKUP($D192,$D$1421:$AY$1444,COLUMNS($D192:Z192),FALSE))</f>
        <v>119.18848325815931</v>
      </c>
      <c r="AA192" s="316">
        <f>IF(Z192="Neg","Neg",Z192*VLOOKUP($D192,$D$1421:$AY$1444,COLUMNS($D192:AA192),FALSE))</f>
        <v>122.96854783123933</v>
      </c>
      <c r="AB192" s="316">
        <f>IF(AA192="Neg","Neg",AA192*VLOOKUP($D192,$D$1421:$AY$1444,COLUMNS($D192:AB192),FALSE))</f>
        <v>130.3877407886622</v>
      </c>
      <c r="AC192" s="316">
        <f>IF(AB192="Neg","Neg",AB192*VLOOKUP($D192,$D$1421:$AY$1444,COLUMNS($D192:AC192),FALSE))</f>
        <v>136.78754972973624</v>
      </c>
      <c r="AD192" s="316">
        <f>IF(AC192="Neg","Neg",AC192*VLOOKUP($D192,$D$1421:$AY$1444,COLUMNS($D192:AD192),FALSE))</f>
        <v>144.19803620445722</v>
      </c>
      <c r="AE192" s="316">
        <f>IF(AD192="Neg","Neg",AD192*VLOOKUP($D192,$D$1421:$AY$1444,COLUMNS($D192:AE192),FALSE))</f>
        <v>154.28286394911544</v>
      </c>
      <c r="AF192" s="316">
        <f>IF(AE192="Neg","Neg",AE192*VLOOKUP($D192,$D$1421:$AY$1444,COLUMNS($D192:AF192),FALSE))</f>
        <v>162.32928643118856</v>
      </c>
      <c r="AG192" s="316">
        <f>IF(AF192="Neg","Neg",AF192*VLOOKUP($D192,$D$1421:$AY$1444,COLUMNS($D192:AG192),FALSE))</f>
        <v>170.31113583322247</v>
      </c>
      <c r="AH192" s="316">
        <f>IF(AG192="Neg","Neg",AG192*VLOOKUP($D192,$D$1421:$AY$1444,COLUMNS($D192:AH192),FALSE))</f>
        <v>178.17417802338656</v>
      </c>
      <c r="AI192" s="316">
        <f>IF(AH192="Neg","Neg",AH192*VLOOKUP($D192,$D$1421:$AY$1444,COLUMNS($D192:AI192),FALSE))</f>
        <v>188.43095880140751</v>
      </c>
      <c r="AJ192" s="316">
        <f>IF(AI192="Neg","Neg",AI192*VLOOKUP($D192,$D$1421:$AY$1444,COLUMNS($D192:AJ192),FALSE))</f>
        <v>195.44566308330405</v>
      </c>
      <c r="AK192" s="316">
        <f>IF(AJ192="Neg","Neg",AJ192*VLOOKUP($D192,$D$1421:$AY$1444,COLUMNS($D192:AK192),FALSE))</f>
        <v>206.63802798166796</v>
      </c>
      <c r="AL192" s="316">
        <f>IF(AK192="Neg","Neg",AK192*VLOOKUP($D192,$D$1421:$AY$1444,COLUMNS($D192:AL192),FALSE))</f>
        <v>219.04821214796175</v>
      </c>
      <c r="AM192" s="316">
        <f>IF(AL192="Neg","Neg",AL192*VLOOKUP($D192,$D$1421:$AY$1444,COLUMNS($D192:AM192),FALSE))</f>
        <v>230.38731755686413</v>
      </c>
      <c r="AN192" s="316">
        <f>IF(AM192="Neg","Neg",AM192*VLOOKUP($D192,$D$1421:$AY$1444,COLUMNS($D192:AN192),FALSE))</f>
        <v>245.52716543526358</v>
      </c>
      <c r="AO192" s="316">
        <f>IF(AN192="Neg","Neg",AN192*VLOOKUP($D192,$D$1421:$AY$1444,COLUMNS($D192:AO192),FALSE))</f>
        <v>259.13322127767623</v>
      </c>
      <c r="AP192" s="316">
        <f>IF(AO192="Neg","Neg",AO192*VLOOKUP($D192,$D$1421:$AY$1444,COLUMNS($D192:AP192),FALSE))</f>
        <v>272.16174710086204</v>
      </c>
      <c r="AQ192" s="316">
        <f>IF(AP192="Neg","Neg",AP192*VLOOKUP($D192,$D$1421:$AY$1444,COLUMNS($D192:AQ192),FALSE))</f>
        <v>272.82761164250201</v>
      </c>
      <c r="AR192" s="316">
        <f>IF(AQ192="Neg","Neg",AQ192*VLOOKUP($D192,$D$1421:$AY$1444,COLUMNS($D192:AR192),FALSE))</f>
        <v>272.72639878109226</v>
      </c>
      <c r="AS192" s="316">
        <f>IF(AR192="Neg","Neg",AR192*VLOOKUP($D192,$D$1421:$AY$1444,COLUMNS($D192:AS192),FALSE))</f>
        <v>285.66423207613315</v>
      </c>
      <c r="AT192" s="316">
        <f>IF(AS192="Neg","Neg",AS192*VLOOKUP($D192,$D$1421:$AY$1444,COLUMNS($D192:AT192),FALSE))</f>
        <v>295.49366966153525</v>
      </c>
      <c r="AU192" s="316">
        <f>IF(AT192="Neg","Neg",AT192*VLOOKUP($D192,$D$1421:$AY$1444,COLUMNS($D192:AU192),FALSE))</f>
        <v>304.52065975791118</v>
      </c>
      <c r="AV192" s="316">
        <f>IF(AU192="Neg","Neg",AU192*VLOOKUP($D192,$D$1421:$AY$1444,COLUMNS($D192:AV192),FALSE))</f>
        <v>318.53954798843944</v>
      </c>
      <c r="AW192" s="316">
        <f>IF(AV192="Neg","Neg",AV192*VLOOKUP($D192,$D$1421:$AY$1444,COLUMNS($D192:AW192),FALSE))</f>
        <v>332.28146123801315</v>
      </c>
      <c r="AX192" s="316">
        <f>IF(AW192="Neg","Neg",AW192*VLOOKUP($D192,$D$1421:$AY$1444,COLUMNS($D192:AX192),FALSE))</f>
        <v>340.20689988754089</v>
      </c>
      <c r="AY192" s="316">
        <f>IF(AX192="Neg","Neg",AX192*VLOOKUP($D192,$D$1421:$AY$1444,COLUMNS($D192:AY192),FALSE))</f>
        <v>352.39379904954188</v>
      </c>
      <c r="AZ192" s="316">
        <f>IF(AY192="Neg","Neg",AY192*VLOOKUP($D192,$D$1421:AZ$1444,COLUMNS($D192:AZ192),FALSE))</f>
        <v>366.55815809521459</v>
      </c>
      <c r="BA192" s="316">
        <f>IF(AZ192="Neg","Neg",AZ192*VLOOKUP($D192,$D$1421:BA$1444,COLUMNS($D192:BA192),FALSE))</f>
        <v>382.06113885630629</v>
      </c>
      <c r="BB192" s="316">
        <f>IF(BA192="Neg","Neg",BA192*VLOOKUP($D192,$D$1421:BB$1444,COLUMNS($D192:BB192),FALSE))</f>
        <v>397.10956866633563</v>
      </c>
      <c r="BC192" s="316">
        <f>IF(BB192="Neg","Neg",BB192*VLOOKUP($D192,$D$1421:BC$1444,COLUMNS($D192:BC192),FALSE))</f>
        <v>413.82166221265533</v>
      </c>
    </row>
    <row r="193" spans="1:55">
      <c r="A193" s="312"/>
      <c r="B193" s="313" t="s">
        <v>1004</v>
      </c>
      <c r="C193" s="314" t="s">
        <v>337</v>
      </c>
      <c r="D193" s="313" t="s">
        <v>227</v>
      </c>
      <c r="E193" s="320"/>
      <c r="F193" s="320"/>
      <c r="G193" s="320"/>
      <c r="H193" s="320"/>
      <c r="I193" s="320"/>
      <c r="J193" s="320"/>
      <c r="K193" s="320"/>
      <c r="L193" s="320"/>
      <c r="M193" s="320"/>
      <c r="N193" s="320"/>
      <c r="O193" s="320"/>
      <c r="P193" s="320"/>
      <c r="Q193" s="320"/>
      <c r="R193" s="320"/>
      <c r="S193" s="320"/>
      <c r="T193" s="320"/>
      <c r="U193" s="320"/>
      <c r="V193" s="320"/>
      <c r="W193" s="315">
        <v>260</v>
      </c>
      <c r="X193" s="315">
        <v>310</v>
      </c>
      <c r="Y193" s="316">
        <f>IF(X193="Neg","Neg",X193*VLOOKUP($D193,$D$1421:$AY$1444,COLUMNS($D193:Y193),FALSE))</f>
        <v>334.17595041450807</v>
      </c>
      <c r="Z193" s="316">
        <f>IF(Y193="Neg","Neg",Y193*VLOOKUP($D193,$D$1421:$AY$1444,COLUMNS($D193:Z193),FALSE))</f>
        <v>351.88980771456556</v>
      </c>
      <c r="AA193" s="316">
        <f>IF(Z193="Neg","Neg",Z193*VLOOKUP($D193,$D$1421:$AY$1444,COLUMNS($D193:AA193),FALSE))</f>
        <v>363.04999835889708</v>
      </c>
      <c r="AB193" s="316">
        <f>IF(AA193="Neg","Neg",AA193*VLOOKUP($D193,$D$1421:$AY$1444,COLUMNS($D193:AB193),FALSE))</f>
        <v>384.9542823284313</v>
      </c>
      <c r="AC193" s="316">
        <f>IF(AB193="Neg","Neg",AB193*VLOOKUP($D193,$D$1421:$AY$1444,COLUMNS($D193:AC193),FALSE))</f>
        <v>403.84895634493557</v>
      </c>
      <c r="AD193" s="316">
        <f>IF(AC193="Neg","Neg",AC193*VLOOKUP($D193,$D$1421:$AY$1444,COLUMNS($D193:AD193),FALSE))</f>
        <v>425.72753546077848</v>
      </c>
      <c r="AE193" s="316">
        <f>IF(AD193="Neg","Neg",AD193*VLOOKUP($D193,$D$1421:$AY$1444,COLUMNS($D193:AE193),FALSE))</f>
        <v>455.50178880215032</v>
      </c>
      <c r="AF193" s="316">
        <f>IF(AE193="Neg","Neg",AE193*VLOOKUP($D193,$D$1421:$AY$1444,COLUMNS($D193:AF193),FALSE))</f>
        <v>479.25789327303283</v>
      </c>
      <c r="AG193" s="316">
        <f>IF(AF193="Neg","Neg",AF193*VLOOKUP($D193,$D$1421:$AY$1444,COLUMNS($D193:AG193),FALSE))</f>
        <v>502.82335341237103</v>
      </c>
      <c r="AH193" s="316">
        <f>IF(AG193="Neg","Neg",AG193*VLOOKUP($D193,$D$1421:$AY$1444,COLUMNS($D193:AH193),FALSE))</f>
        <v>526.03804940237933</v>
      </c>
      <c r="AI193" s="316">
        <f>IF(AH193="Neg","Neg",AH193*VLOOKUP($D193,$D$1421:$AY$1444,COLUMNS($D193:AI193),FALSE))</f>
        <v>556.31997360415551</v>
      </c>
      <c r="AJ193" s="316">
        <f>IF(AI193="Neg","Neg",AI193*VLOOKUP($D193,$D$1421:$AY$1444,COLUMNS($D193:AJ193),FALSE))</f>
        <v>577.03005291261195</v>
      </c>
      <c r="AK193" s="316">
        <f>IF(AJ193="Neg","Neg",AJ193*VLOOKUP($D193,$D$1421:$AY$1444,COLUMNS($D193:AK193),FALSE))</f>
        <v>610.07417785063865</v>
      </c>
      <c r="AL193" s="316">
        <f>IF(AK193="Neg","Neg",AK193*VLOOKUP($D193,$D$1421:$AY$1444,COLUMNS($D193:AL193),FALSE))</f>
        <v>646.7137691987441</v>
      </c>
      <c r="AM193" s="316">
        <f>IF(AL193="Neg","Neg",AL193*VLOOKUP($D193,$D$1421:$AY$1444,COLUMNS($D193:AM193),FALSE))</f>
        <v>680.19112802502741</v>
      </c>
      <c r="AN193" s="316">
        <f>IF(AM193="Neg","Neg",AM193*VLOOKUP($D193,$D$1421:$AY$1444,COLUMNS($D193:AN193),FALSE))</f>
        <v>724.88972652315908</v>
      </c>
      <c r="AO193" s="316">
        <f>IF(AN193="Neg","Neg",AN193*VLOOKUP($D193,$D$1421:$AY$1444,COLUMNS($D193:AO193),FALSE))</f>
        <v>765.05998662932973</v>
      </c>
      <c r="AP193" s="316">
        <f>IF(AO193="Neg","Neg",AO193*VLOOKUP($D193,$D$1421:$AY$1444,COLUMNS($D193:AP193),FALSE))</f>
        <v>803.52515810730688</v>
      </c>
      <c r="AQ193" s="316">
        <f>IF(AP193="Neg","Neg",AP193*VLOOKUP($D193,$D$1421:$AY$1444,COLUMNS($D193:AQ193),FALSE))</f>
        <v>805.49104389691058</v>
      </c>
      <c r="AR193" s="316">
        <f>IF(AQ193="Neg","Neg",AQ193*VLOOKUP($D193,$D$1421:$AY$1444,COLUMNS($D193:AR193),FALSE))</f>
        <v>805.19222497274848</v>
      </c>
      <c r="AS193" s="316">
        <f>IF(AR193="Neg","Neg",AR193*VLOOKUP($D193,$D$1421:$AY$1444,COLUMNS($D193:AS193),FALSE))</f>
        <v>843.38963755810732</v>
      </c>
      <c r="AT193" s="316">
        <f>IF(AS193="Neg","Neg",AS193*VLOOKUP($D193,$D$1421:$AY$1444,COLUMNS($D193:AT193),FALSE))</f>
        <v>872.40988185786591</v>
      </c>
      <c r="AU193" s="316">
        <f>IF(AT193="Neg","Neg",AT193*VLOOKUP($D193,$D$1421:$AY$1444,COLUMNS($D193:AU193),FALSE))</f>
        <v>899.06099547573774</v>
      </c>
      <c r="AV193" s="316">
        <f>IF(AU193="Neg","Neg",AU193*VLOOKUP($D193,$D$1421:$AY$1444,COLUMNS($D193:AV193),FALSE))</f>
        <v>940.45009406110694</v>
      </c>
      <c r="AW193" s="316">
        <f>IF(AV193="Neg","Neg",AV193*VLOOKUP($D193,$D$1421:$AY$1444,COLUMNS($D193:AW193),FALSE))</f>
        <v>981.0214569884198</v>
      </c>
      <c r="AX193" s="316">
        <f>IF(AW193="Neg","Neg",AW193*VLOOKUP($D193,$D$1421:$AY$1444,COLUMNS($D193:AX193),FALSE))</f>
        <v>1004.4203710965494</v>
      </c>
      <c r="AY193" s="316">
        <f>IF(AX193="Neg","Neg",AX193*VLOOKUP($D193,$D$1421:$AY$1444,COLUMNS($D193:AY193),FALSE))</f>
        <v>1040.4007400510286</v>
      </c>
      <c r="AZ193" s="316">
        <f>IF(AY193="Neg","Neg",AY193*VLOOKUP($D193,$D$1421:AZ$1444,COLUMNS($D193:AZ193),FALSE))</f>
        <v>1082.2193239001576</v>
      </c>
      <c r="BA193" s="316">
        <f>IF(AZ193="Neg","Neg",AZ193*VLOOKUP($D193,$D$1421:BA$1444,COLUMNS($D193:BA193),FALSE))</f>
        <v>1127.9900290043331</v>
      </c>
      <c r="BB193" s="316">
        <f>IF(BA193="Neg","Neg",BA193*VLOOKUP($D193,$D$1421:BB$1444,COLUMNS($D193:BB193),FALSE))</f>
        <v>1172.4187265387054</v>
      </c>
      <c r="BC193" s="316">
        <f>IF(BB193="Neg","Neg",BB193*VLOOKUP($D193,$D$1421:BC$1444,COLUMNS($D193:BC193),FALSE))</f>
        <v>1221.7591931992683</v>
      </c>
    </row>
    <row r="194" spans="1:55">
      <c r="A194" s="312"/>
      <c r="B194" s="313" t="s">
        <v>1004</v>
      </c>
      <c r="C194" s="314" t="s">
        <v>338</v>
      </c>
      <c r="D194" s="313" t="s">
        <v>90</v>
      </c>
      <c r="E194" s="320"/>
      <c r="F194" s="320"/>
      <c r="G194" s="320"/>
      <c r="H194" s="320"/>
      <c r="I194" s="320"/>
      <c r="J194" s="320"/>
      <c r="K194" s="320"/>
      <c r="L194" s="320"/>
      <c r="M194" s="320"/>
      <c r="N194" s="320"/>
      <c r="O194" s="320"/>
      <c r="P194" s="320"/>
      <c r="Q194" s="320"/>
      <c r="R194" s="320"/>
      <c r="S194" s="320"/>
      <c r="T194" s="320"/>
      <c r="U194" s="320"/>
      <c r="V194" s="320"/>
      <c r="W194" s="315">
        <v>-25</v>
      </c>
      <c r="X194" s="315">
        <v>-235</v>
      </c>
      <c r="Y194" s="316">
        <f>IF(X194="Neg","Neg",X194*VLOOKUP($D194,$D$1421:$AY$1444,COLUMNS($D194:Y194),FALSE))</f>
        <v>-253.32693015293353</v>
      </c>
      <c r="Z194" s="316">
        <f>IF(Y194="Neg","Neg",Y194*VLOOKUP($D194,$D$1421:$AY$1444,COLUMNS($D194:Z194),FALSE))</f>
        <v>-266.75517681588036</v>
      </c>
      <c r="AA194" s="316">
        <f>IF(Z194="Neg","Neg",Z194*VLOOKUP($D194,$D$1421:$AY$1444,COLUMNS($D194:AA194),FALSE))</f>
        <v>-275.21532133658326</v>
      </c>
      <c r="AB194" s="316">
        <f>IF(AA194="Neg","Neg",AA194*VLOOKUP($D194,$D$1421:$AY$1444,COLUMNS($D194:AB194),FALSE))</f>
        <v>-291.8201817651011</v>
      </c>
      <c r="AC194" s="316">
        <f>IF(AB194="Neg","Neg",AB194*VLOOKUP($D194,$D$1421:$AY$1444,COLUMNS($D194:AC194),FALSE))</f>
        <v>-306.14356368083821</v>
      </c>
      <c r="AD194" s="316">
        <f>IF(AC194="Neg","Neg",AC194*VLOOKUP($D194,$D$1421:$AY$1444,COLUMNS($D194:AD194),FALSE))</f>
        <v>-322.72893817188037</v>
      </c>
      <c r="AE194" s="316">
        <f>IF(AD194="Neg","Neg",AD194*VLOOKUP($D194,$D$1421:$AY$1444,COLUMNS($D194:AE194),FALSE))</f>
        <v>-345.29974312421064</v>
      </c>
      <c r="AF194" s="316">
        <f>IF(AE194="Neg","Neg",AE194*VLOOKUP($D194,$D$1421:$AY$1444,COLUMNS($D194:AF194),FALSE))</f>
        <v>-363.30840296504095</v>
      </c>
      <c r="AG194" s="316">
        <f>IF(AF194="Neg","Neg",AF194*VLOOKUP($D194,$D$1421:$AY$1444,COLUMNS($D194:AG194),FALSE))</f>
        <v>-381.1725421029264</v>
      </c>
      <c r="AH194" s="316">
        <f>IF(AG194="Neg","Neg",AG194*VLOOKUP($D194,$D$1421:$AY$1444,COLUMNS($D194:AH194),FALSE))</f>
        <v>-398.77077938567459</v>
      </c>
      <c r="AI194" s="316">
        <f>IF(AH194="Neg","Neg",AH194*VLOOKUP($D194,$D$1421:$AY$1444,COLUMNS($D194:AI194),FALSE))</f>
        <v>-421.7264316031501</v>
      </c>
      <c r="AJ194" s="316">
        <f>IF(AI194="Neg","Neg",AI194*VLOOKUP($D194,$D$1421:$AY$1444,COLUMNS($D194:AJ194),FALSE))</f>
        <v>-437.42600785310901</v>
      </c>
      <c r="AK194" s="316">
        <f>IF(AJ194="Neg","Neg",AJ194*VLOOKUP($D194,$D$1421:$AY$1444,COLUMNS($D194:AK194),FALSE))</f>
        <v>-462.47558643516152</v>
      </c>
      <c r="AL194" s="316">
        <f>IF(AK194="Neg","Neg",AK194*VLOOKUP($D194,$D$1421:$AY$1444,COLUMNS($D194:AL194),FALSE))</f>
        <v>-490.25076052162859</v>
      </c>
      <c r="AM194" s="316">
        <f>IF(AL194="Neg","Neg",AL194*VLOOKUP($D194,$D$1421:$AY$1444,COLUMNS($D194:AM194),FALSE))</f>
        <v>-515.62875834155295</v>
      </c>
      <c r="AN194" s="316">
        <f>IF(AM194="Neg","Neg",AM194*VLOOKUP($D194,$D$1421:$AY$1444,COLUMNS($D194:AN194),FALSE))</f>
        <v>-549.51317978368502</v>
      </c>
      <c r="AO194" s="316">
        <f>IF(AN194="Neg","Neg",AN194*VLOOKUP($D194,$D$1421:$AY$1444,COLUMNS($D194:AO194),FALSE))</f>
        <v>-579.9648285738466</v>
      </c>
      <c r="AP194" s="316">
        <f>IF(AO194="Neg","Neg",AO194*VLOOKUP($D194,$D$1421:$AY$1444,COLUMNS($D194:AP194),FALSE))</f>
        <v>-609.12391017811967</v>
      </c>
      <c r="AQ194" s="316">
        <f>IF(AP194="Neg","Neg",AP194*VLOOKUP($D194,$D$1421:$AY$1444,COLUMNS($D194:AQ194),FALSE))</f>
        <v>-610.61417843798051</v>
      </c>
      <c r="AR194" s="316">
        <f>IF(AQ194="Neg","Neg",AQ194*VLOOKUP($D194,$D$1421:$AY$1444,COLUMNS($D194:AR194),FALSE))</f>
        <v>-610.38765441482542</v>
      </c>
      <c r="AS194" s="316">
        <f>IF(AR194="Neg","Neg",AR194*VLOOKUP($D194,$D$1421:$AY$1444,COLUMNS($D194:AS194),FALSE))</f>
        <v>-639.34375750372647</v>
      </c>
      <c r="AT194" s="316">
        <f>IF(AS194="Neg","Neg",AS194*VLOOKUP($D194,$D$1421:$AY$1444,COLUMNS($D194:AT194),FALSE))</f>
        <v>-661.34297495676924</v>
      </c>
      <c r="AU194" s="316">
        <f>IF(AT194="Neg","Neg",AT194*VLOOKUP($D194,$D$1421:$AY$1444,COLUMNS($D194:AU194),FALSE))</f>
        <v>-681.54623850580106</v>
      </c>
      <c r="AV194" s="316">
        <f>IF(AU194="Neg","Neg",AU194*VLOOKUP($D194,$D$1421:$AY$1444,COLUMNS($D194:AV194),FALSE))</f>
        <v>-712.92184549793581</v>
      </c>
      <c r="AW194" s="316">
        <f>IF(AV194="Neg","Neg",AV194*VLOOKUP($D194,$D$1421:$AY$1444,COLUMNS($D194:AW194),FALSE))</f>
        <v>-743.67755610412462</v>
      </c>
      <c r="AX194" s="316">
        <f>IF(AW194="Neg","Neg",AW194*VLOOKUP($D194,$D$1421:$AY$1444,COLUMNS($D194:AX194),FALSE))</f>
        <v>-761.41544260544867</v>
      </c>
      <c r="AY194" s="316">
        <f>IF(AX194="Neg","Neg",AX194*VLOOKUP($D194,$D$1421:$AY$1444,COLUMNS($D194:AY194),FALSE))</f>
        <v>-788.69088358706995</v>
      </c>
      <c r="AZ194" s="316">
        <f>IF(AY194="Neg","Neg",AY194*VLOOKUP($D194,$D$1421:AZ$1444,COLUMNS($D194:AZ194),FALSE))</f>
        <v>-820.3920681178613</v>
      </c>
      <c r="BA194" s="316">
        <f>IF(AZ194="Neg","Neg",AZ194*VLOOKUP($D194,$D$1421:BA$1444,COLUMNS($D194:BA194),FALSE))</f>
        <v>-855.08921553554262</v>
      </c>
      <c r="BB194" s="316">
        <f>IF(BA194="Neg","Neg",BA194*VLOOKUP($D194,$D$1421:BB$1444,COLUMNS($D194:BB194),FALSE))</f>
        <v>-888.76903463417977</v>
      </c>
      <c r="BC194" s="316">
        <f>IF(BB194="Neg","Neg",BB194*VLOOKUP($D194,$D$1421:BC$1444,COLUMNS($D194:BC194),FALSE))</f>
        <v>-926.17229161880005</v>
      </c>
    </row>
    <row r="195" spans="1:55">
      <c r="A195" s="312"/>
      <c r="B195" s="313" t="s">
        <v>1004</v>
      </c>
      <c r="C195" s="314" t="s">
        <v>339</v>
      </c>
      <c r="D195" s="313" t="s">
        <v>90</v>
      </c>
      <c r="E195" s="320"/>
      <c r="F195" s="320"/>
      <c r="G195" s="320"/>
      <c r="H195" s="320"/>
      <c r="I195" s="320"/>
      <c r="J195" s="320"/>
      <c r="K195" s="320"/>
      <c r="L195" s="320"/>
      <c r="M195" s="320"/>
      <c r="N195" s="320"/>
      <c r="O195" s="320"/>
      <c r="P195" s="320"/>
      <c r="Q195" s="320"/>
      <c r="R195" s="320"/>
      <c r="S195" s="320"/>
      <c r="T195" s="320"/>
      <c r="U195" s="320"/>
      <c r="V195" s="320"/>
      <c r="W195" s="315">
        <v>70</v>
      </c>
      <c r="X195" s="315">
        <v>65</v>
      </c>
      <c r="Y195" s="316">
        <f>IF(X195="Neg","Neg",X195*VLOOKUP($D195,$D$1421:$AY$1444,COLUMNS($D195:Y195),FALSE))</f>
        <v>70.069150893364593</v>
      </c>
      <c r="Z195" s="316">
        <f>IF(Y195="Neg","Neg",Y195*VLOOKUP($D195,$D$1421:$AY$1444,COLUMNS($D195:Z195),FALSE))</f>
        <v>73.783346778860519</v>
      </c>
      <c r="AA195" s="316">
        <f>IF(Z195="Neg","Neg",Z195*VLOOKUP($D195,$D$1421:$AY$1444,COLUMNS($D195:AA195),FALSE))</f>
        <v>76.123386752671962</v>
      </c>
      <c r="AB195" s="316">
        <f>IF(AA195="Neg","Neg",AA195*VLOOKUP($D195,$D$1421:$AY$1444,COLUMNS($D195:AB195),FALSE))</f>
        <v>80.716220488219463</v>
      </c>
      <c r="AC195" s="316">
        <f>IF(AB195="Neg","Neg",AB195*VLOOKUP($D195,$D$1421:$AY$1444,COLUMNS($D195:AC195),FALSE))</f>
        <v>84.678006975551</v>
      </c>
      <c r="AD195" s="316">
        <f>IF(AC195="Neg","Neg",AC195*VLOOKUP($D195,$D$1421:$AY$1444,COLUMNS($D195:AD195),FALSE))</f>
        <v>89.265450983711602</v>
      </c>
      <c r="AE195" s="316">
        <f>IF(AD195="Neg","Neg",AD195*VLOOKUP($D195,$D$1421:$AY$1444,COLUMNS($D195:AE195),FALSE))</f>
        <v>95.508439587547628</v>
      </c>
      <c r="AF195" s="316">
        <f>IF(AE195="Neg","Neg",AE195*VLOOKUP($D195,$D$1421:$AY$1444,COLUMNS($D195:AF195),FALSE))</f>
        <v>100.48955826692622</v>
      </c>
      <c r="AG195" s="316">
        <f>IF(AF195="Neg","Neg",AF195*VLOOKUP($D195,$D$1421:$AY$1444,COLUMNS($D195:AG195),FALSE))</f>
        <v>105.43070313485198</v>
      </c>
      <c r="AH195" s="316">
        <f>IF(AG195="Neg","Neg",AG195*VLOOKUP($D195,$D$1421:$AY$1444,COLUMNS($D195:AH195),FALSE))</f>
        <v>110.29830068114403</v>
      </c>
      <c r="AI195" s="316">
        <f>IF(AH195="Neg","Neg",AH195*VLOOKUP($D195,$D$1421:$AY$1444,COLUMNS($D195:AI195),FALSE))</f>
        <v>116.6477364008713</v>
      </c>
      <c r="AJ195" s="316">
        <f>IF(AI195="Neg","Neg",AI195*VLOOKUP($D195,$D$1421:$AY$1444,COLUMNS($D195:AJ195),FALSE))</f>
        <v>120.99017238490249</v>
      </c>
      <c r="AK195" s="316">
        <f>IF(AJ195="Neg","Neg",AJ195*VLOOKUP($D195,$D$1421:$AY$1444,COLUMNS($D195:AK195),FALSE))</f>
        <v>127.91877922674681</v>
      </c>
      <c r="AL195" s="316">
        <f>IF(AK195="Neg","Neg",AK195*VLOOKUP($D195,$D$1421:$AY$1444,COLUMNS($D195:AL195),FALSE))</f>
        <v>135.60127418683345</v>
      </c>
      <c r="AM195" s="316">
        <f>IF(AL195="Neg","Neg",AL195*VLOOKUP($D195,$D$1421:$AY$1444,COLUMNS($D195:AM195),FALSE))</f>
        <v>142.62072039234445</v>
      </c>
      <c r="AN195" s="316">
        <f>IF(AM195="Neg","Neg",AM195*VLOOKUP($D195,$D$1421:$AY$1444,COLUMNS($D195:AN195),FALSE))</f>
        <v>151.99300717421079</v>
      </c>
      <c r="AO195" s="316">
        <f>IF(AN195="Neg","Neg",AN195*VLOOKUP($D195,$D$1421:$AY$1444,COLUMNS($D195:AO195),FALSE))</f>
        <v>160.41580364808527</v>
      </c>
      <c r="AP195" s="316">
        <f>IF(AO195="Neg","Neg",AO195*VLOOKUP($D195,$D$1421:$AY$1444,COLUMNS($D195:AP195),FALSE))</f>
        <v>168.48108153862887</v>
      </c>
      <c r="AQ195" s="316">
        <f>IF(AP195="Neg","Neg",AP195*VLOOKUP($D195,$D$1421:$AY$1444,COLUMNS($D195:AQ195),FALSE))</f>
        <v>168.89328339773931</v>
      </c>
      <c r="AR195" s="316">
        <f>IF(AQ195="Neg","Neg",AQ195*VLOOKUP($D195,$D$1421:$AY$1444,COLUMNS($D195:AR195),FALSE))</f>
        <v>168.83062781686661</v>
      </c>
      <c r="AS195" s="316">
        <f>IF(AR195="Neg","Neg",AR195*VLOOKUP($D195,$D$1421:$AY$1444,COLUMNS($D195:AS195),FALSE))</f>
        <v>176.83976271379669</v>
      </c>
      <c r="AT195" s="316">
        <f>IF(AS195="Neg","Neg",AS195*VLOOKUP($D195,$D$1421:$AY$1444,COLUMNS($D195:AT195),FALSE))</f>
        <v>182.92465264761705</v>
      </c>
      <c r="AU195" s="316">
        <f>IF(AT195="Neg","Neg",AT195*VLOOKUP($D195,$D$1421:$AY$1444,COLUMNS($D195:AU195),FALSE))</f>
        <v>188.512789373945</v>
      </c>
      <c r="AV195" s="316">
        <f>IF(AU195="Neg","Neg",AU195*VLOOKUP($D195,$D$1421:$AY$1444,COLUMNS($D195:AV195),FALSE))</f>
        <v>197.19114875474821</v>
      </c>
      <c r="AW195" s="316">
        <f>IF(AV195="Neg","Neg",AV195*VLOOKUP($D195,$D$1421:$AY$1444,COLUMNS($D195:AW195),FALSE))</f>
        <v>205.69804743305573</v>
      </c>
      <c r="AX195" s="316">
        <f>IF(AW195="Neg","Neg",AW195*VLOOKUP($D195,$D$1421:$AY$1444,COLUMNS($D195:AX195),FALSE))</f>
        <v>210.60427135895387</v>
      </c>
      <c r="AY195" s="316">
        <f>IF(AX195="Neg","Neg",AX195*VLOOKUP($D195,$D$1421:$AY$1444,COLUMNS($D195:AY195),FALSE))</f>
        <v>218.148542268764</v>
      </c>
      <c r="AZ195" s="316">
        <f>IF(AY195="Neg","Neg",AY195*VLOOKUP($D195,$D$1421:AZ$1444,COLUMNS($D195:AZ195),FALSE))</f>
        <v>226.91695501132332</v>
      </c>
      <c r="BA195" s="316">
        <f>IF(AZ195="Neg","Neg",AZ195*VLOOKUP($D195,$D$1421:BA$1444,COLUMNS($D195:BA195),FALSE))</f>
        <v>236.51403833961817</v>
      </c>
      <c r="BB195" s="316">
        <f>IF(BA195="Neg","Neg",BA195*VLOOKUP($D195,$D$1421:BB$1444,COLUMNS($D195:BB195),FALSE))</f>
        <v>245.82973298392204</v>
      </c>
      <c r="BC195" s="316">
        <f>IF(BB195="Neg","Neg",BB195*VLOOKUP($D195,$D$1421:BC$1444,COLUMNS($D195:BC195),FALSE))</f>
        <v>256.17531470307233</v>
      </c>
    </row>
    <row r="196" spans="1:55">
      <c r="A196" s="312"/>
      <c r="B196" s="313" t="s">
        <v>1004</v>
      </c>
      <c r="C196" s="314" t="s">
        <v>340</v>
      </c>
      <c r="D196" s="313" t="s">
        <v>791</v>
      </c>
      <c r="E196" s="320"/>
      <c r="F196" s="320"/>
      <c r="G196" s="320"/>
      <c r="H196" s="320"/>
      <c r="I196" s="320"/>
      <c r="J196" s="320"/>
      <c r="K196" s="320"/>
      <c r="L196" s="320"/>
      <c r="M196" s="320"/>
      <c r="N196" s="320"/>
      <c r="O196" s="320"/>
      <c r="P196" s="320"/>
      <c r="Q196" s="320"/>
      <c r="R196" s="320"/>
      <c r="S196" s="320"/>
      <c r="T196" s="320"/>
      <c r="U196" s="320"/>
      <c r="V196" s="320"/>
      <c r="W196" s="315">
        <v>-380</v>
      </c>
      <c r="X196" s="315">
        <v>-250</v>
      </c>
      <c r="Y196" s="316">
        <f>IF(X196="Neg","Neg",X196*VLOOKUP($D196,$D$1421:$AY$1444,COLUMNS($D196:Y196),FALSE))</f>
        <v>-269.49673420524846</v>
      </c>
      <c r="Z196" s="316">
        <f>IF(Y196="Neg","Neg",Y196*VLOOKUP($D196,$D$1421:$AY$1444,COLUMNS($D196:Z196),FALSE))</f>
        <v>-283.78210299561744</v>
      </c>
      <c r="AA196" s="316">
        <f>IF(Z196="Neg","Neg",Z196*VLOOKUP($D196,$D$1421:$AY$1444,COLUMNS($D196:AA196),FALSE))</f>
        <v>-292.78225674104607</v>
      </c>
      <c r="AB196" s="316">
        <f>IF(AA196="Neg","Neg",AA196*VLOOKUP($D196,$D$1421:$AY$1444,COLUMNS($D196:AB196),FALSE))</f>
        <v>-310.44700187776721</v>
      </c>
      <c r="AC196" s="316">
        <f>IF(AB196="Neg","Neg",AB196*VLOOKUP($D196,$D$1421:$AY$1444,COLUMNS($D196:AC196),FALSE))</f>
        <v>-325.68464221365775</v>
      </c>
      <c r="AD196" s="316">
        <f>IF(AC196="Neg","Neg",AC196*VLOOKUP($D196,$D$1421:$AY$1444,COLUMNS($D196:AD196),FALSE))</f>
        <v>-343.32865762966009</v>
      </c>
      <c r="AE196" s="316">
        <f>IF(AD196="Neg","Neg",AD196*VLOOKUP($D196,$D$1421:$AY$1444,COLUMNS($D196:AE196),FALSE))</f>
        <v>-367.34015225979869</v>
      </c>
      <c r="AF196" s="316">
        <f>IF(AE196="Neg","Neg",AE196*VLOOKUP($D196,$D$1421:$AY$1444,COLUMNS($D196:AF196),FALSE))</f>
        <v>-386.49830102663947</v>
      </c>
      <c r="AG196" s="316">
        <f>IF(AF196="Neg","Neg",AF196*VLOOKUP($D196,$D$1421:$AY$1444,COLUMNS($D196:AG196),FALSE))</f>
        <v>-405.50270436481543</v>
      </c>
      <c r="AH196" s="316">
        <f>IF(AG196="Neg","Neg",AG196*VLOOKUP($D196,$D$1421:$AY$1444,COLUMNS($D196:AH196),FALSE))</f>
        <v>-424.22423338901564</v>
      </c>
      <c r="AI196" s="316">
        <f>IF(AH196="Neg","Neg",AH196*VLOOKUP($D196,$D$1421:$AY$1444,COLUMNS($D196:AI196),FALSE))</f>
        <v>-448.64514000335129</v>
      </c>
      <c r="AJ196" s="316">
        <f>IF(AI196="Neg","Neg",AI196*VLOOKUP($D196,$D$1421:$AY$1444,COLUMNS($D196:AJ196),FALSE))</f>
        <v>-465.34681686500971</v>
      </c>
      <c r="AK196" s="316">
        <f>IF(AJ196="Neg","Neg",AJ196*VLOOKUP($D196,$D$1421:$AY$1444,COLUMNS($D196:AK196),FALSE))</f>
        <v>-491.9953047182571</v>
      </c>
      <c r="AL196" s="316">
        <f>IF(AK196="Neg","Neg",AK196*VLOOKUP($D196,$D$1421:$AY$1444,COLUMNS($D196:AL196),FALSE))</f>
        <v>-521.54336225705185</v>
      </c>
      <c r="AM196" s="316">
        <f>IF(AL196="Neg","Neg",AL196*VLOOKUP($D196,$D$1421:$AY$1444,COLUMNS($D196:AM196),FALSE))</f>
        <v>-548.541232278248</v>
      </c>
      <c r="AN196" s="316">
        <f>IF(AM196="Neg","Neg",AM196*VLOOKUP($D196,$D$1421:$AY$1444,COLUMNS($D196:AN196),FALSE))</f>
        <v>-584.58848913157999</v>
      </c>
      <c r="AO196" s="316">
        <f>IF(AN196="Neg","Neg",AN196*VLOOKUP($D196,$D$1421:$AY$1444,COLUMNS($D196:AO196),FALSE))</f>
        <v>-616.98386018494341</v>
      </c>
      <c r="AP196" s="316">
        <f>IF(AO196="Neg","Neg",AO196*VLOOKUP($D196,$D$1421:$AY$1444,COLUMNS($D196:AP196),FALSE))</f>
        <v>-648.00415976395732</v>
      </c>
      <c r="AQ196" s="316">
        <f>IF(AP196="Neg","Neg",AP196*VLOOKUP($D196,$D$1421:$AY$1444,COLUMNS($D196:AQ196),FALSE))</f>
        <v>-649.58955152976671</v>
      </c>
      <c r="AR196" s="316">
        <f>IF(AQ196="Neg","Neg",AQ196*VLOOKUP($D196,$D$1421:$AY$1444,COLUMNS($D196:AR196),FALSE))</f>
        <v>-649.34856852641019</v>
      </c>
      <c r="AS196" s="316">
        <f>IF(AR196="Neg","Neg",AR196*VLOOKUP($D196,$D$1421:$AY$1444,COLUMNS($D196:AS196),FALSE))</f>
        <v>-680.15293351460286</v>
      </c>
      <c r="AT196" s="316">
        <f>IF(AS196="Neg","Neg",AS196*VLOOKUP($D196,$D$1421:$AY$1444,COLUMNS($D196:AT196),FALSE))</f>
        <v>-703.55635633698887</v>
      </c>
      <c r="AU196" s="316">
        <f>IF(AT196="Neg","Neg",AT196*VLOOKUP($D196,$D$1421:$AY$1444,COLUMNS($D196:AU196),FALSE))</f>
        <v>-725.04918989978876</v>
      </c>
      <c r="AV196" s="316">
        <f>IF(AU196="Neg","Neg",AU196*VLOOKUP($D196,$D$1421:$AY$1444,COLUMNS($D196:AV196),FALSE))</f>
        <v>-758.42749521057044</v>
      </c>
      <c r="AW196" s="316">
        <f>IF(AV196="Neg","Neg",AV196*VLOOKUP($D196,$D$1421:$AY$1444,COLUMNS($D196:AW196),FALSE))</f>
        <v>-791.14633628098409</v>
      </c>
      <c r="AX196" s="316">
        <f>IF(AW196="Neg","Neg",AW196*VLOOKUP($D196,$D$1421:$AY$1444,COLUMNS($D196:AX196),FALSE))</f>
        <v>-810.01642830366927</v>
      </c>
      <c r="AY196" s="316">
        <f>IF(AX196="Neg","Neg",AX196*VLOOKUP($D196,$D$1421:$AY$1444,COLUMNS($D196:AY196),FALSE))</f>
        <v>-839.03285487986216</v>
      </c>
      <c r="AZ196" s="316">
        <f>IF(AY196="Neg","Neg",AY196*VLOOKUP($D196,$D$1421:AZ$1444,COLUMNS($D196:AZ196),FALSE))</f>
        <v>-872.75751927432111</v>
      </c>
      <c r="BA196" s="316">
        <f>IF(AZ196="Neg","Neg",AZ196*VLOOKUP($D196,$D$1421:BA$1444,COLUMNS($D196:BA196),FALSE))</f>
        <v>-909.66937822930129</v>
      </c>
      <c r="BB196" s="316">
        <f>IF(BA196="Neg","Neg",BA196*VLOOKUP($D196,$D$1421:BB$1444,COLUMNS($D196:BB196),FALSE))</f>
        <v>-945.49897301508543</v>
      </c>
      <c r="BC196" s="316">
        <f>IF(BB196="Neg","Neg",BB196*VLOOKUP($D196,$D$1421:BC$1444,COLUMNS($D196:BC196),FALSE))</f>
        <v>-985.28967193489427</v>
      </c>
    </row>
    <row r="197" spans="1:55">
      <c r="A197" s="312"/>
      <c r="B197" s="313" t="s">
        <v>1004</v>
      </c>
      <c r="C197" s="314" t="s">
        <v>341</v>
      </c>
      <c r="D197" s="313" t="s">
        <v>268</v>
      </c>
      <c r="E197" s="320"/>
      <c r="F197" s="320"/>
      <c r="G197" s="320"/>
      <c r="H197" s="320"/>
      <c r="I197" s="320"/>
      <c r="J197" s="320"/>
      <c r="K197" s="320"/>
      <c r="L197" s="320"/>
      <c r="M197" s="320"/>
      <c r="N197" s="320"/>
      <c r="O197" s="320"/>
      <c r="P197" s="320"/>
      <c r="Q197" s="320"/>
      <c r="R197" s="320"/>
      <c r="S197" s="320"/>
      <c r="T197" s="320"/>
      <c r="U197" s="320"/>
      <c r="V197" s="320"/>
      <c r="W197" s="315">
        <v>-100</v>
      </c>
      <c r="X197" s="315">
        <v>-200</v>
      </c>
      <c r="Y197" s="316">
        <f>IF(X197="Neg","Neg",X197*VLOOKUP($D197,$D$1421:$AY$1444,COLUMNS($D197:Y197),FALSE))</f>
        <v>-215.59738736419877</v>
      </c>
      <c r="Z197" s="316">
        <f>IF(Y197="Neg","Neg",Y197*VLOOKUP($D197,$D$1421:$AY$1444,COLUMNS($D197:Z197),FALSE))</f>
        <v>-227.02568239649395</v>
      </c>
      <c r="AA197" s="316">
        <f>IF(Z197="Neg","Neg",Z197*VLOOKUP($D197,$D$1421:$AY$1444,COLUMNS($D197:AA197),FALSE))</f>
        <v>-234.22580539283686</v>
      </c>
      <c r="AB197" s="316">
        <f>IF(AA197="Neg","Neg",AA197*VLOOKUP($D197,$D$1421:$AY$1444,COLUMNS($D197:AB197),FALSE))</f>
        <v>-248.35760150221378</v>
      </c>
      <c r="AC197" s="316">
        <f>IF(AB197="Neg","Neg",AB197*VLOOKUP($D197,$D$1421:$AY$1444,COLUMNS($D197:AC197),FALSE))</f>
        <v>-260.54771377092624</v>
      </c>
      <c r="AD197" s="316">
        <f>IF(AC197="Neg","Neg",AC197*VLOOKUP($D197,$D$1421:$AY$1444,COLUMNS($D197:AD197),FALSE))</f>
        <v>-274.66292610372813</v>
      </c>
      <c r="AE197" s="316">
        <f>IF(AD197="Neg","Neg",AD197*VLOOKUP($D197,$D$1421:$AY$1444,COLUMNS($D197:AE197),FALSE))</f>
        <v>-293.87212180783899</v>
      </c>
      <c r="AF197" s="316">
        <f>IF(AE197="Neg","Neg",AE197*VLOOKUP($D197,$D$1421:$AY$1444,COLUMNS($D197:AF197),FALSE))</f>
        <v>-309.19864082131159</v>
      </c>
      <c r="AG197" s="316">
        <f>IF(AF197="Neg","Neg",AF197*VLOOKUP($D197,$D$1421:$AY$1444,COLUMNS($D197:AG197),FALSE))</f>
        <v>-324.40216349185238</v>
      </c>
      <c r="AH197" s="316">
        <f>IF(AG197="Neg","Neg",AG197*VLOOKUP($D197,$D$1421:$AY$1444,COLUMNS($D197:AH197),FALSE))</f>
        <v>-339.37938671121253</v>
      </c>
      <c r="AI197" s="316">
        <f>IF(AH197="Neg","Neg",AH197*VLOOKUP($D197,$D$1421:$AY$1444,COLUMNS($D197:AI197),FALSE))</f>
        <v>-358.91611200268102</v>
      </c>
      <c r="AJ197" s="316">
        <f>IF(AI197="Neg","Neg",AI197*VLOOKUP($D197,$D$1421:$AY$1444,COLUMNS($D197:AJ197),FALSE))</f>
        <v>-372.27745349200779</v>
      </c>
      <c r="AK197" s="316">
        <f>IF(AJ197="Neg","Neg",AJ197*VLOOKUP($D197,$D$1421:$AY$1444,COLUMNS($D197:AK197),FALSE))</f>
        <v>-393.59624377460568</v>
      </c>
      <c r="AL197" s="316">
        <f>IF(AK197="Neg","Neg",AK197*VLOOKUP($D197,$D$1421:$AY$1444,COLUMNS($D197:AL197),FALSE))</f>
        <v>-417.23468980564149</v>
      </c>
      <c r="AM197" s="316">
        <f>IF(AL197="Neg","Neg",AL197*VLOOKUP($D197,$D$1421:$AY$1444,COLUMNS($D197:AM197),FALSE))</f>
        <v>-438.83298582259846</v>
      </c>
      <c r="AN197" s="316">
        <f>IF(AM197="Neg","Neg",AM197*VLOOKUP($D197,$D$1421:$AY$1444,COLUMNS($D197:AN197),FALSE))</f>
        <v>-467.67079130526406</v>
      </c>
      <c r="AO197" s="316">
        <f>IF(AN197="Neg","Neg",AN197*VLOOKUP($D197,$D$1421:$AY$1444,COLUMNS($D197:AO197),FALSE))</f>
        <v>-493.58708814795483</v>
      </c>
      <c r="AP197" s="316">
        <f>IF(AO197="Neg","Neg",AO197*VLOOKUP($D197,$D$1421:$AY$1444,COLUMNS($D197:AP197),FALSE))</f>
        <v>-518.40332781116592</v>
      </c>
      <c r="AQ197" s="316">
        <f>IF(AP197="Neg","Neg",AP197*VLOOKUP($D197,$D$1421:$AY$1444,COLUMNS($D197:AQ197),FALSE))</f>
        <v>-519.67164122381348</v>
      </c>
      <c r="AR197" s="316">
        <f>IF(AQ197="Neg","Neg",AQ197*VLOOKUP($D197,$D$1421:$AY$1444,COLUMNS($D197:AR197),FALSE))</f>
        <v>-519.47885482112827</v>
      </c>
      <c r="AS197" s="316">
        <f>IF(AR197="Neg","Neg",AR197*VLOOKUP($D197,$D$1421:$AY$1444,COLUMNS($D197:AS197),FALSE))</f>
        <v>-544.12234681168241</v>
      </c>
      <c r="AT197" s="316">
        <f>IF(AS197="Neg","Neg",AS197*VLOOKUP($D197,$D$1421:$AY$1444,COLUMNS($D197:AT197),FALSE))</f>
        <v>-562.84508506959116</v>
      </c>
      <c r="AU197" s="316">
        <f>IF(AT197="Neg","Neg",AT197*VLOOKUP($D197,$D$1421:$AY$1444,COLUMNS($D197:AU197),FALSE))</f>
        <v>-580.03935191983101</v>
      </c>
      <c r="AV197" s="316">
        <f>IF(AU197="Neg","Neg",AU197*VLOOKUP($D197,$D$1421:$AY$1444,COLUMNS($D197:AV197),FALSE))</f>
        <v>-606.74199616845635</v>
      </c>
      <c r="AW197" s="316">
        <f>IF(AV197="Neg","Neg",AV197*VLOOKUP($D197,$D$1421:$AY$1444,COLUMNS($D197:AW197),FALSE))</f>
        <v>-632.91706902478722</v>
      </c>
      <c r="AX197" s="316">
        <f>IF(AW197="Neg","Neg",AW197*VLOOKUP($D197,$D$1421:$AY$1444,COLUMNS($D197:AX197),FALSE))</f>
        <v>-648.01314264293535</v>
      </c>
      <c r="AY197" s="316">
        <f>IF(AX197="Neg","Neg",AX197*VLOOKUP($D197,$D$1421:$AY$1444,COLUMNS($D197:AY197),FALSE))</f>
        <v>-671.22628390388968</v>
      </c>
      <c r="AZ197" s="316">
        <f>IF(AY197="Neg","Neg",AY197*VLOOKUP($D197,$D$1421:AZ$1444,COLUMNS($D197:AZ197),FALSE))</f>
        <v>-698.20601541945678</v>
      </c>
      <c r="BA197" s="316">
        <f>IF(AZ197="Neg","Neg",AZ197*VLOOKUP($D197,$D$1421:BA$1444,COLUMNS($D197:BA197),FALSE))</f>
        <v>-727.73550258344096</v>
      </c>
      <c r="BB197" s="316">
        <f>IF(BA197="Neg","Neg",BA197*VLOOKUP($D197,$D$1421:BB$1444,COLUMNS($D197:BB197),FALSE))</f>
        <v>-756.3991784120683</v>
      </c>
      <c r="BC197" s="316">
        <f>IF(BB197="Neg","Neg",BB197*VLOOKUP($D197,$D$1421:BC$1444,COLUMNS($D197:BC197),FALSE))</f>
        <v>-788.23173754791537</v>
      </c>
    </row>
    <row r="198" spans="1:55">
      <c r="A198" s="312"/>
      <c r="B198" s="313" t="s">
        <v>1004</v>
      </c>
      <c r="C198" s="314" t="s">
        <v>342</v>
      </c>
      <c r="D198" s="313" t="s">
        <v>92</v>
      </c>
      <c r="E198" s="320"/>
      <c r="F198" s="320"/>
      <c r="G198" s="320"/>
      <c r="H198" s="320"/>
      <c r="I198" s="320"/>
      <c r="J198" s="320"/>
      <c r="K198" s="320"/>
      <c r="L198" s="320"/>
      <c r="M198" s="320"/>
      <c r="N198" s="320"/>
      <c r="O198" s="320"/>
      <c r="P198" s="320"/>
      <c r="Q198" s="320"/>
      <c r="R198" s="320"/>
      <c r="S198" s="320"/>
      <c r="T198" s="320"/>
      <c r="U198" s="320"/>
      <c r="V198" s="320"/>
      <c r="W198" s="315">
        <v>-90</v>
      </c>
      <c r="X198" s="315">
        <v>-100</v>
      </c>
      <c r="Y198" s="316">
        <f>IF(X198="Neg","Neg",X198*VLOOKUP($D198,$D$1421:$AY$1444,COLUMNS($D198:Y198),FALSE))</f>
        <v>-107.79869368209938</v>
      </c>
      <c r="Z198" s="316">
        <f>IF(Y198="Neg","Neg",Y198*VLOOKUP($D198,$D$1421:$AY$1444,COLUMNS($D198:Z198),FALSE))</f>
        <v>-113.51284119824697</v>
      </c>
      <c r="AA198" s="316">
        <f>IF(Z198="Neg","Neg",Z198*VLOOKUP($D198,$D$1421:$AY$1444,COLUMNS($D198:AA198),FALSE))</f>
        <v>-117.11290269641843</v>
      </c>
      <c r="AB198" s="316">
        <f>IF(AA198="Neg","Neg",AA198*VLOOKUP($D198,$D$1421:$AY$1444,COLUMNS($D198:AB198),FALSE))</f>
        <v>-124.17880075110689</v>
      </c>
      <c r="AC198" s="316">
        <f>IF(AB198="Neg","Neg",AB198*VLOOKUP($D198,$D$1421:$AY$1444,COLUMNS($D198:AC198),FALSE))</f>
        <v>-130.27385688546312</v>
      </c>
      <c r="AD198" s="316">
        <f>IF(AC198="Neg","Neg",AC198*VLOOKUP($D198,$D$1421:$AY$1444,COLUMNS($D198:AD198),FALSE))</f>
        <v>-137.33146305186406</v>
      </c>
      <c r="AE198" s="316">
        <f>IF(AD198="Neg","Neg",AD198*VLOOKUP($D198,$D$1421:$AY$1444,COLUMNS($D198:AE198),FALSE))</f>
        <v>-146.9360609039195</v>
      </c>
      <c r="AF198" s="316">
        <f>IF(AE198="Neg","Neg",AE198*VLOOKUP($D198,$D$1421:$AY$1444,COLUMNS($D198:AF198),FALSE))</f>
        <v>-154.59932041065579</v>
      </c>
      <c r="AG198" s="316">
        <f>IF(AF198="Neg","Neg",AF198*VLOOKUP($D198,$D$1421:$AY$1444,COLUMNS($D198:AG198),FALSE))</f>
        <v>-162.20108174592619</v>
      </c>
      <c r="AH198" s="316">
        <f>IF(AG198="Neg","Neg",AG198*VLOOKUP($D198,$D$1421:$AY$1444,COLUMNS($D198:AH198),FALSE))</f>
        <v>-169.68969335560627</v>
      </c>
      <c r="AI198" s="316">
        <f>IF(AH198="Neg","Neg",AH198*VLOOKUP($D198,$D$1421:$AY$1444,COLUMNS($D198:AI198),FALSE))</f>
        <v>-179.45805600134051</v>
      </c>
      <c r="AJ198" s="316">
        <f>IF(AI198="Neg","Neg",AI198*VLOOKUP($D198,$D$1421:$AY$1444,COLUMNS($D198:AJ198),FALSE))</f>
        <v>-186.1387267460039</v>
      </c>
      <c r="AK198" s="316">
        <f>IF(AJ198="Neg","Neg",AJ198*VLOOKUP($D198,$D$1421:$AY$1444,COLUMNS($D198:AK198),FALSE))</f>
        <v>-196.79812188730284</v>
      </c>
      <c r="AL198" s="316">
        <f>IF(AK198="Neg","Neg",AK198*VLOOKUP($D198,$D$1421:$AY$1444,COLUMNS($D198:AL198),FALSE))</f>
        <v>-208.61734490282075</v>
      </c>
      <c r="AM198" s="316">
        <f>IF(AL198="Neg","Neg",AL198*VLOOKUP($D198,$D$1421:$AY$1444,COLUMNS($D198:AM198),FALSE))</f>
        <v>-219.41649291129923</v>
      </c>
      <c r="AN198" s="316">
        <f>IF(AM198="Neg","Neg",AM198*VLOOKUP($D198,$D$1421:$AY$1444,COLUMNS($D198:AN198),FALSE))</f>
        <v>-233.83539565263203</v>
      </c>
      <c r="AO198" s="316">
        <f>IF(AN198="Neg","Neg",AN198*VLOOKUP($D198,$D$1421:$AY$1444,COLUMNS($D198:AO198),FALSE))</f>
        <v>-246.79354407397742</v>
      </c>
      <c r="AP198" s="316">
        <f>IF(AO198="Neg","Neg",AO198*VLOOKUP($D198,$D$1421:$AY$1444,COLUMNS($D198:AP198),FALSE))</f>
        <v>-259.20166390558296</v>
      </c>
      <c r="AQ198" s="316">
        <f>IF(AP198="Neg","Neg",AP198*VLOOKUP($D198,$D$1421:$AY$1444,COLUMNS($D198:AQ198),FALSE))</f>
        <v>-259.83582061190674</v>
      </c>
      <c r="AR198" s="316">
        <f>IF(AQ198="Neg","Neg",AQ198*VLOOKUP($D198,$D$1421:$AY$1444,COLUMNS($D198:AR198),FALSE))</f>
        <v>-259.73942741056413</v>
      </c>
      <c r="AS198" s="316">
        <f>IF(AR198="Neg","Neg",AR198*VLOOKUP($D198,$D$1421:$AY$1444,COLUMNS($D198:AS198),FALSE))</f>
        <v>-272.0611734058412</v>
      </c>
      <c r="AT198" s="316">
        <f>IF(AS198="Neg","Neg",AS198*VLOOKUP($D198,$D$1421:$AY$1444,COLUMNS($D198:AT198),FALSE))</f>
        <v>-281.42254253479558</v>
      </c>
      <c r="AU198" s="316">
        <f>IF(AT198="Neg","Neg",AT198*VLOOKUP($D198,$D$1421:$AY$1444,COLUMNS($D198:AU198),FALSE))</f>
        <v>-290.0196759599155</v>
      </c>
      <c r="AV198" s="316">
        <f>IF(AU198="Neg","Neg",AU198*VLOOKUP($D198,$D$1421:$AY$1444,COLUMNS($D198:AV198),FALSE))</f>
        <v>-303.37099808422818</v>
      </c>
      <c r="AW198" s="316">
        <f>IF(AV198="Neg","Neg",AV198*VLOOKUP($D198,$D$1421:$AY$1444,COLUMNS($D198:AW198),FALSE))</f>
        <v>-316.45853451239361</v>
      </c>
      <c r="AX198" s="316">
        <f>IF(AW198="Neg","Neg",AW198*VLOOKUP($D198,$D$1421:$AY$1444,COLUMNS($D198:AX198),FALSE))</f>
        <v>-324.00657132146767</v>
      </c>
      <c r="AY198" s="316">
        <f>IF(AX198="Neg","Neg",AX198*VLOOKUP($D198,$D$1421:$AY$1444,COLUMNS($D198:AY198),FALSE))</f>
        <v>-335.61314195194484</v>
      </c>
      <c r="AZ198" s="316">
        <f>IF(AY198="Neg","Neg",AY198*VLOOKUP($D198,$D$1421:AZ$1444,COLUMNS($D198:AZ198),FALSE))</f>
        <v>-349.10300770972839</v>
      </c>
      <c r="BA198" s="316">
        <f>IF(AZ198="Neg","Neg",AZ198*VLOOKUP($D198,$D$1421:BA$1444,COLUMNS($D198:BA198),FALSE))</f>
        <v>-363.86775129172048</v>
      </c>
      <c r="BB198" s="316">
        <f>IF(BA198="Neg","Neg",BA198*VLOOKUP($D198,$D$1421:BB$1444,COLUMNS($D198:BB198),FALSE))</f>
        <v>-378.19958920603415</v>
      </c>
      <c r="BC198" s="316">
        <f>IF(BB198="Neg","Neg",BB198*VLOOKUP($D198,$D$1421:BC$1444,COLUMNS($D198:BC198),FALSE))</f>
        <v>-394.11586877395769</v>
      </c>
    </row>
    <row r="199" spans="1:55">
      <c r="A199" s="312"/>
      <c r="B199" s="313" t="s">
        <v>1004</v>
      </c>
      <c r="C199" s="314" t="s">
        <v>343</v>
      </c>
      <c r="D199" s="313" t="s">
        <v>990</v>
      </c>
      <c r="E199" s="320"/>
      <c r="F199" s="320"/>
      <c r="G199" s="320"/>
      <c r="H199" s="320"/>
      <c r="I199" s="320"/>
      <c r="J199" s="320"/>
      <c r="K199" s="320"/>
      <c r="L199" s="320"/>
      <c r="M199" s="320"/>
      <c r="N199" s="320"/>
      <c r="O199" s="320"/>
      <c r="P199" s="320"/>
      <c r="Q199" s="320"/>
      <c r="R199" s="320"/>
      <c r="S199" s="320"/>
      <c r="T199" s="320"/>
      <c r="U199" s="320"/>
      <c r="V199" s="320"/>
      <c r="W199" s="315">
        <v>80</v>
      </c>
      <c r="X199" s="315">
        <v>50</v>
      </c>
      <c r="Y199" s="316">
        <f>IF(X199="Neg","Neg",X199*VLOOKUP($D199,$D$1421:$AY$1444,COLUMNS($D199:Y199),FALSE))</f>
        <v>53.899346841049692</v>
      </c>
      <c r="Z199" s="316">
        <f>IF(Y199="Neg","Neg",Y199*VLOOKUP($D199,$D$1421:$AY$1444,COLUMNS($D199:Z199),FALSE))</f>
        <v>56.756420599123487</v>
      </c>
      <c r="AA199" s="316">
        <f>IF(Z199="Neg","Neg",Z199*VLOOKUP($D199,$D$1421:$AY$1444,COLUMNS($D199:AA199),FALSE))</f>
        <v>58.556451348209215</v>
      </c>
      <c r="AB199" s="316">
        <f>IF(AA199="Neg","Neg",AA199*VLOOKUP($D199,$D$1421:$AY$1444,COLUMNS($D199:AB199),FALSE))</f>
        <v>62.089400375553446</v>
      </c>
      <c r="AC199" s="316">
        <f>IF(AB199="Neg","Neg",AB199*VLOOKUP($D199,$D$1421:$AY$1444,COLUMNS($D199:AC199),FALSE))</f>
        <v>65.136928442731559</v>
      </c>
      <c r="AD199" s="316">
        <f>IF(AC199="Neg","Neg",AC199*VLOOKUP($D199,$D$1421:$AY$1444,COLUMNS($D199:AD199),FALSE))</f>
        <v>68.665731525932031</v>
      </c>
      <c r="AE199" s="316">
        <f>IF(AD199="Neg","Neg",AD199*VLOOKUP($D199,$D$1421:$AY$1444,COLUMNS($D199:AE199),FALSE))</f>
        <v>73.468030451959748</v>
      </c>
      <c r="AF199" s="316">
        <f>IF(AE199="Neg","Neg",AE199*VLOOKUP($D199,$D$1421:$AY$1444,COLUMNS($D199:AF199),FALSE))</f>
        <v>77.299660205327896</v>
      </c>
      <c r="AG199" s="316">
        <f>IF(AF199="Neg","Neg",AF199*VLOOKUP($D199,$D$1421:$AY$1444,COLUMNS($D199:AG199),FALSE))</f>
        <v>81.100540872963094</v>
      </c>
      <c r="AH199" s="316">
        <f>IF(AG199="Neg","Neg",AG199*VLOOKUP($D199,$D$1421:$AY$1444,COLUMNS($D199:AH199),FALSE))</f>
        <v>84.844846677803133</v>
      </c>
      <c r="AI199" s="316">
        <f>IF(AH199="Neg","Neg",AH199*VLOOKUP($D199,$D$1421:$AY$1444,COLUMNS($D199:AI199),FALSE))</f>
        <v>89.729028000670255</v>
      </c>
      <c r="AJ199" s="316">
        <f>IF(AI199="Neg","Neg",AI199*VLOOKUP($D199,$D$1421:$AY$1444,COLUMNS($D199:AJ199),FALSE))</f>
        <v>93.069363373001949</v>
      </c>
      <c r="AK199" s="316">
        <f>IF(AJ199="Neg","Neg",AJ199*VLOOKUP($D199,$D$1421:$AY$1444,COLUMNS($D199:AK199),FALSE))</f>
        <v>98.399060943651421</v>
      </c>
      <c r="AL199" s="316">
        <f>IF(AK199="Neg","Neg",AK199*VLOOKUP($D199,$D$1421:$AY$1444,COLUMNS($D199:AL199),FALSE))</f>
        <v>104.30867245141037</v>
      </c>
      <c r="AM199" s="316">
        <f>IF(AL199="Neg","Neg",AL199*VLOOKUP($D199,$D$1421:$AY$1444,COLUMNS($D199:AM199),FALSE))</f>
        <v>109.70824645564961</v>
      </c>
      <c r="AN199" s="316">
        <f>IF(AM199="Neg","Neg",AM199*VLOOKUP($D199,$D$1421:$AY$1444,COLUMNS($D199:AN199),FALSE))</f>
        <v>116.91769782631602</v>
      </c>
      <c r="AO199" s="316">
        <f>IF(AN199="Neg","Neg",AN199*VLOOKUP($D199,$D$1421:$AY$1444,COLUMNS($D199:AO199),FALSE))</f>
        <v>123.39677203698871</v>
      </c>
      <c r="AP199" s="316">
        <f>IF(AO199="Neg","Neg",AO199*VLOOKUP($D199,$D$1421:$AY$1444,COLUMNS($D199:AP199),FALSE))</f>
        <v>129.60083195279148</v>
      </c>
      <c r="AQ199" s="316">
        <f>IF(AP199="Neg","Neg",AP199*VLOOKUP($D199,$D$1421:$AY$1444,COLUMNS($D199:AQ199),FALSE))</f>
        <v>129.91791030595337</v>
      </c>
      <c r="AR199" s="316">
        <f>IF(AQ199="Neg","Neg",AQ199*VLOOKUP($D199,$D$1421:$AY$1444,COLUMNS($D199:AR199),FALSE))</f>
        <v>129.86971370528207</v>
      </c>
      <c r="AS199" s="316">
        <f>IF(AR199="Neg","Neg",AR199*VLOOKUP($D199,$D$1421:$AY$1444,COLUMNS($D199:AS199),FALSE))</f>
        <v>136.0305867029206</v>
      </c>
      <c r="AT199" s="316">
        <f>IF(AS199="Neg","Neg",AS199*VLOOKUP($D199,$D$1421:$AY$1444,COLUMNS($D199:AT199),FALSE))</f>
        <v>140.71127126739779</v>
      </c>
      <c r="AU199" s="316">
        <f>IF(AT199="Neg","Neg",AT199*VLOOKUP($D199,$D$1421:$AY$1444,COLUMNS($D199:AU199),FALSE))</f>
        <v>145.00983797995775</v>
      </c>
      <c r="AV199" s="316">
        <f>IF(AU199="Neg","Neg",AU199*VLOOKUP($D199,$D$1421:$AY$1444,COLUMNS($D199:AV199),FALSE))</f>
        <v>151.68549904211409</v>
      </c>
      <c r="AW199" s="316">
        <f>IF(AV199="Neg","Neg",AV199*VLOOKUP($D199,$D$1421:$AY$1444,COLUMNS($D199:AW199),FALSE))</f>
        <v>158.22926725619681</v>
      </c>
      <c r="AX199" s="316">
        <f>IF(AW199="Neg","Neg",AW199*VLOOKUP($D199,$D$1421:$AY$1444,COLUMNS($D199:AX199),FALSE))</f>
        <v>162.00328566073384</v>
      </c>
      <c r="AY199" s="316">
        <f>IF(AX199="Neg","Neg",AX199*VLOOKUP($D199,$D$1421:$AY$1444,COLUMNS($D199:AY199),FALSE))</f>
        <v>167.80657097597242</v>
      </c>
      <c r="AZ199" s="316">
        <f>IF(AY199="Neg","Neg",AY199*VLOOKUP($D199,$D$1421:AZ$1444,COLUMNS($D199:AZ199),FALSE))</f>
        <v>174.55150385486419</v>
      </c>
      <c r="BA199" s="316">
        <f>IF(AZ199="Neg","Neg",AZ199*VLOOKUP($D199,$D$1421:BA$1444,COLUMNS($D199:BA199),FALSE))</f>
        <v>181.93387564586024</v>
      </c>
      <c r="BB199" s="316">
        <f>IF(BA199="Neg","Neg",BA199*VLOOKUP($D199,$D$1421:BB$1444,COLUMNS($D199:BB199),FALSE))</f>
        <v>189.09979460301707</v>
      </c>
      <c r="BC199" s="316">
        <f>IF(BB199="Neg","Neg",BB199*VLOOKUP($D199,$D$1421:BC$1444,COLUMNS($D199:BC199),FALSE))</f>
        <v>197.05793438697884</v>
      </c>
    </row>
    <row r="200" spans="1:55">
      <c r="A200" s="312"/>
      <c r="B200" s="313" t="s">
        <v>1004</v>
      </c>
      <c r="C200" s="314" t="s">
        <v>344</v>
      </c>
      <c r="D200" s="313" t="s">
        <v>91</v>
      </c>
      <c r="E200" s="320"/>
      <c r="F200" s="320"/>
      <c r="G200" s="320"/>
      <c r="H200" s="320"/>
      <c r="I200" s="320"/>
      <c r="J200" s="320"/>
      <c r="K200" s="320"/>
      <c r="L200" s="320"/>
      <c r="M200" s="320"/>
      <c r="N200" s="320"/>
      <c r="O200" s="320"/>
      <c r="P200" s="320"/>
      <c r="Q200" s="320"/>
      <c r="R200" s="320"/>
      <c r="S200" s="320"/>
      <c r="T200" s="320"/>
      <c r="U200" s="320"/>
      <c r="V200" s="320"/>
      <c r="W200" s="315">
        <v>-100</v>
      </c>
      <c r="X200" s="315">
        <v>-110</v>
      </c>
      <c r="Y200" s="316">
        <f>IF(X200="Neg","Neg",X200*VLOOKUP($D200,$D$1421:$AY$1444,COLUMNS($D200:Y200),FALSE))</f>
        <v>-118.57856305030931</v>
      </c>
      <c r="Z200" s="316">
        <f>IF(Y200="Neg","Neg",Y200*VLOOKUP($D200,$D$1421:$AY$1444,COLUMNS($D200:Z200),FALSE))</f>
        <v>-124.86412531807166</v>
      </c>
      <c r="AA200" s="316">
        <f>IF(Z200="Neg","Neg",Z200*VLOOKUP($D200,$D$1421:$AY$1444,COLUMNS($D200:AA200),FALSE))</f>
        <v>-128.82419296606025</v>
      </c>
      <c r="AB200" s="316">
        <f>IF(AA200="Neg","Neg",AA200*VLOOKUP($D200,$D$1421:$AY$1444,COLUMNS($D200:AB200),FALSE))</f>
        <v>-136.59668082621755</v>
      </c>
      <c r="AC200" s="316">
        <f>IF(AB200="Neg","Neg",AB200*VLOOKUP($D200,$D$1421:$AY$1444,COLUMNS($D200:AC200),FALSE))</f>
        <v>-143.30124257400939</v>
      </c>
      <c r="AD200" s="316">
        <f>IF(AC200="Neg","Neg",AC200*VLOOKUP($D200,$D$1421:$AY$1444,COLUMNS($D200:AD200),FALSE))</f>
        <v>-151.06460935705041</v>
      </c>
      <c r="AE200" s="316">
        <f>IF(AD200="Neg","Neg",AD200*VLOOKUP($D200,$D$1421:$AY$1444,COLUMNS($D200:AE200),FALSE))</f>
        <v>-161.62966699431138</v>
      </c>
      <c r="AF200" s="316">
        <f>IF(AE200="Neg","Neg",AE200*VLOOKUP($D200,$D$1421:$AY$1444,COLUMNS($D200:AF200),FALSE))</f>
        <v>-170.05925245172131</v>
      </c>
      <c r="AG200" s="316">
        <f>IF(AF200="Neg","Neg",AF200*VLOOKUP($D200,$D$1421:$AY$1444,COLUMNS($D200:AG200),FALSE))</f>
        <v>-178.42118992051874</v>
      </c>
      <c r="AH200" s="316">
        <f>IF(AG200="Neg","Neg",AG200*VLOOKUP($D200,$D$1421:$AY$1444,COLUMNS($D200:AH200),FALSE))</f>
        <v>-186.65866269116682</v>
      </c>
      <c r="AI200" s="316">
        <f>IF(AH200="Neg","Neg",AH200*VLOOKUP($D200,$D$1421:$AY$1444,COLUMNS($D200:AI200),FALSE))</f>
        <v>-197.40386160147449</v>
      </c>
      <c r="AJ200" s="316">
        <f>IF(AI200="Neg","Neg",AI200*VLOOKUP($D200,$D$1421:$AY$1444,COLUMNS($D200:AJ200),FALSE))</f>
        <v>-204.75259942060418</v>
      </c>
      <c r="AK200" s="316">
        <f>IF(AJ200="Neg","Neg",AJ200*VLOOKUP($D200,$D$1421:$AY$1444,COLUMNS($D200:AK200),FALSE))</f>
        <v>-216.47793407603302</v>
      </c>
      <c r="AL200" s="316">
        <f>IF(AK200="Neg","Neg",AK200*VLOOKUP($D200,$D$1421:$AY$1444,COLUMNS($D200:AL200),FALSE))</f>
        <v>-229.47907939310272</v>
      </c>
      <c r="AM200" s="316">
        <f>IF(AL200="Neg","Neg",AL200*VLOOKUP($D200,$D$1421:$AY$1444,COLUMNS($D200:AM200),FALSE))</f>
        <v>-241.35814220242904</v>
      </c>
      <c r="AN200" s="316">
        <f>IF(AM200="Neg","Neg",AM200*VLOOKUP($D200,$D$1421:$AY$1444,COLUMNS($D200:AN200),FALSE))</f>
        <v>-257.21893521789514</v>
      </c>
      <c r="AO200" s="316">
        <f>IF(AN200="Neg","Neg",AN200*VLOOKUP($D200,$D$1421:$AY$1444,COLUMNS($D200:AO200),FALSE))</f>
        <v>-271.47289848137507</v>
      </c>
      <c r="AP200" s="316">
        <f>IF(AO200="Neg","Neg",AO200*VLOOKUP($D200,$D$1421:$AY$1444,COLUMNS($D200:AP200),FALSE))</f>
        <v>-285.12183029614118</v>
      </c>
      <c r="AQ200" s="316">
        <f>IF(AP200="Neg","Neg",AP200*VLOOKUP($D200,$D$1421:$AY$1444,COLUMNS($D200:AQ200),FALSE))</f>
        <v>-285.81940267309733</v>
      </c>
      <c r="AR200" s="316">
        <f>IF(AQ200="Neg","Neg",AQ200*VLOOKUP($D200,$D$1421:$AY$1444,COLUMNS($D200:AR200),FALSE))</f>
        <v>-285.71337015162044</v>
      </c>
      <c r="AS200" s="316">
        <f>IF(AR200="Neg","Neg",AR200*VLOOKUP($D200,$D$1421:$AY$1444,COLUMNS($D200:AS200),FALSE))</f>
        <v>-299.2672907464252</v>
      </c>
      <c r="AT200" s="316">
        <f>IF(AS200="Neg","Neg",AS200*VLOOKUP($D200,$D$1421:$AY$1444,COLUMNS($D200:AT200),FALSE))</f>
        <v>-309.56479678827503</v>
      </c>
      <c r="AU200" s="316">
        <f>IF(AT200="Neg","Neg",AT200*VLOOKUP($D200,$D$1421:$AY$1444,COLUMNS($D200:AU200),FALSE))</f>
        <v>-319.02164355590696</v>
      </c>
      <c r="AV200" s="316">
        <f>IF(AU200="Neg","Neg",AU200*VLOOKUP($D200,$D$1421:$AY$1444,COLUMNS($D200:AV200),FALSE))</f>
        <v>-333.70809789265087</v>
      </c>
      <c r="AW200" s="316">
        <f>IF(AV200="Neg","Neg",AV200*VLOOKUP($D200,$D$1421:$AY$1444,COLUMNS($D200:AW200),FALSE))</f>
        <v>-348.10438796363286</v>
      </c>
      <c r="AX200" s="316">
        <f>IF(AW200="Neg","Neg",AW200*VLOOKUP($D200,$D$1421:$AY$1444,COLUMNS($D200:AX200),FALSE))</f>
        <v>-356.40722845361432</v>
      </c>
      <c r="AY200" s="316">
        <f>IF(AX200="Neg","Neg",AX200*VLOOKUP($D200,$D$1421:$AY$1444,COLUMNS($D200:AY200),FALSE))</f>
        <v>-369.17445614713915</v>
      </c>
      <c r="AZ200" s="316">
        <f>IF(AY200="Neg","Neg",AY200*VLOOKUP($D200,$D$1421:AZ$1444,COLUMNS($D200:AZ200),FALSE))</f>
        <v>-384.01330848070108</v>
      </c>
      <c r="BA200" s="316">
        <f>IF(AZ200="Neg","Neg",AZ200*VLOOKUP($D200,$D$1421:BA$1444,COLUMNS($D200:BA200),FALSE))</f>
        <v>-400.25452642089238</v>
      </c>
      <c r="BB200" s="316">
        <f>IF(BA200="Neg","Neg",BA200*VLOOKUP($D200,$D$1421:BB$1444,COLUMNS($D200:BB200),FALSE))</f>
        <v>-416.0195481266374</v>
      </c>
      <c r="BC200" s="316">
        <f>IF(BB200="Neg","Neg",BB200*VLOOKUP($D200,$D$1421:BC$1444,COLUMNS($D200:BC200),FALSE))</f>
        <v>-433.52745565135331</v>
      </c>
    </row>
    <row r="201" spans="1:55">
      <c r="A201" s="312"/>
      <c r="B201" s="142" t="s">
        <v>1005</v>
      </c>
      <c r="C201" s="317" t="s">
        <v>345</v>
      </c>
      <c r="D201" s="173" t="s">
        <v>227</v>
      </c>
      <c r="E201" s="175"/>
      <c r="F201" s="175"/>
      <c r="G201" s="175"/>
      <c r="H201" s="175"/>
      <c r="I201" s="175"/>
      <c r="J201" s="175"/>
      <c r="K201" s="175"/>
      <c r="L201" s="175"/>
      <c r="M201" s="175"/>
      <c r="N201" s="175"/>
      <c r="O201" s="175"/>
      <c r="P201" s="175"/>
      <c r="Q201" s="175"/>
      <c r="R201" s="175"/>
      <c r="S201" s="175"/>
      <c r="T201" s="175"/>
      <c r="U201" s="175"/>
      <c r="V201" s="175"/>
      <c r="W201" s="175"/>
      <c r="X201" s="318">
        <v>160</v>
      </c>
      <c r="Y201" s="318">
        <v>200</v>
      </c>
      <c r="Z201" s="319">
        <f>IF(Y201="Neg","Neg",Y201*VLOOKUP($D201,$D$1421:$AY$1444,COLUMNS($D201:Z201),FALSE))</f>
        <v>210.60151532633361</v>
      </c>
      <c r="AA201" s="319">
        <f>IF(Z201="Neg","Neg",Z201*VLOOKUP($D201,$D$1421:$AY$1444,COLUMNS($D201:AA201),FALSE))</f>
        <v>217.28074561234823</v>
      </c>
      <c r="AB201" s="319">
        <f>IF(AA201="Neg","Neg",AA201*VLOOKUP($D201,$D$1421:$AY$1444,COLUMNS($D201:AB201),FALSE))</f>
        <v>230.39017730087301</v>
      </c>
      <c r="AC201" s="319">
        <f>IF(AB201="Neg","Neg",AB201*VLOOKUP($D201,$D$1421:$AY$1444,COLUMNS($D201:AC201),FALSE))</f>
        <v>241.69839621553012</v>
      </c>
      <c r="AD201" s="319">
        <f>IF(AC201="Neg","Neg",AC201*VLOOKUP($D201,$D$1421:$AY$1444,COLUMNS($D201:AD201),FALSE))</f>
        <v>254.79244388036355</v>
      </c>
      <c r="AE201" s="319">
        <f>IF(AD201="Neg","Neg",AD201*VLOOKUP($D201,$D$1421:$AY$1444,COLUMNS($D201:AE201),FALSE))</f>
        <v>272.61195082240425</v>
      </c>
      <c r="AF201" s="319">
        <f>IF(AE201="Neg","Neg",AE201*VLOOKUP($D201,$D$1421:$AY$1444,COLUMNS($D201:AF201),FALSE))</f>
        <v>286.82967321769678</v>
      </c>
      <c r="AG201" s="319">
        <f>IF(AF201="Neg","Neg",AF201*VLOOKUP($D201,$D$1421:$AY$1444,COLUMNS($D201:AG201),FALSE))</f>
        <v>300.93329743727804</v>
      </c>
      <c r="AH201" s="319">
        <f>IF(AG201="Neg","Neg",AG201*VLOOKUP($D201,$D$1421:$AY$1444,COLUMNS($D201:AH201),FALSE))</f>
        <v>314.8269938335705</v>
      </c>
      <c r="AI201" s="319">
        <f>IF(AH201="Neg","Neg",AH201*VLOOKUP($D201,$D$1421:$AY$1444,COLUMNS($D201:AI201),FALSE))</f>
        <v>332.95033524351629</v>
      </c>
      <c r="AJ201" s="319">
        <f>IF(AI201="Neg","Neg",AI201*VLOOKUP($D201,$D$1421:$AY$1444,COLUMNS($D201:AJ201),FALSE))</f>
        <v>345.34505083137827</v>
      </c>
      <c r="AK201" s="319">
        <f>IF(AJ201="Neg","Neg",AJ201*VLOOKUP($D201,$D$1421:$AY$1444,COLUMNS($D201:AK201),FALSE))</f>
        <v>365.12153378716204</v>
      </c>
      <c r="AL201" s="319">
        <f>IF(AK201="Neg","Neg",AK201*VLOOKUP($D201,$D$1421:$AY$1444,COLUMNS($D201:AL201),FALSE))</f>
        <v>387.04985705677984</v>
      </c>
      <c r="AM201" s="319">
        <f>IF(AL201="Neg","Neg",AL201*VLOOKUP($D201,$D$1421:$AY$1444,COLUMNS($D201:AM201),FALSE))</f>
        <v>407.0856249118624</v>
      </c>
      <c r="AN201" s="319">
        <f>IF(AM201="Neg","Neg",AM201*VLOOKUP($D201,$D$1421:$AY$1444,COLUMNS($D201:AN201),FALSE))</f>
        <v>433.8371601092266</v>
      </c>
      <c r="AO201" s="319">
        <f>IF(AN201="Neg","Neg",AN201*VLOOKUP($D201,$D$1421:$AY$1444,COLUMNS($D201:AO201),FALSE))</f>
        <v>457.87854313295645</v>
      </c>
      <c r="AP201" s="319">
        <f>IF(AO201="Neg","Neg",AO201*VLOOKUP($D201,$D$1421:$AY$1444,COLUMNS($D201:AP201),FALSE))</f>
        <v>480.89945258515695</v>
      </c>
      <c r="AQ201" s="319">
        <f>IF(AP201="Neg","Neg",AP201*VLOOKUP($D201,$D$1421:$AY$1444,COLUMNS($D201:AQ201),FALSE))</f>
        <v>482.0760098970552</v>
      </c>
      <c r="AR201" s="319">
        <f>IF(AQ201="Neg","Neg",AQ201*VLOOKUP($D201,$D$1421:$AY$1444,COLUMNS($D201:AR201),FALSE))</f>
        <v>481.89717062164272</v>
      </c>
      <c r="AS201" s="319">
        <f>IF(AR201="Neg","Neg",AR201*VLOOKUP($D201,$D$1421:$AY$1444,COLUMNS($D201:AS201),FALSE))</f>
        <v>504.75782982705783</v>
      </c>
      <c r="AT201" s="319">
        <f>IF(AS201="Neg","Neg",AS201*VLOOKUP($D201,$D$1421:$AY$1444,COLUMNS($D201:AT201),FALSE))</f>
        <v>522.1260720741509</v>
      </c>
      <c r="AU201" s="319">
        <f>IF(AT201="Neg","Neg",AT201*VLOOKUP($D201,$D$1421:$AY$1444,COLUMNS($D201:AU201),FALSE))</f>
        <v>538.07642013768691</v>
      </c>
      <c r="AV201" s="319">
        <f>IF(AU201="Neg","Neg",AU201*VLOOKUP($D201,$D$1421:$AY$1444,COLUMNS($D201:AV201),FALSE))</f>
        <v>562.84726228478382</v>
      </c>
      <c r="AW201" s="319">
        <f>IF(AV201="Neg","Neg",AV201*VLOOKUP($D201,$D$1421:$AY$1444,COLUMNS($D201:AW201),FALSE))</f>
        <v>587.12870017819819</v>
      </c>
      <c r="AX201" s="319">
        <f>IF(AW201="Neg","Neg",AW201*VLOOKUP($D201,$D$1421:$AY$1444,COLUMNS($D201:AX201),FALSE))</f>
        <v>601.13264874427887</v>
      </c>
      <c r="AY201" s="319">
        <f>IF(AX201="Neg","Neg",AX201*VLOOKUP($D201,$D$1421:$AY$1444,COLUMNS($D201:AY201),FALSE))</f>
        <v>622.66643590631099</v>
      </c>
      <c r="AZ201" s="319">
        <f>IF(AY201="Neg","Neg",AY201*VLOOKUP($D201,$D$1421:AZ$1444,COLUMNS($D201:AZ201),FALSE))</f>
        <v>647.69431944925168</v>
      </c>
      <c r="BA201" s="319">
        <f>IF(AZ201="Neg","Neg",AZ201*VLOOKUP($D201,$D$1421:BA$1444,COLUMNS($D201:BA201),FALSE))</f>
        <v>675.08749663474453</v>
      </c>
      <c r="BB201" s="319">
        <f>IF(BA201="Neg","Neg",BA201*VLOOKUP($D201,$D$1421:BB$1444,COLUMNS($D201:BB201),FALSE))</f>
        <v>701.677499583349</v>
      </c>
      <c r="BC201" s="319">
        <f>IF(BB201="Neg","Neg",BB201*VLOOKUP($D201,$D$1421:BC$1444,COLUMNS($D201:BC201),FALSE))</f>
        <v>731.2071330589846</v>
      </c>
    </row>
    <row r="202" spans="1:55">
      <c r="A202" s="312"/>
      <c r="B202" s="142" t="s">
        <v>1005</v>
      </c>
      <c r="C202" s="317" t="s">
        <v>346</v>
      </c>
      <c r="D202" s="173" t="s">
        <v>227</v>
      </c>
      <c r="E202" s="175"/>
      <c r="F202" s="175"/>
      <c r="G202" s="175"/>
      <c r="H202" s="175"/>
      <c r="I202" s="175"/>
      <c r="J202" s="175"/>
      <c r="K202" s="175"/>
      <c r="L202" s="175"/>
      <c r="M202" s="175"/>
      <c r="N202" s="175"/>
      <c r="O202" s="175"/>
      <c r="P202" s="175"/>
      <c r="Q202" s="175"/>
      <c r="R202" s="175"/>
      <c r="S202" s="175"/>
      <c r="T202" s="175"/>
      <c r="U202" s="175"/>
      <c r="V202" s="175"/>
      <c r="W202" s="175"/>
      <c r="X202" s="318">
        <v>-80</v>
      </c>
      <c r="Y202" s="318">
        <v>-60</v>
      </c>
      <c r="Z202" s="319">
        <f>IF(Y202="Neg","Neg",Y202*VLOOKUP($D202,$D$1421:$AY$1444,COLUMNS($D202:Z202),FALSE))</f>
        <v>-63.180454597900081</v>
      </c>
      <c r="AA202" s="319">
        <f>IF(Z202="Neg","Neg",Z202*VLOOKUP($D202,$D$1421:$AY$1444,COLUMNS($D202:AA202),FALSE))</f>
        <v>-65.184223683704474</v>
      </c>
      <c r="AB202" s="319">
        <f>IF(AA202="Neg","Neg",AA202*VLOOKUP($D202,$D$1421:$AY$1444,COLUMNS($D202:AB202),FALSE))</f>
        <v>-69.117053190261913</v>
      </c>
      <c r="AC202" s="319">
        <f>IF(AB202="Neg","Neg",AB202*VLOOKUP($D202,$D$1421:$AY$1444,COLUMNS($D202:AC202),FALSE))</f>
        <v>-72.509518864659043</v>
      </c>
      <c r="AD202" s="319">
        <f>IF(AC202="Neg","Neg",AC202*VLOOKUP($D202,$D$1421:$AY$1444,COLUMNS($D202:AD202),FALSE))</f>
        <v>-76.437733164109062</v>
      </c>
      <c r="AE202" s="319">
        <f>IF(AD202="Neg","Neg",AD202*VLOOKUP($D202,$D$1421:$AY$1444,COLUMNS($D202:AE202),FALSE))</f>
        <v>-81.783585246721273</v>
      </c>
      <c r="AF202" s="319">
        <f>IF(AE202="Neg","Neg",AE202*VLOOKUP($D202,$D$1421:$AY$1444,COLUMNS($D202:AF202),FALSE))</f>
        <v>-86.048901965309028</v>
      </c>
      <c r="AG202" s="319">
        <f>IF(AF202="Neg","Neg",AF202*VLOOKUP($D202,$D$1421:$AY$1444,COLUMNS($D202:AG202),FALSE))</f>
        <v>-90.279989231183407</v>
      </c>
      <c r="AH202" s="319">
        <f>IF(AG202="Neg","Neg",AG202*VLOOKUP($D202,$D$1421:$AY$1444,COLUMNS($D202:AH202),FALSE))</f>
        <v>-94.448098150071132</v>
      </c>
      <c r="AI202" s="319">
        <f>IF(AH202="Neg","Neg",AH202*VLOOKUP($D202,$D$1421:$AY$1444,COLUMNS($D202:AI202),FALSE))</f>
        <v>-99.885100573054856</v>
      </c>
      <c r="AJ202" s="319">
        <f>IF(AI202="Neg","Neg",AI202*VLOOKUP($D202,$D$1421:$AY$1444,COLUMNS($D202:AJ202),FALSE))</f>
        <v>-103.60351524941345</v>
      </c>
      <c r="AK202" s="319">
        <f>IF(AJ202="Neg","Neg",AJ202*VLOOKUP($D202,$D$1421:$AY$1444,COLUMNS($D202:AK202),FALSE))</f>
        <v>-109.53646013614856</v>
      </c>
      <c r="AL202" s="319">
        <f>IF(AK202="Neg","Neg",AK202*VLOOKUP($D202,$D$1421:$AY$1444,COLUMNS($D202:AL202),FALSE))</f>
        <v>-116.1149571170339</v>
      </c>
      <c r="AM202" s="319">
        <f>IF(AL202="Neg","Neg",AL202*VLOOKUP($D202,$D$1421:$AY$1444,COLUMNS($D202:AM202),FALSE))</f>
        <v>-122.12568747355866</v>
      </c>
      <c r="AN202" s="319">
        <f>IF(AM202="Neg","Neg",AM202*VLOOKUP($D202,$D$1421:$AY$1444,COLUMNS($D202:AN202),FALSE))</f>
        <v>-130.15114803276791</v>
      </c>
      <c r="AO202" s="319">
        <f>IF(AN202="Neg","Neg",AN202*VLOOKUP($D202,$D$1421:$AY$1444,COLUMNS($D202:AO202),FALSE))</f>
        <v>-137.36356293988686</v>
      </c>
      <c r="AP202" s="319">
        <f>IF(AO202="Neg","Neg",AO202*VLOOKUP($D202,$D$1421:$AY$1444,COLUMNS($D202:AP202),FALSE))</f>
        <v>-144.26983577554702</v>
      </c>
      <c r="AQ202" s="319">
        <f>IF(AP202="Neg","Neg",AP202*VLOOKUP($D202,$D$1421:$AY$1444,COLUMNS($D202:AQ202),FALSE))</f>
        <v>-144.62280296911649</v>
      </c>
      <c r="AR202" s="319">
        <f>IF(AQ202="Neg","Neg",AQ202*VLOOKUP($D202,$D$1421:$AY$1444,COLUMNS($D202:AR202),FALSE))</f>
        <v>-144.56915118649275</v>
      </c>
      <c r="AS202" s="319">
        <f>IF(AR202="Neg","Neg",AR202*VLOOKUP($D202,$D$1421:$AY$1444,COLUMNS($D202:AS202),FALSE))</f>
        <v>-151.42734894811727</v>
      </c>
      <c r="AT202" s="319">
        <f>IF(AS202="Neg","Neg",AS202*VLOOKUP($D202,$D$1421:$AY$1444,COLUMNS($D202:AT202),FALSE))</f>
        <v>-156.63782162224518</v>
      </c>
      <c r="AU202" s="319">
        <f>IF(AT202="Neg","Neg",AT202*VLOOKUP($D202,$D$1421:$AY$1444,COLUMNS($D202:AU202),FALSE))</f>
        <v>-161.422926041306</v>
      </c>
      <c r="AV202" s="319">
        <f>IF(AU202="Neg","Neg",AU202*VLOOKUP($D202,$D$1421:$AY$1444,COLUMNS($D202:AV202),FALSE))</f>
        <v>-168.85417868543504</v>
      </c>
      <c r="AW202" s="319">
        <f>IF(AV202="Neg","Neg",AV202*VLOOKUP($D202,$D$1421:$AY$1444,COLUMNS($D202:AW202),FALSE))</f>
        <v>-176.13861005345933</v>
      </c>
      <c r="AX202" s="319">
        <f>IF(AW202="Neg","Neg",AW202*VLOOKUP($D202,$D$1421:$AY$1444,COLUMNS($D202:AX202),FALSE))</f>
        <v>-180.33979462328355</v>
      </c>
      <c r="AY202" s="319">
        <f>IF(AX202="Neg","Neg",AX202*VLOOKUP($D202,$D$1421:$AY$1444,COLUMNS($D202:AY202),FALSE))</f>
        <v>-186.7999307718932</v>
      </c>
      <c r="AZ202" s="319">
        <f>IF(AY202="Neg","Neg",AY202*VLOOKUP($D202,$D$1421:AZ$1444,COLUMNS($D202:AZ202),FALSE))</f>
        <v>-194.30829583477538</v>
      </c>
      <c r="BA202" s="319">
        <f>IF(AZ202="Neg","Neg",AZ202*VLOOKUP($D202,$D$1421:BA$1444,COLUMNS($D202:BA202),FALSE))</f>
        <v>-202.52624899042323</v>
      </c>
      <c r="BB202" s="319">
        <f>IF(BA202="Neg","Neg",BA202*VLOOKUP($D202,$D$1421:BB$1444,COLUMNS($D202:BB202),FALSE))</f>
        <v>-210.50324987500457</v>
      </c>
      <c r="BC202" s="319">
        <f>IF(BB202="Neg","Neg",BB202*VLOOKUP($D202,$D$1421:BC$1444,COLUMNS($D202:BC202),FALSE))</f>
        <v>-219.36213991769523</v>
      </c>
    </row>
    <row r="203" spans="1:55">
      <c r="A203" s="312"/>
      <c r="B203" s="142" t="s">
        <v>1005</v>
      </c>
      <c r="C203" s="317" t="s">
        <v>347</v>
      </c>
      <c r="D203" s="173" t="s">
        <v>227</v>
      </c>
      <c r="E203" s="175"/>
      <c r="F203" s="175"/>
      <c r="G203" s="175"/>
      <c r="H203" s="175"/>
      <c r="I203" s="175"/>
      <c r="J203" s="175"/>
      <c r="K203" s="175"/>
      <c r="L203" s="175"/>
      <c r="M203" s="175"/>
      <c r="N203" s="175"/>
      <c r="O203" s="175"/>
      <c r="P203" s="175"/>
      <c r="Q203" s="175"/>
      <c r="R203" s="175"/>
      <c r="S203" s="175"/>
      <c r="T203" s="175"/>
      <c r="U203" s="175"/>
      <c r="V203" s="175"/>
      <c r="W203" s="175"/>
      <c r="X203" s="318">
        <v>0</v>
      </c>
      <c r="Y203" s="318">
        <v>-185</v>
      </c>
      <c r="Z203" s="319">
        <f>IF(Y203="Neg","Neg",Y203*VLOOKUP($D203,$D$1421:$AY$1444,COLUMNS($D203:Z203),FALSE))</f>
        <v>-194.80640167685857</v>
      </c>
      <c r="AA203" s="319">
        <f>IF(Z203="Neg","Neg",Z203*VLOOKUP($D203,$D$1421:$AY$1444,COLUMNS($D203:AA203),FALSE))</f>
        <v>-200.98468969142209</v>
      </c>
      <c r="AB203" s="319">
        <f>IF(AA203="Neg","Neg",AA203*VLOOKUP($D203,$D$1421:$AY$1444,COLUMNS($D203:AB203),FALSE))</f>
        <v>-213.11091400330753</v>
      </c>
      <c r="AC203" s="319">
        <f>IF(AB203="Neg","Neg",AB203*VLOOKUP($D203,$D$1421:$AY$1444,COLUMNS($D203:AC203),FALSE))</f>
        <v>-223.57101649936536</v>
      </c>
      <c r="AD203" s="319">
        <f>IF(AC203="Neg","Neg",AC203*VLOOKUP($D203,$D$1421:$AY$1444,COLUMNS($D203:AD203),FALSE))</f>
        <v>-235.68301058933628</v>
      </c>
      <c r="AE203" s="319">
        <f>IF(AD203="Neg","Neg",AD203*VLOOKUP($D203,$D$1421:$AY$1444,COLUMNS($D203:AE203),FALSE))</f>
        <v>-252.16605451072391</v>
      </c>
      <c r="AF203" s="319">
        <f>IF(AE203="Neg","Neg",AE203*VLOOKUP($D203,$D$1421:$AY$1444,COLUMNS($D203:AF203),FALSE))</f>
        <v>-265.31744772636949</v>
      </c>
      <c r="AG203" s="319">
        <f>IF(AF203="Neg","Neg",AF203*VLOOKUP($D203,$D$1421:$AY$1444,COLUMNS($D203:AG203),FALSE))</f>
        <v>-278.36330012948218</v>
      </c>
      <c r="AH203" s="319">
        <f>IF(AG203="Neg","Neg",AG203*VLOOKUP($D203,$D$1421:$AY$1444,COLUMNS($D203:AH203),FALSE))</f>
        <v>-291.21496929605269</v>
      </c>
      <c r="AI203" s="319">
        <f>IF(AH203="Neg","Neg",AH203*VLOOKUP($D203,$D$1421:$AY$1444,COLUMNS($D203:AI203),FALSE))</f>
        <v>-307.97906010025252</v>
      </c>
      <c r="AJ203" s="319">
        <f>IF(AI203="Neg","Neg",AI203*VLOOKUP($D203,$D$1421:$AY$1444,COLUMNS($D203:AJ203),FALSE))</f>
        <v>-319.44417201902485</v>
      </c>
      <c r="AK203" s="319">
        <f>IF(AJ203="Neg","Neg",AJ203*VLOOKUP($D203,$D$1421:$AY$1444,COLUMNS($D203:AK203),FALSE))</f>
        <v>-337.73741875312481</v>
      </c>
      <c r="AL203" s="319">
        <f>IF(AK203="Neg","Neg",AK203*VLOOKUP($D203,$D$1421:$AY$1444,COLUMNS($D203:AL203),FALSE))</f>
        <v>-358.02111777752128</v>
      </c>
      <c r="AM203" s="319">
        <f>IF(AL203="Neg","Neg",AL203*VLOOKUP($D203,$D$1421:$AY$1444,COLUMNS($D203:AM203),FALSE))</f>
        <v>-376.55420304347263</v>
      </c>
      <c r="AN203" s="319">
        <f>IF(AM203="Neg","Neg",AM203*VLOOKUP($D203,$D$1421:$AY$1444,COLUMNS($D203:AN203),FALSE))</f>
        <v>-401.29937310103452</v>
      </c>
      <c r="AO203" s="319">
        <f>IF(AN203="Neg","Neg",AN203*VLOOKUP($D203,$D$1421:$AY$1444,COLUMNS($D203:AO203),FALSE))</f>
        <v>-423.53765239798463</v>
      </c>
      <c r="AP203" s="319">
        <f>IF(AO203="Neg","Neg",AO203*VLOOKUP($D203,$D$1421:$AY$1444,COLUMNS($D203:AP203),FALSE))</f>
        <v>-444.83199364127012</v>
      </c>
      <c r="AQ203" s="319">
        <f>IF(AP203="Neg","Neg",AP203*VLOOKUP($D203,$D$1421:$AY$1444,COLUMNS($D203:AQ203),FALSE))</f>
        <v>-445.92030915477602</v>
      </c>
      <c r="AR203" s="319">
        <f>IF(AQ203="Neg","Neg",AQ203*VLOOKUP($D203,$D$1421:$AY$1444,COLUMNS($D203:AR203),FALSE))</f>
        <v>-445.75488282501948</v>
      </c>
      <c r="AS203" s="319">
        <f>IF(AR203="Neg","Neg",AR203*VLOOKUP($D203,$D$1421:$AY$1444,COLUMNS($D203:AS203),FALSE))</f>
        <v>-466.90099259002847</v>
      </c>
      <c r="AT203" s="319">
        <f>IF(AS203="Neg","Neg",AS203*VLOOKUP($D203,$D$1421:$AY$1444,COLUMNS($D203:AT203),FALSE))</f>
        <v>-482.9666166685895</v>
      </c>
      <c r="AU203" s="319">
        <f>IF(AT203="Neg","Neg",AT203*VLOOKUP($D203,$D$1421:$AY$1444,COLUMNS($D203:AU203),FALSE))</f>
        <v>-497.72068862736035</v>
      </c>
      <c r="AV203" s="319">
        <f>IF(AU203="Neg","Neg",AU203*VLOOKUP($D203,$D$1421:$AY$1444,COLUMNS($D203:AV203),FALSE))</f>
        <v>-520.63371761342501</v>
      </c>
      <c r="AW203" s="319">
        <f>IF(AV203="Neg","Neg",AV203*VLOOKUP($D203,$D$1421:$AY$1444,COLUMNS($D203:AW203),FALSE))</f>
        <v>-543.09404766483328</v>
      </c>
      <c r="AX203" s="319">
        <f>IF(AW203="Neg","Neg",AW203*VLOOKUP($D203,$D$1421:$AY$1444,COLUMNS($D203:AX203),FALSE))</f>
        <v>-556.04770008845799</v>
      </c>
      <c r="AY203" s="319">
        <f>IF(AX203="Neg","Neg",AX203*VLOOKUP($D203,$D$1421:$AY$1444,COLUMNS($D203:AY203),FALSE))</f>
        <v>-575.96645321333779</v>
      </c>
      <c r="AZ203" s="319">
        <f>IF(AY203="Neg","Neg",AY203*VLOOKUP($D203,$D$1421:AZ$1444,COLUMNS($D203:AZ203),FALSE))</f>
        <v>-599.11724549055793</v>
      </c>
      <c r="BA203" s="319">
        <f>IF(AZ203="Neg","Neg",AZ203*VLOOKUP($D203,$D$1421:BA$1444,COLUMNS($D203:BA203),FALSE))</f>
        <v>-624.45593438713888</v>
      </c>
      <c r="BB203" s="319">
        <f>IF(BA203="Neg","Neg",BA203*VLOOKUP($D203,$D$1421:BB$1444,COLUMNS($D203:BB203),FALSE))</f>
        <v>-649.05168711459805</v>
      </c>
      <c r="BC203" s="319">
        <f>IF(BB203="Neg","Neg",BB203*VLOOKUP($D203,$D$1421:BC$1444,COLUMNS($D203:BC203),FALSE))</f>
        <v>-676.36659807956096</v>
      </c>
    </row>
    <row r="204" spans="1:55">
      <c r="A204" s="312"/>
      <c r="B204" s="142" t="s">
        <v>1005</v>
      </c>
      <c r="C204" s="317" t="s">
        <v>348</v>
      </c>
      <c r="D204" s="173" t="s">
        <v>92</v>
      </c>
      <c r="E204" s="175"/>
      <c r="F204" s="175"/>
      <c r="G204" s="175"/>
      <c r="H204" s="175"/>
      <c r="I204" s="175"/>
      <c r="J204" s="175"/>
      <c r="K204" s="175"/>
      <c r="L204" s="175"/>
      <c r="M204" s="175"/>
      <c r="N204" s="175"/>
      <c r="O204" s="175"/>
      <c r="P204" s="175"/>
      <c r="Q204" s="175"/>
      <c r="R204" s="175"/>
      <c r="S204" s="175"/>
      <c r="T204" s="175"/>
      <c r="U204" s="175"/>
      <c r="V204" s="175"/>
      <c r="W204" s="175"/>
      <c r="X204" s="318">
        <v>-20</v>
      </c>
      <c r="Y204" s="318">
        <v>-80</v>
      </c>
      <c r="Z204" s="319">
        <f>IF(Y204="Neg","Neg",Y204*VLOOKUP($D204,$D$1421:$AY$1444,COLUMNS($D204:Z204),FALSE))</f>
        <v>-84.240606130533436</v>
      </c>
      <c r="AA204" s="319">
        <f>IF(Z204="Neg","Neg",Z204*VLOOKUP($D204,$D$1421:$AY$1444,COLUMNS($D204:AA204),FALSE))</f>
        <v>-86.912298244939279</v>
      </c>
      <c r="AB204" s="319">
        <f>IF(AA204="Neg","Neg",AA204*VLOOKUP($D204,$D$1421:$AY$1444,COLUMNS($D204:AB204),FALSE))</f>
        <v>-92.156070920349194</v>
      </c>
      <c r="AC204" s="319">
        <f>IF(AB204="Neg","Neg",AB204*VLOOKUP($D204,$D$1421:$AY$1444,COLUMNS($D204:AC204),FALSE))</f>
        <v>-96.679358486212038</v>
      </c>
      <c r="AD204" s="319">
        <f>IF(AC204="Neg","Neg",AC204*VLOOKUP($D204,$D$1421:$AY$1444,COLUMNS($D204:AD204),FALSE))</f>
        <v>-101.91697755214541</v>
      </c>
      <c r="AE204" s="319">
        <f>IF(AD204="Neg","Neg",AD204*VLOOKUP($D204,$D$1421:$AY$1444,COLUMNS($D204:AE204),FALSE))</f>
        <v>-109.04478032896168</v>
      </c>
      <c r="AF204" s="319">
        <f>IF(AE204="Neg","Neg",AE204*VLOOKUP($D204,$D$1421:$AY$1444,COLUMNS($D204:AF204),FALSE))</f>
        <v>-114.73186928707868</v>
      </c>
      <c r="AG204" s="319">
        <f>IF(AF204="Neg","Neg",AF204*VLOOKUP($D204,$D$1421:$AY$1444,COLUMNS($D204:AG204),FALSE))</f>
        <v>-120.37331897491119</v>
      </c>
      <c r="AH204" s="319">
        <f>IF(AG204="Neg","Neg",AG204*VLOOKUP($D204,$D$1421:$AY$1444,COLUMNS($D204:AH204),FALSE))</f>
        <v>-125.93079753342816</v>
      </c>
      <c r="AI204" s="319">
        <f>IF(AH204="Neg","Neg",AH204*VLOOKUP($D204,$D$1421:$AY$1444,COLUMNS($D204:AI204),FALSE))</f>
        <v>-133.18013409740647</v>
      </c>
      <c r="AJ204" s="319">
        <f>IF(AI204="Neg","Neg",AI204*VLOOKUP($D204,$D$1421:$AY$1444,COLUMNS($D204:AJ204),FALSE))</f>
        <v>-138.13802033255126</v>
      </c>
      <c r="AK204" s="319">
        <f>IF(AJ204="Neg","Neg",AJ204*VLOOKUP($D204,$D$1421:$AY$1444,COLUMNS($D204:AK204),FALSE))</f>
        <v>-146.04861351486477</v>
      </c>
      <c r="AL204" s="319">
        <f>IF(AK204="Neg","Neg",AK204*VLOOKUP($D204,$D$1421:$AY$1444,COLUMNS($D204:AL204),FALSE))</f>
        <v>-154.81994282271188</v>
      </c>
      <c r="AM204" s="319">
        <f>IF(AL204="Neg","Neg",AL204*VLOOKUP($D204,$D$1421:$AY$1444,COLUMNS($D204:AM204),FALSE))</f>
        <v>-162.83424996474488</v>
      </c>
      <c r="AN204" s="319">
        <f>IF(AM204="Neg","Neg",AM204*VLOOKUP($D204,$D$1421:$AY$1444,COLUMNS($D204:AN204),FALSE))</f>
        <v>-173.53486404369056</v>
      </c>
      <c r="AO204" s="319">
        <f>IF(AN204="Neg","Neg",AN204*VLOOKUP($D204,$D$1421:$AY$1444,COLUMNS($D204:AO204),FALSE))</f>
        <v>-183.15141725318247</v>
      </c>
      <c r="AP204" s="319">
        <f>IF(AO204="Neg","Neg",AO204*VLOOKUP($D204,$D$1421:$AY$1444,COLUMNS($D204:AP204),FALSE))</f>
        <v>-192.35978103406268</v>
      </c>
      <c r="AQ204" s="319">
        <f>IF(AP204="Neg","Neg",AP204*VLOOKUP($D204,$D$1421:$AY$1444,COLUMNS($D204:AQ204),FALSE))</f>
        <v>-192.83040395882199</v>
      </c>
      <c r="AR204" s="319">
        <f>IF(AQ204="Neg","Neg",AQ204*VLOOKUP($D204,$D$1421:$AY$1444,COLUMNS($D204:AR204),FALSE))</f>
        <v>-192.758868248657</v>
      </c>
      <c r="AS204" s="319">
        <f>IF(AR204="Neg","Neg",AR204*VLOOKUP($D204,$D$1421:$AY$1444,COLUMNS($D204:AS204),FALSE))</f>
        <v>-201.90313193082304</v>
      </c>
      <c r="AT204" s="319">
        <f>IF(AS204="Neg","Neg",AS204*VLOOKUP($D204,$D$1421:$AY$1444,COLUMNS($D204:AT204),FALSE))</f>
        <v>-208.85042882966025</v>
      </c>
      <c r="AU204" s="319">
        <f>IF(AT204="Neg","Neg",AT204*VLOOKUP($D204,$D$1421:$AY$1444,COLUMNS($D204:AU204),FALSE))</f>
        <v>-215.23056805507466</v>
      </c>
      <c r="AV204" s="319">
        <f>IF(AU204="Neg","Neg",AU204*VLOOKUP($D204,$D$1421:$AY$1444,COLUMNS($D204:AV204),FALSE))</f>
        <v>-225.13890491391339</v>
      </c>
      <c r="AW204" s="319">
        <f>IF(AV204="Neg","Neg",AV204*VLOOKUP($D204,$D$1421:$AY$1444,COLUMNS($D204:AW204),FALSE))</f>
        <v>-234.8514800712791</v>
      </c>
      <c r="AX204" s="319">
        <f>IF(AW204="Neg","Neg",AW204*VLOOKUP($D204,$D$1421:$AY$1444,COLUMNS($D204:AX204),FALSE))</f>
        <v>-240.45305949771139</v>
      </c>
      <c r="AY204" s="319">
        <f>IF(AX204="Neg","Neg",AX204*VLOOKUP($D204,$D$1421:$AY$1444,COLUMNS($D204:AY204),FALSE))</f>
        <v>-249.06657436252425</v>
      </c>
      <c r="AZ204" s="319">
        <f>IF(AY204="Neg","Neg",AY204*VLOOKUP($D204,$D$1421:AZ$1444,COLUMNS($D204:AZ204),FALSE))</f>
        <v>-259.07772777970052</v>
      </c>
      <c r="BA204" s="319">
        <f>IF(AZ204="Neg","Neg",AZ204*VLOOKUP($D204,$D$1421:BA$1444,COLUMNS($D204:BA204),FALSE))</f>
        <v>-270.03499865389767</v>
      </c>
      <c r="BB204" s="319">
        <f>IF(BA204="Neg","Neg",BA204*VLOOKUP($D204,$D$1421:BB$1444,COLUMNS($D204:BB204),FALSE))</f>
        <v>-280.67099983333947</v>
      </c>
      <c r="BC204" s="319">
        <f>IF(BB204="Neg","Neg",BB204*VLOOKUP($D204,$D$1421:BC$1444,COLUMNS($D204:BC204),FALSE))</f>
        <v>-292.48285322359368</v>
      </c>
    </row>
    <row r="205" spans="1:55">
      <c r="A205" s="312"/>
      <c r="B205" s="142" t="s">
        <v>1005</v>
      </c>
      <c r="C205" s="317" t="s">
        <v>349</v>
      </c>
      <c r="D205" s="173" t="s">
        <v>227</v>
      </c>
      <c r="E205" s="175"/>
      <c r="F205" s="175"/>
      <c r="G205" s="175"/>
      <c r="H205" s="175"/>
      <c r="I205" s="175"/>
      <c r="J205" s="175"/>
      <c r="K205" s="175"/>
      <c r="L205" s="175"/>
      <c r="M205" s="175"/>
      <c r="N205" s="175"/>
      <c r="O205" s="175"/>
      <c r="P205" s="175"/>
      <c r="Q205" s="175"/>
      <c r="R205" s="175"/>
      <c r="S205" s="175"/>
      <c r="T205" s="175"/>
      <c r="U205" s="175"/>
      <c r="V205" s="175"/>
      <c r="W205" s="175"/>
      <c r="X205" s="318">
        <v>310</v>
      </c>
      <c r="Y205" s="318">
        <v>440</v>
      </c>
      <c r="Z205" s="319">
        <f>IF(Y205="Neg","Neg",Y205*VLOOKUP($D205,$D$1421:$AY$1444,COLUMNS($D205:Z205),FALSE))</f>
        <v>463.32333371793391</v>
      </c>
      <c r="AA205" s="319">
        <f>IF(Z205="Neg","Neg",Z205*VLOOKUP($D205,$D$1421:$AY$1444,COLUMNS($D205:AA205),FALSE))</f>
        <v>478.01764034716609</v>
      </c>
      <c r="AB205" s="319">
        <f>IF(AA205="Neg","Neg",AA205*VLOOKUP($D205,$D$1421:$AY$1444,COLUMNS($D205:AB205),FALSE))</f>
        <v>506.85839006192066</v>
      </c>
      <c r="AC205" s="319">
        <f>IF(AB205="Neg","Neg",AB205*VLOOKUP($D205,$D$1421:$AY$1444,COLUMNS($D205:AC205),FALSE))</f>
        <v>531.7364716741663</v>
      </c>
      <c r="AD205" s="319">
        <f>IF(AC205="Neg","Neg",AC205*VLOOKUP($D205,$D$1421:$AY$1444,COLUMNS($D205:AD205),FALSE))</f>
        <v>560.54337653679977</v>
      </c>
      <c r="AE205" s="319">
        <f>IF(AD205="Neg","Neg",AD205*VLOOKUP($D205,$D$1421:$AY$1444,COLUMNS($D205:AE205),FALSE))</f>
        <v>599.74629180928923</v>
      </c>
      <c r="AF205" s="319">
        <f>IF(AE205="Neg","Neg",AE205*VLOOKUP($D205,$D$1421:$AY$1444,COLUMNS($D205:AF205),FALSE))</f>
        <v>631.02528107893272</v>
      </c>
      <c r="AG205" s="319">
        <f>IF(AF205="Neg","Neg",AF205*VLOOKUP($D205,$D$1421:$AY$1444,COLUMNS($D205:AG205),FALSE))</f>
        <v>662.05325436201156</v>
      </c>
      <c r="AH205" s="319">
        <f>IF(AG205="Neg","Neg",AG205*VLOOKUP($D205,$D$1421:$AY$1444,COLUMNS($D205:AH205),FALSE))</f>
        <v>692.61938643385486</v>
      </c>
      <c r="AI205" s="319">
        <f>IF(AH205="Neg","Neg",AH205*VLOOKUP($D205,$D$1421:$AY$1444,COLUMNS($D205:AI205),FALSE))</f>
        <v>732.49073753573555</v>
      </c>
      <c r="AJ205" s="319">
        <f>IF(AI205="Neg","Neg",AI205*VLOOKUP($D205,$D$1421:$AY$1444,COLUMNS($D205:AJ205),FALSE))</f>
        <v>759.75911182903189</v>
      </c>
      <c r="AK205" s="319">
        <f>IF(AJ205="Neg","Neg",AJ205*VLOOKUP($D205,$D$1421:$AY$1444,COLUMNS($D205:AK205),FALSE))</f>
        <v>803.26737433175606</v>
      </c>
      <c r="AL205" s="319">
        <f>IF(AK205="Neg","Neg",AK205*VLOOKUP($D205,$D$1421:$AY$1444,COLUMNS($D205:AL205),FALSE))</f>
        <v>851.5096855249152</v>
      </c>
      <c r="AM205" s="319">
        <f>IF(AL205="Neg","Neg",AL205*VLOOKUP($D205,$D$1421:$AY$1444,COLUMNS($D205:AM205),FALSE))</f>
        <v>895.58837480609679</v>
      </c>
      <c r="AN205" s="319">
        <f>IF(AM205="Neg","Neg",AM205*VLOOKUP($D205,$D$1421:$AY$1444,COLUMNS($D205:AN205),FALSE))</f>
        <v>954.441752240298</v>
      </c>
      <c r="AO205" s="319">
        <f>IF(AN205="Neg","Neg",AN205*VLOOKUP($D205,$D$1421:$AY$1444,COLUMNS($D205:AO205),FALSE))</f>
        <v>1007.3327948925036</v>
      </c>
      <c r="AP205" s="319">
        <f>IF(AO205="Neg","Neg",AO205*VLOOKUP($D205,$D$1421:$AY$1444,COLUMNS($D205:AP205),FALSE))</f>
        <v>1057.9787956873447</v>
      </c>
      <c r="AQ205" s="319">
        <f>IF(AP205="Neg","Neg",AP205*VLOOKUP($D205,$D$1421:$AY$1444,COLUMNS($D205:AQ205),FALSE))</f>
        <v>1060.5672217735209</v>
      </c>
      <c r="AR205" s="319">
        <f>IF(AQ205="Neg","Neg",AQ205*VLOOKUP($D205,$D$1421:$AY$1444,COLUMNS($D205:AR205),FALSE))</f>
        <v>1060.1737753676134</v>
      </c>
      <c r="AS205" s="319">
        <f>IF(AR205="Neg","Neg",AR205*VLOOKUP($D205,$D$1421:$AY$1444,COLUMNS($D205:AS205),FALSE))</f>
        <v>1110.4672256195267</v>
      </c>
      <c r="AT205" s="319">
        <f>IF(AS205="Neg","Neg",AS205*VLOOKUP($D205,$D$1421:$AY$1444,COLUMNS($D205:AT205),FALSE))</f>
        <v>1148.6773585631313</v>
      </c>
      <c r="AU205" s="319">
        <f>IF(AT205="Neg","Neg",AT205*VLOOKUP($D205,$D$1421:$AY$1444,COLUMNS($D205:AU205),FALSE))</f>
        <v>1183.7681243029106</v>
      </c>
      <c r="AV205" s="319">
        <f>IF(AU205="Neg","Neg",AU205*VLOOKUP($D205,$D$1421:$AY$1444,COLUMNS($D205:AV205),FALSE))</f>
        <v>1238.2639770265237</v>
      </c>
      <c r="AW205" s="319">
        <f>IF(AV205="Neg","Neg",AV205*VLOOKUP($D205,$D$1421:$AY$1444,COLUMNS($D205:AW205),FALSE))</f>
        <v>1291.6831403920351</v>
      </c>
      <c r="AX205" s="319">
        <f>IF(AW205="Neg","Neg",AW205*VLOOKUP($D205,$D$1421:$AY$1444,COLUMNS($D205:AX205),FALSE))</f>
        <v>1322.4918272374127</v>
      </c>
      <c r="AY205" s="319">
        <f>IF(AX205="Neg","Neg",AX205*VLOOKUP($D205,$D$1421:$AY$1444,COLUMNS($D205:AY205),FALSE))</f>
        <v>1369.8661589938833</v>
      </c>
      <c r="AZ205" s="319">
        <f>IF(AY205="Neg","Neg",AY205*VLOOKUP($D205,$D$1421:AZ$1444,COLUMNS($D205:AZ205),FALSE))</f>
        <v>1424.9275027883527</v>
      </c>
      <c r="BA205" s="319">
        <f>IF(AZ205="Neg","Neg",AZ205*VLOOKUP($D205,$D$1421:BA$1444,COLUMNS($D205:BA205),FALSE))</f>
        <v>1485.192492596437</v>
      </c>
      <c r="BB205" s="319">
        <f>IF(BA205="Neg","Neg",BA205*VLOOKUP($D205,$D$1421:BB$1444,COLUMNS($D205:BB205),FALSE))</f>
        <v>1543.6904990833668</v>
      </c>
      <c r="BC205" s="319">
        <f>IF(BB205="Neg","Neg",BB205*VLOOKUP($D205,$D$1421:BC$1444,COLUMNS($D205:BC205),FALSE))</f>
        <v>1608.6556927297652</v>
      </c>
    </row>
    <row r="206" spans="1:55">
      <c r="A206" s="312"/>
      <c r="B206" s="142" t="s">
        <v>1005</v>
      </c>
      <c r="C206" s="317" t="s">
        <v>817</v>
      </c>
      <c r="D206" s="173" t="s">
        <v>990</v>
      </c>
      <c r="E206" s="175"/>
      <c r="F206" s="175"/>
      <c r="G206" s="175"/>
      <c r="H206" s="175"/>
      <c r="I206" s="175"/>
      <c r="J206" s="175"/>
      <c r="K206" s="175"/>
      <c r="L206" s="175"/>
      <c r="M206" s="175"/>
      <c r="N206" s="175"/>
      <c r="O206" s="175"/>
      <c r="P206" s="175"/>
      <c r="Q206" s="175"/>
      <c r="R206" s="175"/>
      <c r="S206" s="175"/>
      <c r="T206" s="175"/>
      <c r="U206" s="175"/>
      <c r="V206" s="175"/>
      <c r="W206" s="175"/>
      <c r="X206" s="318">
        <v>-65</v>
      </c>
      <c r="Y206" s="318">
        <v>-135</v>
      </c>
      <c r="Z206" s="319">
        <f>IF(Y206="Neg","Neg",Y206*VLOOKUP($D206,$D$1421:$AY$1444,COLUMNS($D206:Z206),FALSE))</f>
        <v>-142.15602284527517</v>
      </c>
      <c r="AA206" s="319">
        <f>IF(Z206="Neg","Neg",Z206*VLOOKUP($D206,$D$1421:$AY$1444,COLUMNS($D206:AA206),FALSE))</f>
        <v>-146.66450328833506</v>
      </c>
      <c r="AB206" s="319">
        <f>IF(AA206="Neg","Neg",AA206*VLOOKUP($D206,$D$1421:$AY$1444,COLUMNS($D206:AB206),FALSE))</f>
        <v>-155.51336967808928</v>
      </c>
      <c r="AC206" s="319">
        <f>IF(AB206="Neg","Neg",AB206*VLOOKUP($D206,$D$1421:$AY$1444,COLUMNS($D206:AC206),FALSE))</f>
        <v>-163.14641744548283</v>
      </c>
      <c r="AD206" s="319">
        <f>IF(AC206="Neg","Neg",AC206*VLOOKUP($D206,$D$1421:$AY$1444,COLUMNS($D206:AD206),FALSE))</f>
        <v>-171.9848996192454</v>
      </c>
      <c r="AE206" s="319">
        <f>IF(AD206="Neg","Neg",AD206*VLOOKUP($D206,$D$1421:$AY$1444,COLUMNS($D206:AE206),FALSE))</f>
        <v>-184.01306680512286</v>
      </c>
      <c r="AF206" s="319">
        <f>IF(AE206="Neg","Neg",AE206*VLOOKUP($D206,$D$1421:$AY$1444,COLUMNS($D206:AF206),FALSE))</f>
        <v>-193.61002942194531</v>
      </c>
      <c r="AG206" s="319">
        <f>IF(AF206="Neg","Neg",AF206*VLOOKUP($D206,$D$1421:$AY$1444,COLUMNS($D206:AG206),FALSE))</f>
        <v>-203.12997577016267</v>
      </c>
      <c r="AH206" s="319">
        <f>IF(AG206="Neg","Neg",AG206*VLOOKUP($D206,$D$1421:$AY$1444,COLUMNS($D206:AH206),FALSE))</f>
        <v>-212.50822083766008</v>
      </c>
      <c r="AI206" s="319">
        <f>IF(AH206="Neg","Neg",AH206*VLOOKUP($D206,$D$1421:$AY$1444,COLUMNS($D206:AI206),FALSE))</f>
        <v>-224.74147628937348</v>
      </c>
      <c r="AJ206" s="319">
        <f>IF(AI206="Neg","Neg",AI206*VLOOKUP($D206,$D$1421:$AY$1444,COLUMNS($D206:AJ206),FALSE))</f>
        <v>-233.10790931118032</v>
      </c>
      <c r="AK206" s="319">
        <f>IF(AJ206="Neg","Neg",AJ206*VLOOKUP($D206,$D$1421:$AY$1444,COLUMNS($D206:AK206),FALSE))</f>
        <v>-246.45703530633435</v>
      </c>
      <c r="AL206" s="319">
        <f>IF(AK206="Neg","Neg",AK206*VLOOKUP($D206,$D$1421:$AY$1444,COLUMNS($D206:AL206),FALSE))</f>
        <v>-261.25865351332635</v>
      </c>
      <c r="AM206" s="319">
        <f>IF(AL206="Neg","Neg",AL206*VLOOKUP($D206,$D$1421:$AY$1444,COLUMNS($D206:AM206),FALSE))</f>
        <v>-274.78279681550708</v>
      </c>
      <c r="AN206" s="319">
        <f>IF(AM206="Neg","Neg",AM206*VLOOKUP($D206,$D$1421:$AY$1444,COLUMNS($D206:AN206),FALSE))</f>
        <v>-292.8400830737279</v>
      </c>
      <c r="AO206" s="319">
        <f>IF(AN206="Neg","Neg",AN206*VLOOKUP($D206,$D$1421:$AY$1444,COLUMNS($D206:AO206),FALSE))</f>
        <v>-309.06801661474555</v>
      </c>
      <c r="AP206" s="319">
        <f>IF(AO206="Neg","Neg",AO206*VLOOKUP($D206,$D$1421:$AY$1444,COLUMNS($D206:AP206),FALSE))</f>
        <v>-324.60713049498088</v>
      </c>
      <c r="AQ206" s="319">
        <f>IF(AP206="Neg","Neg",AP206*VLOOKUP($D206,$D$1421:$AY$1444,COLUMNS($D206:AQ206),FALSE))</f>
        <v>-325.40130668051222</v>
      </c>
      <c r="AR206" s="319">
        <f>IF(AQ206="Neg","Neg",AQ206*VLOOKUP($D206,$D$1421:$AY$1444,COLUMNS($D206:AR206),FALSE))</f>
        <v>-325.28059016960879</v>
      </c>
      <c r="AS206" s="319">
        <f>IF(AR206="Neg","Neg",AR206*VLOOKUP($D206,$D$1421:$AY$1444,COLUMNS($D206:AS206),FALSE))</f>
        <v>-340.71153513326402</v>
      </c>
      <c r="AT206" s="319">
        <f>IF(AS206="Neg","Neg",AS206*VLOOKUP($D206,$D$1421:$AY$1444,COLUMNS($D206:AT206),FALSE))</f>
        <v>-352.43509865005183</v>
      </c>
      <c r="AU206" s="319">
        <f>IF(AT206="Neg","Neg",AT206*VLOOKUP($D206,$D$1421:$AY$1444,COLUMNS($D206:AU206),FALSE))</f>
        <v>-363.20158359293862</v>
      </c>
      <c r="AV206" s="319">
        <f>IF(AU206="Neg","Neg",AU206*VLOOKUP($D206,$D$1421:$AY$1444,COLUMNS($D206:AV206),FALSE))</f>
        <v>-379.92190204222902</v>
      </c>
      <c r="AW206" s="319">
        <f>IF(AV206="Neg","Neg",AV206*VLOOKUP($D206,$D$1421:$AY$1444,COLUMNS($D206:AW206),FALSE))</f>
        <v>-396.31187262028368</v>
      </c>
      <c r="AX206" s="319">
        <f>IF(AW206="Neg","Neg",AW206*VLOOKUP($D206,$D$1421:$AY$1444,COLUMNS($D206:AX206),FALSE))</f>
        <v>-405.76453790238816</v>
      </c>
      <c r="AY206" s="319">
        <f>IF(AX206="Neg","Neg",AX206*VLOOKUP($D206,$D$1421:$AY$1444,COLUMNS($D206:AY206),FALSE))</f>
        <v>-420.29984423675984</v>
      </c>
      <c r="AZ206" s="319">
        <f>IF(AY206="Neg","Neg",AY206*VLOOKUP($D206,$D$1421:AZ$1444,COLUMNS($D206:AZ206),FALSE))</f>
        <v>-437.19366562824479</v>
      </c>
      <c r="BA206" s="319">
        <f>IF(AZ206="Neg","Neg",AZ206*VLOOKUP($D206,$D$1421:BA$1444,COLUMNS($D206:BA206),FALSE))</f>
        <v>-455.68406022845244</v>
      </c>
      <c r="BB206" s="319">
        <f>IF(BA206="Neg","Neg",BA206*VLOOKUP($D206,$D$1421:BB$1444,COLUMNS($D206:BB206),FALSE))</f>
        <v>-473.63231221876049</v>
      </c>
      <c r="BC206" s="319">
        <f>IF(BB206="Neg","Neg",BB206*VLOOKUP($D206,$D$1421:BC$1444,COLUMNS($D206:BC206),FALSE))</f>
        <v>-493.5648148148145</v>
      </c>
    </row>
    <row r="207" spans="1:55">
      <c r="A207" s="312"/>
      <c r="B207" s="142" t="s">
        <v>1005</v>
      </c>
      <c r="C207" s="317" t="s">
        <v>350</v>
      </c>
      <c r="D207" s="173" t="s">
        <v>990</v>
      </c>
      <c r="E207" s="175"/>
      <c r="F207" s="175"/>
      <c r="G207" s="175"/>
      <c r="H207" s="175"/>
      <c r="I207" s="175"/>
      <c r="J207" s="175"/>
      <c r="K207" s="175"/>
      <c r="L207" s="175"/>
      <c r="M207" s="175"/>
      <c r="N207" s="175"/>
      <c r="O207" s="175"/>
      <c r="P207" s="175"/>
      <c r="Q207" s="175"/>
      <c r="R207" s="175"/>
      <c r="S207" s="175"/>
      <c r="T207" s="175"/>
      <c r="U207" s="175"/>
      <c r="V207" s="175"/>
      <c r="W207" s="175"/>
      <c r="X207" s="318">
        <v>-385</v>
      </c>
      <c r="Y207" s="318">
        <v>-395</v>
      </c>
      <c r="Z207" s="319">
        <f>IF(Y207="Neg","Neg",Y207*VLOOKUP($D207,$D$1421:$AY$1444,COLUMNS($D207:Z207),FALSE))</f>
        <v>-415.93799276950887</v>
      </c>
      <c r="AA207" s="319">
        <f>IF(Z207="Neg","Neg",Z207*VLOOKUP($D207,$D$1421:$AY$1444,COLUMNS($D207:AA207),FALSE))</f>
        <v>-429.12947258438777</v>
      </c>
      <c r="AB207" s="319">
        <f>IF(AA207="Neg","Neg",AA207*VLOOKUP($D207,$D$1421:$AY$1444,COLUMNS($D207:AB207),FALSE))</f>
        <v>-455.02060016922422</v>
      </c>
      <c r="AC207" s="319">
        <f>IF(AB207="Neg","Neg",AB207*VLOOKUP($D207,$D$1421:$AY$1444,COLUMNS($D207:AC207),FALSE))</f>
        <v>-477.35433252567202</v>
      </c>
      <c r="AD207" s="319">
        <f>IF(AC207="Neg","Neg",AC207*VLOOKUP($D207,$D$1421:$AY$1444,COLUMNS($D207:AD207),FALSE))</f>
        <v>-503.21507666371804</v>
      </c>
      <c r="AE207" s="319">
        <f>IF(AD207="Neg","Neg",AD207*VLOOKUP($D207,$D$1421:$AY$1444,COLUMNS($D207:AE207),FALSE))</f>
        <v>-538.40860287424834</v>
      </c>
      <c r="AF207" s="319">
        <f>IF(AE207="Neg","Neg",AE207*VLOOKUP($D207,$D$1421:$AY$1444,COLUMNS($D207:AF207),FALSE))</f>
        <v>-566.48860460495109</v>
      </c>
      <c r="AG207" s="319">
        <f>IF(AF207="Neg","Neg",AF207*VLOOKUP($D207,$D$1421:$AY$1444,COLUMNS($D207:AG207),FALSE))</f>
        <v>-594.34326243862404</v>
      </c>
      <c r="AH207" s="319">
        <f>IF(AG207="Neg","Neg",AG207*VLOOKUP($D207,$D$1421:$AY$1444,COLUMNS($D207:AH207),FALSE))</f>
        <v>-621.78331282130159</v>
      </c>
      <c r="AI207" s="319">
        <f>IF(AH207="Neg","Neg",AH207*VLOOKUP($D207,$D$1421:$AY$1444,COLUMNS($D207:AI207),FALSE))</f>
        <v>-657.57691210594453</v>
      </c>
      <c r="AJ207" s="319">
        <f>IF(AI207="Neg","Neg",AI207*VLOOKUP($D207,$D$1421:$AY$1444,COLUMNS($D207:AJ207),FALSE))</f>
        <v>-682.05647539197196</v>
      </c>
      <c r="AK207" s="319">
        <f>IF(AJ207="Neg","Neg",AJ207*VLOOKUP($D207,$D$1421:$AY$1444,COLUMNS($D207:AK207),FALSE))</f>
        <v>-721.11502922964485</v>
      </c>
      <c r="AL207" s="319">
        <f>IF(AK207="Neg","Neg",AK207*VLOOKUP($D207,$D$1421:$AY$1444,COLUMNS($D207:AL207),FALSE))</f>
        <v>-764.42346768714003</v>
      </c>
      <c r="AM207" s="319">
        <f>IF(AL207="Neg","Neg",AL207*VLOOKUP($D207,$D$1421:$AY$1444,COLUMNS($D207:AM207),FALSE))</f>
        <v>-803.99410920092805</v>
      </c>
      <c r="AN207" s="319">
        <f>IF(AM207="Neg","Neg",AM207*VLOOKUP($D207,$D$1421:$AY$1444,COLUMNS($D207:AN207),FALSE))</f>
        <v>-856.82839121572238</v>
      </c>
      <c r="AO207" s="319">
        <f>IF(AN207="Neg","Neg",AN207*VLOOKUP($D207,$D$1421:$AY$1444,COLUMNS($D207:AO207),FALSE))</f>
        <v>-904.31012268758877</v>
      </c>
      <c r="AP207" s="319">
        <f>IF(AO207="Neg","Neg",AO207*VLOOKUP($D207,$D$1421:$AY$1444,COLUMNS($D207:AP207),FALSE))</f>
        <v>-949.77641885568482</v>
      </c>
      <c r="AQ207" s="319">
        <f>IF(AP207="Neg","Neg",AP207*VLOOKUP($D207,$D$1421:$AY$1444,COLUMNS($D207:AQ207),FALSE))</f>
        <v>-952.10011954668391</v>
      </c>
      <c r="AR207" s="319">
        <f>IF(AQ207="Neg","Neg",AQ207*VLOOKUP($D207,$D$1421:$AY$1444,COLUMNS($D207:AR207),FALSE))</f>
        <v>-951.74691197774416</v>
      </c>
      <c r="AS207" s="319">
        <f>IF(AR207="Neg","Neg",AR207*VLOOKUP($D207,$D$1421:$AY$1444,COLUMNS($D207:AS207),FALSE))</f>
        <v>-996.8967139084391</v>
      </c>
      <c r="AT207" s="319">
        <f>IF(AS207="Neg","Neg",AS207*VLOOKUP($D207,$D$1421:$AY$1444,COLUMNS($D207:AT207),FALSE))</f>
        <v>-1031.1989923464478</v>
      </c>
      <c r="AU207" s="319">
        <f>IF(AT207="Neg","Neg",AT207*VLOOKUP($D207,$D$1421:$AY$1444,COLUMNS($D207:AU207),FALSE))</f>
        <v>-1062.7009297719314</v>
      </c>
      <c r="AV207" s="319">
        <f>IF(AU207="Neg","Neg",AU207*VLOOKUP($D207,$D$1421:$AY$1444,COLUMNS($D207:AV207),FALSE))</f>
        <v>-1111.6233430124478</v>
      </c>
      <c r="AW207" s="319">
        <f>IF(AV207="Neg","Neg",AV207*VLOOKUP($D207,$D$1421:$AY$1444,COLUMNS($D207:AW207),FALSE))</f>
        <v>-1159.5791828519409</v>
      </c>
      <c r="AX207" s="319">
        <f>IF(AW207="Neg","Neg",AW207*VLOOKUP($D207,$D$1421:$AY$1444,COLUMNS($D207:AX207),FALSE))</f>
        <v>-1187.2369812699503</v>
      </c>
      <c r="AY207" s="319">
        <f>IF(AX207="Neg","Neg",AX207*VLOOKUP($D207,$D$1421:$AY$1444,COLUMNS($D207:AY207),FALSE))</f>
        <v>-1229.7662109149637</v>
      </c>
      <c r="AZ207" s="319">
        <f>IF(AY207="Neg","Neg",AY207*VLOOKUP($D207,$D$1421:AZ$1444,COLUMNS($D207:AZ207),FALSE))</f>
        <v>-1279.1962809122715</v>
      </c>
      <c r="BA207" s="319">
        <f>IF(AZ207="Neg","Neg",AZ207*VLOOKUP($D207,$D$1421:BA$1444,COLUMNS($D207:BA207),FALSE))</f>
        <v>-1333.2978058536198</v>
      </c>
      <c r="BB207" s="319">
        <f>IF(BA207="Neg","Neg",BA207*VLOOKUP($D207,$D$1421:BB$1444,COLUMNS($D207:BB207),FALSE))</f>
        <v>-1385.8130616771136</v>
      </c>
      <c r="BC207" s="319">
        <f>IF(BB207="Neg","Neg",BB207*VLOOKUP($D207,$D$1421:BC$1444,COLUMNS($D207:BC207),FALSE))</f>
        <v>-1444.1340877914938</v>
      </c>
    </row>
    <row r="208" spans="1:55">
      <c r="A208" s="312"/>
      <c r="B208" s="142" t="s">
        <v>1005</v>
      </c>
      <c r="C208" s="317" t="s">
        <v>351</v>
      </c>
      <c r="D208" s="173" t="s">
        <v>990</v>
      </c>
      <c r="E208" s="175"/>
      <c r="F208" s="175"/>
      <c r="G208" s="175"/>
      <c r="H208" s="175"/>
      <c r="I208" s="175"/>
      <c r="J208" s="175"/>
      <c r="K208" s="175"/>
      <c r="L208" s="175"/>
      <c r="M208" s="175"/>
      <c r="N208" s="175"/>
      <c r="O208" s="175"/>
      <c r="P208" s="175"/>
      <c r="Q208" s="175"/>
      <c r="R208" s="175"/>
      <c r="S208" s="175"/>
      <c r="T208" s="175"/>
      <c r="U208" s="175"/>
      <c r="V208" s="175"/>
      <c r="W208" s="175"/>
      <c r="X208" s="318">
        <v>-95</v>
      </c>
      <c r="Y208" s="318">
        <v>-105</v>
      </c>
      <c r="Z208" s="319">
        <f>IF(Y208="Neg","Neg",Y208*VLOOKUP($D208,$D$1421:$AY$1444,COLUMNS($D208:Z208),FALSE))</f>
        <v>-110.56579554632513</v>
      </c>
      <c r="AA208" s="319">
        <f>IF(Z208="Neg","Neg",Z208*VLOOKUP($D208,$D$1421:$AY$1444,COLUMNS($D208:AA208),FALSE))</f>
        <v>-114.07239144648281</v>
      </c>
      <c r="AB208" s="319">
        <f>IF(AA208="Neg","Neg",AA208*VLOOKUP($D208,$D$1421:$AY$1444,COLUMNS($D208:AB208),FALSE))</f>
        <v>-120.95484308295832</v>
      </c>
      <c r="AC208" s="319">
        <f>IF(AB208="Neg","Neg",AB208*VLOOKUP($D208,$D$1421:$AY$1444,COLUMNS($D208:AC208),FALSE))</f>
        <v>-126.8916580131533</v>
      </c>
      <c r="AD208" s="319">
        <f>IF(AC208="Neg","Neg",AC208*VLOOKUP($D208,$D$1421:$AY$1444,COLUMNS($D208:AD208),FALSE))</f>
        <v>-133.76603303719085</v>
      </c>
      <c r="AE208" s="319">
        <f>IF(AD208="Neg","Neg",AD208*VLOOKUP($D208,$D$1421:$AY$1444,COLUMNS($D208:AE208),FALSE))</f>
        <v>-143.1212741817622</v>
      </c>
      <c r="AF208" s="319">
        <f>IF(AE208="Neg","Neg",AE208*VLOOKUP($D208,$D$1421:$AY$1444,COLUMNS($D208:AF208),FALSE))</f>
        <v>-150.58557843929077</v>
      </c>
      <c r="AG208" s="319">
        <f>IF(AF208="Neg","Neg",AF208*VLOOKUP($D208,$D$1421:$AY$1444,COLUMNS($D208:AG208),FALSE))</f>
        <v>-157.98998115457093</v>
      </c>
      <c r="AH208" s="319">
        <f>IF(AG208="Neg","Neg",AG208*VLOOKUP($D208,$D$1421:$AY$1444,COLUMNS($D208:AH208),FALSE))</f>
        <v>-165.28417176262445</v>
      </c>
      <c r="AI208" s="319">
        <f>IF(AH208="Neg","Neg",AH208*VLOOKUP($D208,$D$1421:$AY$1444,COLUMNS($D208:AI208),FALSE))</f>
        <v>-174.79892600284597</v>
      </c>
      <c r="AJ208" s="319">
        <f>IF(AI208="Neg","Neg",AI208*VLOOKUP($D208,$D$1421:$AY$1444,COLUMNS($D208:AJ208),FALSE))</f>
        <v>-181.3061516864735</v>
      </c>
      <c r="AK208" s="319">
        <f>IF(AJ208="Neg","Neg",AJ208*VLOOKUP($D208,$D$1421:$AY$1444,COLUMNS($D208:AK208),FALSE))</f>
        <v>-191.68880523825996</v>
      </c>
      <c r="AL208" s="319">
        <f>IF(AK208="Neg","Neg",AK208*VLOOKUP($D208,$D$1421:$AY$1444,COLUMNS($D208:AL208),FALSE))</f>
        <v>-203.20117495480929</v>
      </c>
      <c r="AM208" s="319">
        <f>IF(AL208="Neg","Neg",AL208*VLOOKUP($D208,$D$1421:$AY$1444,COLUMNS($D208:AM208),FALSE))</f>
        <v>-213.7199530787276</v>
      </c>
      <c r="AN208" s="319">
        <f>IF(AM208="Neg","Neg",AM208*VLOOKUP($D208,$D$1421:$AY$1444,COLUMNS($D208:AN208),FALSE))</f>
        <v>-227.76450905734379</v>
      </c>
      <c r="AO208" s="319">
        <f>IF(AN208="Neg","Neg",AN208*VLOOKUP($D208,$D$1421:$AY$1444,COLUMNS($D208:AO208),FALSE))</f>
        <v>-240.38623514480193</v>
      </c>
      <c r="AP208" s="319">
        <f>IF(AO208="Neg","Neg",AO208*VLOOKUP($D208,$D$1421:$AY$1444,COLUMNS($D208:AP208),FALSE))</f>
        <v>-252.47221260720718</v>
      </c>
      <c r="AQ208" s="319">
        <f>IF(AP208="Neg","Neg",AP208*VLOOKUP($D208,$D$1421:$AY$1444,COLUMNS($D208:AQ208),FALSE))</f>
        <v>-253.08990519595378</v>
      </c>
      <c r="AR208" s="319">
        <f>IF(AQ208="Neg","Neg",AQ208*VLOOKUP($D208,$D$1421:$AY$1444,COLUMNS($D208:AR208),FALSE))</f>
        <v>-252.9960145763622</v>
      </c>
      <c r="AS208" s="319">
        <f>IF(AR208="Neg","Neg",AR208*VLOOKUP($D208,$D$1421:$AY$1444,COLUMNS($D208:AS208),FALSE))</f>
        <v>-264.99786065920512</v>
      </c>
      <c r="AT208" s="319">
        <f>IF(AS208="Neg","Neg",AS208*VLOOKUP($D208,$D$1421:$AY$1444,COLUMNS($D208:AT208),FALSE))</f>
        <v>-274.11618783892897</v>
      </c>
      <c r="AU208" s="319">
        <f>IF(AT208="Neg","Neg",AT208*VLOOKUP($D208,$D$1421:$AY$1444,COLUMNS($D208:AU208),FALSE))</f>
        <v>-282.49012057228538</v>
      </c>
      <c r="AV208" s="319">
        <f>IF(AU208="Neg","Neg",AU208*VLOOKUP($D208,$D$1421:$AY$1444,COLUMNS($D208:AV208),FALSE))</f>
        <v>-295.49481269951121</v>
      </c>
      <c r="AW208" s="319">
        <f>IF(AV208="Neg","Neg",AV208*VLOOKUP($D208,$D$1421:$AY$1444,COLUMNS($D208:AW208),FALSE))</f>
        <v>-308.2425675935537</v>
      </c>
      <c r="AX208" s="319">
        <f>IF(AW208="Neg","Neg",AW208*VLOOKUP($D208,$D$1421:$AY$1444,COLUMNS($D208:AX208),FALSE))</f>
        <v>-315.59464059074605</v>
      </c>
      <c r="AY208" s="319">
        <f>IF(AX208="Neg","Neg",AX208*VLOOKUP($D208,$D$1421:$AY$1444,COLUMNS($D208:AY208),FALSE))</f>
        <v>-326.89987885081291</v>
      </c>
      <c r="AZ208" s="319">
        <f>IF(AY208="Neg","Neg",AY208*VLOOKUP($D208,$D$1421:AZ$1444,COLUMNS($D208:AZ208),FALSE))</f>
        <v>-340.03951771085673</v>
      </c>
      <c r="BA208" s="319">
        <f>IF(AZ208="Neg","Neg",AZ208*VLOOKUP($D208,$D$1421:BA$1444,COLUMNS($D208:BA208),FALSE))</f>
        <v>-354.42093573324047</v>
      </c>
      <c r="BB208" s="319">
        <f>IF(BA208="Neg","Neg",BA208*VLOOKUP($D208,$D$1421:BB$1444,COLUMNS($D208:BB208),FALSE))</f>
        <v>-368.38068728125779</v>
      </c>
      <c r="BC208" s="319">
        <f>IF(BB208="Neg","Neg",BB208*VLOOKUP($D208,$D$1421:BC$1444,COLUMNS($D208:BC208),FALSE))</f>
        <v>-383.88374485596643</v>
      </c>
    </row>
    <row r="209" spans="1:55">
      <c r="A209" s="312"/>
      <c r="B209" s="142" t="s">
        <v>1005</v>
      </c>
      <c r="C209" s="317" t="s">
        <v>333</v>
      </c>
      <c r="D209" s="173" t="s">
        <v>249</v>
      </c>
      <c r="E209" s="175"/>
      <c r="F209" s="175"/>
      <c r="G209" s="175"/>
      <c r="H209" s="175"/>
      <c r="I209" s="175"/>
      <c r="J209" s="175"/>
      <c r="K209" s="175"/>
      <c r="L209" s="175"/>
      <c r="M209" s="175"/>
      <c r="N209" s="175"/>
      <c r="O209" s="175"/>
      <c r="P209" s="175"/>
      <c r="Q209" s="175"/>
      <c r="R209" s="175"/>
      <c r="S209" s="175"/>
      <c r="T209" s="175"/>
      <c r="U209" s="175"/>
      <c r="V209" s="175"/>
      <c r="W209" s="175"/>
      <c r="X209" s="318">
        <v>-235</v>
      </c>
      <c r="Y209" s="318">
        <v>-250</v>
      </c>
      <c r="Z209" s="319">
        <f>IF(Y209="Neg","Neg",Y209*VLOOKUP($D209,$D$1421:$AY$1444,COLUMNS($D209:Z209),FALSE))</f>
        <v>-263.25189415791698</v>
      </c>
      <c r="AA209" s="319">
        <f>IF(Z209="Neg","Neg",Z209*VLOOKUP($D209,$D$1421:$AY$1444,COLUMNS($D209:AA209),FALSE))</f>
        <v>-271.60093201543526</v>
      </c>
      <c r="AB209" s="319">
        <f>IF(AA209="Neg","Neg",AA209*VLOOKUP($D209,$D$1421:$AY$1444,COLUMNS($D209:AB209),FALSE))</f>
        <v>-287.98772162609123</v>
      </c>
      <c r="AC209" s="319">
        <f>IF(AB209="Neg","Neg",AB209*VLOOKUP($D209,$D$1421:$AY$1444,COLUMNS($D209:AC209),FALSE))</f>
        <v>-302.12299526941263</v>
      </c>
      <c r="AD209" s="319">
        <f>IF(AC209="Neg","Neg",AC209*VLOOKUP($D209,$D$1421:$AY$1444,COLUMNS($D209:AD209),FALSE))</f>
        <v>-318.49055485045437</v>
      </c>
      <c r="AE209" s="319">
        <f>IF(AD209="Neg","Neg",AD209*VLOOKUP($D209,$D$1421:$AY$1444,COLUMNS($D209:AE209),FALSE))</f>
        <v>-340.76493852800525</v>
      </c>
      <c r="AF209" s="319">
        <f>IF(AE209="Neg","Neg",AE209*VLOOKUP($D209,$D$1421:$AY$1444,COLUMNS($D209:AF209),FALSE))</f>
        <v>-358.53709152212087</v>
      </c>
      <c r="AG209" s="319">
        <f>IF(AF209="Neg","Neg",AF209*VLOOKUP($D209,$D$1421:$AY$1444,COLUMNS($D209:AG209),FALSE))</f>
        <v>-376.16662179659744</v>
      </c>
      <c r="AH209" s="319">
        <f>IF(AG209="Neg","Neg",AG209*VLOOKUP($D209,$D$1421:$AY$1444,COLUMNS($D209:AH209),FALSE))</f>
        <v>-393.53374229196299</v>
      </c>
      <c r="AI209" s="319">
        <f>IF(AH209="Neg","Neg",AH209*VLOOKUP($D209,$D$1421:$AY$1444,COLUMNS($D209:AI209),FALSE))</f>
        <v>-416.18791905439519</v>
      </c>
      <c r="AJ209" s="319">
        <f>IF(AI209="Neg","Neg",AI209*VLOOKUP($D209,$D$1421:$AY$1444,COLUMNS($D209:AJ209),FALSE))</f>
        <v>-431.68131353922263</v>
      </c>
      <c r="AK209" s="319">
        <f>IF(AJ209="Neg","Neg",AJ209*VLOOKUP($D209,$D$1421:$AY$1444,COLUMNS($D209:AK209),FALSE))</f>
        <v>-456.4019172339523</v>
      </c>
      <c r="AL209" s="319">
        <f>IF(AK209="Neg","Neg",AK209*VLOOKUP($D209,$D$1421:$AY$1444,COLUMNS($D209:AL209),FALSE))</f>
        <v>-483.81232132097455</v>
      </c>
      <c r="AM209" s="319">
        <f>IF(AL209="Neg","Neg",AL209*VLOOKUP($D209,$D$1421:$AY$1444,COLUMNS($D209:AM209),FALSE))</f>
        <v>-508.85703113982771</v>
      </c>
      <c r="AN209" s="319">
        <f>IF(AM209="Neg","Neg",AM209*VLOOKUP($D209,$D$1421:$AY$1444,COLUMNS($D209:AN209),FALSE))</f>
        <v>-542.29645013653294</v>
      </c>
      <c r="AO209" s="319">
        <f>IF(AN209="Neg","Neg",AN209*VLOOKUP($D209,$D$1421:$AY$1444,COLUMNS($D209:AO209),FALSE))</f>
        <v>-572.34817891619525</v>
      </c>
      <c r="AP209" s="319">
        <f>IF(AO209="Neg","Neg",AO209*VLOOKUP($D209,$D$1421:$AY$1444,COLUMNS($D209:AP209),FALSE))</f>
        <v>-601.1243157314459</v>
      </c>
      <c r="AQ209" s="319">
        <f>IF(AP209="Neg","Neg",AP209*VLOOKUP($D209,$D$1421:$AY$1444,COLUMNS($D209:AQ209),FALSE))</f>
        <v>-602.59501237131872</v>
      </c>
      <c r="AR209" s="319">
        <f>IF(AQ209="Neg","Neg",AQ209*VLOOKUP($D209,$D$1421:$AY$1444,COLUMNS($D209:AR209),FALSE))</f>
        <v>-602.37146327705307</v>
      </c>
      <c r="AS209" s="319">
        <f>IF(AR209="Neg","Neg",AR209*VLOOKUP($D209,$D$1421:$AY$1444,COLUMNS($D209:AS209),FALSE))</f>
        <v>-630.94728728382199</v>
      </c>
      <c r="AT209" s="319">
        <f>IF(AS209="Neg","Neg",AS209*VLOOKUP($D209,$D$1421:$AY$1444,COLUMNS($D209:AT209),FALSE))</f>
        <v>-652.65759009268822</v>
      </c>
      <c r="AU209" s="319">
        <f>IF(AT209="Neg","Neg",AT209*VLOOKUP($D209,$D$1421:$AY$1444,COLUMNS($D209:AU209),FALSE))</f>
        <v>-672.5955251721083</v>
      </c>
      <c r="AV209" s="319">
        <f>IF(AU209="Neg","Neg",AU209*VLOOKUP($D209,$D$1421:$AY$1444,COLUMNS($D209:AV209),FALSE))</f>
        <v>-703.55907785597935</v>
      </c>
      <c r="AW209" s="319">
        <f>IF(AV209="Neg","Neg",AV209*VLOOKUP($D209,$D$1421:$AY$1444,COLUMNS($D209:AW209),FALSE))</f>
        <v>-733.91087522274722</v>
      </c>
      <c r="AX209" s="319">
        <f>IF(AW209="Neg","Neg",AW209*VLOOKUP($D209,$D$1421:$AY$1444,COLUMNS($D209:AX209),FALSE))</f>
        <v>-751.41581093034813</v>
      </c>
      <c r="AY209" s="319">
        <f>IF(AX209="Neg","Neg",AX209*VLOOKUP($D209,$D$1421:$AY$1444,COLUMNS($D209:AY209),FALSE))</f>
        <v>-778.33304488288832</v>
      </c>
      <c r="AZ209" s="319">
        <f>IF(AY209="Neg","Neg",AY209*VLOOKUP($D209,$D$1421:AZ$1444,COLUMNS($D209:AZ209),FALSE))</f>
        <v>-809.61789931156409</v>
      </c>
      <c r="BA209" s="319">
        <f>IF(AZ209="Neg","Neg",AZ209*VLOOKUP($D209,$D$1421:BA$1444,COLUMNS($D209:BA209),FALSE))</f>
        <v>-843.85937079343012</v>
      </c>
      <c r="BB209" s="319">
        <f>IF(BA209="Neg","Neg",BA209*VLOOKUP($D209,$D$1421:BB$1444,COLUMNS($D209:BB209),FALSE))</f>
        <v>-877.09687447918577</v>
      </c>
      <c r="BC209" s="319">
        <f>IF(BB209="Neg","Neg",BB209*VLOOKUP($D209,$D$1421:BC$1444,COLUMNS($D209:BC209),FALSE))</f>
        <v>-914.0089163237302</v>
      </c>
    </row>
    <row r="210" spans="1:55">
      <c r="A210" s="312"/>
      <c r="B210" s="142" t="s">
        <v>1005</v>
      </c>
      <c r="C210" s="317" t="s">
        <v>352</v>
      </c>
      <c r="D210" s="173" t="s">
        <v>257</v>
      </c>
      <c r="E210" s="175"/>
      <c r="F210" s="175"/>
      <c r="G210" s="175"/>
      <c r="H210" s="175"/>
      <c r="I210" s="175"/>
      <c r="J210" s="175"/>
      <c r="K210" s="175"/>
      <c r="L210" s="175"/>
      <c r="M210" s="175"/>
      <c r="N210" s="175"/>
      <c r="O210" s="175"/>
      <c r="P210" s="175"/>
      <c r="Q210" s="175"/>
      <c r="R210" s="175"/>
      <c r="S210" s="175"/>
      <c r="T210" s="175"/>
      <c r="U210" s="175"/>
      <c r="V210" s="175"/>
      <c r="W210" s="175"/>
      <c r="X210" s="318">
        <v>-65</v>
      </c>
      <c r="Y210" s="318">
        <v>-70</v>
      </c>
      <c r="Z210" s="319">
        <f>IF(Y210="Neg","Neg",Y210*VLOOKUP($D210,$D$1421:$AY$1444,COLUMNS($D210:Z210),FALSE))</f>
        <v>-73.710530364216766</v>
      </c>
      <c r="AA210" s="319">
        <f>IF(Z210="Neg","Neg",Z210*VLOOKUP($D210,$D$1421:$AY$1444,COLUMNS($D210:AA210),FALSE))</f>
        <v>-76.048260964321884</v>
      </c>
      <c r="AB210" s="319">
        <f>IF(AA210="Neg","Neg",AA210*VLOOKUP($D210,$D$1421:$AY$1444,COLUMNS($D210:AB210),FALSE))</f>
        <v>-80.636562055305561</v>
      </c>
      <c r="AC210" s="319">
        <f>IF(AB210="Neg","Neg",AB210*VLOOKUP($D210,$D$1421:$AY$1444,COLUMNS($D210:AC210),FALSE))</f>
        <v>-84.594438675435555</v>
      </c>
      <c r="AD210" s="319">
        <f>IF(AC210="Neg","Neg",AC210*VLOOKUP($D210,$D$1421:$AY$1444,COLUMNS($D210:AD210),FALSE))</f>
        <v>-89.177355358127258</v>
      </c>
      <c r="AE210" s="319">
        <f>IF(AD210="Neg","Neg",AD210*VLOOKUP($D210,$D$1421:$AY$1444,COLUMNS($D210:AE210),FALSE))</f>
        <v>-95.414182787841497</v>
      </c>
      <c r="AF210" s="319">
        <f>IF(AE210="Neg","Neg",AE210*VLOOKUP($D210,$D$1421:$AY$1444,COLUMNS($D210:AF210),FALSE))</f>
        <v>-100.39038562619388</v>
      </c>
      <c r="AG210" s="319">
        <f>IF(AF210="Neg","Neg",AF210*VLOOKUP($D210,$D$1421:$AY$1444,COLUMNS($D210:AG210),FALSE))</f>
        <v>-105.32665410304732</v>
      </c>
      <c r="AH210" s="319">
        <f>IF(AG210="Neg","Neg",AG210*VLOOKUP($D210,$D$1421:$AY$1444,COLUMNS($D210:AH210),FALSE))</f>
        <v>-110.18944784174967</v>
      </c>
      <c r="AI210" s="319">
        <f>IF(AH210="Neg","Neg",AH210*VLOOKUP($D210,$D$1421:$AY$1444,COLUMNS($D210:AI210),FALSE))</f>
        <v>-116.53261733523068</v>
      </c>
      <c r="AJ210" s="319">
        <f>IF(AI210="Neg","Neg",AI210*VLOOKUP($D210,$D$1421:$AY$1444,COLUMNS($D210:AJ210),FALSE))</f>
        <v>-120.87076779098237</v>
      </c>
      <c r="AK210" s="319">
        <f>IF(AJ210="Neg","Neg",AJ210*VLOOKUP($D210,$D$1421:$AY$1444,COLUMNS($D210:AK210),FALSE))</f>
        <v>-127.79253682550667</v>
      </c>
      <c r="AL210" s="319">
        <f>IF(AK210="Neg","Neg",AK210*VLOOKUP($D210,$D$1421:$AY$1444,COLUMNS($D210:AL210),FALSE))</f>
        <v>-135.46744996987292</v>
      </c>
      <c r="AM210" s="319">
        <f>IF(AL210="Neg","Neg",AL210*VLOOKUP($D210,$D$1421:$AY$1444,COLUMNS($D210:AM210),FALSE))</f>
        <v>-142.4799687191518</v>
      </c>
      <c r="AN210" s="319">
        <f>IF(AM210="Neg","Neg",AM210*VLOOKUP($D210,$D$1421:$AY$1444,COLUMNS($D210:AN210),FALSE))</f>
        <v>-151.84300603822928</v>
      </c>
      <c r="AO210" s="319">
        <f>IF(AN210="Neg","Neg",AN210*VLOOKUP($D210,$D$1421:$AY$1444,COLUMNS($D210:AO210),FALSE))</f>
        <v>-160.25749009653472</v>
      </c>
      <c r="AP210" s="319">
        <f>IF(AO210="Neg","Neg",AO210*VLOOKUP($D210,$D$1421:$AY$1444,COLUMNS($D210:AP210),FALSE))</f>
        <v>-168.31480840480489</v>
      </c>
      <c r="AQ210" s="319">
        <f>IF(AP210="Neg","Neg",AP210*VLOOKUP($D210,$D$1421:$AY$1444,COLUMNS($D210:AQ210),FALSE))</f>
        <v>-168.72660346396927</v>
      </c>
      <c r="AR210" s="319">
        <f>IF(AQ210="Neg","Neg",AQ210*VLOOKUP($D210,$D$1421:$AY$1444,COLUMNS($D210:AR210),FALSE))</f>
        <v>-168.66400971757488</v>
      </c>
      <c r="AS210" s="319">
        <f>IF(AR210="Neg","Neg",AR210*VLOOKUP($D210,$D$1421:$AY$1444,COLUMNS($D210:AS210),FALSE))</f>
        <v>-176.66524043947018</v>
      </c>
      <c r="AT210" s="319">
        <f>IF(AS210="Neg","Neg",AS210*VLOOKUP($D210,$D$1421:$AY$1444,COLUMNS($D210:AT210),FALSE))</f>
        <v>-182.74412522595273</v>
      </c>
      <c r="AU210" s="319">
        <f>IF(AT210="Neg","Neg",AT210*VLOOKUP($D210,$D$1421:$AY$1444,COLUMNS($D210:AU210),FALSE))</f>
        <v>-188.32674704819033</v>
      </c>
      <c r="AV210" s="319">
        <f>IF(AU210="Neg","Neg",AU210*VLOOKUP($D210,$D$1421:$AY$1444,COLUMNS($D210:AV210),FALSE))</f>
        <v>-196.99654179967422</v>
      </c>
      <c r="AW210" s="319">
        <f>IF(AV210="Neg","Neg",AV210*VLOOKUP($D210,$D$1421:$AY$1444,COLUMNS($D210:AW210),FALSE))</f>
        <v>-205.49504506236923</v>
      </c>
      <c r="AX210" s="319">
        <f>IF(AW210="Neg","Neg",AW210*VLOOKUP($D210,$D$1421:$AY$1444,COLUMNS($D210:AX210),FALSE))</f>
        <v>-210.39642706049747</v>
      </c>
      <c r="AY210" s="319">
        <f>IF(AX210="Neg","Neg",AX210*VLOOKUP($D210,$D$1421:$AY$1444,COLUMNS($D210:AY210),FALSE))</f>
        <v>-217.93325256720871</v>
      </c>
      <c r="AZ210" s="319">
        <f>IF(AY210="Neg","Neg",AY210*VLOOKUP($D210,$D$1421:AZ$1444,COLUMNS($D210:AZ210),FALSE))</f>
        <v>-226.69301180723792</v>
      </c>
      <c r="BA210" s="319">
        <f>IF(AZ210="Neg","Neg",AZ210*VLOOKUP($D210,$D$1421:BA$1444,COLUMNS($D210:BA210),FALSE))</f>
        <v>-236.28062382216041</v>
      </c>
      <c r="BB210" s="319">
        <f>IF(BA210="Neg","Neg",BA210*VLOOKUP($D210,$D$1421:BB$1444,COLUMNS($D210:BB210),FALSE))</f>
        <v>-245.58712485417198</v>
      </c>
      <c r="BC210" s="319">
        <f>IF(BB210="Neg","Neg",BB210*VLOOKUP($D210,$D$1421:BC$1444,COLUMNS($D210:BC210),FALSE))</f>
        <v>-255.92249657064443</v>
      </c>
    </row>
    <row r="211" spans="1:55">
      <c r="A211" s="312"/>
      <c r="B211" s="142" t="s">
        <v>1005</v>
      </c>
      <c r="C211" s="317" t="s">
        <v>330</v>
      </c>
      <c r="D211" s="173" t="s">
        <v>257</v>
      </c>
      <c r="E211" s="175"/>
      <c r="F211" s="175"/>
      <c r="G211" s="175"/>
      <c r="H211" s="175"/>
      <c r="I211" s="175"/>
      <c r="J211" s="175"/>
      <c r="K211" s="175"/>
      <c r="L211" s="175"/>
      <c r="M211" s="175"/>
      <c r="N211" s="175"/>
      <c r="O211" s="175"/>
      <c r="P211" s="175"/>
      <c r="Q211" s="175"/>
      <c r="R211" s="175"/>
      <c r="S211" s="175"/>
      <c r="T211" s="175"/>
      <c r="U211" s="175"/>
      <c r="V211" s="175"/>
      <c r="W211" s="175"/>
      <c r="X211" s="318">
        <v>-140</v>
      </c>
      <c r="Y211" s="318">
        <v>-155</v>
      </c>
      <c r="Z211" s="319">
        <f>IF(Y211="Neg","Neg",Y211*VLOOKUP($D211,$D$1421:$AY$1444,COLUMNS($D211:Z211),FALSE))</f>
        <v>-163.21617437790854</v>
      </c>
      <c r="AA211" s="319">
        <f>IF(Z211="Neg","Neg",Z211*VLOOKUP($D211,$D$1421:$AY$1444,COLUMNS($D211:AA211),FALSE))</f>
        <v>-168.39257784956988</v>
      </c>
      <c r="AB211" s="319">
        <f>IF(AA211="Neg","Neg",AA211*VLOOKUP($D211,$D$1421:$AY$1444,COLUMNS($D211:AB211),FALSE))</f>
        <v>-178.5523874081766</v>
      </c>
      <c r="AC211" s="319">
        <f>IF(AB211="Neg","Neg",AB211*VLOOKUP($D211,$D$1421:$AY$1444,COLUMNS($D211:AC211),FALSE))</f>
        <v>-187.31625706703585</v>
      </c>
      <c r="AD211" s="319">
        <f>IF(AC211="Neg","Neg",AC211*VLOOKUP($D211,$D$1421:$AY$1444,COLUMNS($D211:AD211),FALSE))</f>
        <v>-197.46414400728176</v>
      </c>
      <c r="AE211" s="319">
        <f>IF(AD211="Neg","Neg",AD211*VLOOKUP($D211,$D$1421:$AY$1444,COLUMNS($D211:AE211),FALSE))</f>
        <v>-211.27426188736328</v>
      </c>
      <c r="AF211" s="319">
        <f>IF(AE211="Neg","Neg",AE211*VLOOKUP($D211,$D$1421:$AY$1444,COLUMNS($D211:AF211),FALSE))</f>
        <v>-222.29299674371498</v>
      </c>
      <c r="AG211" s="319">
        <f>IF(AF211="Neg","Neg",AF211*VLOOKUP($D211,$D$1421:$AY$1444,COLUMNS($D211:AG211),FALSE))</f>
        <v>-233.22330551389047</v>
      </c>
      <c r="AH211" s="319">
        <f>IF(AG211="Neg","Neg",AG211*VLOOKUP($D211,$D$1421:$AY$1444,COLUMNS($D211:AH211),FALSE))</f>
        <v>-243.99092022101709</v>
      </c>
      <c r="AI211" s="319">
        <f>IF(AH211="Neg","Neg",AH211*VLOOKUP($D211,$D$1421:$AY$1444,COLUMNS($D211:AI211),FALSE))</f>
        <v>-258.03650981372505</v>
      </c>
      <c r="AJ211" s="319">
        <f>IF(AI211="Neg","Neg",AI211*VLOOKUP($D211,$D$1421:$AY$1444,COLUMNS($D211:AJ211),FALSE))</f>
        <v>-267.64241439431805</v>
      </c>
      <c r="AK211" s="319">
        <f>IF(AJ211="Neg","Neg",AJ211*VLOOKUP($D211,$D$1421:$AY$1444,COLUMNS($D211:AK211),FALSE))</f>
        <v>-282.96918868505043</v>
      </c>
      <c r="AL211" s="319">
        <f>IF(AK211="Neg","Neg",AK211*VLOOKUP($D211,$D$1421:$AY$1444,COLUMNS($D211:AL211),FALSE))</f>
        <v>-299.96363921900422</v>
      </c>
      <c r="AM211" s="319">
        <f>IF(AL211="Neg","Neg",AL211*VLOOKUP($D211,$D$1421:$AY$1444,COLUMNS($D211:AM211),FALSE))</f>
        <v>-315.4913593066932</v>
      </c>
      <c r="AN211" s="319">
        <f>IF(AM211="Neg","Neg",AM211*VLOOKUP($D211,$D$1421:$AY$1444,COLUMNS($D211:AN211),FALSE))</f>
        <v>-336.22379908465047</v>
      </c>
      <c r="AO211" s="319">
        <f>IF(AN211="Neg","Neg",AN211*VLOOKUP($D211,$D$1421:$AY$1444,COLUMNS($D211:AO211),FALSE))</f>
        <v>-354.8558709280411</v>
      </c>
      <c r="AP211" s="319">
        <f>IF(AO211="Neg","Neg",AO211*VLOOKUP($D211,$D$1421:$AY$1444,COLUMNS($D211:AP211),FALSE))</f>
        <v>-372.69707575349651</v>
      </c>
      <c r="AQ211" s="319">
        <f>IF(AP211="Neg","Neg",AP211*VLOOKUP($D211,$D$1421:$AY$1444,COLUMNS($D211:AQ211),FALSE))</f>
        <v>-373.60890767021766</v>
      </c>
      <c r="AR211" s="319">
        <f>IF(AQ211="Neg","Neg",AQ211*VLOOKUP($D211,$D$1421:$AY$1444,COLUMNS($D211:AR211),FALSE))</f>
        <v>-373.47030723177295</v>
      </c>
      <c r="AS211" s="319">
        <f>IF(AR211="Neg","Neg",AR211*VLOOKUP($D211,$D$1421:$AY$1444,COLUMNS($D211:AS211),FALSE))</f>
        <v>-391.18731811596967</v>
      </c>
      <c r="AT211" s="319">
        <f>IF(AS211="Neg","Neg",AS211*VLOOKUP($D211,$D$1421:$AY$1444,COLUMNS($D211:AT211),FALSE))</f>
        <v>-404.64770585746675</v>
      </c>
      <c r="AU211" s="319">
        <f>IF(AT211="Neg","Neg",AT211*VLOOKUP($D211,$D$1421:$AY$1444,COLUMNS($D211:AU211),FALSE))</f>
        <v>-417.00922560670716</v>
      </c>
      <c r="AV211" s="319">
        <f>IF(AU211="Neg","Neg",AU211*VLOOKUP($D211,$D$1421:$AY$1444,COLUMNS($D211:AV211),FALSE))</f>
        <v>-436.20662827070726</v>
      </c>
      <c r="AW211" s="319">
        <f>IF(AV211="Neg","Neg",AV211*VLOOKUP($D211,$D$1421:$AY$1444,COLUMNS($D211:AW211),FALSE))</f>
        <v>-455.02474263810336</v>
      </c>
      <c r="AX211" s="319">
        <f>IF(AW211="Neg","Neg",AW211*VLOOKUP($D211,$D$1421:$AY$1444,COLUMNS($D211:AX211),FALSE))</f>
        <v>-465.87780277681594</v>
      </c>
      <c r="AY211" s="319">
        <f>IF(AX211="Neg","Neg",AX211*VLOOKUP($D211,$D$1421:$AY$1444,COLUMNS($D211:AY211),FALSE))</f>
        <v>-482.56648782739086</v>
      </c>
      <c r="AZ211" s="319">
        <f>IF(AY211="Neg","Neg",AY211*VLOOKUP($D211,$D$1421:AZ$1444,COLUMNS($D211:AZ211),FALSE))</f>
        <v>-501.96309757316982</v>
      </c>
      <c r="BA211" s="319">
        <f>IF(AZ211="Neg","Neg",AZ211*VLOOKUP($D211,$D$1421:BA$1444,COLUMNS($D211:BA211),FALSE))</f>
        <v>-523.1928098919268</v>
      </c>
      <c r="BB211" s="319">
        <f>IF(BA211="Neg","Neg",BA211*VLOOKUP($D211,$D$1421:BB$1444,COLUMNS($D211:BB211),FALSE))</f>
        <v>-543.80006217709524</v>
      </c>
      <c r="BC211" s="319">
        <f>IF(BB211="Neg","Neg",BB211*VLOOKUP($D211,$D$1421:BC$1444,COLUMNS($D211:BC211),FALSE))</f>
        <v>-566.68552812071277</v>
      </c>
    </row>
    <row r="212" spans="1:55">
      <c r="A212" s="312"/>
      <c r="B212" s="142" t="s">
        <v>1005</v>
      </c>
      <c r="C212" s="317" t="s">
        <v>353</v>
      </c>
      <c r="D212" s="173" t="s">
        <v>257</v>
      </c>
      <c r="E212" s="175"/>
      <c r="F212" s="175"/>
      <c r="G212" s="175"/>
      <c r="H212" s="175"/>
      <c r="I212" s="175"/>
      <c r="J212" s="175"/>
      <c r="K212" s="175"/>
      <c r="L212" s="175"/>
      <c r="M212" s="175"/>
      <c r="N212" s="175"/>
      <c r="O212" s="175"/>
      <c r="P212" s="175"/>
      <c r="Q212" s="175"/>
      <c r="R212" s="175"/>
      <c r="S212" s="175"/>
      <c r="T212" s="175"/>
      <c r="U212" s="175"/>
      <c r="V212" s="175"/>
      <c r="W212" s="175"/>
      <c r="X212" s="318">
        <v>-45</v>
      </c>
      <c r="Y212" s="318">
        <v>-50</v>
      </c>
      <c r="Z212" s="319">
        <f>IF(Y212="Neg","Neg",Y212*VLOOKUP($D212,$D$1421:$AY$1444,COLUMNS($D212:Z212),FALSE))</f>
        <v>-52.650378831583403</v>
      </c>
      <c r="AA212" s="319">
        <f>IF(Z212="Neg","Neg",Z212*VLOOKUP($D212,$D$1421:$AY$1444,COLUMNS($D212:AA212),FALSE))</f>
        <v>-54.320186403087057</v>
      </c>
      <c r="AB212" s="319">
        <f>IF(AA212="Neg","Neg",AA212*VLOOKUP($D212,$D$1421:$AY$1444,COLUMNS($D212:AB212),FALSE))</f>
        <v>-57.597544325218252</v>
      </c>
      <c r="AC212" s="319">
        <f>IF(AB212="Neg","Neg",AB212*VLOOKUP($D212,$D$1421:$AY$1444,COLUMNS($D212:AC212),FALSE))</f>
        <v>-60.424599053882531</v>
      </c>
      <c r="AD212" s="319">
        <f>IF(AC212="Neg","Neg",AC212*VLOOKUP($D212,$D$1421:$AY$1444,COLUMNS($D212:AD212),FALSE))</f>
        <v>-63.698110970090887</v>
      </c>
      <c r="AE212" s="319">
        <f>IF(AD212="Neg","Neg",AD212*VLOOKUP($D212,$D$1421:$AY$1444,COLUMNS($D212:AE212),FALSE))</f>
        <v>-68.152987705601063</v>
      </c>
      <c r="AF212" s="319">
        <f>IF(AE212="Neg","Neg",AE212*VLOOKUP($D212,$D$1421:$AY$1444,COLUMNS($D212:AF212),FALSE))</f>
        <v>-71.707418304424195</v>
      </c>
      <c r="AG212" s="319">
        <f>IF(AF212="Neg","Neg",AF212*VLOOKUP($D212,$D$1421:$AY$1444,COLUMNS($D212:AG212),FALSE))</f>
        <v>-75.233324359319511</v>
      </c>
      <c r="AH212" s="319">
        <f>IF(AG212="Neg","Neg",AG212*VLOOKUP($D212,$D$1421:$AY$1444,COLUMNS($D212:AH212),FALSE))</f>
        <v>-78.706748458392624</v>
      </c>
      <c r="AI212" s="319">
        <f>IF(AH212="Neg","Neg",AH212*VLOOKUP($D212,$D$1421:$AY$1444,COLUMNS($D212:AI212),FALSE))</f>
        <v>-83.237583810879073</v>
      </c>
      <c r="AJ212" s="319">
        <f>IF(AI212="Neg","Neg",AI212*VLOOKUP($D212,$D$1421:$AY$1444,COLUMNS($D212:AJ212),FALSE))</f>
        <v>-86.336262707844568</v>
      </c>
      <c r="AK212" s="319">
        <f>IF(AJ212="Neg","Neg",AJ212*VLOOKUP($D212,$D$1421:$AY$1444,COLUMNS($D212:AK212),FALSE))</f>
        <v>-91.280383446790509</v>
      </c>
      <c r="AL212" s="319">
        <f>IF(AK212="Neg","Neg",AK212*VLOOKUP($D212,$D$1421:$AY$1444,COLUMNS($D212:AL212),FALSE))</f>
        <v>-96.762464264194961</v>
      </c>
      <c r="AM212" s="319">
        <f>IF(AL212="Neg","Neg",AL212*VLOOKUP($D212,$D$1421:$AY$1444,COLUMNS($D212:AM212),FALSE))</f>
        <v>-101.7714062279656</v>
      </c>
      <c r="AN212" s="319">
        <f>IF(AM212="Neg","Neg",AM212*VLOOKUP($D212,$D$1421:$AY$1444,COLUMNS($D212:AN212),FALSE))</f>
        <v>-108.45929002730665</v>
      </c>
      <c r="AO212" s="319">
        <f>IF(AN212="Neg","Neg",AN212*VLOOKUP($D212,$D$1421:$AY$1444,COLUMNS($D212:AO212),FALSE))</f>
        <v>-114.46963578323911</v>
      </c>
      <c r="AP212" s="319">
        <f>IF(AO212="Neg","Neg",AO212*VLOOKUP($D212,$D$1421:$AY$1444,COLUMNS($D212:AP212),FALSE))</f>
        <v>-120.22486314628924</v>
      </c>
      <c r="AQ212" s="319">
        <f>IF(AP212="Neg","Neg",AP212*VLOOKUP($D212,$D$1421:$AY$1444,COLUMNS($D212:AQ212),FALSE))</f>
        <v>-120.5190024742638</v>
      </c>
      <c r="AR212" s="319">
        <f>IF(AQ212="Neg","Neg",AQ212*VLOOKUP($D212,$D$1421:$AY$1444,COLUMNS($D212:AR212),FALSE))</f>
        <v>-120.47429265541068</v>
      </c>
      <c r="AS212" s="319">
        <f>IF(AR212="Neg","Neg",AR212*VLOOKUP($D212,$D$1421:$AY$1444,COLUMNS($D212:AS212),FALSE))</f>
        <v>-126.18945745676446</v>
      </c>
      <c r="AT212" s="319">
        <f>IF(AS212="Neg","Neg",AS212*VLOOKUP($D212,$D$1421:$AY$1444,COLUMNS($D212:AT212),FALSE))</f>
        <v>-130.53151801853772</v>
      </c>
      <c r="AU212" s="319">
        <f>IF(AT212="Neg","Neg",AT212*VLOOKUP($D212,$D$1421:$AY$1444,COLUMNS($D212:AU212),FALSE))</f>
        <v>-134.51910503442173</v>
      </c>
      <c r="AV212" s="319">
        <f>IF(AU212="Neg","Neg",AU212*VLOOKUP($D212,$D$1421:$AY$1444,COLUMNS($D212:AV212),FALSE))</f>
        <v>-140.71181557119596</v>
      </c>
      <c r="AW212" s="319">
        <f>IF(AV212="Neg","Neg",AV212*VLOOKUP($D212,$D$1421:$AY$1444,COLUMNS($D212:AW212),FALSE))</f>
        <v>-146.78217504454955</v>
      </c>
      <c r="AX212" s="319">
        <f>IF(AW212="Neg","Neg",AW212*VLOOKUP($D212,$D$1421:$AY$1444,COLUMNS($D212:AX212),FALSE))</f>
        <v>-150.28316218606972</v>
      </c>
      <c r="AY212" s="319">
        <f>IF(AX212="Neg","Neg",AX212*VLOOKUP($D212,$D$1421:$AY$1444,COLUMNS($D212:AY212),FALSE))</f>
        <v>-155.66660897657775</v>
      </c>
      <c r="AZ212" s="319">
        <f>IF(AY212="Neg","Neg",AY212*VLOOKUP($D212,$D$1421:AZ$1444,COLUMNS($D212:AZ212),FALSE))</f>
        <v>-161.92357986231292</v>
      </c>
      <c r="BA212" s="319">
        <f>IF(AZ212="Neg","Neg",AZ212*VLOOKUP($D212,$D$1421:BA$1444,COLUMNS($D212:BA212),FALSE))</f>
        <v>-168.77187415868613</v>
      </c>
      <c r="BB212" s="319">
        <f>IF(BA212="Neg","Neg",BA212*VLOOKUP($D212,$D$1421:BB$1444,COLUMNS($D212:BB212),FALSE))</f>
        <v>-175.41937489583725</v>
      </c>
      <c r="BC212" s="319">
        <f>IF(BB212="Neg","Neg",BB212*VLOOKUP($D212,$D$1421:BC$1444,COLUMNS($D212:BC212),FALSE))</f>
        <v>-182.80178326474615</v>
      </c>
    </row>
    <row r="213" spans="1:55">
      <c r="A213" s="312"/>
      <c r="B213" s="142" t="s">
        <v>1005</v>
      </c>
      <c r="C213" s="317" t="s">
        <v>91</v>
      </c>
      <c r="D213" s="173" t="s">
        <v>91</v>
      </c>
      <c r="E213" s="175"/>
      <c r="F213" s="175"/>
      <c r="G213" s="175"/>
      <c r="H213" s="175"/>
      <c r="I213" s="175"/>
      <c r="J213" s="175"/>
      <c r="K213" s="175"/>
      <c r="L213" s="175"/>
      <c r="M213" s="175"/>
      <c r="N213" s="175"/>
      <c r="O213" s="175"/>
      <c r="P213" s="175"/>
      <c r="Q213" s="175"/>
      <c r="R213" s="175"/>
      <c r="S213" s="175"/>
      <c r="T213" s="175"/>
      <c r="U213" s="175"/>
      <c r="V213" s="175"/>
      <c r="W213" s="175"/>
      <c r="X213" s="318">
        <v>-150</v>
      </c>
      <c r="Y213" s="318">
        <v>-170</v>
      </c>
      <c r="Z213" s="319">
        <f>IF(Y213="Neg","Neg",Y213*VLOOKUP($D213,$D$1421:$AY$1444,COLUMNS($D213:Z213),FALSE))</f>
        <v>-179.01128802738356</v>
      </c>
      <c r="AA213" s="319">
        <f>IF(Z213="Neg","Neg",Z213*VLOOKUP($D213,$D$1421:$AY$1444,COLUMNS($D213:AA213),FALSE))</f>
        <v>-184.68863377049598</v>
      </c>
      <c r="AB213" s="319">
        <f>IF(AA213="Neg","Neg",AA213*VLOOKUP($D213,$D$1421:$AY$1444,COLUMNS($D213:AB213),FALSE))</f>
        <v>-195.83165070574205</v>
      </c>
      <c r="AC213" s="319">
        <f>IF(AB213="Neg","Neg",AB213*VLOOKUP($D213,$D$1421:$AY$1444,COLUMNS($D213:AC213),FALSE))</f>
        <v>-205.44363678320059</v>
      </c>
      <c r="AD213" s="319">
        <f>IF(AC213="Neg","Neg",AC213*VLOOKUP($D213,$D$1421:$AY$1444,COLUMNS($D213:AD213),FALSE))</f>
        <v>-216.573577298309</v>
      </c>
      <c r="AE213" s="319">
        <f>IF(AD213="Neg","Neg",AD213*VLOOKUP($D213,$D$1421:$AY$1444,COLUMNS($D213:AE213),FALSE))</f>
        <v>-231.7201581990436</v>
      </c>
      <c r="AF213" s="319">
        <f>IF(AE213="Neg","Neg",AE213*VLOOKUP($D213,$D$1421:$AY$1444,COLUMNS($D213:AF213),FALSE))</f>
        <v>-243.80522223504224</v>
      </c>
      <c r="AG213" s="319">
        <f>IF(AF213="Neg","Neg",AF213*VLOOKUP($D213,$D$1421:$AY$1444,COLUMNS($D213:AG213),FALSE))</f>
        <v>-255.79330282168632</v>
      </c>
      <c r="AH213" s="319">
        <f>IF(AG213="Neg","Neg",AG213*VLOOKUP($D213,$D$1421:$AY$1444,COLUMNS($D213:AH213),FALSE))</f>
        <v>-267.60294475853487</v>
      </c>
      <c r="AI213" s="319">
        <f>IF(AH213="Neg","Neg",AH213*VLOOKUP($D213,$D$1421:$AY$1444,COLUMNS($D213:AI213),FALSE))</f>
        <v>-283.00778495698876</v>
      </c>
      <c r="AJ213" s="319">
        <f>IF(AI213="Neg","Neg",AI213*VLOOKUP($D213,$D$1421:$AY$1444,COLUMNS($D213:AJ213),FALSE))</f>
        <v>-293.54329320667142</v>
      </c>
      <c r="AK213" s="319">
        <f>IF(AJ213="Neg","Neg",AJ213*VLOOKUP($D213,$D$1421:$AY$1444,COLUMNS($D213:AK213),FALSE))</f>
        <v>-310.35330371908759</v>
      </c>
      <c r="AL213" s="319">
        <f>IF(AK213="Neg","Neg",AK213*VLOOKUP($D213,$D$1421:$AY$1444,COLUMNS($D213:AL213),FALSE))</f>
        <v>-328.99237849826272</v>
      </c>
      <c r="AM213" s="319">
        <f>IF(AL213="Neg","Neg",AL213*VLOOKUP($D213,$D$1421:$AY$1444,COLUMNS($D213:AM213),FALSE))</f>
        <v>-346.02278117508286</v>
      </c>
      <c r="AN213" s="319">
        <f>IF(AM213="Neg","Neg",AM213*VLOOKUP($D213,$D$1421:$AY$1444,COLUMNS($D213:AN213),FALSE))</f>
        <v>-368.76158609284244</v>
      </c>
      <c r="AO213" s="319">
        <f>IF(AN213="Neg","Neg",AN213*VLOOKUP($D213,$D$1421:$AY$1444,COLUMNS($D213:AO213),FALSE))</f>
        <v>-389.19676166301275</v>
      </c>
      <c r="AP213" s="319">
        <f>IF(AO213="Neg","Neg",AO213*VLOOKUP($D213,$D$1421:$AY$1444,COLUMNS($D213:AP213),FALSE))</f>
        <v>-408.76453469738317</v>
      </c>
      <c r="AQ213" s="319">
        <f>IF(AP213="Neg","Neg",AP213*VLOOKUP($D213,$D$1421:$AY$1444,COLUMNS($D213:AQ213),FALSE))</f>
        <v>-409.76460841249667</v>
      </c>
      <c r="AR213" s="319">
        <f>IF(AQ213="Neg","Neg",AQ213*VLOOKUP($D213,$D$1421:$AY$1444,COLUMNS($D213:AR213),FALSE))</f>
        <v>-409.61259502839602</v>
      </c>
      <c r="AS213" s="319">
        <f>IF(AR213="Neg","Neg",AR213*VLOOKUP($D213,$D$1421:$AY$1444,COLUMNS($D213:AS213),FALSE))</f>
        <v>-429.04415535299887</v>
      </c>
      <c r="AT213" s="319">
        <f>IF(AS213="Neg","Neg",AS213*VLOOKUP($D213,$D$1421:$AY$1444,COLUMNS($D213:AT213),FALSE))</f>
        <v>-443.80716126302792</v>
      </c>
      <c r="AU213" s="319">
        <f>IF(AT213="Neg","Neg",AT213*VLOOKUP($D213,$D$1421:$AY$1444,COLUMNS($D213:AU213),FALSE))</f>
        <v>-457.36495711703355</v>
      </c>
      <c r="AV213" s="319">
        <f>IF(AU213="Neg","Neg",AU213*VLOOKUP($D213,$D$1421:$AY$1444,COLUMNS($D213:AV213),FALSE))</f>
        <v>-478.4201729420659</v>
      </c>
      <c r="AW213" s="319">
        <f>IF(AV213="Neg","Neg",AV213*VLOOKUP($D213,$D$1421:$AY$1444,COLUMNS($D213:AW213),FALSE))</f>
        <v>-499.05939515146804</v>
      </c>
      <c r="AX213" s="319">
        <f>IF(AW213="Neg","Neg",AW213*VLOOKUP($D213,$D$1421:$AY$1444,COLUMNS($D213:AX213),FALSE))</f>
        <v>-510.96275143263665</v>
      </c>
      <c r="AY213" s="319">
        <f>IF(AX213="Neg","Neg",AX213*VLOOKUP($D213,$D$1421:$AY$1444,COLUMNS($D213:AY213),FALSE))</f>
        <v>-529.26647052036401</v>
      </c>
      <c r="AZ213" s="319">
        <f>IF(AY213="Neg","Neg",AY213*VLOOKUP($D213,$D$1421:AZ$1444,COLUMNS($D213:AZ213),FALSE))</f>
        <v>-550.54017153186351</v>
      </c>
      <c r="BA213" s="319">
        <f>IF(AZ213="Neg","Neg",AZ213*VLOOKUP($D213,$D$1421:BA$1444,COLUMNS($D213:BA213),FALSE))</f>
        <v>-573.82437213953244</v>
      </c>
      <c r="BB213" s="319">
        <f>IF(BA213="Neg","Neg",BA213*VLOOKUP($D213,$D$1421:BB$1444,COLUMNS($D213:BB213),FALSE))</f>
        <v>-596.42587464584631</v>
      </c>
      <c r="BC213" s="319">
        <f>IF(BB213="Neg","Neg",BB213*VLOOKUP($D213,$D$1421:BC$1444,COLUMNS($D213:BC213),FALSE))</f>
        <v>-621.52606310013653</v>
      </c>
    </row>
    <row r="214" spans="1:55">
      <c r="A214" s="312"/>
      <c r="B214" s="313" t="s">
        <v>1006</v>
      </c>
      <c r="C214" s="314" t="s">
        <v>354</v>
      </c>
      <c r="D214" s="313" t="s">
        <v>227</v>
      </c>
      <c r="E214" s="320"/>
      <c r="F214" s="320"/>
      <c r="G214" s="320"/>
      <c r="H214" s="320"/>
      <c r="I214" s="320"/>
      <c r="J214" s="320"/>
      <c r="K214" s="320"/>
      <c r="L214" s="320"/>
      <c r="M214" s="320"/>
      <c r="N214" s="320"/>
      <c r="O214" s="320"/>
      <c r="P214" s="320"/>
      <c r="Q214" s="320"/>
      <c r="R214" s="320"/>
      <c r="S214" s="320"/>
      <c r="T214" s="320"/>
      <c r="U214" s="320"/>
      <c r="V214" s="320"/>
      <c r="W214" s="320"/>
      <c r="X214" s="320"/>
      <c r="Y214" s="315">
        <v>220</v>
      </c>
      <c r="Z214" s="315">
        <v>400</v>
      </c>
      <c r="AA214" s="316">
        <f>IF(Z214="Neg","Neg",Z214*VLOOKUP($D214,$D$1421:$AY$1444,COLUMNS($D214:AA214),FALSE))</f>
        <v>412.68600612994629</v>
      </c>
      <c r="AB214" s="316">
        <f>IF(AA214="Neg","Neg",AA214*VLOOKUP($D214,$D$1421:$AY$1444,COLUMNS($D214:AB214),FALSE))</f>
        <v>437.58503246071382</v>
      </c>
      <c r="AC214" s="316">
        <f>IF(AB214="Neg","Neg",AB214*VLOOKUP($D214,$D$1421:$AY$1444,COLUMNS($D214:AC214),FALSE))</f>
        <v>459.06297652419249</v>
      </c>
      <c r="AD214" s="316">
        <f>IF(AC214="Neg","Neg",AC214*VLOOKUP($D214,$D$1421:$AY$1444,COLUMNS($D214:AD214),FALSE))</f>
        <v>483.93278364698318</v>
      </c>
      <c r="AE214" s="316">
        <f>IF(AD214="Neg","Neg",AD214*VLOOKUP($D214,$D$1421:$AY$1444,COLUMNS($D214:AE214),FALSE))</f>
        <v>517.77775748666102</v>
      </c>
      <c r="AF214" s="316">
        <f>IF(AE214="Neg","Neg",AE214*VLOOKUP($D214,$D$1421:$AY$1444,COLUMNS($D214:AF214),FALSE))</f>
        <v>544.78178425876035</v>
      </c>
      <c r="AG214" s="316">
        <f>IF(AF214="Neg","Neg",AF214*VLOOKUP($D214,$D$1421:$AY$1444,COLUMNS($D214:AG214),FALSE))</f>
        <v>571.56910190503129</v>
      </c>
      <c r="AH214" s="316">
        <f>IF(AG214="Neg","Neg",AG214*VLOOKUP($D214,$D$1421:$AY$1444,COLUMNS($D214:AH214),FALSE))</f>
        <v>597.95769910911827</v>
      </c>
      <c r="AI214" s="316">
        <f>IF(AH214="Neg","Neg",AH214*VLOOKUP($D214,$D$1421:$AY$1444,COLUMNS($D214:AI214),FALSE))</f>
        <v>632.37975230633879</v>
      </c>
      <c r="AJ214" s="316">
        <f>IF(AI214="Neg","Neg",AI214*VLOOKUP($D214,$D$1421:$AY$1444,COLUMNS($D214:AJ214),FALSE))</f>
        <v>655.92130293318201</v>
      </c>
      <c r="AK214" s="316">
        <f>IF(AJ214="Neg","Neg",AJ214*VLOOKUP($D214,$D$1421:$AY$1444,COLUMNS($D214:AK214),FALSE))</f>
        <v>693.48320352091412</v>
      </c>
      <c r="AL214" s="316">
        <f>IF(AK214="Neg","Neg",AK214*VLOOKUP($D214,$D$1421:$AY$1444,COLUMNS($D214:AL214),FALSE))</f>
        <v>735.1321408244072</v>
      </c>
      <c r="AM214" s="316">
        <f>IF(AL214="Neg","Neg",AL214*VLOOKUP($D214,$D$1421:$AY$1444,COLUMNS($D214:AM214),FALSE))</f>
        <v>773.18650681324914</v>
      </c>
      <c r="AN214" s="316">
        <f>IF(AM214="Neg","Neg",AM214*VLOOKUP($D214,$D$1421:$AY$1444,COLUMNS($D214:AN214),FALSE))</f>
        <v>823.99627455098232</v>
      </c>
      <c r="AO214" s="316">
        <f>IF(AN214="Neg","Neg",AN214*VLOOKUP($D214,$D$1421:$AY$1444,COLUMNS($D214:AO214),FALSE))</f>
        <v>869.6585918167948</v>
      </c>
      <c r="AP214" s="316">
        <f>IF(AO214="Neg","Neg",AO214*VLOOKUP($D214,$D$1421:$AY$1444,COLUMNS($D214:AP214),FALSE))</f>
        <v>913.38270162014328</v>
      </c>
      <c r="AQ214" s="316">
        <f>IF(AP214="Neg","Neg",AP214*VLOOKUP($D214,$D$1421:$AY$1444,COLUMNS($D214:AQ214),FALSE))</f>
        <v>915.61736229687233</v>
      </c>
      <c r="AR214" s="316">
        <f>IF(AQ214="Neg","Neg",AQ214*VLOOKUP($D214,$D$1421:$AY$1444,COLUMNS($D214:AR214),FALSE))</f>
        <v>915.27768900414151</v>
      </c>
      <c r="AS214" s="316">
        <f>IF(AR214="Neg","Neg",AR214*VLOOKUP($D214,$D$1421:$AY$1444,COLUMNS($D214:AS214),FALSE))</f>
        <v>958.69743205773125</v>
      </c>
      <c r="AT214" s="316">
        <f>IF(AS214="Neg","Neg",AS214*VLOOKUP($D214,$D$1421:$AY$1444,COLUMNS($D214:AT214),FALSE))</f>
        <v>991.68530913008829</v>
      </c>
      <c r="AU214" s="316">
        <f>IF(AT214="Neg","Neg",AT214*VLOOKUP($D214,$D$1421:$AY$1444,COLUMNS($D214:AU214),FALSE))</f>
        <v>1021.9801492005796</v>
      </c>
      <c r="AV214" s="316">
        <f>IF(AU214="Neg","Neg",AU214*VLOOKUP($D214,$D$1421:$AY$1444,COLUMNS($D214:AV214),FALSE))</f>
        <v>1069.0279439112942</v>
      </c>
      <c r="AW214" s="316">
        <f>IF(AV214="Neg","Neg",AV214*VLOOKUP($D214,$D$1421:$AY$1444,COLUMNS($D214:AW214),FALSE))</f>
        <v>1115.1462025682454</v>
      </c>
      <c r="AX214" s="316">
        <f>IF(AW214="Neg","Neg",AW214*VLOOKUP($D214,$D$1421:$AY$1444,COLUMNS($D214:AX214),FALSE))</f>
        <v>1141.7442040961664</v>
      </c>
      <c r="AY214" s="316">
        <f>IF(AX214="Neg","Neg",AX214*VLOOKUP($D214,$D$1421:$AY$1444,COLUMNS($D214:AY214),FALSE))</f>
        <v>1182.6437904617533</v>
      </c>
      <c r="AZ214" s="316">
        <f>IF(AY214="Neg","Neg",AY214*VLOOKUP($D214,$D$1421:AZ$1444,COLUMNS($D214:AZ214),FALSE))</f>
        <v>1230.1797894390809</v>
      </c>
      <c r="BA214" s="316">
        <f>IF(AZ214="Neg","Neg",AZ214*VLOOKUP($D214,$D$1421:BA$1444,COLUMNS($D214:BA214),FALSE))</f>
        <v>1282.2082416428482</v>
      </c>
      <c r="BB214" s="316">
        <f>IF(BA214="Neg","Neg",BA214*VLOOKUP($D214,$D$1421:BB$1444,COLUMNS($D214:BB214),FALSE))</f>
        <v>1332.7112076968244</v>
      </c>
      <c r="BC214" s="316">
        <f>IF(BB214="Neg","Neg",BB214*VLOOKUP($D214,$D$1421:BC$1444,COLUMNS($D214:BC214),FALSE))</f>
        <v>1388.7974774083762</v>
      </c>
    </row>
    <row r="215" spans="1:55">
      <c r="A215" s="312"/>
      <c r="B215" s="313" t="s">
        <v>1006</v>
      </c>
      <c r="C215" s="314" t="s">
        <v>355</v>
      </c>
      <c r="D215" s="313" t="s">
        <v>227</v>
      </c>
      <c r="E215" s="320"/>
      <c r="F215" s="320"/>
      <c r="G215" s="320"/>
      <c r="H215" s="320"/>
      <c r="I215" s="320"/>
      <c r="J215" s="320"/>
      <c r="K215" s="320"/>
      <c r="L215" s="320"/>
      <c r="M215" s="320"/>
      <c r="N215" s="320"/>
      <c r="O215" s="320"/>
      <c r="P215" s="320"/>
      <c r="Q215" s="320"/>
      <c r="R215" s="320"/>
      <c r="S215" s="320"/>
      <c r="T215" s="320"/>
      <c r="U215" s="320"/>
      <c r="V215" s="320"/>
      <c r="W215" s="320"/>
      <c r="X215" s="320"/>
      <c r="Y215" s="315">
        <v>160</v>
      </c>
      <c r="Z215" s="315">
        <v>200</v>
      </c>
      <c r="AA215" s="316">
        <f>IF(Z215="Neg","Neg",Z215*VLOOKUP($D215,$D$1421:$AY$1444,COLUMNS($D215:AA215),FALSE))</f>
        <v>206.34300306497315</v>
      </c>
      <c r="AB215" s="316">
        <f>IF(AA215="Neg","Neg",AA215*VLOOKUP($D215,$D$1421:$AY$1444,COLUMNS($D215:AB215),FALSE))</f>
        <v>218.79251623035691</v>
      </c>
      <c r="AC215" s="316">
        <f>IF(AB215="Neg","Neg",AB215*VLOOKUP($D215,$D$1421:$AY$1444,COLUMNS($D215:AC215),FALSE))</f>
        <v>229.53148826209625</v>
      </c>
      <c r="AD215" s="316">
        <f>IF(AC215="Neg","Neg",AC215*VLOOKUP($D215,$D$1421:$AY$1444,COLUMNS($D215:AD215),FALSE))</f>
        <v>241.96639182349159</v>
      </c>
      <c r="AE215" s="316">
        <f>IF(AD215="Neg","Neg",AD215*VLOOKUP($D215,$D$1421:$AY$1444,COLUMNS($D215:AE215),FALSE))</f>
        <v>258.88887874333051</v>
      </c>
      <c r="AF215" s="316">
        <f>IF(AE215="Neg","Neg",AE215*VLOOKUP($D215,$D$1421:$AY$1444,COLUMNS($D215:AF215),FALSE))</f>
        <v>272.39089212938018</v>
      </c>
      <c r="AG215" s="316">
        <f>IF(AF215="Neg","Neg",AF215*VLOOKUP($D215,$D$1421:$AY$1444,COLUMNS($D215:AG215),FALSE))</f>
        <v>285.78455095251564</v>
      </c>
      <c r="AH215" s="316">
        <f>IF(AG215="Neg","Neg",AG215*VLOOKUP($D215,$D$1421:$AY$1444,COLUMNS($D215:AH215),FALSE))</f>
        <v>298.97884955455913</v>
      </c>
      <c r="AI215" s="316">
        <f>IF(AH215="Neg","Neg",AH215*VLOOKUP($D215,$D$1421:$AY$1444,COLUMNS($D215:AI215),FALSE))</f>
        <v>316.18987615316939</v>
      </c>
      <c r="AJ215" s="316">
        <f>IF(AI215="Neg","Neg",AI215*VLOOKUP($D215,$D$1421:$AY$1444,COLUMNS($D215:AJ215),FALSE))</f>
        <v>327.960651466591</v>
      </c>
      <c r="AK215" s="316">
        <f>IF(AJ215="Neg","Neg",AJ215*VLOOKUP($D215,$D$1421:$AY$1444,COLUMNS($D215:AK215),FALSE))</f>
        <v>346.74160176045706</v>
      </c>
      <c r="AL215" s="316">
        <f>IF(AK215="Neg","Neg",AK215*VLOOKUP($D215,$D$1421:$AY$1444,COLUMNS($D215:AL215),FALSE))</f>
        <v>367.5660704122036</v>
      </c>
      <c r="AM215" s="316">
        <f>IF(AL215="Neg","Neg",AL215*VLOOKUP($D215,$D$1421:$AY$1444,COLUMNS($D215:AM215),FALSE))</f>
        <v>386.59325340662457</v>
      </c>
      <c r="AN215" s="316">
        <f>IF(AM215="Neg","Neg",AM215*VLOOKUP($D215,$D$1421:$AY$1444,COLUMNS($D215:AN215),FALSE))</f>
        <v>411.99813727549116</v>
      </c>
      <c r="AO215" s="316">
        <f>IF(AN215="Neg","Neg",AN215*VLOOKUP($D215,$D$1421:$AY$1444,COLUMNS($D215:AO215),FALSE))</f>
        <v>434.8292959083974</v>
      </c>
      <c r="AP215" s="316">
        <f>IF(AO215="Neg","Neg",AO215*VLOOKUP($D215,$D$1421:$AY$1444,COLUMNS($D215:AP215),FALSE))</f>
        <v>456.69135081007164</v>
      </c>
      <c r="AQ215" s="316">
        <f>IF(AP215="Neg","Neg",AP215*VLOOKUP($D215,$D$1421:$AY$1444,COLUMNS($D215:AQ215),FALSE))</f>
        <v>457.80868114843616</v>
      </c>
      <c r="AR215" s="316">
        <f>IF(AQ215="Neg","Neg",AQ215*VLOOKUP($D215,$D$1421:$AY$1444,COLUMNS($D215:AR215),FALSE))</f>
        <v>457.63884450207075</v>
      </c>
      <c r="AS215" s="316">
        <f>IF(AR215="Neg","Neg",AR215*VLOOKUP($D215,$D$1421:$AY$1444,COLUMNS($D215:AS215),FALSE))</f>
        <v>479.34871602886562</v>
      </c>
      <c r="AT215" s="316">
        <f>IF(AS215="Neg","Neg",AS215*VLOOKUP($D215,$D$1421:$AY$1444,COLUMNS($D215:AT215),FALSE))</f>
        <v>495.84265456504414</v>
      </c>
      <c r="AU215" s="316">
        <f>IF(AT215="Neg","Neg",AT215*VLOOKUP($D215,$D$1421:$AY$1444,COLUMNS($D215:AU215),FALSE))</f>
        <v>510.9900746002898</v>
      </c>
      <c r="AV215" s="316">
        <f>IF(AU215="Neg","Neg",AU215*VLOOKUP($D215,$D$1421:$AY$1444,COLUMNS($D215:AV215),FALSE))</f>
        <v>534.51397195564709</v>
      </c>
      <c r="AW215" s="316">
        <f>IF(AV215="Neg","Neg",AV215*VLOOKUP($D215,$D$1421:$AY$1444,COLUMNS($D215:AW215),FALSE))</f>
        <v>557.57310128412269</v>
      </c>
      <c r="AX215" s="316">
        <f>IF(AW215="Neg","Neg",AW215*VLOOKUP($D215,$D$1421:$AY$1444,COLUMNS($D215:AX215),FALSE))</f>
        <v>570.87210204808321</v>
      </c>
      <c r="AY215" s="316">
        <f>IF(AX215="Neg","Neg",AX215*VLOOKUP($D215,$D$1421:$AY$1444,COLUMNS($D215:AY215),FALSE))</f>
        <v>591.32189523087663</v>
      </c>
      <c r="AZ215" s="316">
        <f>IF(AY215="Neg","Neg",AY215*VLOOKUP($D215,$D$1421:AZ$1444,COLUMNS($D215:AZ215),FALSE))</f>
        <v>615.08989471954044</v>
      </c>
      <c r="BA215" s="316">
        <f>IF(AZ215="Neg","Neg",AZ215*VLOOKUP($D215,$D$1421:BA$1444,COLUMNS($D215:BA215),FALSE))</f>
        <v>641.10412082142409</v>
      </c>
      <c r="BB215" s="316">
        <f>IF(BA215="Neg","Neg",BA215*VLOOKUP($D215,$D$1421:BB$1444,COLUMNS($D215:BB215),FALSE))</f>
        <v>666.35560384841222</v>
      </c>
      <c r="BC215" s="316">
        <f>IF(BB215="Neg","Neg",BB215*VLOOKUP($D215,$D$1421:BC$1444,COLUMNS($D215:BC215),FALSE))</f>
        <v>694.39873870418808</v>
      </c>
    </row>
    <row r="216" spans="1:55">
      <c r="A216" s="312"/>
      <c r="B216" s="313" t="s">
        <v>1006</v>
      </c>
      <c r="C216" s="314" t="s">
        <v>356</v>
      </c>
      <c r="D216" s="313" t="s">
        <v>249</v>
      </c>
      <c r="E216" s="320"/>
      <c r="F216" s="320"/>
      <c r="G216" s="320"/>
      <c r="H216" s="320"/>
      <c r="I216" s="320"/>
      <c r="J216" s="320"/>
      <c r="K216" s="320"/>
      <c r="L216" s="320"/>
      <c r="M216" s="320"/>
      <c r="N216" s="320"/>
      <c r="O216" s="320"/>
      <c r="P216" s="320"/>
      <c r="Q216" s="320"/>
      <c r="R216" s="320"/>
      <c r="S216" s="320"/>
      <c r="T216" s="320"/>
      <c r="U216" s="320"/>
      <c r="V216" s="320"/>
      <c r="W216" s="320"/>
      <c r="X216" s="320"/>
      <c r="Y216" s="315">
        <v>75</v>
      </c>
      <c r="Z216" s="315">
        <v>85</v>
      </c>
      <c r="AA216" s="316">
        <f>IF(Z216="Neg","Neg",Z216*VLOOKUP($D216,$D$1421:$AY$1444,COLUMNS($D216:AA216),FALSE))</f>
        <v>87.695776302613595</v>
      </c>
      <c r="AB216" s="316">
        <f>IF(AA216="Neg","Neg",AA216*VLOOKUP($D216,$D$1421:$AY$1444,COLUMNS($D216:AB216),FALSE))</f>
        <v>92.986819397901684</v>
      </c>
      <c r="AC216" s="316">
        <f>IF(AB216="Neg","Neg",AB216*VLOOKUP($D216,$D$1421:$AY$1444,COLUMNS($D216:AC216),FALSE))</f>
        <v>97.55088251139091</v>
      </c>
      <c r="AD216" s="316">
        <f>IF(AC216="Neg","Neg",AC216*VLOOKUP($D216,$D$1421:$AY$1444,COLUMNS($D216:AD216),FALSE))</f>
        <v>102.83571652498394</v>
      </c>
      <c r="AE216" s="316">
        <f>IF(AD216="Neg","Neg",AD216*VLOOKUP($D216,$D$1421:$AY$1444,COLUMNS($D216:AE216),FALSE))</f>
        <v>110.02777346591547</v>
      </c>
      <c r="AF216" s="316">
        <f>IF(AE216="Neg","Neg",AE216*VLOOKUP($D216,$D$1421:$AY$1444,COLUMNS($D216:AF216),FALSE))</f>
        <v>115.76612915498659</v>
      </c>
      <c r="AG216" s="316">
        <f>IF(AF216="Neg","Neg",AF216*VLOOKUP($D216,$D$1421:$AY$1444,COLUMNS($D216:AG216),FALSE))</f>
        <v>121.45843415481917</v>
      </c>
      <c r="AH216" s="316">
        <f>IF(AG216="Neg","Neg",AG216*VLOOKUP($D216,$D$1421:$AY$1444,COLUMNS($D216:AH216),FALSE))</f>
        <v>127.06601106068766</v>
      </c>
      <c r="AI216" s="316">
        <f>IF(AH216="Neg","Neg",AH216*VLOOKUP($D216,$D$1421:$AY$1444,COLUMNS($D216:AI216),FALSE))</f>
        <v>134.38069736509701</v>
      </c>
      <c r="AJ216" s="316">
        <f>IF(AI216="Neg","Neg",AI216*VLOOKUP($D216,$D$1421:$AY$1444,COLUMNS($D216:AJ216),FALSE))</f>
        <v>139.38327687330118</v>
      </c>
      <c r="AK216" s="316">
        <f>IF(AJ216="Neg","Neg",AJ216*VLOOKUP($D216,$D$1421:$AY$1444,COLUMNS($D216:AK216),FALSE))</f>
        <v>147.36518074819426</v>
      </c>
      <c r="AL216" s="316">
        <f>IF(AK216="Neg","Neg",AK216*VLOOKUP($D216,$D$1421:$AY$1444,COLUMNS($D216:AL216),FALSE))</f>
        <v>156.21557992518655</v>
      </c>
      <c r="AM216" s="316">
        <f>IF(AL216="Neg","Neg",AL216*VLOOKUP($D216,$D$1421:$AY$1444,COLUMNS($D216:AM216),FALSE))</f>
        <v>164.30213269781547</v>
      </c>
      <c r="AN216" s="316">
        <f>IF(AM216="Neg","Neg",AM216*VLOOKUP($D216,$D$1421:$AY$1444,COLUMNS($D216:AN216),FALSE))</f>
        <v>175.09920834208378</v>
      </c>
      <c r="AO216" s="316">
        <f>IF(AN216="Neg","Neg",AN216*VLOOKUP($D216,$D$1421:$AY$1444,COLUMNS($D216:AO216),FALSE))</f>
        <v>184.80245076106894</v>
      </c>
      <c r="AP216" s="316">
        <f>IF(AO216="Neg","Neg",AO216*VLOOKUP($D216,$D$1421:$AY$1444,COLUMNS($D216:AP216),FALSE))</f>
        <v>194.09382409428051</v>
      </c>
      <c r="AQ216" s="316">
        <f>IF(AP216="Neg","Neg",AP216*VLOOKUP($D216,$D$1421:$AY$1444,COLUMNS($D216:AQ216),FALSE))</f>
        <v>194.56868948808543</v>
      </c>
      <c r="AR216" s="316">
        <f>IF(AQ216="Neg","Neg",AQ216*VLOOKUP($D216,$D$1421:$AY$1444,COLUMNS($D216:AR216),FALSE))</f>
        <v>194.49650891338013</v>
      </c>
      <c r="AS216" s="316">
        <f>IF(AR216="Neg","Neg",AR216*VLOOKUP($D216,$D$1421:$AY$1444,COLUMNS($D216:AS216),FALSE))</f>
        <v>203.72320431226794</v>
      </c>
      <c r="AT216" s="316">
        <f>IF(AS216="Neg","Neg",AS216*VLOOKUP($D216,$D$1421:$AY$1444,COLUMNS($D216:AT216),FALSE))</f>
        <v>210.73312819014382</v>
      </c>
      <c r="AU216" s="316">
        <f>IF(AT216="Neg","Neg",AT216*VLOOKUP($D216,$D$1421:$AY$1444,COLUMNS($D216:AU216),FALSE))</f>
        <v>217.17078170512323</v>
      </c>
      <c r="AV216" s="316">
        <f>IF(AU216="Neg","Neg",AU216*VLOOKUP($D216,$D$1421:$AY$1444,COLUMNS($D216:AV216),FALSE))</f>
        <v>227.16843808115007</v>
      </c>
      <c r="AW216" s="316">
        <f>IF(AV216="Neg","Neg",AV216*VLOOKUP($D216,$D$1421:$AY$1444,COLUMNS($D216:AW216),FALSE))</f>
        <v>236.96856804575219</v>
      </c>
      <c r="AX216" s="316">
        <f>IF(AW216="Neg","Neg",AW216*VLOOKUP($D216,$D$1421:$AY$1444,COLUMNS($D216:AX216),FALSE))</f>
        <v>242.6206433704354</v>
      </c>
      <c r="AY216" s="316">
        <f>IF(AX216="Neg","Neg",AX216*VLOOKUP($D216,$D$1421:$AY$1444,COLUMNS($D216:AY216),FALSE))</f>
        <v>251.31180547312263</v>
      </c>
      <c r="AZ216" s="316">
        <f>IF(AY216="Neg","Neg",AY216*VLOOKUP($D216,$D$1421:AZ$1444,COLUMNS($D216:AZ216),FALSE))</f>
        <v>261.41320525580477</v>
      </c>
      <c r="BA216" s="316">
        <f>IF(AZ216="Neg","Neg",AZ216*VLOOKUP($D216,$D$1421:BA$1444,COLUMNS($D216:BA216),FALSE))</f>
        <v>272.46925134910532</v>
      </c>
      <c r="BB216" s="316">
        <f>IF(BA216="Neg","Neg",BA216*VLOOKUP($D216,$D$1421:BB$1444,COLUMNS($D216:BB216),FALSE))</f>
        <v>283.20113163557528</v>
      </c>
      <c r="BC216" s="316">
        <f>IF(BB216="Neg","Neg",BB216*VLOOKUP($D216,$D$1421:BC$1444,COLUMNS($D216:BC216),FALSE))</f>
        <v>295.11946394928003</v>
      </c>
    </row>
    <row r="217" spans="1:55">
      <c r="A217" s="312"/>
      <c r="B217" s="313" t="s">
        <v>1006</v>
      </c>
      <c r="C217" s="314" t="s">
        <v>357</v>
      </c>
      <c r="D217" s="313" t="s">
        <v>990</v>
      </c>
      <c r="E217" s="320"/>
      <c r="F217" s="320"/>
      <c r="G217" s="320"/>
      <c r="H217" s="320"/>
      <c r="I217" s="320"/>
      <c r="J217" s="320"/>
      <c r="K217" s="320"/>
      <c r="L217" s="320"/>
      <c r="M217" s="320"/>
      <c r="N217" s="320"/>
      <c r="O217" s="320"/>
      <c r="P217" s="320"/>
      <c r="Q217" s="320"/>
      <c r="R217" s="320"/>
      <c r="S217" s="320"/>
      <c r="T217" s="320"/>
      <c r="U217" s="320"/>
      <c r="V217" s="320"/>
      <c r="W217" s="320"/>
      <c r="X217" s="320"/>
      <c r="Y217" s="315">
        <v>175</v>
      </c>
      <c r="Z217" s="315">
        <v>195</v>
      </c>
      <c r="AA217" s="316">
        <f>IF(Z217="Neg","Neg",Z217*VLOOKUP($D217,$D$1421:$AY$1444,COLUMNS($D217:AA217),FALSE))</f>
        <v>201.18442798834883</v>
      </c>
      <c r="AB217" s="316">
        <f>IF(AA217="Neg","Neg",AA217*VLOOKUP($D217,$D$1421:$AY$1444,COLUMNS($D217:AB217),FALSE))</f>
        <v>213.322703324598</v>
      </c>
      <c r="AC217" s="316">
        <f>IF(AB217="Neg","Neg",AB217*VLOOKUP($D217,$D$1421:$AY$1444,COLUMNS($D217:AC217),FALSE))</f>
        <v>223.79320105554385</v>
      </c>
      <c r="AD217" s="316">
        <f>IF(AC217="Neg","Neg",AC217*VLOOKUP($D217,$D$1421:$AY$1444,COLUMNS($D217:AD217),FALSE))</f>
        <v>235.9172320279043</v>
      </c>
      <c r="AE217" s="316">
        <f>IF(AD217="Neg","Neg",AD217*VLOOKUP($D217,$D$1421:$AY$1444,COLUMNS($D217:AE217),FALSE))</f>
        <v>252.41665677474725</v>
      </c>
      <c r="AF217" s="316">
        <f>IF(AE217="Neg","Neg",AE217*VLOOKUP($D217,$D$1421:$AY$1444,COLUMNS($D217:AF217),FALSE))</f>
        <v>265.58111982614571</v>
      </c>
      <c r="AG217" s="316">
        <f>IF(AF217="Neg","Neg",AF217*VLOOKUP($D217,$D$1421:$AY$1444,COLUMNS($D217:AG217),FALSE))</f>
        <v>278.63993717870284</v>
      </c>
      <c r="AH217" s="316">
        <f>IF(AG217="Neg","Neg",AG217*VLOOKUP($D217,$D$1421:$AY$1444,COLUMNS($D217:AH217),FALSE))</f>
        <v>291.50437831569525</v>
      </c>
      <c r="AI217" s="316">
        <f>IF(AH217="Neg","Neg",AH217*VLOOKUP($D217,$D$1421:$AY$1444,COLUMNS($D217:AI217),FALSE))</f>
        <v>308.28512924934023</v>
      </c>
      <c r="AJ217" s="316">
        <f>IF(AI217="Neg","Neg",AI217*VLOOKUP($D217,$D$1421:$AY$1444,COLUMNS($D217:AJ217),FALSE))</f>
        <v>319.76163517992632</v>
      </c>
      <c r="AK217" s="316">
        <f>IF(AJ217="Neg","Neg",AJ217*VLOOKUP($D217,$D$1421:$AY$1444,COLUMNS($D217:AK217),FALSE))</f>
        <v>338.07306171644575</v>
      </c>
      <c r="AL217" s="316">
        <f>IF(AK217="Neg","Neg",AK217*VLOOKUP($D217,$D$1421:$AY$1444,COLUMNS($D217:AL217),FALSE))</f>
        <v>358.37691865189868</v>
      </c>
      <c r="AM217" s="316">
        <f>IF(AL217="Neg","Neg",AL217*VLOOKUP($D217,$D$1421:$AY$1444,COLUMNS($D217:AM217),FALSE))</f>
        <v>376.92842207145912</v>
      </c>
      <c r="AN217" s="316">
        <f>IF(AM217="Neg","Neg",AM217*VLOOKUP($D217,$D$1421:$AY$1444,COLUMNS($D217:AN217),FALSE))</f>
        <v>401.69818384360406</v>
      </c>
      <c r="AO217" s="316">
        <f>IF(AN217="Neg","Neg",AN217*VLOOKUP($D217,$D$1421:$AY$1444,COLUMNS($D217:AO217),FALSE))</f>
        <v>423.95856351068767</v>
      </c>
      <c r="AP217" s="316">
        <f>IF(AO217="Neg","Neg",AO217*VLOOKUP($D217,$D$1421:$AY$1444,COLUMNS($D217:AP217),FALSE))</f>
        <v>445.27406703982007</v>
      </c>
      <c r="AQ217" s="316">
        <f>IF(AP217="Neg","Neg",AP217*VLOOKUP($D217,$D$1421:$AY$1444,COLUMNS($D217:AQ217),FALSE))</f>
        <v>446.36346411972545</v>
      </c>
      <c r="AR217" s="316">
        <f>IF(AQ217="Neg","Neg",AQ217*VLOOKUP($D217,$D$1421:$AY$1444,COLUMNS($D217:AR217),FALSE))</f>
        <v>446.19787338951915</v>
      </c>
      <c r="AS217" s="316">
        <f>IF(AR217="Neg","Neg",AR217*VLOOKUP($D217,$D$1421:$AY$1444,COLUMNS($D217:AS217),FALSE))</f>
        <v>467.36499812814412</v>
      </c>
      <c r="AT217" s="316">
        <f>IF(AS217="Neg","Neg",AS217*VLOOKUP($D217,$D$1421:$AY$1444,COLUMNS($D217:AT217),FALSE))</f>
        <v>483.4465882009182</v>
      </c>
      <c r="AU217" s="316">
        <f>IF(AT217="Neg","Neg",AT217*VLOOKUP($D217,$D$1421:$AY$1444,COLUMNS($D217:AU217),FALSE))</f>
        <v>498.21532273528271</v>
      </c>
      <c r="AV217" s="316">
        <f>IF(AU217="Neg","Neg",AU217*VLOOKUP($D217,$D$1421:$AY$1444,COLUMNS($D217:AV217),FALSE))</f>
        <v>521.151122656756</v>
      </c>
      <c r="AW217" s="316">
        <f>IF(AV217="Neg","Neg",AV217*VLOOKUP($D217,$D$1421:$AY$1444,COLUMNS($D217:AW217),FALSE))</f>
        <v>543.63377375201969</v>
      </c>
      <c r="AX217" s="316">
        <f>IF(AW217="Neg","Neg",AW217*VLOOKUP($D217,$D$1421:$AY$1444,COLUMNS($D217:AX217),FALSE))</f>
        <v>556.60029949688112</v>
      </c>
      <c r="AY217" s="316">
        <f>IF(AX217="Neg","Neg",AX217*VLOOKUP($D217,$D$1421:$AY$1444,COLUMNS($D217:AY217),FALSE))</f>
        <v>576.53884785010473</v>
      </c>
      <c r="AZ217" s="316">
        <f>IF(AY217="Neg","Neg",AY217*VLOOKUP($D217,$D$1421:AZ$1444,COLUMNS($D217:AZ217),FALSE))</f>
        <v>599.71264735155194</v>
      </c>
      <c r="BA217" s="316">
        <f>IF(AZ217="Neg","Neg",AZ217*VLOOKUP($D217,$D$1421:BA$1444,COLUMNS($D217:BA217),FALSE))</f>
        <v>625.0765178008885</v>
      </c>
      <c r="BB217" s="316">
        <f>IF(BA217="Neg","Neg",BA217*VLOOKUP($D217,$D$1421:BB$1444,COLUMNS($D217:BB217),FALSE))</f>
        <v>649.69671375220196</v>
      </c>
      <c r="BC217" s="316">
        <f>IF(BB217="Neg","Neg",BB217*VLOOKUP($D217,$D$1421:BC$1444,COLUMNS($D217:BC217),FALSE))</f>
        <v>677.03877023658333</v>
      </c>
    </row>
    <row r="218" spans="1:55">
      <c r="A218" s="312"/>
      <c r="B218" s="313" t="s">
        <v>1006</v>
      </c>
      <c r="C218" s="314" t="s">
        <v>358</v>
      </c>
      <c r="D218" s="313" t="s">
        <v>91</v>
      </c>
      <c r="E218" s="320"/>
      <c r="F218" s="320"/>
      <c r="G218" s="320"/>
      <c r="H218" s="320"/>
      <c r="I218" s="320"/>
      <c r="J218" s="320"/>
      <c r="K218" s="320"/>
      <c r="L218" s="320"/>
      <c r="M218" s="320"/>
      <c r="N218" s="320"/>
      <c r="O218" s="320"/>
      <c r="P218" s="320"/>
      <c r="Q218" s="320"/>
      <c r="R218" s="320"/>
      <c r="S218" s="320"/>
      <c r="T218" s="320"/>
      <c r="U218" s="320"/>
      <c r="V218" s="320"/>
      <c r="W218" s="320"/>
      <c r="X218" s="320"/>
      <c r="Y218" s="315">
        <v>-185</v>
      </c>
      <c r="Z218" s="315">
        <v>-190</v>
      </c>
      <c r="AA218" s="316">
        <f>IF(Z218="Neg","Neg",Z218*VLOOKUP($D218,$D$1421:$AY$1444,COLUMNS($D218:AA218),FALSE))</f>
        <v>-196.02585291172448</v>
      </c>
      <c r="AB218" s="316">
        <f>IF(AA218="Neg","Neg",AA218*VLOOKUP($D218,$D$1421:$AY$1444,COLUMNS($D218:AB218),FALSE))</f>
        <v>-207.85289041883905</v>
      </c>
      <c r="AC218" s="316">
        <f>IF(AB218="Neg","Neg",AB218*VLOOKUP($D218,$D$1421:$AY$1444,COLUMNS($D218:AC218),FALSE))</f>
        <v>-218.05491384899142</v>
      </c>
      <c r="AD218" s="316">
        <f>IF(AC218="Neg","Neg",AC218*VLOOKUP($D218,$D$1421:$AY$1444,COLUMNS($D218:AD218),FALSE))</f>
        <v>-229.86807223231699</v>
      </c>
      <c r="AE218" s="316">
        <f>IF(AD218="Neg","Neg",AD218*VLOOKUP($D218,$D$1421:$AY$1444,COLUMNS($D218:AE218),FALSE))</f>
        <v>-245.94443480616397</v>
      </c>
      <c r="AF218" s="316">
        <f>IF(AE218="Neg","Neg",AE218*VLOOKUP($D218,$D$1421:$AY$1444,COLUMNS($D218:AF218),FALSE))</f>
        <v>-258.77134752291113</v>
      </c>
      <c r="AG218" s="316">
        <f>IF(AF218="Neg","Neg",AF218*VLOOKUP($D218,$D$1421:$AY$1444,COLUMNS($D218:AG218),FALSE))</f>
        <v>-271.49532340488986</v>
      </c>
      <c r="AH218" s="316">
        <f>IF(AG218="Neg","Neg",AG218*VLOOKUP($D218,$D$1421:$AY$1444,COLUMNS($D218:AH218),FALSE))</f>
        <v>-284.02990707683119</v>
      </c>
      <c r="AI218" s="316">
        <f>IF(AH218="Neg","Neg",AH218*VLOOKUP($D218,$D$1421:$AY$1444,COLUMNS($D218:AI218),FALSE))</f>
        <v>-300.38038234551095</v>
      </c>
      <c r="AJ218" s="316">
        <f>IF(AI218="Neg","Neg",AI218*VLOOKUP($D218,$D$1421:$AY$1444,COLUMNS($D218:AJ218),FALSE))</f>
        <v>-311.56261889326152</v>
      </c>
      <c r="AK218" s="316">
        <f>IF(AJ218="Neg","Neg",AJ218*VLOOKUP($D218,$D$1421:$AY$1444,COLUMNS($D218:AK218),FALSE))</f>
        <v>-329.40452167243427</v>
      </c>
      <c r="AL218" s="316">
        <f>IF(AK218="Neg","Neg",AK218*VLOOKUP($D218,$D$1421:$AY$1444,COLUMNS($D218:AL218),FALSE))</f>
        <v>-349.18776689159353</v>
      </c>
      <c r="AM218" s="316">
        <f>IF(AL218="Neg","Neg",AL218*VLOOKUP($D218,$D$1421:$AY$1444,COLUMNS($D218:AM218),FALSE))</f>
        <v>-367.26359073629345</v>
      </c>
      <c r="AN218" s="316">
        <f>IF(AM218="Neg","Neg",AM218*VLOOKUP($D218,$D$1421:$AY$1444,COLUMNS($D218:AN218),FALSE))</f>
        <v>-391.39823041171672</v>
      </c>
      <c r="AO218" s="316">
        <f>IF(AN218="Neg","Neg",AN218*VLOOKUP($D218,$D$1421:$AY$1444,COLUMNS($D218:AO218),FALSE))</f>
        <v>-413.08783111297765</v>
      </c>
      <c r="AP218" s="316">
        <f>IF(AO218="Neg","Neg",AO218*VLOOKUP($D218,$D$1421:$AY$1444,COLUMNS($D218:AP218),FALSE))</f>
        <v>-433.85678326956821</v>
      </c>
      <c r="AQ218" s="316">
        <f>IF(AP218="Neg","Neg",AP218*VLOOKUP($D218,$D$1421:$AY$1444,COLUMNS($D218:AQ218),FALSE))</f>
        <v>-434.91824709101451</v>
      </c>
      <c r="AR218" s="316">
        <f>IF(AQ218="Neg","Neg",AQ218*VLOOKUP($D218,$D$1421:$AY$1444,COLUMNS($D218:AR218),FALSE))</f>
        <v>-434.75690227696737</v>
      </c>
      <c r="AS218" s="316">
        <f>IF(AR218="Neg","Neg",AR218*VLOOKUP($D218,$D$1421:$AY$1444,COLUMNS($D218:AS218),FALSE))</f>
        <v>-455.38128022742251</v>
      </c>
      <c r="AT218" s="316">
        <f>IF(AS218="Neg","Neg",AS218*VLOOKUP($D218,$D$1421:$AY$1444,COLUMNS($D218:AT218),FALSE))</f>
        <v>-471.05052183679209</v>
      </c>
      <c r="AU218" s="316">
        <f>IF(AT218="Neg","Neg",AT218*VLOOKUP($D218,$D$1421:$AY$1444,COLUMNS($D218:AU218),FALSE))</f>
        <v>-485.44057087027545</v>
      </c>
      <c r="AV218" s="316">
        <f>IF(AU218="Neg","Neg",AU218*VLOOKUP($D218,$D$1421:$AY$1444,COLUMNS($D218:AV218),FALSE))</f>
        <v>-507.78827335786485</v>
      </c>
      <c r="AW218" s="316">
        <f>IF(AV218="Neg","Neg",AV218*VLOOKUP($D218,$D$1421:$AY$1444,COLUMNS($D218:AW218),FALSE))</f>
        <v>-529.6944462199167</v>
      </c>
      <c r="AX218" s="316">
        <f>IF(AW218="Neg","Neg",AW218*VLOOKUP($D218,$D$1421:$AY$1444,COLUMNS($D218:AX218),FALSE))</f>
        <v>-542.32849694567915</v>
      </c>
      <c r="AY218" s="316">
        <f>IF(AX218="Neg","Neg",AX218*VLOOKUP($D218,$D$1421:$AY$1444,COLUMNS($D218:AY218),FALSE))</f>
        <v>-561.75580046933294</v>
      </c>
      <c r="AZ218" s="316">
        <f>IF(AY218="Neg","Neg",AY218*VLOOKUP($D218,$D$1421:AZ$1444,COLUMNS($D218:AZ218),FALSE))</f>
        <v>-584.33539998356355</v>
      </c>
      <c r="BA218" s="316">
        <f>IF(AZ218="Neg","Neg",AZ218*VLOOKUP($D218,$D$1421:BA$1444,COLUMNS($D218:BA218),FALSE))</f>
        <v>-609.04891478035302</v>
      </c>
      <c r="BB218" s="316">
        <f>IF(BA218="Neg","Neg",BA218*VLOOKUP($D218,$D$1421:BB$1444,COLUMNS($D218:BB218),FALSE))</f>
        <v>-633.0378236559917</v>
      </c>
      <c r="BC218" s="316">
        <f>IF(BB218="Neg","Neg",BB218*VLOOKUP($D218,$D$1421:BC$1444,COLUMNS($D218:BC218),FALSE))</f>
        <v>-659.6788017689787</v>
      </c>
    </row>
    <row r="219" spans="1:55">
      <c r="A219" s="312"/>
      <c r="B219" s="313" t="s">
        <v>1006</v>
      </c>
      <c r="C219" s="314" t="s">
        <v>359</v>
      </c>
      <c r="D219" s="313" t="s">
        <v>227</v>
      </c>
      <c r="E219" s="320"/>
      <c r="F219" s="320"/>
      <c r="G219" s="320"/>
      <c r="H219" s="320"/>
      <c r="I219" s="320"/>
      <c r="J219" s="320"/>
      <c r="K219" s="320"/>
      <c r="L219" s="320"/>
      <c r="M219" s="320"/>
      <c r="N219" s="320"/>
      <c r="O219" s="320"/>
      <c r="P219" s="320"/>
      <c r="Q219" s="320"/>
      <c r="R219" s="320"/>
      <c r="S219" s="320"/>
      <c r="T219" s="320"/>
      <c r="U219" s="320"/>
      <c r="V219" s="320"/>
      <c r="W219" s="320"/>
      <c r="X219" s="320"/>
      <c r="Y219" s="315">
        <v>-20</v>
      </c>
      <c r="Z219" s="315">
        <v>-200</v>
      </c>
      <c r="AA219" s="316">
        <f>IF(Z219="Neg","Neg",Z219*VLOOKUP($D219,$D$1421:$AY$1444,COLUMNS($D219:AA219),FALSE))</f>
        <v>-206.34300306497315</v>
      </c>
      <c r="AB219" s="316">
        <f>IF(AA219="Neg","Neg",AA219*VLOOKUP($D219,$D$1421:$AY$1444,COLUMNS($D219:AB219),FALSE))</f>
        <v>-218.79251623035691</v>
      </c>
      <c r="AC219" s="316">
        <f>IF(AB219="Neg","Neg",AB219*VLOOKUP($D219,$D$1421:$AY$1444,COLUMNS($D219:AC219),FALSE))</f>
        <v>-229.53148826209625</v>
      </c>
      <c r="AD219" s="316">
        <f>IF(AC219="Neg","Neg",AC219*VLOOKUP($D219,$D$1421:$AY$1444,COLUMNS($D219:AD219),FALSE))</f>
        <v>-241.96639182349159</v>
      </c>
      <c r="AE219" s="316">
        <f>IF(AD219="Neg","Neg",AD219*VLOOKUP($D219,$D$1421:$AY$1444,COLUMNS($D219:AE219),FALSE))</f>
        <v>-258.88887874333051</v>
      </c>
      <c r="AF219" s="316">
        <f>IF(AE219="Neg","Neg",AE219*VLOOKUP($D219,$D$1421:$AY$1444,COLUMNS($D219:AF219),FALSE))</f>
        <v>-272.39089212938018</v>
      </c>
      <c r="AG219" s="316">
        <f>IF(AF219="Neg","Neg",AF219*VLOOKUP($D219,$D$1421:$AY$1444,COLUMNS($D219:AG219),FALSE))</f>
        <v>-285.78455095251564</v>
      </c>
      <c r="AH219" s="316">
        <f>IF(AG219="Neg","Neg",AG219*VLOOKUP($D219,$D$1421:$AY$1444,COLUMNS($D219:AH219),FALSE))</f>
        <v>-298.97884955455913</v>
      </c>
      <c r="AI219" s="316">
        <f>IF(AH219="Neg","Neg",AH219*VLOOKUP($D219,$D$1421:$AY$1444,COLUMNS($D219:AI219),FALSE))</f>
        <v>-316.18987615316939</v>
      </c>
      <c r="AJ219" s="316">
        <f>IF(AI219="Neg","Neg",AI219*VLOOKUP($D219,$D$1421:$AY$1444,COLUMNS($D219:AJ219),FALSE))</f>
        <v>-327.960651466591</v>
      </c>
      <c r="AK219" s="316">
        <f>IF(AJ219="Neg","Neg",AJ219*VLOOKUP($D219,$D$1421:$AY$1444,COLUMNS($D219:AK219),FALSE))</f>
        <v>-346.74160176045706</v>
      </c>
      <c r="AL219" s="316">
        <f>IF(AK219="Neg","Neg",AK219*VLOOKUP($D219,$D$1421:$AY$1444,COLUMNS($D219:AL219),FALSE))</f>
        <v>-367.5660704122036</v>
      </c>
      <c r="AM219" s="316">
        <f>IF(AL219="Neg","Neg",AL219*VLOOKUP($D219,$D$1421:$AY$1444,COLUMNS($D219:AM219),FALSE))</f>
        <v>-386.59325340662457</v>
      </c>
      <c r="AN219" s="316">
        <f>IF(AM219="Neg","Neg",AM219*VLOOKUP($D219,$D$1421:$AY$1444,COLUMNS($D219:AN219),FALSE))</f>
        <v>-411.99813727549116</v>
      </c>
      <c r="AO219" s="316">
        <f>IF(AN219="Neg","Neg",AN219*VLOOKUP($D219,$D$1421:$AY$1444,COLUMNS($D219:AO219),FALSE))</f>
        <v>-434.8292959083974</v>
      </c>
      <c r="AP219" s="316">
        <f>IF(AO219="Neg","Neg",AO219*VLOOKUP($D219,$D$1421:$AY$1444,COLUMNS($D219:AP219),FALSE))</f>
        <v>-456.69135081007164</v>
      </c>
      <c r="AQ219" s="316">
        <f>IF(AP219="Neg","Neg",AP219*VLOOKUP($D219,$D$1421:$AY$1444,COLUMNS($D219:AQ219),FALSE))</f>
        <v>-457.80868114843616</v>
      </c>
      <c r="AR219" s="316">
        <f>IF(AQ219="Neg","Neg",AQ219*VLOOKUP($D219,$D$1421:$AY$1444,COLUMNS($D219:AR219),FALSE))</f>
        <v>-457.63884450207075</v>
      </c>
      <c r="AS219" s="316">
        <f>IF(AR219="Neg","Neg",AR219*VLOOKUP($D219,$D$1421:$AY$1444,COLUMNS($D219:AS219),FALSE))</f>
        <v>-479.34871602886562</v>
      </c>
      <c r="AT219" s="316">
        <f>IF(AS219="Neg","Neg",AS219*VLOOKUP($D219,$D$1421:$AY$1444,COLUMNS($D219:AT219),FALSE))</f>
        <v>-495.84265456504414</v>
      </c>
      <c r="AU219" s="316">
        <f>IF(AT219="Neg","Neg",AT219*VLOOKUP($D219,$D$1421:$AY$1444,COLUMNS($D219:AU219),FALSE))</f>
        <v>-510.9900746002898</v>
      </c>
      <c r="AV219" s="316">
        <f>IF(AU219="Neg","Neg",AU219*VLOOKUP($D219,$D$1421:$AY$1444,COLUMNS($D219:AV219),FALSE))</f>
        <v>-534.51397195564709</v>
      </c>
      <c r="AW219" s="316">
        <f>IF(AV219="Neg","Neg",AV219*VLOOKUP($D219,$D$1421:$AY$1444,COLUMNS($D219:AW219),FALSE))</f>
        <v>-557.57310128412269</v>
      </c>
      <c r="AX219" s="316">
        <f>IF(AW219="Neg","Neg",AW219*VLOOKUP($D219,$D$1421:$AY$1444,COLUMNS($D219:AX219),FALSE))</f>
        <v>-570.87210204808321</v>
      </c>
      <c r="AY219" s="316">
        <f>IF(AX219="Neg","Neg",AX219*VLOOKUP($D219,$D$1421:$AY$1444,COLUMNS($D219:AY219),FALSE))</f>
        <v>-591.32189523087663</v>
      </c>
      <c r="AZ219" s="316">
        <f>IF(AY219="Neg","Neg",AY219*VLOOKUP($D219,$D$1421:AZ$1444,COLUMNS($D219:AZ219),FALSE))</f>
        <v>-615.08989471954044</v>
      </c>
      <c r="BA219" s="316">
        <f>IF(AZ219="Neg","Neg",AZ219*VLOOKUP($D219,$D$1421:BA$1444,COLUMNS($D219:BA219),FALSE))</f>
        <v>-641.10412082142409</v>
      </c>
      <c r="BB219" s="316">
        <f>IF(BA219="Neg","Neg",BA219*VLOOKUP($D219,$D$1421:BB$1444,COLUMNS($D219:BB219),FALSE))</f>
        <v>-666.35560384841222</v>
      </c>
      <c r="BC219" s="316">
        <f>IF(BB219="Neg","Neg",BB219*VLOOKUP($D219,$D$1421:BC$1444,COLUMNS($D219:BC219),FALSE))</f>
        <v>-694.39873870418808</v>
      </c>
    </row>
    <row r="220" spans="1:55">
      <c r="A220" s="312"/>
      <c r="B220" s="313" t="s">
        <v>1006</v>
      </c>
      <c r="C220" s="314" t="s">
        <v>360</v>
      </c>
      <c r="D220" s="313" t="s">
        <v>227</v>
      </c>
      <c r="E220" s="320"/>
      <c r="F220" s="320"/>
      <c r="G220" s="320"/>
      <c r="H220" s="320"/>
      <c r="I220" s="320"/>
      <c r="J220" s="320"/>
      <c r="K220" s="320"/>
      <c r="L220" s="320"/>
      <c r="M220" s="320"/>
      <c r="N220" s="320"/>
      <c r="O220" s="320"/>
      <c r="P220" s="320"/>
      <c r="Q220" s="320"/>
      <c r="R220" s="320"/>
      <c r="S220" s="320"/>
      <c r="T220" s="320"/>
      <c r="U220" s="320"/>
      <c r="V220" s="320"/>
      <c r="W220" s="320"/>
      <c r="X220" s="320"/>
      <c r="Y220" s="315">
        <v>0</v>
      </c>
      <c r="Z220" s="315">
        <v>550</v>
      </c>
      <c r="AA220" s="316">
        <f>IF(Z220="Neg","Neg",Z220*VLOOKUP($D220,$D$1421:$AY$1444,COLUMNS($D220:AA220),FALSE))</f>
        <v>567.44325842867613</v>
      </c>
      <c r="AB220" s="316">
        <f>IF(AA220="Neg","Neg",AA220*VLOOKUP($D220,$D$1421:$AY$1444,COLUMNS($D220:AB220),FALSE))</f>
        <v>601.67941963348142</v>
      </c>
      <c r="AC220" s="316">
        <f>IF(AB220="Neg","Neg",AB220*VLOOKUP($D220,$D$1421:$AY$1444,COLUMNS($D220:AC220),FALSE))</f>
        <v>631.21159272076466</v>
      </c>
      <c r="AD220" s="316">
        <f>IF(AC220="Neg","Neg",AC220*VLOOKUP($D220,$D$1421:$AY$1444,COLUMNS($D220:AD220),FALSE))</f>
        <v>665.40757751460183</v>
      </c>
      <c r="AE220" s="316">
        <f>IF(AD220="Neg","Neg",AD220*VLOOKUP($D220,$D$1421:$AY$1444,COLUMNS($D220:AE220),FALSE))</f>
        <v>711.94441654415891</v>
      </c>
      <c r="AF220" s="316">
        <f>IF(AE220="Neg","Neg",AE220*VLOOKUP($D220,$D$1421:$AY$1444,COLUMNS($D220:AF220),FALSE))</f>
        <v>749.07495335579551</v>
      </c>
      <c r="AG220" s="316">
        <f>IF(AF220="Neg","Neg",AF220*VLOOKUP($D220,$D$1421:$AY$1444,COLUMNS($D220:AG220),FALSE))</f>
        <v>785.90751511941812</v>
      </c>
      <c r="AH220" s="316">
        <f>IF(AG220="Neg","Neg",AG220*VLOOKUP($D220,$D$1421:$AY$1444,COLUMNS($D220:AH220),FALSE))</f>
        <v>822.19183627503776</v>
      </c>
      <c r="AI220" s="316">
        <f>IF(AH220="Neg","Neg",AH220*VLOOKUP($D220,$D$1421:$AY$1444,COLUMNS($D220:AI220),FALSE))</f>
        <v>869.52215942121597</v>
      </c>
      <c r="AJ220" s="316">
        <f>IF(AI220="Neg","Neg",AI220*VLOOKUP($D220,$D$1421:$AY$1444,COLUMNS($D220:AJ220),FALSE))</f>
        <v>901.89179153312546</v>
      </c>
      <c r="AK220" s="316">
        <f>IF(AJ220="Neg","Neg",AJ220*VLOOKUP($D220,$D$1421:$AY$1444,COLUMNS($D220:AK220),FALSE))</f>
        <v>953.53940484125712</v>
      </c>
      <c r="AL220" s="316">
        <f>IF(AK220="Neg","Neg",AK220*VLOOKUP($D220,$D$1421:$AY$1444,COLUMNS($D220:AL220),FALSE))</f>
        <v>1010.8066936335601</v>
      </c>
      <c r="AM220" s="316">
        <f>IF(AL220="Neg","Neg",AL220*VLOOKUP($D220,$D$1421:$AY$1444,COLUMNS($D220:AM220),FALSE))</f>
        <v>1063.1314468682178</v>
      </c>
      <c r="AN220" s="316">
        <f>IF(AM220="Neg","Neg",AM220*VLOOKUP($D220,$D$1421:$AY$1444,COLUMNS($D220:AN220),FALSE))</f>
        <v>1132.9948775076011</v>
      </c>
      <c r="AO220" s="316">
        <f>IF(AN220="Neg","Neg",AN220*VLOOKUP($D220,$D$1421:$AY$1444,COLUMNS($D220:AO220),FALSE))</f>
        <v>1195.7805637480933</v>
      </c>
      <c r="AP220" s="316">
        <f>IF(AO220="Neg","Neg",AO220*VLOOKUP($D220,$D$1421:$AY$1444,COLUMNS($D220:AP220),FALSE))</f>
        <v>1255.9012147276976</v>
      </c>
      <c r="AQ220" s="316">
        <f>IF(AP220="Neg","Neg",AP220*VLOOKUP($D220,$D$1421:$AY$1444,COLUMNS($D220:AQ220),FALSE))</f>
        <v>1258.9738731581999</v>
      </c>
      <c r="AR220" s="316">
        <f>IF(AQ220="Neg","Neg",AQ220*VLOOKUP($D220,$D$1421:$AY$1444,COLUMNS($D220:AR220),FALSE))</f>
        <v>1258.506822380695</v>
      </c>
      <c r="AS220" s="316">
        <f>IF(AR220="Neg","Neg",AR220*VLOOKUP($D220,$D$1421:$AY$1444,COLUMNS($D220:AS220),FALSE))</f>
        <v>1318.2089690793809</v>
      </c>
      <c r="AT220" s="316">
        <f>IF(AS220="Neg","Neg",AS220*VLOOKUP($D220,$D$1421:$AY$1444,COLUMNS($D220:AT220),FALSE))</f>
        <v>1363.5673000538718</v>
      </c>
      <c r="AU220" s="316">
        <f>IF(AT220="Neg","Neg",AT220*VLOOKUP($D220,$D$1421:$AY$1444,COLUMNS($D220:AU220),FALSE))</f>
        <v>1405.2227051507973</v>
      </c>
      <c r="AV220" s="316">
        <f>IF(AU220="Neg","Neg",AU220*VLOOKUP($D220,$D$1421:$AY$1444,COLUMNS($D220:AV220),FALSE))</f>
        <v>1469.9134228780299</v>
      </c>
      <c r="AW220" s="316">
        <f>IF(AV220="Neg","Neg",AV220*VLOOKUP($D220,$D$1421:$AY$1444,COLUMNS($D220:AW220),FALSE))</f>
        <v>1533.3260285313377</v>
      </c>
      <c r="AX220" s="316">
        <f>IF(AW220="Neg","Neg",AW220*VLOOKUP($D220,$D$1421:$AY$1444,COLUMNS($D220:AX220),FALSE))</f>
        <v>1569.898280632229</v>
      </c>
      <c r="AY220" s="316">
        <f>IF(AX220="Neg","Neg",AX220*VLOOKUP($D220,$D$1421:$AY$1444,COLUMNS($D220:AY220),FALSE))</f>
        <v>1626.1352118849111</v>
      </c>
      <c r="AZ220" s="316">
        <f>IF(AY220="Neg","Neg",AY220*VLOOKUP($D220,$D$1421:AZ$1444,COLUMNS($D220:AZ220),FALSE))</f>
        <v>1691.4972104787366</v>
      </c>
      <c r="BA220" s="316">
        <f>IF(AZ220="Neg","Neg",AZ220*VLOOKUP($D220,$D$1421:BA$1444,COLUMNS($D220:BA220),FALSE))</f>
        <v>1763.0363322589169</v>
      </c>
      <c r="BB220" s="316">
        <f>IF(BA220="Neg","Neg",BA220*VLOOKUP($D220,$D$1421:BB$1444,COLUMNS($D220:BB220),FALSE))</f>
        <v>1832.4779105831344</v>
      </c>
      <c r="BC220" s="316">
        <f>IF(BB220="Neg","Neg",BB220*VLOOKUP($D220,$D$1421:BC$1444,COLUMNS($D220:BC220),FALSE))</f>
        <v>1909.596531436518</v>
      </c>
    </row>
    <row r="221" spans="1:55">
      <c r="A221" s="312"/>
      <c r="B221" s="313" t="s">
        <v>1006</v>
      </c>
      <c r="C221" s="314" t="s">
        <v>361</v>
      </c>
      <c r="D221" s="313" t="s">
        <v>92</v>
      </c>
      <c r="E221" s="320"/>
      <c r="F221" s="320"/>
      <c r="G221" s="320"/>
      <c r="H221" s="320"/>
      <c r="I221" s="320"/>
      <c r="J221" s="320"/>
      <c r="K221" s="320"/>
      <c r="L221" s="320"/>
      <c r="M221" s="320"/>
      <c r="N221" s="320"/>
      <c r="O221" s="320"/>
      <c r="P221" s="320"/>
      <c r="Q221" s="320"/>
      <c r="R221" s="320"/>
      <c r="S221" s="320"/>
      <c r="T221" s="320"/>
      <c r="U221" s="320"/>
      <c r="V221" s="320"/>
      <c r="W221" s="320"/>
      <c r="X221" s="320"/>
      <c r="Y221" s="315">
        <v>5</v>
      </c>
      <c r="Z221" s="315">
        <v>-120</v>
      </c>
      <c r="AA221" s="316">
        <f>IF(Z221="Neg","Neg",Z221*VLOOKUP($D221,$D$1421:$AY$1444,COLUMNS($D221:AA221),FALSE))</f>
        <v>-123.8058018389839</v>
      </c>
      <c r="AB221" s="316">
        <f>IF(AA221="Neg","Neg",AA221*VLOOKUP($D221,$D$1421:$AY$1444,COLUMNS($D221:AB221),FALSE))</f>
        <v>-131.27550973821414</v>
      </c>
      <c r="AC221" s="316">
        <f>IF(AB221="Neg","Neg",AB221*VLOOKUP($D221,$D$1421:$AY$1444,COLUMNS($D221:AC221),FALSE))</f>
        <v>-137.71889295725774</v>
      </c>
      <c r="AD221" s="316">
        <f>IF(AC221="Neg","Neg",AC221*VLOOKUP($D221,$D$1421:$AY$1444,COLUMNS($D221:AD221),FALSE))</f>
        <v>-145.17983509409495</v>
      </c>
      <c r="AE221" s="316">
        <f>IF(AD221="Neg","Neg",AD221*VLOOKUP($D221,$D$1421:$AY$1444,COLUMNS($D221:AE221),FALSE))</f>
        <v>-155.3333272459983</v>
      </c>
      <c r="AF221" s="316">
        <f>IF(AE221="Neg","Neg",AE221*VLOOKUP($D221,$D$1421:$AY$1444,COLUMNS($D221:AF221),FALSE))</f>
        <v>-163.4345352776281</v>
      </c>
      <c r="AG221" s="316">
        <f>IF(AF221="Neg","Neg",AF221*VLOOKUP($D221,$D$1421:$AY$1444,COLUMNS($D221:AG221),FALSE))</f>
        <v>-171.47073057150939</v>
      </c>
      <c r="AH221" s="316">
        <f>IF(AG221="Neg","Neg",AG221*VLOOKUP($D221,$D$1421:$AY$1444,COLUMNS($D221:AH221),FALSE))</f>
        <v>-179.3873097327355</v>
      </c>
      <c r="AI221" s="316">
        <f>IF(AH221="Neg","Neg",AH221*VLOOKUP($D221,$D$1421:$AY$1444,COLUMNS($D221:AI221),FALSE))</f>
        <v>-189.71392569190166</v>
      </c>
      <c r="AJ221" s="316">
        <f>IF(AI221="Neg","Neg",AI221*VLOOKUP($D221,$D$1421:$AY$1444,COLUMNS($D221:AJ221),FALSE))</f>
        <v>-196.77639087995465</v>
      </c>
      <c r="AK221" s="316">
        <f>IF(AJ221="Neg","Neg",AJ221*VLOOKUP($D221,$D$1421:$AY$1444,COLUMNS($D221:AK221),FALSE))</f>
        <v>-208.0449610562743</v>
      </c>
      <c r="AL221" s="316">
        <f>IF(AK221="Neg","Neg",AK221*VLOOKUP($D221,$D$1421:$AY$1444,COLUMNS($D221:AL221),FALSE))</f>
        <v>-220.53964224732223</v>
      </c>
      <c r="AM221" s="316">
        <f>IF(AL221="Neg","Neg",AL221*VLOOKUP($D221,$D$1421:$AY$1444,COLUMNS($D221:AM221),FALSE))</f>
        <v>-231.95595204397483</v>
      </c>
      <c r="AN221" s="316">
        <f>IF(AM221="Neg","Neg",AM221*VLOOKUP($D221,$D$1421:$AY$1444,COLUMNS($D221:AN221),FALSE))</f>
        <v>-247.19888236529479</v>
      </c>
      <c r="AO221" s="316">
        <f>IF(AN221="Neg","Neg",AN221*VLOOKUP($D221,$D$1421:$AY$1444,COLUMNS($D221:AO221),FALSE))</f>
        <v>-260.89757754503853</v>
      </c>
      <c r="AP221" s="316">
        <f>IF(AO221="Neg","Neg",AO221*VLOOKUP($D221,$D$1421:$AY$1444,COLUMNS($D221:AP221),FALSE))</f>
        <v>-274.01481048604307</v>
      </c>
      <c r="AQ221" s="316">
        <f>IF(AP221="Neg","Neg",AP221*VLOOKUP($D221,$D$1421:$AY$1444,COLUMNS($D221:AQ221),FALSE))</f>
        <v>-274.68520868906177</v>
      </c>
      <c r="AR221" s="316">
        <f>IF(AQ221="Neg","Neg",AQ221*VLOOKUP($D221,$D$1421:$AY$1444,COLUMNS($D221:AR221),FALSE))</f>
        <v>-274.58330670124252</v>
      </c>
      <c r="AS221" s="316">
        <f>IF(AR221="Neg","Neg",AR221*VLOOKUP($D221,$D$1421:$AY$1444,COLUMNS($D221:AS221),FALSE))</f>
        <v>-287.60922961731944</v>
      </c>
      <c r="AT221" s="316">
        <f>IF(AS221="Neg","Neg",AS221*VLOOKUP($D221,$D$1421:$AY$1444,COLUMNS($D221:AT221),FALSE))</f>
        <v>-297.50559273902655</v>
      </c>
      <c r="AU221" s="316">
        <f>IF(AT221="Neg","Neg",AT221*VLOOKUP($D221,$D$1421:$AY$1444,COLUMNS($D221:AU221),FALSE))</f>
        <v>-306.59404476017397</v>
      </c>
      <c r="AV221" s="316">
        <f>IF(AU221="Neg","Neg",AU221*VLOOKUP($D221,$D$1421:$AY$1444,COLUMNS($D221:AV221),FALSE))</f>
        <v>-320.70838317338831</v>
      </c>
      <c r="AW221" s="316">
        <f>IF(AV221="Neg","Neg",AV221*VLOOKUP($D221,$D$1421:$AY$1444,COLUMNS($D221:AW221),FALSE))</f>
        <v>-334.54386077047366</v>
      </c>
      <c r="AX221" s="316">
        <f>IF(AW221="Neg","Neg",AW221*VLOOKUP($D221,$D$1421:$AY$1444,COLUMNS($D221:AX221),FALSE))</f>
        <v>-342.52326122884995</v>
      </c>
      <c r="AY221" s="316">
        <f>IF(AX221="Neg","Neg",AX221*VLOOKUP($D221,$D$1421:$AY$1444,COLUMNS($D221:AY221),FALSE))</f>
        <v>-354.79313713852599</v>
      </c>
      <c r="AZ221" s="316">
        <f>IF(AY221="Neg","Neg",AY221*VLOOKUP($D221,$D$1421:AZ$1444,COLUMNS($D221:AZ221),FALSE))</f>
        <v>-369.05393683172429</v>
      </c>
      <c r="BA221" s="316">
        <f>IF(AZ221="Neg","Neg",AZ221*VLOOKUP($D221,$D$1421:BA$1444,COLUMNS($D221:BA221),FALSE))</f>
        <v>-384.66247249285448</v>
      </c>
      <c r="BB221" s="316">
        <f>IF(BA221="Neg","Neg",BA221*VLOOKUP($D221,$D$1421:BB$1444,COLUMNS($D221:BB221),FALSE))</f>
        <v>-399.81336230904736</v>
      </c>
      <c r="BC221" s="316">
        <f>IF(BB221="Neg","Neg",BB221*VLOOKUP($D221,$D$1421:BC$1444,COLUMNS($D221:BC221),FALSE))</f>
        <v>-416.63924322251285</v>
      </c>
    </row>
    <row r="222" spans="1:55">
      <c r="A222" s="312"/>
      <c r="B222" s="313" t="s">
        <v>1006</v>
      </c>
      <c r="C222" s="314" t="s">
        <v>365</v>
      </c>
      <c r="D222" s="313" t="s">
        <v>791</v>
      </c>
      <c r="E222" s="320"/>
      <c r="F222" s="320"/>
      <c r="G222" s="320"/>
      <c r="H222" s="320"/>
      <c r="I222" s="320"/>
      <c r="J222" s="320"/>
      <c r="K222" s="320"/>
      <c r="L222" s="320"/>
      <c r="M222" s="320"/>
      <c r="N222" s="320"/>
      <c r="O222" s="320"/>
      <c r="P222" s="320"/>
      <c r="Q222" s="320"/>
      <c r="R222" s="320"/>
      <c r="S222" s="320"/>
      <c r="T222" s="320"/>
      <c r="U222" s="320"/>
      <c r="V222" s="320"/>
      <c r="W222" s="320"/>
      <c r="X222" s="320"/>
      <c r="Y222" s="315">
        <v>0</v>
      </c>
      <c r="Z222" s="315">
        <v>200</v>
      </c>
      <c r="AA222" s="316">
        <f>IF(Z222="Neg","Neg",Z222*VLOOKUP($D222,$D$1421:$AY$1444,COLUMNS($D222:AA222),FALSE))</f>
        <v>206.34300306497315</v>
      </c>
      <c r="AB222" s="316">
        <f>IF(AA222="Neg","Neg",AA222*VLOOKUP($D222,$D$1421:$AY$1444,COLUMNS($D222:AB222),FALSE))</f>
        <v>218.79251623035691</v>
      </c>
      <c r="AC222" s="316">
        <f>IF(AB222="Neg","Neg",AB222*VLOOKUP($D222,$D$1421:$AY$1444,COLUMNS($D222:AC222),FALSE))</f>
        <v>229.53148826209625</v>
      </c>
      <c r="AD222" s="316">
        <f>IF(AC222="Neg","Neg",AC222*VLOOKUP($D222,$D$1421:$AY$1444,COLUMNS($D222:AD222),FALSE))</f>
        <v>241.96639182349159</v>
      </c>
      <c r="AE222" s="316">
        <f>IF(AD222="Neg","Neg",AD222*VLOOKUP($D222,$D$1421:$AY$1444,COLUMNS($D222:AE222),FALSE))</f>
        <v>258.88887874333051</v>
      </c>
      <c r="AF222" s="316">
        <f>IF(AE222="Neg","Neg",AE222*VLOOKUP($D222,$D$1421:$AY$1444,COLUMNS($D222:AF222),FALSE))</f>
        <v>272.39089212938018</v>
      </c>
      <c r="AG222" s="316">
        <f>IF(AF222="Neg","Neg",AF222*VLOOKUP($D222,$D$1421:$AY$1444,COLUMNS($D222:AG222),FALSE))</f>
        <v>285.78455095251564</v>
      </c>
      <c r="AH222" s="316">
        <f>IF(AG222="Neg","Neg",AG222*VLOOKUP($D222,$D$1421:$AY$1444,COLUMNS($D222:AH222),FALSE))</f>
        <v>298.97884955455913</v>
      </c>
      <c r="AI222" s="316">
        <f>IF(AH222="Neg","Neg",AH222*VLOOKUP($D222,$D$1421:$AY$1444,COLUMNS($D222:AI222),FALSE))</f>
        <v>316.18987615316939</v>
      </c>
      <c r="AJ222" s="316">
        <f>IF(AI222="Neg","Neg",AI222*VLOOKUP($D222,$D$1421:$AY$1444,COLUMNS($D222:AJ222),FALSE))</f>
        <v>327.960651466591</v>
      </c>
      <c r="AK222" s="316">
        <f>IF(AJ222="Neg","Neg",AJ222*VLOOKUP($D222,$D$1421:$AY$1444,COLUMNS($D222:AK222),FALSE))</f>
        <v>346.74160176045706</v>
      </c>
      <c r="AL222" s="316">
        <f>IF(AK222="Neg","Neg",AK222*VLOOKUP($D222,$D$1421:$AY$1444,COLUMNS($D222:AL222),FALSE))</f>
        <v>367.5660704122036</v>
      </c>
      <c r="AM222" s="316">
        <f>IF(AL222="Neg","Neg",AL222*VLOOKUP($D222,$D$1421:$AY$1444,COLUMNS($D222:AM222),FALSE))</f>
        <v>386.59325340662457</v>
      </c>
      <c r="AN222" s="316">
        <f>IF(AM222="Neg","Neg",AM222*VLOOKUP($D222,$D$1421:$AY$1444,COLUMNS($D222:AN222),FALSE))</f>
        <v>411.99813727549116</v>
      </c>
      <c r="AO222" s="316">
        <f>IF(AN222="Neg","Neg",AN222*VLOOKUP($D222,$D$1421:$AY$1444,COLUMNS($D222:AO222),FALSE))</f>
        <v>434.8292959083974</v>
      </c>
      <c r="AP222" s="316">
        <f>IF(AO222="Neg","Neg",AO222*VLOOKUP($D222,$D$1421:$AY$1444,COLUMNS($D222:AP222),FALSE))</f>
        <v>456.69135081007164</v>
      </c>
      <c r="AQ222" s="316">
        <f>IF(AP222="Neg","Neg",AP222*VLOOKUP($D222,$D$1421:$AY$1444,COLUMNS($D222:AQ222),FALSE))</f>
        <v>457.80868114843616</v>
      </c>
      <c r="AR222" s="316">
        <f>IF(AQ222="Neg","Neg",AQ222*VLOOKUP($D222,$D$1421:$AY$1444,COLUMNS($D222:AR222),FALSE))</f>
        <v>457.63884450207075</v>
      </c>
      <c r="AS222" s="316">
        <f>IF(AR222="Neg","Neg",AR222*VLOOKUP($D222,$D$1421:$AY$1444,COLUMNS($D222:AS222),FALSE))</f>
        <v>479.34871602886562</v>
      </c>
      <c r="AT222" s="316">
        <f>IF(AS222="Neg","Neg",AS222*VLOOKUP($D222,$D$1421:$AY$1444,COLUMNS($D222:AT222),FALSE))</f>
        <v>495.84265456504414</v>
      </c>
      <c r="AU222" s="316">
        <f>IF(AT222="Neg","Neg",AT222*VLOOKUP($D222,$D$1421:$AY$1444,COLUMNS($D222:AU222),FALSE))</f>
        <v>510.9900746002898</v>
      </c>
      <c r="AV222" s="316">
        <f>IF(AU222="Neg","Neg",AU222*VLOOKUP($D222,$D$1421:$AY$1444,COLUMNS($D222:AV222),FALSE))</f>
        <v>534.51397195564709</v>
      </c>
      <c r="AW222" s="316">
        <f>IF(AV222="Neg","Neg",AV222*VLOOKUP($D222,$D$1421:$AY$1444,COLUMNS($D222:AW222),FALSE))</f>
        <v>557.57310128412269</v>
      </c>
      <c r="AX222" s="316">
        <f>IF(AW222="Neg","Neg",AW222*VLOOKUP($D222,$D$1421:$AY$1444,COLUMNS($D222:AX222),FALSE))</f>
        <v>570.87210204808321</v>
      </c>
      <c r="AY222" s="316">
        <f>IF(AX222="Neg","Neg",AX222*VLOOKUP($D222,$D$1421:$AY$1444,COLUMNS($D222:AY222),FALSE))</f>
        <v>591.32189523087663</v>
      </c>
      <c r="AZ222" s="316">
        <f>IF(AY222="Neg","Neg",AY222*VLOOKUP($D222,$D$1421:AZ$1444,COLUMNS($D222:AZ222),FALSE))</f>
        <v>615.08989471954044</v>
      </c>
      <c r="BA222" s="316">
        <f>IF(AZ222="Neg","Neg",AZ222*VLOOKUP($D222,$D$1421:BA$1444,COLUMNS($D222:BA222),FALSE))</f>
        <v>641.10412082142409</v>
      </c>
      <c r="BB222" s="316">
        <f>IF(BA222="Neg","Neg",BA222*VLOOKUP($D222,$D$1421:BB$1444,COLUMNS($D222:BB222),FALSE))</f>
        <v>666.35560384841222</v>
      </c>
      <c r="BC222" s="316">
        <f>IF(BB222="Neg","Neg",BB222*VLOOKUP($D222,$D$1421:BC$1444,COLUMNS($D222:BC222),FALSE))</f>
        <v>694.39873870418808</v>
      </c>
    </row>
    <row r="223" spans="1:55">
      <c r="A223" s="312"/>
      <c r="B223" s="313" t="s">
        <v>1006</v>
      </c>
      <c r="C223" s="314" t="s">
        <v>366</v>
      </c>
      <c r="D223" s="313" t="s">
        <v>988</v>
      </c>
      <c r="E223" s="320"/>
      <c r="F223" s="320"/>
      <c r="G223" s="320"/>
      <c r="H223" s="320"/>
      <c r="I223" s="320"/>
      <c r="J223" s="320"/>
      <c r="K223" s="320"/>
      <c r="L223" s="320"/>
      <c r="M223" s="320"/>
      <c r="N223" s="320"/>
      <c r="O223" s="320"/>
      <c r="P223" s="320"/>
      <c r="Q223" s="320"/>
      <c r="R223" s="320"/>
      <c r="S223" s="320"/>
      <c r="T223" s="320"/>
      <c r="U223" s="320"/>
      <c r="V223" s="320"/>
      <c r="W223" s="320"/>
      <c r="X223" s="320"/>
      <c r="Y223" s="315">
        <v>0</v>
      </c>
      <c r="Z223" s="315">
        <v>-150</v>
      </c>
      <c r="AA223" s="316">
        <f>IF(Z223="Neg","Neg",Z223*VLOOKUP($D223,$D$1421:$AY$1444,COLUMNS($D223:AA223),FALSE))</f>
        <v>-154.75725229872987</v>
      </c>
      <c r="AB223" s="316">
        <f>IF(AA223="Neg","Neg",AA223*VLOOKUP($D223,$D$1421:$AY$1444,COLUMNS($D223:AB223),FALSE))</f>
        <v>-164.09438717276768</v>
      </c>
      <c r="AC223" s="316">
        <f>IF(AB223="Neg","Neg",AB223*VLOOKUP($D223,$D$1421:$AY$1444,COLUMNS($D223:AC223),FALSE))</f>
        <v>-172.14861619657219</v>
      </c>
      <c r="AD223" s="316">
        <f>IF(AC223="Neg","Neg",AC223*VLOOKUP($D223,$D$1421:$AY$1444,COLUMNS($D223:AD223),FALSE))</f>
        <v>-181.4747938676187</v>
      </c>
      <c r="AE223" s="316">
        <f>IF(AD223="Neg","Neg",AD223*VLOOKUP($D223,$D$1421:$AY$1444,COLUMNS($D223:AE223),FALSE))</f>
        <v>-194.1666590574979</v>
      </c>
      <c r="AF223" s="316">
        <f>IF(AE223="Neg","Neg",AE223*VLOOKUP($D223,$D$1421:$AY$1444,COLUMNS($D223:AF223),FALSE))</f>
        <v>-204.29316909703516</v>
      </c>
      <c r="AG223" s="316">
        <f>IF(AF223="Neg","Neg",AF223*VLOOKUP($D223,$D$1421:$AY$1444,COLUMNS($D223:AG223),FALSE))</f>
        <v>-214.33841321438678</v>
      </c>
      <c r="AH223" s="316">
        <f>IF(AG223="Neg","Neg",AG223*VLOOKUP($D223,$D$1421:$AY$1444,COLUMNS($D223:AH223),FALSE))</f>
        <v>-224.23413716591941</v>
      </c>
      <c r="AI223" s="316">
        <f>IF(AH223="Neg","Neg",AH223*VLOOKUP($D223,$D$1421:$AY$1444,COLUMNS($D223:AI223),FALSE))</f>
        <v>-237.1424071148771</v>
      </c>
      <c r="AJ223" s="316">
        <f>IF(AI223="Neg","Neg",AI223*VLOOKUP($D223,$D$1421:$AY$1444,COLUMNS($D223:AJ223),FALSE))</f>
        <v>-245.97048859994331</v>
      </c>
      <c r="AK223" s="316">
        <f>IF(AJ223="Neg","Neg",AJ223*VLOOKUP($D223,$D$1421:$AY$1444,COLUMNS($D223:AK223),FALSE))</f>
        <v>-260.05620132034289</v>
      </c>
      <c r="AL223" s="316">
        <f>IF(AK223="Neg","Neg",AK223*VLOOKUP($D223,$D$1421:$AY$1444,COLUMNS($D223:AL223),FALSE))</f>
        <v>-275.67455280915283</v>
      </c>
      <c r="AM223" s="316">
        <f>IF(AL223="Neg","Neg",AL223*VLOOKUP($D223,$D$1421:$AY$1444,COLUMNS($D223:AM223),FALSE))</f>
        <v>-289.94494005496858</v>
      </c>
      <c r="AN223" s="316">
        <f>IF(AM223="Neg","Neg",AM223*VLOOKUP($D223,$D$1421:$AY$1444,COLUMNS($D223:AN223),FALSE))</f>
        <v>-308.99860295661853</v>
      </c>
      <c r="AO223" s="316">
        <f>IF(AN223="Neg","Neg",AN223*VLOOKUP($D223,$D$1421:$AY$1444,COLUMNS($D223:AO223),FALSE))</f>
        <v>-326.12197193129822</v>
      </c>
      <c r="AP223" s="316">
        <f>IF(AO223="Neg","Neg",AO223*VLOOKUP($D223,$D$1421:$AY$1444,COLUMNS($D223:AP223),FALSE))</f>
        <v>-342.51851310755393</v>
      </c>
      <c r="AQ223" s="316">
        <f>IF(AP223="Neg","Neg",AP223*VLOOKUP($D223,$D$1421:$AY$1444,COLUMNS($D223:AQ223),FALSE))</f>
        <v>-343.35651086132731</v>
      </c>
      <c r="AR223" s="316">
        <f>IF(AQ223="Neg","Neg",AQ223*VLOOKUP($D223,$D$1421:$AY$1444,COLUMNS($D223:AR223),FALSE))</f>
        <v>-343.22913337655325</v>
      </c>
      <c r="AS223" s="316">
        <f>IF(AR223="Neg","Neg",AR223*VLOOKUP($D223,$D$1421:$AY$1444,COLUMNS($D223:AS223),FALSE))</f>
        <v>-359.51153702164942</v>
      </c>
      <c r="AT223" s="316">
        <f>IF(AS223="Neg","Neg",AS223*VLOOKUP($D223,$D$1421:$AY$1444,COLUMNS($D223:AT223),FALSE))</f>
        <v>-371.88199092378329</v>
      </c>
      <c r="AU223" s="316">
        <f>IF(AT223="Neg","Neg",AT223*VLOOKUP($D223,$D$1421:$AY$1444,COLUMNS($D223:AU223),FALSE))</f>
        <v>-383.24255595021754</v>
      </c>
      <c r="AV223" s="316">
        <f>IF(AU223="Neg","Neg",AU223*VLOOKUP($D223,$D$1421:$AY$1444,COLUMNS($D223:AV223),FALSE))</f>
        <v>-400.88547896673549</v>
      </c>
      <c r="AW223" s="316">
        <f>IF(AV223="Neg","Neg",AV223*VLOOKUP($D223,$D$1421:$AY$1444,COLUMNS($D223:AW223),FALSE))</f>
        <v>-418.17982596309218</v>
      </c>
      <c r="AX223" s="316">
        <f>IF(AW223="Neg","Neg",AW223*VLOOKUP($D223,$D$1421:$AY$1444,COLUMNS($D223:AX223),FALSE))</f>
        <v>-428.15407653606252</v>
      </c>
      <c r="AY223" s="316">
        <f>IF(AX223="Neg","Neg",AX223*VLOOKUP($D223,$D$1421:$AY$1444,COLUMNS($D223:AY223),FALSE))</f>
        <v>-443.49142142315759</v>
      </c>
      <c r="AZ223" s="316">
        <f>IF(AY223="Neg","Neg",AY223*VLOOKUP($D223,$D$1421:AZ$1444,COLUMNS($D223:AZ223),FALSE))</f>
        <v>-461.31742103965547</v>
      </c>
      <c r="BA223" s="316">
        <f>IF(AZ223="Neg","Neg",AZ223*VLOOKUP($D223,$D$1421:BA$1444,COLUMNS($D223:BA223),FALSE))</f>
        <v>-480.82809061606827</v>
      </c>
      <c r="BB223" s="316">
        <f>IF(BA223="Neg","Neg",BA223*VLOOKUP($D223,$D$1421:BB$1444,COLUMNS($D223:BB223),FALSE))</f>
        <v>-499.76670288630936</v>
      </c>
      <c r="BC223" s="316">
        <f>IF(BB223="Neg","Neg",BB223*VLOOKUP($D223,$D$1421:BC$1444,COLUMNS($D223:BC223),FALSE))</f>
        <v>-520.7990540281412</v>
      </c>
    </row>
    <row r="224" spans="1:55">
      <c r="A224" s="312"/>
      <c r="B224" s="313" t="s">
        <v>1006</v>
      </c>
      <c r="C224" s="314" t="s">
        <v>367</v>
      </c>
      <c r="D224" s="313" t="s">
        <v>988</v>
      </c>
      <c r="E224" s="320"/>
      <c r="F224" s="320"/>
      <c r="G224" s="320"/>
      <c r="H224" s="320"/>
      <c r="I224" s="320"/>
      <c r="J224" s="320"/>
      <c r="K224" s="320"/>
      <c r="L224" s="320"/>
      <c r="M224" s="320"/>
      <c r="N224" s="320"/>
      <c r="O224" s="320"/>
      <c r="P224" s="320"/>
      <c r="Q224" s="320"/>
      <c r="R224" s="320"/>
      <c r="S224" s="320"/>
      <c r="T224" s="320"/>
      <c r="U224" s="320"/>
      <c r="V224" s="320"/>
      <c r="W224" s="320"/>
      <c r="X224" s="320"/>
      <c r="Y224" s="315">
        <v>-35</v>
      </c>
      <c r="Z224" s="315">
        <v>-75</v>
      </c>
      <c r="AA224" s="316">
        <f>IF(Z224="Neg","Neg",Z224*VLOOKUP($D224,$D$1421:$AY$1444,COLUMNS($D224:AA224),FALSE))</f>
        <v>-77.378626149364933</v>
      </c>
      <c r="AB224" s="316">
        <f>IF(AA224="Neg","Neg",AA224*VLOOKUP($D224,$D$1421:$AY$1444,COLUMNS($D224:AB224),FALSE))</f>
        <v>-82.047193586383841</v>
      </c>
      <c r="AC224" s="316">
        <f>IF(AB224="Neg","Neg",AB224*VLOOKUP($D224,$D$1421:$AY$1444,COLUMNS($D224:AC224),FALSE))</f>
        <v>-86.074308098286096</v>
      </c>
      <c r="AD224" s="316">
        <f>IF(AC224="Neg","Neg",AC224*VLOOKUP($D224,$D$1421:$AY$1444,COLUMNS($D224:AD224),FALSE))</f>
        <v>-90.73739693380935</v>
      </c>
      <c r="AE224" s="316">
        <f>IF(AD224="Neg","Neg",AD224*VLOOKUP($D224,$D$1421:$AY$1444,COLUMNS($D224:AE224),FALSE))</f>
        <v>-97.083329528748948</v>
      </c>
      <c r="AF224" s="316">
        <f>IF(AE224="Neg","Neg",AE224*VLOOKUP($D224,$D$1421:$AY$1444,COLUMNS($D224:AF224),FALSE))</f>
        <v>-102.14658454851758</v>
      </c>
      <c r="AG224" s="316">
        <f>IF(AF224="Neg","Neg",AF224*VLOOKUP($D224,$D$1421:$AY$1444,COLUMNS($D224:AG224),FALSE))</f>
        <v>-107.16920660719339</v>
      </c>
      <c r="AH224" s="316">
        <f>IF(AG224="Neg","Neg",AG224*VLOOKUP($D224,$D$1421:$AY$1444,COLUMNS($D224:AH224),FALSE))</f>
        <v>-112.1170685829597</v>
      </c>
      <c r="AI224" s="316">
        <f>IF(AH224="Neg","Neg",AH224*VLOOKUP($D224,$D$1421:$AY$1444,COLUMNS($D224:AI224),FALSE))</f>
        <v>-118.57120355743855</v>
      </c>
      <c r="AJ224" s="316">
        <f>IF(AI224="Neg","Neg",AI224*VLOOKUP($D224,$D$1421:$AY$1444,COLUMNS($D224:AJ224),FALSE))</f>
        <v>-122.98524429997165</v>
      </c>
      <c r="AK224" s="316">
        <f>IF(AJ224="Neg","Neg",AJ224*VLOOKUP($D224,$D$1421:$AY$1444,COLUMNS($D224:AK224),FALSE))</f>
        <v>-130.02810066017145</v>
      </c>
      <c r="AL224" s="316">
        <f>IF(AK224="Neg","Neg",AK224*VLOOKUP($D224,$D$1421:$AY$1444,COLUMNS($D224:AL224),FALSE))</f>
        <v>-137.83727640457641</v>
      </c>
      <c r="AM224" s="316">
        <f>IF(AL224="Neg","Neg",AL224*VLOOKUP($D224,$D$1421:$AY$1444,COLUMNS($D224:AM224),FALSE))</f>
        <v>-144.97247002748429</v>
      </c>
      <c r="AN224" s="316">
        <f>IF(AM224="Neg","Neg",AM224*VLOOKUP($D224,$D$1421:$AY$1444,COLUMNS($D224:AN224),FALSE))</f>
        <v>-154.49930147830926</v>
      </c>
      <c r="AO224" s="316">
        <f>IF(AN224="Neg","Neg",AN224*VLOOKUP($D224,$D$1421:$AY$1444,COLUMNS($D224:AO224),FALSE))</f>
        <v>-163.06098596564911</v>
      </c>
      <c r="AP224" s="316">
        <f>IF(AO224="Neg","Neg",AO224*VLOOKUP($D224,$D$1421:$AY$1444,COLUMNS($D224:AP224),FALSE))</f>
        <v>-171.25925655377696</v>
      </c>
      <c r="AQ224" s="316">
        <f>IF(AP224="Neg","Neg",AP224*VLOOKUP($D224,$D$1421:$AY$1444,COLUMNS($D224:AQ224),FALSE))</f>
        <v>-171.67825543066365</v>
      </c>
      <c r="AR224" s="316">
        <f>IF(AQ224="Neg","Neg",AQ224*VLOOKUP($D224,$D$1421:$AY$1444,COLUMNS($D224:AR224),FALSE))</f>
        <v>-171.61456668827662</v>
      </c>
      <c r="AS224" s="316">
        <f>IF(AR224="Neg","Neg",AR224*VLOOKUP($D224,$D$1421:$AY$1444,COLUMNS($D224:AS224),FALSE))</f>
        <v>-179.75576851082471</v>
      </c>
      <c r="AT224" s="316">
        <f>IF(AS224="Neg","Neg",AS224*VLOOKUP($D224,$D$1421:$AY$1444,COLUMNS($D224:AT224),FALSE))</f>
        <v>-185.94099546189165</v>
      </c>
      <c r="AU224" s="316">
        <f>IF(AT224="Neg","Neg",AT224*VLOOKUP($D224,$D$1421:$AY$1444,COLUMNS($D224:AU224),FALSE))</f>
        <v>-191.62127797510877</v>
      </c>
      <c r="AV224" s="316">
        <f>IF(AU224="Neg","Neg",AU224*VLOOKUP($D224,$D$1421:$AY$1444,COLUMNS($D224:AV224),FALSE))</f>
        <v>-200.44273948336775</v>
      </c>
      <c r="AW224" s="316">
        <f>IF(AV224="Neg","Neg",AV224*VLOOKUP($D224,$D$1421:$AY$1444,COLUMNS($D224:AW224),FALSE))</f>
        <v>-209.08991298154609</v>
      </c>
      <c r="AX224" s="316">
        <f>IF(AW224="Neg","Neg",AW224*VLOOKUP($D224,$D$1421:$AY$1444,COLUMNS($D224:AX224),FALSE))</f>
        <v>-214.07703826803126</v>
      </c>
      <c r="AY224" s="316">
        <f>IF(AX224="Neg","Neg",AX224*VLOOKUP($D224,$D$1421:$AY$1444,COLUMNS($D224:AY224),FALSE))</f>
        <v>-221.74571071157879</v>
      </c>
      <c r="AZ224" s="316">
        <f>IF(AY224="Neg","Neg",AY224*VLOOKUP($D224,$D$1421:AZ$1444,COLUMNS($D224:AZ224),FALSE))</f>
        <v>-230.65871051982774</v>
      </c>
      <c r="BA224" s="316">
        <f>IF(AZ224="Neg","Neg",AZ224*VLOOKUP($D224,$D$1421:BA$1444,COLUMNS($D224:BA224),FALSE))</f>
        <v>-240.41404530803413</v>
      </c>
      <c r="BB224" s="316">
        <f>IF(BA224="Neg","Neg",BA224*VLOOKUP($D224,$D$1421:BB$1444,COLUMNS($D224:BB224),FALSE))</f>
        <v>-249.88335144315468</v>
      </c>
      <c r="BC224" s="316">
        <f>IF(BB224="Neg","Neg",BB224*VLOOKUP($D224,$D$1421:BC$1444,COLUMNS($D224:BC224),FALSE))</f>
        <v>-260.3995270140706</v>
      </c>
    </row>
    <row r="225" spans="1:55">
      <c r="A225" s="312"/>
      <c r="B225" s="313" t="s">
        <v>1006</v>
      </c>
      <c r="C225" s="314" t="s">
        <v>368</v>
      </c>
      <c r="D225" s="313" t="s">
        <v>792</v>
      </c>
      <c r="E225" s="320"/>
      <c r="F225" s="320"/>
      <c r="G225" s="320"/>
      <c r="H225" s="320"/>
      <c r="I225" s="320"/>
      <c r="J225" s="320"/>
      <c r="K225" s="320"/>
      <c r="L225" s="320"/>
      <c r="M225" s="320"/>
      <c r="N225" s="320"/>
      <c r="O225" s="320"/>
      <c r="P225" s="320"/>
      <c r="Q225" s="320"/>
      <c r="R225" s="320"/>
      <c r="S225" s="320"/>
      <c r="T225" s="320"/>
      <c r="U225" s="320"/>
      <c r="V225" s="320"/>
      <c r="W225" s="320"/>
      <c r="X225" s="320"/>
      <c r="Y225" s="315">
        <v>70</v>
      </c>
      <c r="Z225" s="315">
        <v>115</v>
      </c>
      <c r="AA225" s="316">
        <f>IF(Z225="Neg","Neg",Z225*VLOOKUP($D225,$D$1421:$AY$1444,COLUMNS($D225:AA225),FALSE))</f>
        <v>118.64722676235957</v>
      </c>
      <c r="AB225" s="316">
        <f>IF(AA225="Neg","Neg",AA225*VLOOKUP($D225,$D$1421:$AY$1444,COLUMNS($D225:AB225),FALSE))</f>
        <v>125.80569683245523</v>
      </c>
      <c r="AC225" s="316">
        <f>IF(AB225="Neg","Neg",AB225*VLOOKUP($D225,$D$1421:$AY$1444,COLUMNS($D225:AC225),FALSE))</f>
        <v>131.98060575070534</v>
      </c>
      <c r="AD225" s="316">
        <f>IF(AC225="Neg","Neg",AC225*VLOOKUP($D225,$D$1421:$AY$1444,COLUMNS($D225:AD225),FALSE))</f>
        <v>139.13067529850767</v>
      </c>
      <c r="AE225" s="316">
        <f>IF(AD225="Neg","Neg",AD225*VLOOKUP($D225,$D$1421:$AY$1444,COLUMNS($D225:AE225),FALSE))</f>
        <v>148.86110527741505</v>
      </c>
      <c r="AF225" s="316">
        <f>IF(AE225="Neg","Neg",AE225*VLOOKUP($D225,$D$1421:$AY$1444,COLUMNS($D225:AF225),FALSE))</f>
        <v>156.6247629743936</v>
      </c>
      <c r="AG225" s="316">
        <f>IF(AF225="Neg","Neg",AF225*VLOOKUP($D225,$D$1421:$AY$1444,COLUMNS($D225:AG225),FALSE))</f>
        <v>164.3261167976965</v>
      </c>
      <c r="AH225" s="316">
        <f>IF(AG225="Neg","Neg",AG225*VLOOKUP($D225,$D$1421:$AY$1444,COLUMNS($D225:AH225),FALSE))</f>
        <v>171.9128384938715</v>
      </c>
      <c r="AI225" s="316">
        <f>IF(AH225="Neg","Neg",AH225*VLOOKUP($D225,$D$1421:$AY$1444,COLUMNS($D225:AI225),FALSE))</f>
        <v>181.80917878807239</v>
      </c>
      <c r="AJ225" s="316">
        <f>IF(AI225="Neg","Neg",AI225*VLOOKUP($D225,$D$1421:$AY$1444,COLUMNS($D225:AJ225),FALSE))</f>
        <v>188.57737459328982</v>
      </c>
      <c r="AK225" s="316">
        <f>IF(AJ225="Neg","Neg",AJ225*VLOOKUP($D225,$D$1421:$AY$1444,COLUMNS($D225:AK225),FALSE))</f>
        <v>199.37642101226282</v>
      </c>
      <c r="AL225" s="316">
        <f>IF(AK225="Neg","Neg",AK225*VLOOKUP($D225,$D$1421:$AY$1444,COLUMNS($D225:AL225),FALSE))</f>
        <v>211.35049048701711</v>
      </c>
      <c r="AM225" s="316">
        <f>IF(AL225="Neg","Neg",AL225*VLOOKUP($D225,$D$1421:$AY$1444,COLUMNS($D225:AM225),FALSE))</f>
        <v>222.29112070880919</v>
      </c>
      <c r="AN225" s="316">
        <f>IF(AM225="Neg","Neg",AM225*VLOOKUP($D225,$D$1421:$AY$1444,COLUMNS($D225:AN225),FALSE))</f>
        <v>236.89892893340749</v>
      </c>
      <c r="AO225" s="316">
        <f>IF(AN225="Neg","Neg",AN225*VLOOKUP($D225,$D$1421:$AY$1444,COLUMNS($D225:AO225),FALSE))</f>
        <v>250.0268451473286</v>
      </c>
      <c r="AP225" s="316">
        <f>IF(AO225="Neg","Neg",AO225*VLOOKUP($D225,$D$1421:$AY$1444,COLUMNS($D225:AP225),FALSE))</f>
        <v>262.59752671579133</v>
      </c>
      <c r="AQ225" s="316">
        <f>IF(AP225="Neg","Neg",AP225*VLOOKUP($D225,$D$1421:$AY$1444,COLUMNS($D225:AQ225),FALSE))</f>
        <v>263.23999166035094</v>
      </c>
      <c r="AR225" s="316">
        <f>IF(AQ225="Neg","Neg",AQ225*VLOOKUP($D225,$D$1421:$AY$1444,COLUMNS($D225:AR225),FALSE))</f>
        <v>263.1423355886908</v>
      </c>
      <c r="AS225" s="316">
        <f>IF(AR225="Neg","Neg",AR225*VLOOKUP($D225,$D$1421:$AY$1444,COLUMNS($D225:AS225),FALSE))</f>
        <v>275.62551171659783</v>
      </c>
      <c r="AT225" s="316">
        <f>IF(AS225="Neg","Neg",AS225*VLOOKUP($D225,$D$1421:$AY$1444,COLUMNS($D225:AT225),FALSE))</f>
        <v>285.1095263749005</v>
      </c>
      <c r="AU225" s="316">
        <f>IF(AT225="Neg","Neg",AT225*VLOOKUP($D225,$D$1421:$AY$1444,COLUMNS($D225:AU225),FALSE))</f>
        <v>293.81929289516677</v>
      </c>
      <c r="AV225" s="316">
        <f>IF(AU225="Neg","Neg",AU225*VLOOKUP($D225,$D$1421:$AY$1444,COLUMNS($D225:AV225),FALSE))</f>
        <v>307.34553387449722</v>
      </c>
      <c r="AW225" s="316">
        <f>IF(AV225="Neg","Neg",AV225*VLOOKUP($D225,$D$1421:$AY$1444,COLUMNS($D225:AW225),FALSE))</f>
        <v>320.60453323837066</v>
      </c>
      <c r="AX225" s="316">
        <f>IF(AW225="Neg","Neg",AW225*VLOOKUP($D225,$D$1421:$AY$1444,COLUMNS($D225:AX225),FALSE))</f>
        <v>328.25145867764792</v>
      </c>
      <c r="AY225" s="316">
        <f>IF(AX225="Neg","Neg",AX225*VLOOKUP($D225,$D$1421:$AY$1444,COLUMNS($D225:AY225),FALSE))</f>
        <v>340.01008975775414</v>
      </c>
      <c r="AZ225" s="316">
        <f>IF(AY225="Neg","Neg",AY225*VLOOKUP($D225,$D$1421:AZ$1444,COLUMNS($D225:AZ225),FALSE))</f>
        <v>353.67668946373584</v>
      </c>
      <c r="BA225" s="316">
        <f>IF(AZ225="Neg","Neg",AZ225*VLOOKUP($D225,$D$1421:BA$1444,COLUMNS($D225:BA225),FALSE))</f>
        <v>368.634869472319</v>
      </c>
      <c r="BB225" s="316">
        <f>IF(BA225="Neg","Neg",BA225*VLOOKUP($D225,$D$1421:BB$1444,COLUMNS($D225:BB225),FALSE))</f>
        <v>383.15447221283716</v>
      </c>
      <c r="BC225" s="316">
        <f>IF(BB225="Neg","Neg",BB225*VLOOKUP($D225,$D$1421:BC$1444,COLUMNS($D225:BC225),FALSE))</f>
        <v>399.27927475490827</v>
      </c>
    </row>
    <row r="226" spans="1:55">
      <c r="A226" s="312"/>
      <c r="B226" s="142" t="s">
        <v>1007</v>
      </c>
      <c r="C226" s="317" t="s">
        <v>369</v>
      </c>
      <c r="D226" s="173" t="s">
        <v>791</v>
      </c>
      <c r="E226" s="175"/>
      <c r="F226" s="175"/>
      <c r="G226" s="175"/>
      <c r="H226" s="175"/>
      <c r="I226" s="175"/>
      <c r="J226" s="175"/>
      <c r="K226" s="175"/>
      <c r="L226" s="175"/>
      <c r="M226" s="175"/>
      <c r="N226" s="175"/>
      <c r="O226" s="175"/>
      <c r="P226" s="175"/>
      <c r="Q226" s="175"/>
      <c r="R226" s="175"/>
      <c r="S226" s="175"/>
      <c r="T226" s="175"/>
      <c r="U226" s="175"/>
      <c r="V226" s="175"/>
      <c r="W226" s="175"/>
      <c r="X226" s="175"/>
      <c r="Y226" s="175"/>
      <c r="Z226" s="318">
        <v>-380</v>
      </c>
      <c r="AA226" s="318">
        <v>-830</v>
      </c>
      <c r="AB226" s="319">
        <f>IF(AA226="Neg","Neg",AA226*VLOOKUP($D226,$D$1421:$AY$1444,COLUMNS($D226:AB226),FALSE))</f>
        <v>-880.07727799723273</v>
      </c>
      <c r="AC226" s="319">
        <f>IF(AB226="Neg","Neg",AB226*VLOOKUP($D226,$D$1421:$AY$1444,COLUMNS($D226:AC226),FALSE))</f>
        <v>-923.27402639163802</v>
      </c>
      <c r="AD226" s="319">
        <f>IF(AC226="Neg","Neg",AC226*VLOOKUP($D226,$D$1421:$AY$1444,COLUMNS($D226:AD226),FALSE))</f>
        <v>-973.29253829973641</v>
      </c>
      <c r="AE226" s="319">
        <f>IF(AD226="Neg","Neg",AD226*VLOOKUP($D226,$D$1421:$AY$1444,COLUMNS($D226:AE226),FALSE))</f>
        <v>-1041.3620339203057</v>
      </c>
      <c r="AF226" s="319">
        <f>IF(AE226="Neg","Neg",AE226*VLOOKUP($D226,$D$1421:$AY$1444,COLUMNS($D226:AF226),FALSE))</f>
        <v>-1095.6729189222676</v>
      </c>
      <c r="AG226" s="319">
        <f>IF(AF226="Neg","Neg",AF226*VLOOKUP($D226,$D$1421:$AY$1444,COLUMNS($D226:AG226),FALSE))</f>
        <v>-1149.5479554298154</v>
      </c>
      <c r="AH226" s="319">
        <f>IF(AG226="Neg","Neg",AG226*VLOOKUP($D226,$D$1421:$AY$1444,COLUMNS($D226:AH226),FALSE))</f>
        <v>-1202.6210796793823</v>
      </c>
      <c r="AI226" s="319">
        <f>IF(AH226="Neg","Neg",AH226*VLOOKUP($D226,$D$1421:$AY$1444,COLUMNS($D226:AI226),FALSE))</f>
        <v>-1271.8512055603574</v>
      </c>
      <c r="AJ226" s="319">
        <f>IF(AI226="Neg","Neg",AI226*VLOOKUP($D226,$D$1421:$AY$1444,COLUMNS($D226:AJ226),FALSE))</f>
        <v>-1319.1983089998846</v>
      </c>
      <c r="AK226" s="319">
        <f>IF(AJ226="Neg","Neg",AJ226*VLOOKUP($D226,$D$1421:$AY$1444,COLUMNS($D226:AK226),FALSE))</f>
        <v>-1394.7433408757677</v>
      </c>
      <c r="AL226" s="319">
        <f>IF(AK226="Neg","Neg",AK226*VLOOKUP($D226,$D$1421:$AY$1444,COLUMNS($D226:AL226),FALSE))</f>
        <v>-1478.5082794693346</v>
      </c>
      <c r="AM226" s="319">
        <f>IF(AL226="Neg","Neg",AL226*VLOOKUP($D226,$D$1421:$AY$1444,COLUMNS($D226:AM226),FALSE))</f>
        <v>-1555.0437648058385</v>
      </c>
      <c r="AN226" s="319">
        <f>IF(AM226="Neg","Neg",AM226*VLOOKUP($D226,$D$1421:$AY$1444,COLUMNS($D226:AN226),FALSE))</f>
        <v>-1657.2330966365851</v>
      </c>
      <c r="AO226" s="319">
        <f>IF(AN226="Neg","Neg",AN226*VLOOKUP($D226,$D$1421:$AY$1444,COLUMNS($D226:AO226),FALSE))</f>
        <v>-1749.0698024314759</v>
      </c>
      <c r="AP226" s="319">
        <f>IF(AO226="Neg","Neg",AO226*VLOOKUP($D226,$D$1421:$AY$1444,COLUMNS($D226:AP226),FALSE))</f>
        <v>-1837.0083576471136</v>
      </c>
      <c r="AQ226" s="319">
        <f>IF(AP226="Neg","Neg",AP226*VLOOKUP($D226,$D$1421:$AY$1444,COLUMNS($D226:AQ226),FALSE))</f>
        <v>-1841.5027391723768</v>
      </c>
      <c r="AR226" s="319">
        <f>IF(AQ226="Neg","Neg",AQ226*VLOOKUP($D226,$D$1421:$AY$1444,COLUMNS($D226:AR226),FALSE))</f>
        <v>-1840.8195833861885</v>
      </c>
      <c r="AS226" s="319">
        <f>IF(AR226="Neg","Neg",AR226*VLOOKUP($D226,$D$1421:$AY$1444,COLUMNS($D226:AS226),FALSE))</f>
        <v>-1928.1459918400087</v>
      </c>
      <c r="AT226" s="319">
        <f>IF(AS226="Neg","Neg",AS226*VLOOKUP($D226,$D$1421:$AY$1444,COLUMNS($D226:AT226),FALSE))</f>
        <v>-1994.4916821793001</v>
      </c>
      <c r="AU226" s="319">
        <f>IF(AT226="Neg","Neg",AT226*VLOOKUP($D226,$D$1421:$AY$1444,COLUMNS($D226:AU226),FALSE))</f>
        <v>-2055.4210979700315</v>
      </c>
      <c r="AV226" s="319">
        <f>IF(AU226="Neg","Neg",AU226*VLOOKUP($D226,$D$1421:$AY$1444,COLUMNS($D226:AV226),FALSE))</f>
        <v>-2150.0442958247149</v>
      </c>
      <c r="AW226" s="319">
        <f>IF(AV226="Neg","Neg",AV226*VLOOKUP($D226,$D$1421:$AY$1444,COLUMNS($D226:AW226),FALSE))</f>
        <v>-2242.7979974688083</v>
      </c>
      <c r="AX226" s="319">
        <f>IF(AW226="Neg","Neg",AW226*VLOOKUP($D226,$D$1421:$AY$1444,COLUMNS($D226:AX226),FALSE))</f>
        <v>-2296.2922786905056</v>
      </c>
      <c r="AY226" s="319">
        <f>IF(AX226="Neg","Neg",AX226*VLOOKUP($D226,$D$1421:$AY$1444,COLUMNS($D226:AY226),FALSE))</f>
        <v>-2378.5501119564778</v>
      </c>
      <c r="AZ226" s="319">
        <f>IF(AY226="Neg","Neg",AY226*VLOOKUP($D226,$D$1421:AZ$1444,COLUMNS($D226:AZ226),FALSE))</f>
        <v>-2474.1551932171164</v>
      </c>
      <c r="BA226" s="319">
        <f>IF(AZ226="Neg","Neg",AZ226*VLOOKUP($D226,$D$1421:BA$1444,COLUMNS($D226:BA226),FALSE))</f>
        <v>-2578.7955606821797</v>
      </c>
      <c r="BB226" s="319">
        <f>IF(BA226="Neg","Neg",BA226*VLOOKUP($D226,$D$1421:BB$1444,COLUMNS($D226:BB226),FALSE))</f>
        <v>-2680.3678485770142</v>
      </c>
      <c r="BC226" s="319">
        <f>IF(BB226="Neg","Neg",BB226*VLOOKUP($D226,$D$1421:BC$1444,COLUMNS($D226:BC226),FALSE))</f>
        <v>-2793.1693566706272</v>
      </c>
    </row>
    <row r="227" spans="1:55">
      <c r="A227" s="312"/>
      <c r="B227" s="142" t="s">
        <v>1007</v>
      </c>
      <c r="C227" s="317" t="s">
        <v>370</v>
      </c>
      <c r="D227" s="173" t="s">
        <v>791</v>
      </c>
      <c r="E227" s="175"/>
      <c r="F227" s="175"/>
      <c r="G227" s="175"/>
      <c r="H227" s="175"/>
      <c r="I227" s="175"/>
      <c r="J227" s="175"/>
      <c r="K227" s="175"/>
      <c r="L227" s="175"/>
      <c r="M227" s="175"/>
      <c r="N227" s="175"/>
      <c r="O227" s="175"/>
      <c r="P227" s="175"/>
      <c r="Q227" s="175"/>
      <c r="R227" s="175"/>
      <c r="S227" s="175"/>
      <c r="T227" s="175"/>
      <c r="U227" s="175"/>
      <c r="V227" s="175"/>
      <c r="W227" s="175"/>
      <c r="X227" s="175"/>
      <c r="Y227" s="175"/>
      <c r="Z227" s="318">
        <v>0</v>
      </c>
      <c r="AA227" s="318">
        <v>-250</v>
      </c>
      <c r="AB227" s="319">
        <f>IF(AA227="Neg","Neg",AA227*VLOOKUP($D227,$D$1421:$AY$1444,COLUMNS($D227:AB227),FALSE))</f>
        <v>-265.083517469046</v>
      </c>
      <c r="AC227" s="319">
        <f>IF(AB227="Neg","Neg",AB227*VLOOKUP($D227,$D$1421:$AY$1444,COLUMNS($D227:AC227),FALSE))</f>
        <v>-278.09458626254161</v>
      </c>
      <c r="AD227" s="319">
        <f>IF(AC227="Neg","Neg",AC227*VLOOKUP($D227,$D$1421:$AY$1444,COLUMNS($D227:AD227),FALSE))</f>
        <v>-293.16040310233029</v>
      </c>
      <c r="AE227" s="319">
        <f>IF(AD227="Neg","Neg",AD227*VLOOKUP($D227,$D$1421:$AY$1444,COLUMNS($D227:AE227),FALSE))</f>
        <v>-313.66326322900778</v>
      </c>
      <c r="AF227" s="319">
        <f>IF(AE227="Neg","Neg",AE227*VLOOKUP($D227,$D$1421:$AY$1444,COLUMNS($D227:AF227),FALSE))</f>
        <v>-330.02196353080353</v>
      </c>
      <c r="AG227" s="319">
        <f>IF(AF227="Neg","Neg",AF227*VLOOKUP($D227,$D$1421:$AY$1444,COLUMNS($D227:AG227),FALSE))</f>
        <v>-346.24938416560707</v>
      </c>
      <c r="AH227" s="319">
        <f>IF(AG227="Neg","Neg",AG227*VLOOKUP($D227,$D$1421:$AY$1444,COLUMNS($D227:AH227),FALSE))</f>
        <v>-362.23526496366941</v>
      </c>
      <c r="AI227" s="319">
        <f>IF(AH227="Neg","Neg",AH227*VLOOKUP($D227,$D$1421:$AY$1444,COLUMNS($D227:AI227),FALSE))</f>
        <v>-383.08771251817996</v>
      </c>
      <c r="AJ227" s="319">
        <f>IF(AI227="Neg","Neg",AI227*VLOOKUP($D227,$D$1421:$AY$1444,COLUMNS($D227:AJ227),FALSE))</f>
        <v>-397.3488882529773</v>
      </c>
      <c r="AK227" s="319">
        <f>IF(AJ227="Neg","Neg",AJ227*VLOOKUP($D227,$D$1421:$AY$1444,COLUMNS($D227:AK227),FALSE))</f>
        <v>-420.10341592643607</v>
      </c>
      <c r="AL227" s="319">
        <f>IF(AK227="Neg","Neg",AK227*VLOOKUP($D227,$D$1421:$AY$1444,COLUMNS($D227:AL227),FALSE))</f>
        <v>-445.33381911726946</v>
      </c>
      <c r="AM227" s="319">
        <f>IF(AL227="Neg","Neg",AL227*VLOOKUP($D227,$D$1421:$AY$1444,COLUMNS($D227:AM227),FALSE))</f>
        <v>-468.38667614633687</v>
      </c>
      <c r="AN227" s="319">
        <f>IF(AM227="Neg","Neg",AM227*VLOOKUP($D227,$D$1421:$AY$1444,COLUMNS($D227:AN227),FALSE))</f>
        <v>-499.16659537246534</v>
      </c>
      <c r="AO227" s="319">
        <f>IF(AN227="Neg","Neg",AN227*VLOOKUP($D227,$D$1421:$AY$1444,COLUMNS($D227:AO227),FALSE))</f>
        <v>-526.82825374442041</v>
      </c>
      <c r="AP227" s="319">
        <f>IF(AO227="Neg","Neg",AO227*VLOOKUP($D227,$D$1421:$AY$1444,COLUMNS($D227:AP227),FALSE))</f>
        <v>-553.31577037563659</v>
      </c>
      <c r="AQ227" s="319">
        <f>IF(AP227="Neg","Neg",AP227*VLOOKUP($D227,$D$1421:$AY$1444,COLUMNS($D227:AQ227),FALSE))</f>
        <v>-554.66949975071589</v>
      </c>
      <c r="AR227" s="319">
        <f>IF(AQ227="Neg","Neg",AQ227*VLOOKUP($D227,$D$1421:$AY$1444,COLUMNS($D227:AR227),FALSE))</f>
        <v>-554.46372993559896</v>
      </c>
      <c r="AS227" s="319">
        <f>IF(AR227="Neg","Neg",AR227*VLOOKUP($D227,$D$1421:$AY$1444,COLUMNS($D227:AS227),FALSE))</f>
        <v>-580.76686501205086</v>
      </c>
      <c r="AT227" s="319">
        <f>IF(AS227="Neg","Neg",AS227*VLOOKUP($D227,$D$1421:$AY$1444,COLUMNS($D227:AT227),FALSE))</f>
        <v>-600.7505066805121</v>
      </c>
      <c r="AU227" s="319">
        <f>IF(AT227="Neg","Neg",AT227*VLOOKUP($D227,$D$1421:$AY$1444,COLUMNS($D227:AU227),FALSE))</f>
        <v>-619.10274035241912</v>
      </c>
      <c r="AV227" s="319">
        <f>IF(AU227="Neg","Neg",AU227*VLOOKUP($D227,$D$1421:$AY$1444,COLUMNS($D227:AV227),FALSE))</f>
        <v>-647.60370356166118</v>
      </c>
      <c r="AW227" s="319">
        <f>IF(AV227="Neg","Neg",AV227*VLOOKUP($D227,$D$1421:$AY$1444,COLUMNS($D227:AW227),FALSE))</f>
        <v>-675.54156550265316</v>
      </c>
      <c r="AX227" s="319">
        <f>IF(AW227="Neg","Neg",AW227*VLOOKUP($D227,$D$1421:$AY$1444,COLUMNS($D227:AX227),FALSE))</f>
        <v>-691.65430081039324</v>
      </c>
      <c r="AY227" s="319">
        <f>IF(AX227="Neg","Neg",AX227*VLOOKUP($D227,$D$1421:$AY$1444,COLUMNS($D227:AY227),FALSE))</f>
        <v>-716.43075661339697</v>
      </c>
      <c r="AZ227" s="319">
        <f>IF(AY227="Neg","Neg",AY227*VLOOKUP($D227,$D$1421:AZ$1444,COLUMNS($D227:AZ227),FALSE))</f>
        <v>-745.22746783648097</v>
      </c>
      <c r="BA227" s="319">
        <f>IF(AZ227="Neg","Neg",AZ227*VLOOKUP($D227,$D$1421:BA$1444,COLUMNS($D227:BA227),FALSE))</f>
        <v>-776.74565080788557</v>
      </c>
      <c r="BB227" s="319">
        <f>IF(BA227="Neg","Neg",BA227*VLOOKUP($D227,$D$1421:BB$1444,COLUMNS($D227:BB227),FALSE))</f>
        <v>-807.33971342681161</v>
      </c>
      <c r="BC227" s="319">
        <f>IF(BB227="Neg","Neg",BB227*VLOOKUP($D227,$D$1421:BC$1444,COLUMNS($D227:BC227),FALSE))</f>
        <v>-841.31607128633357</v>
      </c>
    </row>
    <row r="228" spans="1:55">
      <c r="A228" s="312"/>
      <c r="B228" s="142" t="s">
        <v>1007</v>
      </c>
      <c r="C228" s="317" t="s">
        <v>371</v>
      </c>
      <c r="D228" s="173" t="s">
        <v>228</v>
      </c>
      <c r="E228" s="175"/>
      <c r="F228" s="175"/>
      <c r="G228" s="175"/>
      <c r="H228" s="175"/>
      <c r="I228" s="175"/>
      <c r="J228" s="175"/>
      <c r="K228" s="175"/>
      <c r="L228" s="175"/>
      <c r="M228" s="175"/>
      <c r="N228" s="175"/>
      <c r="O228" s="175"/>
      <c r="P228" s="175"/>
      <c r="Q228" s="175"/>
      <c r="R228" s="175"/>
      <c r="S228" s="175"/>
      <c r="T228" s="175"/>
      <c r="U228" s="175"/>
      <c r="V228" s="175"/>
      <c r="W228" s="175"/>
      <c r="X228" s="175"/>
      <c r="Y228" s="175"/>
      <c r="Z228" s="318">
        <v>0</v>
      </c>
      <c r="AA228" s="318">
        <v>610</v>
      </c>
      <c r="AB228" s="319">
        <f>IF(AA228="Neg","Neg",AA228*VLOOKUP($D228,$D$1421:$AY$1444,COLUMNS($D228:AB228),FALSE))</f>
        <v>646.80378262447232</v>
      </c>
      <c r="AC228" s="319">
        <f>IF(AB228="Neg","Neg",AB228*VLOOKUP($D228,$D$1421:$AY$1444,COLUMNS($D228:AC228),FALSE))</f>
        <v>678.55079048060156</v>
      </c>
      <c r="AD228" s="319">
        <f>IF(AC228="Neg","Neg",AC228*VLOOKUP($D228,$D$1421:$AY$1444,COLUMNS($D228:AD228),FALSE))</f>
        <v>715.31138356968597</v>
      </c>
      <c r="AE228" s="319">
        <f>IF(AD228="Neg","Neg",AD228*VLOOKUP($D228,$D$1421:$AY$1444,COLUMNS($D228:AE228),FALSE))</f>
        <v>765.33836227877907</v>
      </c>
      <c r="AF228" s="319">
        <f>IF(AE228="Neg","Neg",AE228*VLOOKUP($D228,$D$1421:$AY$1444,COLUMNS($D228:AF228),FALSE))</f>
        <v>805.25359101516074</v>
      </c>
      <c r="AG228" s="319">
        <f>IF(AF228="Neg","Neg",AF228*VLOOKUP($D228,$D$1421:$AY$1444,COLUMNS($D228:AG228),FALSE))</f>
        <v>844.84849736408137</v>
      </c>
      <c r="AH228" s="319">
        <f>IF(AG228="Neg","Neg",AG228*VLOOKUP($D228,$D$1421:$AY$1444,COLUMNS($D228:AH228),FALSE))</f>
        <v>883.85404651135354</v>
      </c>
      <c r="AI228" s="319">
        <f>IF(AH228="Neg","Neg",AH228*VLOOKUP($D228,$D$1421:$AY$1444,COLUMNS($D228:AI228),FALSE))</f>
        <v>934.73401854435929</v>
      </c>
      <c r="AJ228" s="319">
        <f>IF(AI228="Neg","Neg",AI228*VLOOKUP($D228,$D$1421:$AY$1444,COLUMNS($D228:AJ228),FALSE))</f>
        <v>969.53128733726476</v>
      </c>
      <c r="AK228" s="319">
        <f>IF(AJ228="Neg","Neg",AJ228*VLOOKUP($D228,$D$1421:$AY$1444,COLUMNS($D228:AK228),FALSE))</f>
        <v>1025.0523348605041</v>
      </c>
      <c r="AL228" s="319">
        <f>IF(AK228="Neg","Neg",AK228*VLOOKUP($D228,$D$1421:$AY$1444,COLUMNS($D228:AL228),FALSE))</f>
        <v>1086.6145186461376</v>
      </c>
      <c r="AM228" s="319">
        <f>IF(AL228="Neg","Neg",AL228*VLOOKUP($D228,$D$1421:$AY$1444,COLUMNS($D228:AM228),FALSE))</f>
        <v>1142.8634897970621</v>
      </c>
      <c r="AN228" s="319">
        <f>IF(AM228="Neg","Neg",AM228*VLOOKUP($D228,$D$1421:$AY$1444,COLUMNS($D228:AN228),FALSE))</f>
        <v>1217.9664927088156</v>
      </c>
      <c r="AO228" s="319">
        <f>IF(AN228="Neg","Neg",AN228*VLOOKUP($D228,$D$1421:$AY$1444,COLUMNS($D228:AO228),FALSE))</f>
        <v>1285.4609391363861</v>
      </c>
      <c r="AP228" s="319">
        <f>IF(AO228="Neg","Neg",AO228*VLOOKUP($D228,$D$1421:$AY$1444,COLUMNS($D228:AP228),FALSE))</f>
        <v>1350.0904797165535</v>
      </c>
      <c r="AQ228" s="319">
        <f>IF(AP228="Neg","Neg",AP228*VLOOKUP($D228,$D$1421:$AY$1444,COLUMNS($D228:AQ228),FALSE))</f>
        <v>1353.3935793917469</v>
      </c>
      <c r="AR228" s="319">
        <f>IF(AQ228="Neg","Neg",AQ228*VLOOKUP($D228,$D$1421:$AY$1444,COLUMNS($D228:AR228),FALSE))</f>
        <v>1352.8915010428616</v>
      </c>
      <c r="AS228" s="319">
        <f>IF(AR228="Neg","Neg",AR228*VLOOKUP($D228,$D$1421:$AY$1444,COLUMNS($D228:AS228),FALSE))</f>
        <v>1417.0711506294042</v>
      </c>
      <c r="AT228" s="319">
        <f>IF(AS228="Neg","Neg",AS228*VLOOKUP($D228,$D$1421:$AY$1444,COLUMNS($D228:AT228),FALSE))</f>
        <v>1465.8312363004497</v>
      </c>
      <c r="AU228" s="319">
        <f>IF(AT228="Neg","Neg",AT228*VLOOKUP($D228,$D$1421:$AY$1444,COLUMNS($D228:AU228),FALSE))</f>
        <v>1510.610686459903</v>
      </c>
      <c r="AV228" s="319">
        <f>IF(AU228="Neg","Neg",AU228*VLOOKUP($D228,$D$1421:$AY$1444,COLUMNS($D228:AV228),FALSE))</f>
        <v>1580.1530366904537</v>
      </c>
      <c r="AW228" s="319">
        <f>IF(AV228="Neg","Neg",AV228*VLOOKUP($D228,$D$1421:$AY$1444,COLUMNS($D228:AW228),FALSE))</f>
        <v>1648.3214198264741</v>
      </c>
      <c r="AX228" s="319">
        <f>IF(AW228="Neg","Neg",AW228*VLOOKUP($D228,$D$1421:$AY$1444,COLUMNS($D228:AX228),FALSE))</f>
        <v>1687.63649397736</v>
      </c>
      <c r="AY228" s="319">
        <f>IF(AX228="Neg","Neg",AX228*VLOOKUP($D228,$D$1421:$AY$1444,COLUMNS($D228:AY228),FALSE))</f>
        <v>1748.0910461366891</v>
      </c>
      <c r="AZ228" s="319">
        <f>IF(AY228="Neg","Neg",AY228*VLOOKUP($D228,$D$1421:AZ$1444,COLUMNS($D228:AZ228),FALSE))</f>
        <v>1818.3550215210139</v>
      </c>
      <c r="BA228" s="319">
        <f>IF(AZ228="Neg","Neg",AZ228*VLOOKUP($D228,$D$1421:BA$1444,COLUMNS($D228:BA228),FALSE))</f>
        <v>1895.2593879712413</v>
      </c>
      <c r="BB228" s="319">
        <f>IF(BA228="Neg","Neg",BA228*VLOOKUP($D228,$D$1421:BB$1444,COLUMNS($D228:BB228),FALSE))</f>
        <v>1969.9089007614209</v>
      </c>
      <c r="BC228" s="319">
        <f>IF(BB228="Neg","Neg",BB228*VLOOKUP($D228,$D$1421:BC$1444,COLUMNS($D228:BC228),FALSE))</f>
        <v>2052.8112139386544</v>
      </c>
    </row>
    <row r="229" spans="1:55">
      <c r="A229" s="312"/>
      <c r="B229" s="142" t="s">
        <v>1007</v>
      </c>
      <c r="C229" s="317" t="s">
        <v>372</v>
      </c>
      <c r="D229" s="173" t="s">
        <v>227</v>
      </c>
      <c r="E229" s="175"/>
      <c r="F229" s="175"/>
      <c r="G229" s="175"/>
      <c r="H229" s="175"/>
      <c r="I229" s="175"/>
      <c r="J229" s="175"/>
      <c r="K229" s="175"/>
      <c r="L229" s="175"/>
      <c r="M229" s="175"/>
      <c r="N229" s="175"/>
      <c r="O229" s="175"/>
      <c r="P229" s="175"/>
      <c r="Q229" s="175"/>
      <c r="R229" s="175"/>
      <c r="S229" s="175"/>
      <c r="T229" s="175"/>
      <c r="U229" s="175"/>
      <c r="V229" s="175"/>
      <c r="W229" s="175"/>
      <c r="X229" s="175"/>
      <c r="Y229" s="175"/>
      <c r="Z229" s="318">
        <v>360</v>
      </c>
      <c r="AA229" s="318">
        <v>490</v>
      </c>
      <c r="AB229" s="319">
        <f>IF(AA229="Neg","Neg",AA229*VLOOKUP($D229,$D$1421:$AY$1444,COLUMNS($D229:AB229),FALSE))</f>
        <v>519.56369423933018</v>
      </c>
      <c r="AC229" s="319">
        <f>IF(AB229="Neg","Neg",AB229*VLOOKUP($D229,$D$1421:$AY$1444,COLUMNS($D229:AC229),FALSE))</f>
        <v>545.0653890745815</v>
      </c>
      <c r="AD229" s="319">
        <f>IF(AC229="Neg","Neg",AC229*VLOOKUP($D229,$D$1421:$AY$1444,COLUMNS($D229:AD229),FALSE))</f>
        <v>574.59439008056734</v>
      </c>
      <c r="AE229" s="319">
        <f>IF(AD229="Neg","Neg",AD229*VLOOKUP($D229,$D$1421:$AY$1444,COLUMNS($D229:AE229),FALSE))</f>
        <v>614.77999592885521</v>
      </c>
      <c r="AF229" s="319">
        <f>IF(AE229="Neg","Neg",AE229*VLOOKUP($D229,$D$1421:$AY$1444,COLUMNS($D229:AF229),FALSE))</f>
        <v>646.84304852037485</v>
      </c>
      <c r="AG229" s="319">
        <f>IF(AF229="Neg","Neg",AF229*VLOOKUP($D229,$D$1421:$AY$1444,COLUMNS($D229:AG229),FALSE))</f>
        <v>678.6487929645898</v>
      </c>
      <c r="AH229" s="319">
        <f>IF(AG229="Neg","Neg",AG229*VLOOKUP($D229,$D$1421:$AY$1444,COLUMNS($D229:AH229),FALSE))</f>
        <v>709.98111932879203</v>
      </c>
      <c r="AI229" s="319">
        <f>IF(AH229="Neg","Neg",AH229*VLOOKUP($D229,$D$1421:$AY$1444,COLUMNS($D229:AI229),FALSE))</f>
        <v>750.85191653563277</v>
      </c>
      <c r="AJ229" s="319">
        <f>IF(AI229="Neg","Neg",AI229*VLOOKUP($D229,$D$1421:$AY$1444,COLUMNS($D229:AJ229),FALSE))</f>
        <v>778.80382097583549</v>
      </c>
      <c r="AK229" s="319">
        <f>IF(AJ229="Neg","Neg",AJ229*VLOOKUP($D229,$D$1421:$AY$1444,COLUMNS($D229:AK229),FALSE))</f>
        <v>823.40269521581467</v>
      </c>
      <c r="AL229" s="319">
        <f>IF(AK229="Neg","Neg",AK229*VLOOKUP($D229,$D$1421:$AY$1444,COLUMNS($D229:AL229),FALSE))</f>
        <v>872.85428546984815</v>
      </c>
      <c r="AM229" s="319">
        <f>IF(AL229="Neg","Neg",AL229*VLOOKUP($D229,$D$1421:$AY$1444,COLUMNS($D229:AM229),FALSE))</f>
        <v>918.03788524682034</v>
      </c>
      <c r="AN229" s="319">
        <f>IF(AM229="Neg","Neg",AM229*VLOOKUP($D229,$D$1421:$AY$1444,COLUMNS($D229:AN229),FALSE))</f>
        <v>978.36652693003214</v>
      </c>
      <c r="AO229" s="319">
        <f>IF(AN229="Neg","Neg",AN229*VLOOKUP($D229,$D$1421:$AY$1444,COLUMNS($D229:AO229),FALSE))</f>
        <v>1032.5833773390641</v>
      </c>
      <c r="AP229" s="319">
        <f>IF(AO229="Neg","Neg",AO229*VLOOKUP($D229,$D$1421:$AY$1444,COLUMNS($D229:AP229),FALSE))</f>
        <v>1084.4989099362479</v>
      </c>
      <c r="AQ229" s="319">
        <f>IF(AP229="Neg","Neg",AP229*VLOOKUP($D229,$D$1421:$AY$1444,COLUMNS($D229:AQ229),FALSE))</f>
        <v>1087.1522195114032</v>
      </c>
      <c r="AR229" s="319">
        <f>IF(AQ229="Neg","Neg",AQ229*VLOOKUP($D229,$D$1421:$AY$1444,COLUMNS($D229:AR229),FALSE))</f>
        <v>1086.7489106737739</v>
      </c>
      <c r="AS229" s="319">
        <f>IF(AR229="Neg","Neg",AR229*VLOOKUP($D229,$D$1421:$AY$1444,COLUMNS($D229:AS229),FALSE))</f>
        <v>1138.3030554236198</v>
      </c>
      <c r="AT229" s="319">
        <f>IF(AS229="Neg","Neg",AS229*VLOOKUP($D229,$D$1421:$AY$1444,COLUMNS($D229:AT229),FALSE))</f>
        <v>1177.4709930938038</v>
      </c>
      <c r="AU229" s="319">
        <f>IF(AT229="Neg","Neg",AT229*VLOOKUP($D229,$D$1421:$AY$1444,COLUMNS($D229:AU229),FALSE))</f>
        <v>1213.4413710907415</v>
      </c>
      <c r="AV229" s="319">
        <f>IF(AU229="Neg","Neg",AU229*VLOOKUP($D229,$D$1421:$AY$1444,COLUMNS($D229:AV229),FALSE))</f>
        <v>1269.3032589808558</v>
      </c>
      <c r="AW229" s="319">
        <f>IF(AV229="Neg","Neg",AV229*VLOOKUP($D229,$D$1421:$AY$1444,COLUMNS($D229:AW229),FALSE))</f>
        <v>1324.0614683852</v>
      </c>
      <c r="AX229" s="319">
        <f>IF(AW229="Neg","Neg",AW229*VLOOKUP($D229,$D$1421:$AY$1444,COLUMNS($D229:AX229),FALSE))</f>
        <v>1355.6424295883705</v>
      </c>
      <c r="AY229" s="319">
        <f>IF(AX229="Neg","Neg",AX229*VLOOKUP($D229,$D$1421:$AY$1444,COLUMNS($D229:AY229),FALSE))</f>
        <v>1404.2042829622578</v>
      </c>
      <c r="AZ229" s="319">
        <f>IF(AY229="Neg","Neg",AY229*VLOOKUP($D229,$D$1421:AZ$1444,COLUMNS($D229:AZ229),FALSE))</f>
        <v>1460.6458369595023</v>
      </c>
      <c r="BA229" s="319">
        <f>IF(AZ229="Neg","Neg",AZ229*VLOOKUP($D229,$D$1421:BA$1444,COLUMNS($D229:BA229),FALSE))</f>
        <v>1522.4214755834553</v>
      </c>
      <c r="BB229" s="319">
        <f>IF(BA229="Neg","Neg",BA229*VLOOKUP($D229,$D$1421:BB$1444,COLUMNS($D229:BB229),FALSE))</f>
        <v>1582.3858383165502</v>
      </c>
      <c r="BC229" s="319">
        <f>IF(BB229="Neg","Neg",BB229*VLOOKUP($D229,$D$1421:BC$1444,COLUMNS($D229:BC229),FALSE))</f>
        <v>1648.9794997212132</v>
      </c>
    </row>
    <row r="230" spans="1:55">
      <c r="A230" s="312"/>
      <c r="B230" s="142" t="s">
        <v>1007</v>
      </c>
      <c r="C230" s="317" t="s">
        <v>373</v>
      </c>
      <c r="D230" s="173" t="s">
        <v>227</v>
      </c>
      <c r="E230" s="175"/>
      <c r="F230" s="175"/>
      <c r="G230" s="175"/>
      <c r="H230" s="175"/>
      <c r="I230" s="175"/>
      <c r="J230" s="175"/>
      <c r="K230" s="175"/>
      <c r="L230" s="175"/>
      <c r="M230" s="175"/>
      <c r="N230" s="175"/>
      <c r="O230" s="175"/>
      <c r="P230" s="175"/>
      <c r="Q230" s="175"/>
      <c r="R230" s="175"/>
      <c r="S230" s="175"/>
      <c r="T230" s="175"/>
      <c r="U230" s="175"/>
      <c r="V230" s="175"/>
      <c r="W230" s="175"/>
      <c r="X230" s="175"/>
      <c r="Y230" s="175"/>
      <c r="Z230" s="318">
        <v>-140</v>
      </c>
      <c r="AA230" s="318">
        <v>-240</v>
      </c>
      <c r="AB230" s="319">
        <f>IF(AA230="Neg","Neg",AA230*VLOOKUP($D230,$D$1421:$AY$1444,COLUMNS($D230:AB230),FALSE))</f>
        <v>-254.48017677028417</v>
      </c>
      <c r="AC230" s="319">
        <f>IF(AB230="Neg","Neg",AB230*VLOOKUP($D230,$D$1421:$AY$1444,COLUMNS($D230:AC230),FALSE))</f>
        <v>-266.97080281203995</v>
      </c>
      <c r="AD230" s="319">
        <f>IF(AC230="Neg","Neg",AC230*VLOOKUP($D230,$D$1421:$AY$1444,COLUMNS($D230:AD230),FALSE))</f>
        <v>-281.4339869782371</v>
      </c>
      <c r="AE230" s="319">
        <f>IF(AD230="Neg","Neg",AD230*VLOOKUP($D230,$D$1421:$AY$1444,COLUMNS($D230:AE230),FALSE))</f>
        <v>-301.11673269984749</v>
      </c>
      <c r="AF230" s="319">
        <f>IF(AE230="Neg","Neg",AE230*VLOOKUP($D230,$D$1421:$AY$1444,COLUMNS($D230:AF230),FALSE))</f>
        <v>-316.82108498957143</v>
      </c>
      <c r="AG230" s="319">
        <f>IF(AF230="Neg","Neg",AF230*VLOOKUP($D230,$D$1421:$AY$1444,COLUMNS($D230:AG230),FALSE))</f>
        <v>-332.39940879898285</v>
      </c>
      <c r="AH230" s="319">
        <f>IF(AG230="Neg","Neg",AG230*VLOOKUP($D230,$D$1421:$AY$1444,COLUMNS($D230:AH230),FALSE))</f>
        <v>-347.74585436512274</v>
      </c>
      <c r="AI230" s="319">
        <f>IF(AH230="Neg","Neg",AH230*VLOOKUP($D230,$D$1421:$AY$1444,COLUMNS($D230:AI230),FALSE))</f>
        <v>-367.76420401745287</v>
      </c>
      <c r="AJ230" s="319">
        <f>IF(AI230="Neg","Neg",AI230*VLOOKUP($D230,$D$1421:$AY$1444,COLUMNS($D230:AJ230),FALSE))</f>
        <v>-381.4549327228583</v>
      </c>
      <c r="AK230" s="319">
        <f>IF(AJ230="Neg","Neg",AJ230*VLOOKUP($D230,$D$1421:$AY$1444,COLUMNS($D230:AK230),FALSE))</f>
        <v>-403.29927928937872</v>
      </c>
      <c r="AL230" s="319">
        <f>IF(AK230="Neg","Neg",AK230*VLOOKUP($D230,$D$1421:$AY$1444,COLUMNS($D230:AL230),FALSE))</f>
        <v>-427.52046635257881</v>
      </c>
      <c r="AM230" s="319">
        <f>IF(AL230="Neg","Neg",AL230*VLOOKUP($D230,$D$1421:$AY$1444,COLUMNS($D230:AM230),FALSE))</f>
        <v>-449.65120910048353</v>
      </c>
      <c r="AN230" s="319">
        <f>IF(AM230="Neg","Neg",AM230*VLOOKUP($D230,$D$1421:$AY$1444,COLUMNS($D230:AN230),FALSE))</f>
        <v>-479.19993155756686</v>
      </c>
      <c r="AO230" s="319">
        <f>IF(AN230="Neg","Neg",AN230*VLOOKUP($D230,$D$1421:$AY$1444,COLUMNS($D230:AO230),FALSE))</f>
        <v>-505.75512359464375</v>
      </c>
      <c r="AP230" s="319">
        <f>IF(AO230="Neg","Neg",AO230*VLOOKUP($D230,$D$1421:$AY$1444,COLUMNS($D230:AP230),FALSE))</f>
        <v>-531.18313956061127</v>
      </c>
      <c r="AQ230" s="319">
        <f>IF(AP230="Neg","Neg",AP230*VLOOKUP($D230,$D$1421:$AY$1444,COLUMNS($D230:AQ230),FALSE))</f>
        <v>-532.48271976068736</v>
      </c>
      <c r="AR230" s="319">
        <f>IF(AQ230="Neg","Neg",AQ230*VLOOKUP($D230,$D$1421:$AY$1444,COLUMNS($D230:AR230),FALSE))</f>
        <v>-532.28518073817509</v>
      </c>
      <c r="AS230" s="319">
        <f>IF(AR230="Neg","Neg",AR230*VLOOKUP($D230,$D$1421:$AY$1444,COLUMNS($D230:AS230),FALSE))</f>
        <v>-557.5361904115689</v>
      </c>
      <c r="AT230" s="319">
        <f>IF(AS230="Neg","Neg",AS230*VLOOKUP($D230,$D$1421:$AY$1444,COLUMNS($D230:AT230),FALSE))</f>
        <v>-576.72048641329172</v>
      </c>
      <c r="AU230" s="319">
        <f>IF(AT230="Neg","Neg",AT230*VLOOKUP($D230,$D$1421:$AY$1444,COLUMNS($D230:AU230),FALSE))</f>
        <v>-594.33863073832254</v>
      </c>
      <c r="AV230" s="319">
        <f>IF(AU230="Neg","Neg",AU230*VLOOKUP($D230,$D$1421:$AY$1444,COLUMNS($D230:AV230),FALSE))</f>
        <v>-621.69955541919489</v>
      </c>
      <c r="AW230" s="319">
        <f>IF(AV230="Neg","Neg",AV230*VLOOKUP($D230,$D$1421:$AY$1444,COLUMNS($D230:AW230),FALSE))</f>
        <v>-648.51990288254717</v>
      </c>
      <c r="AX230" s="319">
        <f>IF(AW230="Neg","Neg",AW230*VLOOKUP($D230,$D$1421:$AY$1444,COLUMNS($D230:AX230),FALSE))</f>
        <v>-663.98812877797764</v>
      </c>
      <c r="AY230" s="319">
        <f>IF(AX230="Neg","Neg",AX230*VLOOKUP($D230,$D$1421:$AY$1444,COLUMNS($D230:AY230),FALSE))</f>
        <v>-687.7735263488612</v>
      </c>
      <c r="AZ230" s="319">
        <f>IF(AY230="Neg","Neg",AY230*VLOOKUP($D230,$D$1421:AZ$1444,COLUMNS($D230:AZ230),FALSE))</f>
        <v>-715.41836912302176</v>
      </c>
      <c r="BA230" s="319">
        <f>IF(AZ230="Neg","Neg",AZ230*VLOOKUP($D230,$D$1421:BA$1444,COLUMNS($D230:BA230),FALSE))</f>
        <v>-745.67582477557016</v>
      </c>
      <c r="BB230" s="319">
        <f>IF(BA230="Neg","Neg",BA230*VLOOKUP($D230,$D$1421:BB$1444,COLUMNS($D230:BB230),FALSE))</f>
        <v>-775.04612488973919</v>
      </c>
      <c r="BC230" s="319">
        <f>IF(BB230="Neg","Neg",BB230*VLOOKUP($D230,$D$1421:BC$1444,COLUMNS($D230:BC230),FALSE))</f>
        <v>-807.66342843488019</v>
      </c>
    </row>
    <row r="231" spans="1:55">
      <c r="A231" s="312"/>
      <c r="B231" s="142" t="s">
        <v>1007</v>
      </c>
      <c r="C231" s="317" t="s">
        <v>374</v>
      </c>
      <c r="D231" s="173" t="s">
        <v>227</v>
      </c>
      <c r="E231" s="175"/>
      <c r="F231" s="175"/>
      <c r="G231" s="175"/>
      <c r="H231" s="175"/>
      <c r="I231" s="175"/>
      <c r="J231" s="175"/>
      <c r="K231" s="175"/>
      <c r="L231" s="175"/>
      <c r="M231" s="175"/>
      <c r="N231" s="175"/>
      <c r="O231" s="175"/>
      <c r="P231" s="175"/>
      <c r="Q231" s="175"/>
      <c r="R231" s="175"/>
      <c r="S231" s="175"/>
      <c r="T231" s="175"/>
      <c r="U231" s="175"/>
      <c r="V231" s="175"/>
      <c r="W231" s="175"/>
      <c r="X231" s="175"/>
      <c r="Y231" s="175"/>
      <c r="Z231" s="318">
        <v>220</v>
      </c>
      <c r="AA231" s="318">
        <v>420</v>
      </c>
      <c r="AB231" s="319">
        <f>IF(AA231="Neg","Neg",AA231*VLOOKUP($D231,$D$1421:$AY$1444,COLUMNS($D231:AB231),FALSE))</f>
        <v>445.34030934799728</v>
      </c>
      <c r="AC231" s="319">
        <f>IF(AB231="Neg","Neg",AB231*VLOOKUP($D231,$D$1421:$AY$1444,COLUMNS($D231:AC231),FALSE))</f>
        <v>467.19890492106987</v>
      </c>
      <c r="AD231" s="319">
        <f>IF(AC231="Neg","Neg",AC231*VLOOKUP($D231,$D$1421:$AY$1444,COLUMNS($D231:AD231),FALSE))</f>
        <v>492.50947721191483</v>
      </c>
      <c r="AE231" s="319">
        <f>IF(AD231="Neg","Neg",AD231*VLOOKUP($D231,$D$1421:$AY$1444,COLUMNS($D231:AE231),FALSE))</f>
        <v>526.95428222473299</v>
      </c>
      <c r="AF231" s="319">
        <f>IF(AE231="Neg","Neg",AE231*VLOOKUP($D231,$D$1421:$AY$1444,COLUMNS($D231:AF231),FALSE))</f>
        <v>554.43689873174981</v>
      </c>
      <c r="AG231" s="319">
        <f>IF(AF231="Neg","Neg",AF231*VLOOKUP($D231,$D$1421:$AY$1444,COLUMNS($D231:AG231),FALSE))</f>
        <v>581.69896539821968</v>
      </c>
      <c r="AH231" s="319">
        <f>IF(AG231="Neg","Neg",AG231*VLOOKUP($D231,$D$1421:$AY$1444,COLUMNS($D231:AH231),FALSE))</f>
        <v>608.55524513896444</v>
      </c>
      <c r="AI231" s="319">
        <f>IF(AH231="Neg","Neg",AH231*VLOOKUP($D231,$D$1421:$AY$1444,COLUMNS($D231:AI231),FALSE))</f>
        <v>643.58735703054219</v>
      </c>
      <c r="AJ231" s="319">
        <f>IF(AI231="Neg","Neg",AI231*VLOOKUP($D231,$D$1421:$AY$1444,COLUMNS($D231:AJ231),FALSE))</f>
        <v>667.54613226500169</v>
      </c>
      <c r="AK231" s="319">
        <f>IF(AJ231="Neg","Neg",AJ231*VLOOKUP($D231,$D$1421:$AY$1444,COLUMNS($D231:AK231),FALSE))</f>
        <v>705.7737387564124</v>
      </c>
      <c r="AL231" s="319">
        <f>IF(AK231="Neg","Neg",AK231*VLOOKUP($D231,$D$1421:$AY$1444,COLUMNS($D231:AL231),FALSE))</f>
        <v>748.16081611701247</v>
      </c>
      <c r="AM231" s="319">
        <f>IF(AL231="Neg","Neg",AL231*VLOOKUP($D231,$D$1421:$AY$1444,COLUMNS($D231:AM231),FALSE))</f>
        <v>786.88961592584576</v>
      </c>
      <c r="AN231" s="319">
        <f>IF(AM231="Neg","Neg",AM231*VLOOKUP($D231,$D$1421:$AY$1444,COLUMNS($D231:AN231),FALSE))</f>
        <v>838.59988022574157</v>
      </c>
      <c r="AO231" s="319">
        <f>IF(AN231="Neg","Neg",AN231*VLOOKUP($D231,$D$1421:$AY$1444,COLUMNS($D231:AO231),FALSE))</f>
        <v>885.07146629062606</v>
      </c>
      <c r="AP231" s="319">
        <f>IF(AO231="Neg","Neg",AO231*VLOOKUP($D231,$D$1421:$AY$1444,COLUMNS($D231:AP231),FALSE))</f>
        <v>929.57049423106923</v>
      </c>
      <c r="AQ231" s="319">
        <f>IF(AP231="Neg","Neg",AP231*VLOOKUP($D231,$D$1421:$AY$1444,COLUMNS($D231:AQ231),FALSE))</f>
        <v>931.84475958120242</v>
      </c>
      <c r="AR231" s="319">
        <f>IF(AQ231="Neg","Neg",AQ231*VLOOKUP($D231,$D$1421:$AY$1444,COLUMNS($D231:AR231),FALSE))</f>
        <v>931.499066291806</v>
      </c>
      <c r="AS231" s="319">
        <f>IF(AR231="Neg","Neg",AR231*VLOOKUP($D231,$D$1421:$AY$1444,COLUMNS($D231:AS231),FALSE))</f>
        <v>975.68833322024523</v>
      </c>
      <c r="AT231" s="319">
        <f>IF(AS231="Neg","Neg",AS231*VLOOKUP($D231,$D$1421:$AY$1444,COLUMNS($D231:AT231),FALSE))</f>
        <v>1009.2608512232601</v>
      </c>
      <c r="AU231" s="319">
        <f>IF(AT231="Neg","Neg",AT231*VLOOKUP($D231,$D$1421:$AY$1444,COLUMNS($D231:AU231),FALSE))</f>
        <v>1040.092603792064</v>
      </c>
      <c r="AV231" s="319">
        <f>IF(AU231="Neg","Neg",AU231*VLOOKUP($D231,$D$1421:$AY$1444,COLUMNS($D231:AV231),FALSE))</f>
        <v>1087.9742219835905</v>
      </c>
      <c r="AW231" s="319">
        <f>IF(AV231="Neg","Neg",AV231*VLOOKUP($D231,$D$1421:$AY$1444,COLUMNS($D231:AW231),FALSE))</f>
        <v>1134.9098300444568</v>
      </c>
      <c r="AX231" s="319">
        <f>IF(AW231="Neg","Neg",AW231*VLOOKUP($D231,$D$1421:$AY$1444,COLUMNS($D231:AX231),FALSE))</f>
        <v>1161.9792253614603</v>
      </c>
      <c r="AY231" s="319">
        <f>IF(AX231="Neg","Neg",AX231*VLOOKUP($D231,$D$1421:$AY$1444,COLUMNS($D231:AY231),FALSE))</f>
        <v>1203.6036711105064</v>
      </c>
      <c r="AZ231" s="319">
        <f>IF(AY231="Neg","Neg",AY231*VLOOKUP($D231,$D$1421:AZ$1444,COLUMNS($D231:AZ231),FALSE))</f>
        <v>1251.9821459652874</v>
      </c>
      <c r="BA231" s="319">
        <f>IF(AZ231="Neg","Neg",AZ231*VLOOKUP($D231,$D$1421:BA$1444,COLUMNS($D231:BA231),FALSE))</f>
        <v>1304.932693357247</v>
      </c>
      <c r="BB231" s="319">
        <f>IF(BA231="Neg","Neg",BA231*VLOOKUP($D231,$D$1421:BB$1444,COLUMNS($D231:BB231),FALSE))</f>
        <v>1356.3307185570427</v>
      </c>
      <c r="BC231" s="319">
        <f>IF(BB231="Neg","Neg",BB231*VLOOKUP($D231,$D$1421:BC$1444,COLUMNS($D231:BC231),FALSE))</f>
        <v>1413.4109997610394</v>
      </c>
    </row>
    <row r="232" spans="1:55">
      <c r="A232" s="312"/>
      <c r="B232" s="142" t="s">
        <v>1007</v>
      </c>
      <c r="C232" s="317" t="s">
        <v>375</v>
      </c>
      <c r="D232" s="173" t="s">
        <v>227</v>
      </c>
      <c r="E232" s="175"/>
      <c r="F232" s="175"/>
      <c r="G232" s="175"/>
      <c r="H232" s="175"/>
      <c r="I232" s="175"/>
      <c r="J232" s="175"/>
      <c r="K232" s="175"/>
      <c r="L232" s="175"/>
      <c r="M232" s="175"/>
      <c r="N232" s="175"/>
      <c r="O232" s="175"/>
      <c r="P232" s="175"/>
      <c r="Q232" s="175"/>
      <c r="R232" s="175"/>
      <c r="S232" s="175"/>
      <c r="T232" s="175"/>
      <c r="U232" s="175"/>
      <c r="V232" s="175"/>
      <c r="W232" s="175"/>
      <c r="X232" s="175"/>
      <c r="Y232" s="175"/>
      <c r="Z232" s="318">
        <v>-35</v>
      </c>
      <c r="AA232" s="318">
        <v>-60</v>
      </c>
      <c r="AB232" s="319">
        <f>IF(AA232="Neg","Neg",AA232*VLOOKUP($D232,$D$1421:$AY$1444,COLUMNS($D232:AB232),FALSE))</f>
        <v>-63.620044192571044</v>
      </c>
      <c r="AC232" s="319">
        <f>IF(AB232="Neg","Neg",AB232*VLOOKUP($D232,$D$1421:$AY$1444,COLUMNS($D232:AC232),FALSE))</f>
        <v>-66.742700703009987</v>
      </c>
      <c r="AD232" s="319">
        <f>IF(AC232="Neg","Neg",AC232*VLOOKUP($D232,$D$1421:$AY$1444,COLUMNS($D232:AD232),FALSE))</f>
        <v>-70.358496744559275</v>
      </c>
      <c r="AE232" s="319">
        <f>IF(AD232="Neg","Neg",AD232*VLOOKUP($D232,$D$1421:$AY$1444,COLUMNS($D232:AE232),FALSE))</f>
        <v>-75.279183174961872</v>
      </c>
      <c r="AF232" s="319">
        <f>IF(AE232="Neg","Neg",AE232*VLOOKUP($D232,$D$1421:$AY$1444,COLUMNS($D232:AF232),FALSE))</f>
        <v>-79.205271247392858</v>
      </c>
      <c r="AG232" s="319">
        <f>IF(AF232="Neg","Neg",AF232*VLOOKUP($D232,$D$1421:$AY$1444,COLUMNS($D232:AG232),FALSE))</f>
        <v>-83.099852199745712</v>
      </c>
      <c r="AH232" s="319">
        <f>IF(AG232="Neg","Neg",AG232*VLOOKUP($D232,$D$1421:$AY$1444,COLUMNS($D232:AH232),FALSE))</f>
        <v>-86.936463591280685</v>
      </c>
      <c r="AI232" s="319">
        <f>IF(AH232="Neg","Neg",AH232*VLOOKUP($D232,$D$1421:$AY$1444,COLUMNS($D232:AI232),FALSE))</f>
        <v>-91.941051004363217</v>
      </c>
      <c r="AJ232" s="319">
        <f>IF(AI232="Neg","Neg",AI232*VLOOKUP($D232,$D$1421:$AY$1444,COLUMNS($D232:AJ232),FALSE))</f>
        <v>-95.363733180714576</v>
      </c>
      <c r="AK232" s="319">
        <f>IF(AJ232="Neg","Neg",AJ232*VLOOKUP($D232,$D$1421:$AY$1444,COLUMNS($D232:AK232),FALSE))</f>
        <v>-100.82481982234468</v>
      </c>
      <c r="AL232" s="319">
        <f>IF(AK232="Neg","Neg",AK232*VLOOKUP($D232,$D$1421:$AY$1444,COLUMNS($D232:AL232),FALSE))</f>
        <v>-106.8801165881447</v>
      </c>
      <c r="AM232" s="319">
        <f>IF(AL232="Neg","Neg",AL232*VLOOKUP($D232,$D$1421:$AY$1444,COLUMNS($D232:AM232),FALSE))</f>
        <v>-112.41280227512088</v>
      </c>
      <c r="AN232" s="319">
        <f>IF(AM232="Neg","Neg",AM232*VLOOKUP($D232,$D$1421:$AY$1444,COLUMNS($D232:AN232),FALSE))</f>
        <v>-119.79998288939171</v>
      </c>
      <c r="AO232" s="319">
        <f>IF(AN232="Neg","Neg",AN232*VLOOKUP($D232,$D$1421:$AY$1444,COLUMNS($D232:AO232),FALSE))</f>
        <v>-126.43878089866094</v>
      </c>
      <c r="AP232" s="319">
        <f>IF(AO232="Neg","Neg",AO232*VLOOKUP($D232,$D$1421:$AY$1444,COLUMNS($D232:AP232),FALSE))</f>
        <v>-132.79578489015282</v>
      </c>
      <c r="AQ232" s="319">
        <f>IF(AP232="Neg","Neg",AP232*VLOOKUP($D232,$D$1421:$AY$1444,COLUMNS($D232:AQ232),FALSE))</f>
        <v>-133.12067994017184</v>
      </c>
      <c r="AR232" s="319">
        <f>IF(AQ232="Neg","Neg",AQ232*VLOOKUP($D232,$D$1421:$AY$1444,COLUMNS($D232:AR232),FALSE))</f>
        <v>-133.07129518454377</v>
      </c>
      <c r="AS232" s="319">
        <f>IF(AR232="Neg","Neg",AR232*VLOOKUP($D232,$D$1421:$AY$1444,COLUMNS($D232:AS232),FALSE))</f>
        <v>-139.38404760289222</v>
      </c>
      <c r="AT232" s="319">
        <f>IF(AS232="Neg","Neg",AS232*VLOOKUP($D232,$D$1421:$AY$1444,COLUMNS($D232:AT232),FALSE))</f>
        <v>-144.18012160332293</v>
      </c>
      <c r="AU232" s="319">
        <f>IF(AT232="Neg","Neg",AT232*VLOOKUP($D232,$D$1421:$AY$1444,COLUMNS($D232:AU232),FALSE))</f>
        <v>-148.58465768458063</v>
      </c>
      <c r="AV232" s="319">
        <f>IF(AU232="Neg","Neg",AU232*VLOOKUP($D232,$D$1421:$AY$1444,COLUMNS($D232:AV232),FALSE))</f>
        <v>-155.42488885479872</v>
      </c>
      <c r="AW232" s="319">
        <f>IF(AV232="Neg","Neg",AV232*VLOOKUP($D232,$D$1421:$AY$1444,COLUMNS($D232:AW232),FALSE))</f>
        <v>-162.12997572063679</v>
      </c>
      <c r="AX232" s="319">
        <f>IF(AW232="Neg","Neg",AW232*VLOOKUP($D232,$D$1421:$AY$1444,COLUMNS($D232:AX232),FALSE))</f>
        <v>-165.99703219449441</v>
      </c>
      <c r="AY232" s="319">
        <f>IF(AX232="Neg","Neg",AX232*VLOOKUP($D232,$D$1421:$AY$1444,COLUMNS($D232:AY232),FALSE))</f>
        <v>-171.9433815872153</v>
      </c>
      <c r="AZ232" s="319">
        <f>IF(AY232="Neg","Neg",AY232*VLOOKUP($D232,$D$1421:AZ$1444,COLUMNS($D232:AZ232),FALSE))</f>
        <v>-178.85459228075544</v>
      </c>
      <c r="BA232" s="319">
        <f>IF(AZ232="Neg","Neg",AZ232*VLOOKUP($D232,$D$1421:BA$1444,COLUMNS($D232:BA232),FALSE))</f>
        <v>-186.41895619389254</v>
      </c>
      <c r="BB232" s="319">
        <f>IF(BA232="Neg","Neg",BA232*VLOOKUP($D232,$D$1421:BB$1444,COLUMNS($D232:BB232),FALSE))</f>
        <v>-193.7615312224348</v>
      </c>
      <c r="BC232" s="319">
        <f>IF(BB232="Neg","Neg",BB232*VLOOKUP($D232,$D$1421:BC$1444,COLUMNS($D232:BC232),FALSE))</f>
        <v>-201.91585710872005</v>
      </c>
    </row>
    <row r="233" spans="1:55">
      <c r="A233" s="312"/>
      <c r="B233" s="142" t="s">
        <v>1007</v>
      </c>
      <c r="C233" s="317" t="s">
        <v>355</v>
      </c>
      <c r="D233" s="173" t="s">
        <v>227</v>
      </c>
      <c r="E233" s="175"/>
      <c r="F233" s="175"/>
      <c r="G233" s="175"/>
      <c r="H233" s="175"/>
      <c r="I233" s="175"/>
      <c r="J233" s="175"/>
      <c r="K233" s="175"/>
      <c r="L233" s="175"/>
      <c r="M233" s="175"/>
      <c r="N233" s="175"/>
      <c r="O233" s="175"/>
      <c r="P233" s="175"/>
      <c r="Q233" s="175"/>
      <c r="R233" s="175"/>
      <c r="S233" s="175"/>
      <c r="T233" s="175"/>
      <c r="U233" s="175"/>
      <c r="V233" s="175"/>
      <c r="W233" s="175"/>
      <c r="X233" s="175"/>
      <c r="Y233" s="175"/>
      <c r="Z233" s="318">
        <v>190</v>
      </c>
      <c r="AA233" s="318">
        <v>250</v>
      </c>
      <c r="AB233" s="319">
        <f>IF(AA233="Neg","Neg",AA233*VLOOKUP($D233,$D$1421:$AY$1444,COLUMNS($D233:AB233),FALSE))</f>
        <v>265.083517469046</v>
      </c>
      <c r="AC233" s="319">
        <f>IF(AB233="Neg","Neg",AB233*VLOOKUP($D233,$D$1421:$AY$1444,COLUMNS($D233:AC233),FALSE))</f>
        <v>278.09458626254161</v>
      </c>
      <c r="AD233" s="319">
        <f>IF(AC233="Neg","Neg",AC233*VLOOKUP($D233,$D$1421:$AY$1444,COLUMNS($D233:AD233),FALSE))</f>
        <v>293.16040310233029</v>
      </c>
      <c r="AE233" s="319">
        <f>IF(AD233="Neg","Neg",AD233*VLOOKUP($D233,$D$1421:$AY$1444,COLUMNS($D233:AE233),FALSE))</f>
        <v>313.66326322900778</v>
      </c>
      <c r="AF233" s="319">
        <f>IF(AE233="Neg","Neg",AE233*VLOOKUP($D233,$D$1421:$AY$1444,COLUMNS($D233:AF233),FALSE))</f>
        <v>330.02196353080353</v>
      </c>
      <c r="AG233" s="319">
        <f>IF(AF233="Neg","Neg",AF233*VLOOKUP($D233,$D$1421:$AY$1444,COLUMNS($D233:AG233),FALSE))</f>
        <v>346.24938416560707</v>
      </c>
      <c r="AH233" s="319">
        <f>IF(AG233="Neg","Neg",AG233*VLOOKUP($D233,$D$1421:$AY$1444,COLUMNS($D233:AH233),FALSE))</f>
        <v>362.23526496366941</v>
      </c>
      <c r="AI233" s="319">
        <f>IF(AH233="Neg","Neg",AH233*VLOOKUP($D233,$D$1421:$AY$1444,COLUMNS($D233:AI233),FALSE))</f>
        <v>383.08771251817996</v>
      </c>
      <c r="AJ233" s="319">
        <f>IF(AI233="Neg","Neg",AI233*VLOOKUP($D233,$D$1421:$AY$1444,COLUMNS($D233:AJ233),FALSE))</f>
        <v>397.3488882529773</v>
      </c>
      <c r="AK233" s="319">
        <f>IF(AJ233="Neg","Neg",AJ233*VLOOKUP($D233,$D$1421:$AY$1444,COLUMNS($D233:AK233),FALSE))</f>
        <v>420.10341592643607</v>
      </c>
      <c r="AL233" s="319">
        <f>IF(AK233="Neg","Neg",AK233*VLOOKUP($D233,$D$1421:$AY$1444,COLUMNS($D233:AL233),FALSE))</f>
        <v>445.33381911726946</v>
      </c>
      <c r="AM233" s="319">
        <f>IF(AL233="Neg","Neg",AL233*VLOOKUP($D233,$D$1421:$AY$1444,COLUMNS($D233:AM233),FALSE))</f>
        <v>468.38667614633687</v>
      </c>
      <c r="AN233" s="319">
        <f>IF(AM233="Neg","Neg",AM233*VLOOKUP($D233,$D$1421:$AY$1444,COLUMNS($D233:AN233),FALSE))</f>
        <v>499.16659537246534</v>
      </c>
      <c r="AO233" s="319">
        <f>IF(AN233="Neg","Neg",AN233*VLOOKUP($D233,$D$1421:$AY$1444,COLUMNS($D233:AO233),FALSE))</f>
        <v>526.82825374442041</v>
      </c>
      <c r="AP233" s="319">
        <f>IF(AO233="Neg","Neg",AO233*VLOOKUP($D233,$D$1421:$AY$1444,COLUMNS($D233:AP233),FALSE))</f>
        <v>553.31577037563659</v>
      </c>
      <c r="AQ233" s="319">
        <f>IF(AP233="Neg","Neg",AP233*VLOOKUP($D233,$D$1421:$AY$1444,COLUMNS($D233:AQ233),FALSE))</f>
        <v>554.66949975071589</v>
      </c>
      <c r="AR233" s="319">
        <f>IF(AQ233="Neg","Neg",AQ233*VLOOKUP($D233,$D$1421:$AY$1444,COLUMNS($D233:AR233),FALSE))</f>
        <v>554.46372993559896</v>
      </c>
      <c r="AS233" s="319">
        <f>IF(AR233="Neg","Neg",AR233*VLOOKUP($D233,$D$1421:$AY$1444,COLUMNS($D233:AS233),FALSE))</f>
        <v>580.76686501205086</v>
      </c>
      <c r="AT233" s="319">
        <f>IF(AS233="Neg","Neg",AS233*VLOOKUP($D233,$D$1421:$AY$1444,COLUMNS($D233:AT233),FALSE))</f>
        <v>600.7505066805121</v>
      </c>
      <c r="AU233" s="319">
        <f>IF(AT233="Neg","Neg",AT233*VLOOKUP($D233,$D$1421:$AY$1444,COLUMNS($D233:AU233),FALSE))</f>
        <v>619.10274035241912</v>
      </c>
      <c r="AV233" s="319">
        <f>IF(AU233="Neg","Neg",AU233*VLOOKUP($D233,$D$1421:$AY$1444,COLUMNS($D233:AV233),FALSE))</f>
        <v>647.60370356166118</v>
      </c>
      <c r="AW233" s="319">
        <f>IF(AV233="Neg","Neg",AV233*VLOOKUP($D233,$D$1421:$AY$1444,COLUMNS($D233:AW233),FALSE))</f>
        <v>675.54156550265316</v>
      </c>
      <c r="AX233" s="319">
        <f>IF(AW233="Neg","Neg",AW233*VLOOKUP($D233,$D$1421:$AY$1444,COLUMNS($D233:AX233),FALSE))</f>
        <v>691.65430081039324</v>
      </c>
      <c r="AY233" s="319">
        <f>IF(AX233="Neg","Neg",AX233*VLOOKUP($D233,$D$1421:$AY$1444,COLUMNS($D233:AY233),FALSE))</f>
        <v>716.43075661339697</v>
      </c>
      <c r="AZ233" s="319">
        <f>IF(AY233="Neg","Neg",AY233*VLOOKUP($D233,$D$1421:AZ$1444,COLUMNS($D233:AZ233),FALSE))</f>
        <v>745.22746783648097</v>
      </c>
      <c r="BA233" s="319">
        <f>IF(AZ233="Neg","Neg",AZ233*VLOOKUP($D233,$D$1421:BA$1444,COLUMNS($D233:BA233),FALSE))</f>
        <v>776.74565080788557</v>
      </c>
      <c r="BB233" s="319">
        <f>IF(BA233="Neg","Neg",BA233*VLOOKUP($D233,$D$1421:BB$1444,COLUMNS($D233:BB233),FALSE))</f>
        <v>807.33971342681161</v>
      </c>
      <c r="BC233" s="319">
        <f>IF(BB233="Neg","Neg",BB233*VLOOKUP($D233,$D$1421:BC$1444,COLUMNS($D233:BC233),FALSE))</f>
        <v>841.31607128633357</v>
      </c>
    </row>
    <row r="234" spans="1:55">
      <c r="A234" s="312"/>
      <c r="B234" s="142" t="s">
        <v>1007</v>
      </c>
      <c r="C234" s="317" t="s">
        <v>376</v>
      </c>
      <c r="D234" s="173" t="s">
        <v>227</v>
      </c>
      <c r="E234" s="175"/>
      <c r="F234" s="175"/>
      <c r="G234" s="175"/>
      <c r="H234" s="175"/>
      <c r="I234" s="175"/>
      <c r="J234" s="175"/>
      <c r="K234" s="175"/>
      <c r="L234" s="175"/>
      <c r="M234" s="175"/>
      <c r="N234" s="175"/>
      <c r="O234" s="175"/>
      <c r="P234" s="175"/>
      <c r="Q234" s="175"/>
      <c r="R234" s="175"/>
      <c r="S234" s="175"/>
      <c r="T234" s="175"/>
      <c r="U234" s="175"/>
      <c r="V234" s="175"/>
      <c r="W234" s="175"/>
      <c r="X234" s="175"/>
      <c r="Y234" s="175"/>
      <c r="Z234" s="318">
        <v>210</v>
      </c>
      <c r="AA234" s="318">
        <v>0</v>
      </c>
      <c r="AB234" s="319">
        <f>IF(AA234="Neg","Neg",AA234*VLOOKUP($D234,$D$1421:$AY$1444,COLUMNS($D234:AB234),FALSE))</f>
        <v>0</v>
      </c>
      <c r="AC234" s="319">
        <f>IF(AB234="Neg","Neg",AB234*VLOOKUP($D234,$D$1421:$AY$1444,COLUMNS($D234:AC234),FALSE))</f>
        <v>0</v>
      </c>
      <c r="AD234" s="319">
        <f>IF(AC234="Neg","Neg",AC234*VLOOKUP($D234,$D$1421:$AY$1444,COLUMNS($D234:AD234),FALSE))</f>
        <v>0</v>
      </c>
      <c r="AE234" s="319">
        <f>IF(AD234="Neg","Neg",AD234*VLOOKUP($D234,$D$1421:$AY$1444,COLUMNS($D234:AE234),FALSE))</f>
        <v>0</v>
      </c>
      <c r="AF234" s="319">
        <f>IF(AE234="Neg","Neg",AE234*VLOOKUP($D234,$D$1421:$AY$1444,COLUMNS($D234:AF234),FALSE))</f>
        <v>0</v>
      </c>
      <c r="AG234" s="319">
        <f>IF(AF234="Neg","Neg",AF234*VLOOKUP($D234,$D$1421:$AY$1444,COLUMNS($D234:AG234),FALSE))</f>
        <v>0</v>
      </c>
      <c r="AH234" s="319">
        <f>IF(AG234="Neg","Neg",AG234*VLOOKUP($D234,$D$1421:$AY$1444,COLUMNS($D234:AH234),FALSE))</f>
        <v>0</v>
      </c>
      <c r="AI234" s="319">
        <f>IF(AH234="Neg","Neg",AH234*VLOOKUP($D234,$D$1421:$AY$1444,COLUMNS($D234:AI234),FALSE))</f>
        <v>0</v>
      </c>
      <c r="AJ234" s="319">
        <f>IF(AI234="Neg","Neg",AI234*VLOOKUP($D234,$D$1421:$AY$1444,COLUMNS($D234:AJ234),FALSE))</f>
        <v>0</v>
      </c>
      <c r="AK234" s="319">
        <f>IF(AJ234="Neg","Neg",AJ234*VLOOKUP($D234,$D$1421:$AY$1444,COLUMNS($D234:AK234),FALSE))</f>
        <v>0</v>
      </c>
      <c r="AL234" s="319">
        <f>IF(AK234="Neg","Neg",AK234*VLOOKUP($D234,$D$1421:$AY$1444,COLUMNS($D234:AL234),FALSE))</f>
        <v>0</v>
      </c>
      <c r="AM234" s="319">
        <f>IF(AL234="Neg","Neg",AL234*VLOOKUP($D234,$D$1421:$AY$1444,COLUMNS($D234:AM234),FALSE))</f>
        <v>0</v>
      </c>
      <c r="AN234" s="319">
        <f>IF(AM234="Neg","Neg",AM234*VLOOKUP($D234,$D$1421:$AY$1444,COLUMNS($D234:AN234),FALSE))</f>
        <v>0</v>
      </c>
      <c r="AO234" s="319">
        <f>IF(AN234="Neg","Neg",AN234*VLOOKUP($D234,$D$1421:$AY$1444,COLUMNS($D234:AO234),FALSE))</f>
        <v>0</v>
      </c>
      <c r="AP234" s="319">
        <f>IF(AO234="Neg","Neg",AO234*VLOOKUP($D234,$D$1421:$AY$1444,COLUMNS($D234:AP234),FALSE))</f>
        <v>0</v>
      </c>
      <c r="AQ234" s="319">
        <f>IF(AP234="Neg","Neg",AP234*VLOOKUP($D234,$D$1421:$AY$1444,COLUMNS($D234:AQ234),FALSE))</f>
        <v>0</v>
      </c>
      <c r="AR234" s="319">
        <f>IF(AQ234="Neg","Neg",AQ234*VLOOKUP($D234,$D$1421:$AY$1444,COLUMNS($D234:AR234),FALSE))</f>
        <v>0</v>
      </c>
      <c r="AS234" s="319">
        <f>IF(AR234="Neg","Neg",AR234*VLOOKUP($D234,$D$1421:$AY$1444,COLUMNS($D234:AS234),FALSE))</f>
        <v>0</v>
      </c>
      <c r="AT234" s="319">
        <f>IF(AS234="Neg","Neg",AS234*VLOOKUP($D234,$D$1421:$AY$1444,COLUMNS($D234:AT234),FALSE))</f>
        <v>0</v>
      </c>
      <c r="AU234" s="319">
        <f>IF(AT234="Neg","Neg",AT234*VLOOKUP($D234,$D$1421:$AY$1444,COLUMNS($D234:AU234),FALSE))</f>
        <v>0</v>
      </c>
      <c r="AV234" s="319">
        <f>IF(AU234="Neg","Neg",AU234*VLOOKUP($D234,$D$1421:$AY$1444,COLUMNS($D234:AV234),FALSE))</f>
        <v>0</v>
      </c>
      <c r="AW234" s="319">
        <f>IF(AV234="Neg","Neg",AV234*VLOOKUP($D234,$D$1421:$AY$1444,COLUMNS($D234:AW234),FALSE))</f>
        <v>0</v>
      </c>
      <c r="AX234" s="319">
        <f>IF(AW234="Neg","Neg",AW234*VLOOKUP($D234,$D$1421:$AY$1444,COLUMNS($D234:AX234),FALSE))</f>
        <v>0</v>
      </c>
      <c r="AY234" s="319">
        <f>IF(AX234="Neg","Neg",AX234*VLOOKUP($D234,$D$1421:$AY$1444,COLUMNS($D234:AY234),FALSE))</f>
        <v>0</v>
      </c>
      <c r="AZ234" s="319">
        <f>IF(AY234="Neg","Neg",AY234*VLOOKUP($D234,$D$1421:AZ$1444,COLUMNS($D234:AZ234),FALSE))</f>
        <v>0</v>
      </c>
      <c r="BA234" s="319">
        <f>IF(AZ234="Neg","Neg",AZ234*VLOOKUP($D234,$D$1421:BA$1444,COLUMNS($D234:BA234),FALSE))</f>
        <v>0</v>
      </c>
      <c r="BB234" s="319">
        <f>IF(BA234="Neg","Neg",BA234*VLOOKUP($D234,$D$1421:BB$1444,COLUMNS($D234:BB234),FALSE))</f>
        <v>0</v>
      </c>
      <c r="BC234" s="319">
        <f>IF(BB234="Neg","Neg",BB234*VLOOKUP($D234,$D$1421:BC$1444,COLUMNS($D234:BC234),FALSE))</f>
        <v>0</v>
      </c>
    </row>
    <row r="235" spans="1:55">
      <c r="A235" s="312"/>
      <c r="B235" s="142" t="s">
        <v>1007</v>
      </c>
      <c r="C235" s="317" t="s">
        <v>377</v>
      </c>
      <c r="D235" s="173" t="s">
        <v>988</v>
      </c>
      <c r="E235" s="175"/>
      <c r="F235" s="175"/>
      <c r="G235" s="175"/>
      <c r="H235" s="175"/>
      <c r="I235" s="175"/>
      <c r="J235" s="175"/>
      <c r="K235" s="175"/>
      <c r="L235" s="175"/>
      <c r="M235" s="175"/>
      <c r="N235" s="175"/>
      <c r="O235" s="175"/>
      <c r="P235" s="175"/>
      <c r="Q235" s="175"/>
      <c r="R235" s="175"/>
      <c r="S235" s="175"/>
      <c r="T235" s="175"/>
      <c r="U235" s="175"/>
      <c r="V235" s="175"/>
      <c r="W235" s="175"/>
      <c r="X235" s="175"/>
      <c r="Y235" s="175"/>
      <c r="Z235" s="318">
        <v>3900</v>
      </c>
      <c r="AA235" s="318">
        <v>5515</v>
      </c>
      <c r="AB235" s="319">
        <f>IF(AA235="Neg","Neg",AA235*VLOOKUP($D235,$D$1421:$AY$1444,COLUMNS($D235:AB235),FALSE))</f>
        <v>5847.742395367155</v>
      </c>
      <c r="AC235" s="319">
        <f>IF(AB235="Neg","Neg",AB235*VLOOKUP($D235,$D$1421:$AY$1444,COLUMNS($D235:AC235),FALSE))</f>
        <v>6134.7665729516675</v>
      </c>
      <c r="AD235" s="319">
        <f>IF(AC235="Neg","Neg",AC235*VLOOKUP($D235,$D$1421:$AY$1444,COLUMNS($D235:AD235),FALSE))</f>
        <v>6467.1184924374056</v>
      </c>
      <c r="AE235" s="319">
        <f>IF(AD235="Neg","Neg",AD235*VLOOKUP($D235,$D$1421:$AY$1444,COLUMNS($D235:AE235),FALSE))</f>
        <v>6919.4115868319113</v>
      </c>
      <c r="AF235" s="319">
        <f>IF(AE235="Neg","Neg",AE235*VLOOKUP($D235,$D$1421:$AY$1444,COLUMNS($D235:AF235),FALSE))</f>
        <v>7280.2845154895258</v>
      </c>
      <c r="AG235" s="319">
        <f>IF(AF235="Neg","Neg",AF235*VLOOKUP($D235,$D$1421:$AY$1444,COLUMNS($D235:AG235),FALSE))</f>
        <v>7638.261414693292</v>
      </c>
      <c r="AH235" s="319">
        <f>IF(AG235="Neg","Neg",AG235*VLOOKUP($D235,$D$1421:$AY$1444,COLUMNS($D235:AH235),FALSE))</f>
        <v>7990.9099450985477</v>
      </c>
      <c r="AI235" s="319">
        <f>IF(AH235="Neg","Neg",AH235*VLOOKUP($D235,$D$1421:$AY$1444,COLUMNS($D235:AI235),FALSE))</f>
        <v>8450.9149381510506</v>
      </c>
      <c r="AJ235" s="319">
        <f>IF(AI235="Neg","Neg",AI235*VLOOKUP($D235,$D$1421:$AY$1444,COLUMNS($D235:AJ235),FALSE))</f>
        <v>8765.5164748606803</v>
      </c>
      <c r="AK235" s="319">
        <f>IF(AJ235="Neg","Neg",AJ235*VLOOKUP($D235,$D$1421:$AY$1444,COLUMNS($D235:AK235),FALSE))</f>
        <v>9267.4813553371805</v>
      </c>
      <c r="AL235" s="319">
        <f>IF(AK235="Neg","Neg",AK235*VLOOKUP($D235,$D$1421:$AY$1444,COLUMNS($D235:AL235),FALSE))</f>
        <v>9824.0640497269651</v>
      </c>
      <c r="AM235" s="319">
        <f>IF(AL235="Neg","Neg",AL235*VLOOKUP($D235,$D$1421:$AY$1444,COLUMNS($D235:AM235),FALSE))</f>
        <v>10332.610075788192</v>
      </c>
      <c r="AN235" s="319">
        <f>IF(AM235="Neg","Neg",AM235*VLOOKUP($D235,$D$1421:$AY$1444,COLUMNS($D235:AN235),FALSE))</f>
        <v>11011.615093916587</v>
      </c>
      <c r="AO235" s="319">
        <f>IF(AN235="Neg","Neg",AN235*VLOOKUP($D235,$D$1421:$AY$1444,COLUMNS($D235:AO235),FALSE))</f>
        <v>11621.831277601916</v>
      </c>
      <c r="AP235" s="319">
        <f>IF(AO235="Neg","Neg",AO235*VLOOKUP($D235,$D$1421:$AY$1444,COLUMNS($D235:AP235),FALSE))</f>
        <v>12206.145894486544</v>
      </c>
      <c r="AQ235" s="319">
        <f>IF(AP235="Neg","Neg",AP235*VLOOKUP($D235,$D$1421:$AY$1444,COLUMNS($D235:AQ235),FALSE))</f>
        <v>12236.009164500792</v>
      </c>
      <c r="AR235" s="319">
        <f>IF(AQ235="Neg","Neg",AQ235*VLOOKUP($D235,$D$1421:$AY$1444,COLUMNS($D235:AR235),FALSE))</f>
        <v>12231.469882379313</v>
      </c>
      <c r="AS235" s="319">
        <f>IF(AR235="Neg","Neg",AR235*VLOOKUP($D235,$D$1421:$AY$1444,COLUMNS($D235:AS235),FALSE))</f>
        <v>12811.717042165843</v>
      </c>
      <c r="AT235" s="319">
        <f>IF(AS235="Neg","Neg",AS235*VLOOKUP($D235,$D$1421:$AY$1444,COLUMNS($D235:AT235),FALSE))</f>
        <v>13252.556177372098</v>
      </c>
      <c r="AU235" s="319">
        <f>IF(AT235="Neg","Neg",AT235*VLOOKUP($D235,$D$1421:$AY$1444,COLUMNS($D235:AU235),FALSE))</f>
        <v>13657.406452174368</v>
      </c>
      <c r="AV235" s="319">
        <f>IF(AU235="Neg","Neg",AU235*VLOOKUP($D235,$D$1421:$AY$1444,COLUMNS($D235:AV235),FALSE))</f>
        <v>14286.137700570247</v>
      </c>
      <c r="AW235" s="319">
        <f>IF(AV235="Neg","Neg",AV235*VLOOKUP($D235,$D$1421:$AY$1444,COLUMNS($D235:AW235),FALSE))</f>
        <v>14902.446934988529</v>
      </c>
      <c r="AX235" s="319">
        <f>IF(AW235="Neg","Neg",AW235*VLOOKUP($D235,$D$1421:$AY$1444,COLUMNS($D235:AX235),FALSE))</f>
        <v>15257.893875877277</v>
      </c>
      <c r="AY235" s="319">
        <f>IF(AX235="Neg","Neg",AX235*VLOOKUP($D235,$D$1421:$AY$1444,COLUMNS($D235:AY235),FALSE))</f>
        <v>15804.462490891538</v>
      </c>
      <c r="AZ235" s="319">
        <f>IF(AY235="Neg","Neg",AY235*VLOOKUP($D235,$D$1421:AZ$1444,COLUMNS($D235:AZ235),FALSE))</f>
        <v>16439.717940472769</v>
      </c>
      <c r="BA235" s="319">
        <f>IF(AZ235="Neg","Neg",AZ235*VLOOKUP($D235,$D$1421:BA$1444,COLUMNS($D235:BA235),FALSE))</f>
        <v>17135.009056821953</v>
      </c>
      <c r="BB235" s="319">
        <f>IF(BA235="Neg","Neg",BA235*VLOOKUP($D235,$D$1421:BB$1444,COLUMNS($D235:BB235),FALSE))</f>
        <v>17809.914078195463</v>
      </c>
      <c r="BC235" s="319">
        <f>IF(BB235="Neg","Neg",BB235*VLOOKUP($D235,$D$1421:BC$1444,COLUMNS($D235:BC235),FALSE))</f>
        <v>18559.432532576517</v>
      </c>
    </row>
    <row r="236" spans="1:55">
      <c r="A236" s="312"/>
      <c r="B236" s="142" t="s">
        <v>1007</v>
      </c>
      <c r="C236" s="317" t="s">
        <v>366</v>
      </c>
      <c r="D236" s="173" t="s">
        <v>988</v>
      </c>
      <c r="E236" s="175"/>
      <c r="F236" s="175"/>
      <c r="G236" s="175"/>
      <c r="H236" s="175"/>
      <c r="I236" s="175"/>
      <c r="J236" s="175"/>
      <c r="K236" s="175"/>
      <c r="L236" s="175"/>
      <c r="M236" s="175"/>
      <c r="N236" s="175"/>
      <c r="O236" s="175"/>
      <c r="P236" s="175"/>
      <c r="Q236" s="175"/>
      <c r="R236" s="175"/>
      <c r="S236" s="175"/>
      <c r="T236" s="175"/>
      <c r="U236" s="175"/>
      <c r="V236" s="175"/>
      <c r="W236" s="175"/>
      <c r="X236" s="175"/>
      <c r="Y236" s="175"/>
      <c r="Z236" s="318">
        <v>-190</v>
      </c>
      <c r="AA236" s="318">
        <v>-50</v>
      </c>
      <c r="AB236" s="319">
        <f>IF(AA236="Neg","Neg",AA236*VLOOKUP($D236,$D$1421:$AY$1444,COLUMNS($D236:AB236),FALSE))</f>
        <v>-53.016703493809203</v>
      </c>
      <c r="AC236" s="319">
        <f>IF(AB236="Neg","Neg",AB236*VLOOKUP($D236,$D$1421:$AY$1444,COLUMNS($D236:AC236),FALSE))</f>
        <v>-55.618917252508318</v>
      </c>
      <c r="AD236" s="319">
        <f>IF(AC236="Neg","Neg",AC236*VLOOKUP($D236,$D$1421:$AY$1444,COLUMNS($D236:AD236),FALSE))</f>
        <v>-58.632080620466056</v>
      </c>
      <c r="AE236" s="319">
        <f>IF(AD236="Neg","Neg",AD236*VLOOKUP($D236,$D$1421:$AY$1444,COLUMNS($D236:AE236),FALSE))</f>
        <v>-62.732652645801558</v>
      </c>
      <c r="AF236" s="319">
        <f>IF(AE236="Neg","Neg",AE236*VLOOKUP($D236,$D$1421:$AY$1444,COLUMNS($D236:AF236),FALSE))</f>
        <v>-66.004392706160715</v>
      </c>
      <c r="AG236" s="319">
        <f>IF(AF236="Neg","Neg",AF236*VLOOKUP($D236,$D$1421:$AY$1444,COLUMNS($D236:AG236),FALSE))</f>
        <v>-69.249876833121419</v>
      </c>
      <c r="AH236" s="319">
        <f>IF(AG236="Neg","Neg",AG236*VLOOKUP($D236,$D$1421:$AY$1444,COLUMNS($D236:AH236),FALSE))</f>
        <v>-72.447052992733887</v>
      </c>
      <c r="AI236" s="319">
        <f>IF(AH236="Neg","Neg",AH236*VLOOKUP($D236,$D$1421:$AY$1444,COLUMNS($D236:AI236),FALSE))</f>
        <v>-76.617542503636002</v>
      </c>
      <c r="AJ236" s="319">
        <f>IF(AI236="Neg","Neg",AI236*VLOOKUP($D236,$D$1421:$AY$1444,COLUMNS($D236:AJ236),FALSE))</f>
        <v>-79.469777650595475</v>
      </c>
      <c r="AK236" s="319">
        <f>IF(AJ236="Neg","Neg",AJ236*VLOOKUP($D236,$D$1421:$AY$1444,COLUMNS($D236:AK236),FALSE))</f>
        <v>-84.020683185287226</v>
      </c>
      <c r="AL236" s="319">
        <f>IF(AK236="Neg","Neg",AK236*VLOOKUP($D236,$D$1421:$AY$1444,COLUMNS($D236:AL236),FALSE))</f>
        <v>-89.066763823453911</v>
      </c>
      <c r="AM236" s="319">
        <f>IF(AL236="Neg","Neg",AL236*VLOOKUP($D236,$D$1421:$AY$1444,COLUMNS($D236:AM236),FALSE))</f>
        <v>-93.677335229267399</v>
      </c>
      <c r="AN236" s="319">
        <f>IF(AM236="Neg","Neg",AM236*VLOOKUP($D236,$D$1421:$AY$1444,COLUMNS($D236:AN236),FALSE))</f>
        <v>-99.83331907449309</v>
      </c>
      <c r="AO236" s="319">
        <f>IF(AN236="Neg","Neg",AN236*VLOOKUP($D236,$D$1421:$AY$1444,COLUMNS($D236:AO236),FALSE))</f>
        <v>-105.36565074888411</v>
      </c>
      <c r="AP236" s="319">
        <f>IF(AO236="Neg","Neg",AO236*VLOOKUP($D236,$D$1421:$AY$1444,COLUMNS($D236:AP236),FALSE))</f>
        <v>-110.66315407512735</v>
      </c>
      <c r="AQ236" s="319">
        <f>IF(AP236="Neg","Neg",AP236*VLOOKUP($D236,$D$1421:$AY$1444,COLUMNS($D236:AQ236),FALSE))</f>
        <v>-110.93389995014321</v>
      </c>
      <c r="AR236" s="319">
        <f>IF(AQ236="Neg","Neg",AQ236*VLOOKUP($D236,$D$1421:$AY$1444,COLUMNS($D236:AR236),FALSE))</f>
        <v>-110.89274598711982</v>
      </c>
      <c r="AS236" s="319">
        <f>IF(AR236="Neg","Neg",AR236*VLOOKUP($D236,$D$1421:$AY$1444,COLUMNS($D236:AS236),FALSE))</f>
        <v>-116.15337300241021</v>
      </c>
      <c r="AT236" s="319">
        <f>IF(AS236="Neg","Neg",AS236*VLOOKUP($D236,$D$1421:$AY$1444,COLUMNS($D236:AT236),FALSE))</f>
        <v>-120.15010133610247</v>
      </c>
      <c r="AU236" s="319">
        <f>IF(AT236="Neg","Neg",AT236*VLOOKUP($D236,$D$1421:$AY$1444,COLUMNS($D236:AU236),FALSE))</f>
        <v>-123.82054807048388</v>
      </c>
      <c r="AV236" s="319">
        <f>IF(AU236="Neg","Neg",AU236*VLOOKUP($D236,$D$1421:$AY$1444,COLUMNS($D236:AV236),FALSE))</f>
        <v>-129.5207407123323</v>
      </c>
      <c r="AW236" s="319">
        <f>IF(AV236="Neg","Neg",AV236*VLOOKUP($D236,$D$1421:$AY$1444,COLUMNS($D236:AW236),FALSE))</f>
        <v>-135.10831310053069</v>
      </c>
      <c r="AX236" s="319">
        <f>IF(AW236="Neg","Neg",AW236*VLOOKUP($D236,$D$1421:$AY$1444,COLUMNS($D236:AX236),FALSE))</f>
        <v>-138.33086016207872</v>
      </c>
      <c r="AY236" s="319">
        <f>IF(AX236="Neg","Neg",AX236*VLOOKUP($D236,$D$1421:$AY$1444,COLUMNS($D236:AY236),FALSE))</f>
        <v>-143.28615132267947</v>
      </c>
      <c r="AZ236" s="319">
        <f>IF(AY236="Neg","Neg",AY236*VLOOKUP($D236,$D$1421:AZ$1444,COLUMNS($D236:AZ236),FALSE))</f>
        <v>-149.04549356729626</v>
      </c>
      <c r="BA236" s="319">
        <f>IF(AZ236="Neg","Neg",AZ236*VLOOKUP($D236,$D$1421:BA$1444,COLUMNS($D236:BA236),FALSE))</f>
        <v>-155.34913016157719</v>
      </c>
      <c r="BB236" s="319">
        <f>IF(BA236="Neg","Neg",BA236*VLOOKUP($D236,$D$1421:BB$1444,COLUMNS($D236:BB236),FALSE))</f>
        <v>-161.4679426853624</v>
      </c>
      <c r="BC236" s="319">
        <f>IF(BB236="Neg","Neg",BB236*VLOOKUP($D236,$D$1421:BC$1444,COLUMNS($D236:BC236),FALSE))</f>
        <v>-168.26321425726678</v>
      </c>
    </row>
    <row r="237" spans="1:55">
      <c r="A237" s="312"/>
      <c r="B237" s="142" t="s">
        <v>1007</v>
      </c>
      <c r="C237" s="317" t="s">
        <v>356</v>
      </c>
      <c r="D237" s="173" t="s">
        <v>249</v>
      </c>
      <c r="E237" s="175"/>
      <c r="F237" s="175"/>
      <c r="G237" s="175"/>
      <c r="H237" s="175"/>
      <c r="I237" s="175"/>
      <c r="J237" s="175"/>
      <c r="K237" s="175"/>
      <c r="L237" s="175"/>
      <c r="M237" s="175"/>
      <c r="N237" s="175"/>
      <c r="O237" s="175"/>
      <c r="P237" s="175"/>
      <c r="Q237" s="175"/>
      <c r="R237" s="175"/>
      <c r="S237" s="175"/>
      <c r="T237" s="175"/>
      <c r="U237" s="175"/>
      <c r="V237" s="175"/>
      <c r="W237" s="175"/>
      <c r="X237" s="175"/>
      <c r="Y237" s="175"/>
      <c r="Z237" s="318">
        <v>290</v>
      </c>
      <c r="AA237" s="318">
        <v>335</v>
      </c>
      <c r="AB237" s="319">
        <f>IF(AA237="Neg","Neg",AA237*VLOOKUP($D237,$D$1421:$AY$1444,COLUMNS($D237:AB237),FALSE))</f>
        <v>355.21191340852164</v>
      </c>
      <c r="AC237" s="319">
        <f>IF(AB237="Neg","Neg",AB237*VLOOKUP($D237,$D$1421:$AY$1444,COLUMNS($D237:AC237),FALSE))</f>
        <v>372.64674559180571</v>
      </c>
      <c r="AD237" s="319">
        <f>IF(AC237="Neg","Neg",AC237*VLOOKUP($D237,$D$1421:$AY$1444,COLUMNS($D237:AD237),FALSE))</f>
        <v>392.8349401571225</v>
      </c>
      <c r="AE237" s="319">
        <f>IF(AD237="Neg","Neg",AD237*VLOOKUP($D237,$D$1421:$AY$1444,COLUMNS($D237:AE237),FALSE))</f>
        <v>420.30877272687036</v>
      </c>
      <c r="AF237" s="319">
        <f>IF(AE237="Neg","Neg",AE237*VLOOKUP($D237,$D$1421:$AY$1444,COLUMNS($D237:AF237),FALSE))</f>
        <v>442.22943113127667</v>
      </c>
      <c r="AG237" s="319">
        <f>IF(AF237="Neg","Neg",AF237*VLOOKUP($D237,$D$1421:$AY$1444,COLUMNS($D237:AG237),FALSE))</f>
        <v>463.9741747819134</v>
      </c>
      <c r="AH237" s="319">
        <f>IF(AG237="Neg","Neg",AG237*VLOOKUP($D237,$D$1421:$AY$1444,COLUMNS($D237:AH237),FALSE))</f>
        <v>485.39525505131695</v>
      </c>
      <c r="AI237" s="319">
        <f>IF(AH237="Neg","Neg",AH237*VLOOKUP($D237,$D$1421:$AY$1444,COLUMNS($D237:AI237),FALSE))</f>
        <v>513.33753477436107</v>
      </c>
      <c r="AJ237" s="319">
        <f>IF(AI237="Neg","Neg",AI237*VLOOKUP($D237,$D$1421:$AY$1444,COLUMNS($D237:AJ237),FALSE))</f>
        <v>532.4475102589895</v>
      </c>
      <c r="AK237" s="319">
        <f>IF(AJ237="Neg","Neg",AJ237*VLOOKUP($D237,$D$1421:$AY$1444,COLUMNS($D237:AK237),FALSE))</f>
        <v>562.93857734142421</v>
      </c>
      <c r="AL237" s="319">
        <f>IF(AK237="Neg","Neg",AK237*VLOOKUP($D237,$D$1421:$AY$1444,COLUMNS($D237:AL237),FALSE))</f>
        <v>596.74731761714099</v>
      </c>
      <c r="AM237" s="319">
        <f>IF(AL237="Neg","Neg",AL237*VLOOKUP($D237,$D$1421:$AY$1444,COLUMNS($D237:AM237),FALSE))</f>
        <v>627.63814603609137</v>
      </c>
      <c r="AN237" s="319">
        <f>IF(AM237="Neg","Neg",AM237*VLOOKUP($D237,$D$1421:$AY$1444,COLUMNS($D237:AN237),FALSE))</f>
        <v>668.88323779910354</v>
      </c>
      <c r="AO237" s="319">
        <f>IF(AN237="Neg","Neg",AN237*VLOOKUP($D237,$D$1421:$AY$1444,COLUMNS($D237:AO237),FALSE))</f>
        <v>705.94986001752329</v>
      </c>
      <c r="AP237" s="319">
        <f>IF(AO237="Neg","Neg",AO237*VLOOKUP($D237,$D$1421:$AY$1444,COLUMNS($D237:AP237),FALSE))</f>
        <v>741.44313230335297</v>
      </c>
      <c r="AQ237" s="319">
        <f>IF(AP237="Neg","Neg",AP237*VLOOKUP($D237,$D$1421:$AY$1444,COLUMNS($D237:AQ237),FALSE))</f>
        <v>743.25712966595916</v>
      </c>
      <c r="AR237" s="319">
        <f>IF(AQ237="Neg","Neg",AQ237*VLOOKUP($D237,$D$1421:$AY$1444,COLUMNS($D237:AR237),FALSE))</f>
        <v>742.98139811370243</v>
      </c>
      <c r="AS237" s="319">
        <f>IF(AR237="Neg","Neg",AR237*VLOOKUP($D237,$D$1421:$AY$1444,COLUMNS($D237:AS237),FALSE))</f>
        <v>778.22759911614799</v>
      </c>
      <c r="AT237" s="319">
        <f>IF(AS237="Neg","Neg",AS237*VLOOKUP($D237,$D$1421:$AY$1444,COLUMNS($D237:AT237),FALSE))</f>
        <v>805.00567895188613</v>
      </c>
      <c r="AU237" s="319">
        <f>IF(AT237="Neg","Neg",AT237*VLOOKUP($D237,$D$1421:$AY$1444,COLUMNS($D237:AU237),FALSE))</f>
        <v>829.59767207224161</v>
      </c>
      <c r="AV237" s="319">
        <f>IF(AU237="Neg","Neg",AU237*VLOOKUP($D237,$D$1421:$AY$1444,COLUMNS($D237:AV237),FALSE))</f>
        <v>867.78896277262595</v>
      </c>
      <c r="AW237" s="319">
        <f>IF(AV237="Neg","Neg",AV237*VLOOKUP($D237,$D$1421:$AY$1444,COLUMNS($D237:AW237),FALSE))</f>
        <v>905.22569777355511</v>
      </c>
      <c r="AX237" s="319">
        <f>IF(AW237="Neg","Neg",AW237*VLOOKUP($D237,$D$1421:$AY$1444,COLUMNS($D237:AX237),FALSE))</f>
        <v>926.81676308592682</v>
      </c>
      <c r="AY237" s="319">
        <f>IF(AX237="Neg","Neg",AX237*VLOOKUP($D237,$D$1421:$AY$1444,COLUMNS($D237:AY237),FALSE))</f>
        <v>960.01721386195175</v>
      </c>
      <c r="AZ237" s="319">
        <f>IF(AY237="Neg","Neg",AY237*VLOOKUP($D237,$D$1421:AZ$1444,COLUMNS($D237:AZ237),FALSE))</f>
        <v>998.60480690088423</v>
      </c>
      <c r="BA237" s="319">
        <f>IF(AZ237="Neg","Neg",AZ237*VLOOKUP($D237,$D$1421:BA$1444,COLUMNS($D237:BA237),FALSE))</f>
        <v>1040.8391720825664</v>
      </c>
      <c r="BB237" s="319">
        <f>IF(BA237="Neg","Neg",BA237*VLOOKUP($D237,$D$1421:BB$1444,COLUMNS($D237:BB237),FALSE))</f>
        <v>1081.8352159919273</v>
      </c>
      <c r="BC237" s="319">
        <f>IF(BB237="Neg","Neg",BB237*VLOOKUP($D237,$D$1421:BC$1444,COLUMNS($D237:BC237),FALSE))</f>
        <v>1127.3635355236866</v>
      </c>
    </row>
    <row r="238" spans="1:55">
      <c r="A238" s="312"/>
      <c r="B238" s="142" t="s">
        <v>1007</v>
      </c>
      <c r="C238" s="317" t="s">
        <v>357</v>
      </c>
      <c r="D238" s="173" t="s">
        <v>990</v>
      </c>
      <c r="E238" s="175"/>
      <c r="F238" s="175"/>
      <c r="G238" s="175"/>
      <c r="H238" s="175"/>
      <c r="I238" s="175"/>
      <c r="J238" s="175"/>
      <c r="K238" s="175"/>
      <c r="L238" s="175"/>
      <c r="M238" s="175"/>
      <c r="N238" s="175"/>
      <c r="O238" s="175"/>
      <c r="P238" s="175"/>
      <c r="Q238" s="175"/>
      <c r="R238" s="175"/>
      <c r="S238" s="175"/>
      <c r="T238" s="175"/>
      <c r="U238" s="175"/>
      <c r="V238" s="175"/>
      <c r="W238" s="175"/>
      <c r="X238" s="175"/>
      <c r="Y238" s="175"/>
      <c r="Z238" s="318">
        <v>550</v>
      </c>
      <c r="AA238" s="318">
        <v>625</v>
      </c>
      <c r="AB238" s="319">
        <f>IF(AA238="Neg","Neg",AA238*VLOOKUP($D238,$D$1421:$AY$1444,COLUMNS($D238:AB238),FALSE))</f>
        <v>662.708793672615</v>
      </c>
      <c r="AC238" s="319">
        <f>IF(AB238="Neg","Neg",AB238*VLOOKUP($D238,$D$1421:$AY$1444,COLUMNS($D238:AC238),FALSE))</f>
        <v>695.23646565635397</v>
      </c>
      <c r="AD238" s="319">
        <f>IF(AC238="Neg","Neg",AC238*VLOOKUP($D238,$D$1421:$AY$1444,COLUMNS($D238:AD238),FALSE))</f>
        <v>732.90100775582562</v>
      </c>
      <c r="AE238" s="319">
        <f>IF(AD238="Neg","Neg",AD238*VLOOKUP($D238,$D$1421:$AY$1444,COLUMNS($D238:AE238),FALSE))</f>
        <v>784.15815807251931</v>
      </c>
      <c r="AF238" s="319">
        <f>IF(AE238="Neg","Neg",AE238*VLOOKUP($D238,$D$1421:$AY$1444,COLUMNS($D238:AF238),FALSE))</f>
        <v>825.05490882700872</v>
      </c>
      <c r="AG238" s="319">
        <f>IF(AF238="Neg","Neg",AF238*VLOOKUP($D238,$D$1421:$AY$1444,COLUMNS($D238:AG238),FALSE))</f>
        <v>865.62346041401759</v>
      </c>
      <c r="AH238" s="319">
        <f>IF(AG238="Neg","Neg",AG238*VLOOKUP($D238,$D$1421:$AY$1444,COLUMNS($D238:AH238),FALSE))</f>
        <v>905.58816240917349</v>
      </c>
      <c r="AI238" s="319">
        <f>IF(AH238="Neg","Neg",AH238*VLOOKUP($D238,$D$1421:$AY$1444,COLUMNS($D238:AI238),FALSE))</f>
        <v>957.71928129544983</v>
      </c>
      <c r="AJ238" s="319">
        <f>IF(AI238="Neg","Neg",AI238*VLOOKUP($D238,$D$1421:$AY$1444,COLUMNS($D238:AJ238),FALSE))</f>
        <v>993.37222063244315</v>
      </c>
      <c r="AK238" s="319">
        <f>IF(AJ238="Neg","Neg",AJ238*VLOOKUP($D238,$D$1421:$AY$1444,COLUMNS($D238:AK238),FALSE))</f>
        <v>1050.25853981609</v>
      </c>
      <c r="AL238" s="319">
        <f>IF(AK238="Neg","Neg",AK238*VLOOKUP($D238,$D$1421:$AY$1444,COLUMNS($D238:AL238),FALSE))</f>
        <v>1113.3345477931734</v>
      </c>
      <c r="AM238" s="319">
        <f>IF(AL238="Neg","Neg",AL238*VLOOKUP($D238,$D$1421:$AY$1444,COLUMNS($D238:AM238),FALSE))</f>
        <v>1170.9666903658419</v>
      </c>
      <c r="AN238" s="319">
        <f>IF(AM238="Neg","Neg",AM238*VLOOKUP($D238,$D$1421:$AY$1444,COLUMNS($D238:AN238),FALSE))</f>
        <v>1247.9164884311631</v>
      </c>
      <c r="AO238" s="319">
        <f>IF(AN238="Neg","Neg",AN238*VLOOKUP($D238,$D$1421:$AY$1444,COLUMNS($D238:AO238),FALSE))</f>
        <v>1317.0706343610507</v>
      </c>
      <c r="AP238" s="319">
        <f>IF(AO238="Neg","Neg",AO238*VLOOKUP($D238,$D$1421:$AY$1444,COLUMNS($D238:AP238),FALSE))</f>
        <v>1383.2894259390912</v>
      </c>
      <c r="AQ238" s="319">
        <f>IF(AP238="Neg","Neg",AP238*VLOOKUP($D238,$D$1421:$AY$1444,COLUMNS($D238:AQ238),FALSE))</f>
        <v>1386.6737493767894</v>
      </c>
      <c r="AR238" s="319">
        <f>IF(AQ238="Neg","Neg",AQ238*VLOOKUP($D238,$D$1421:$AY$1444,COLUMNS($D238:AR238),FALSE))</f>
        <v>1386.159324838997</v>
      </c>
      <c r="AS238" s="319">
        <f>IF(AR238="Neg","Neg",AR238*VLOOKUP($D238,$D$1421:$AY$1444,COLUMNS($D238:AS238),FALSE))</f>
        <v>1451.9171625301267</v>
      </c>
      <c r="AT238" s="319">
        <f>IF(AS238="Neg","Neg",AS238*VLOOKUP($D238,$D$1421:$AY$1444,COLUMNS($D238:AT238),FALSE))</f>
        <v>1501.8762667012797</v>
      </c>
      <c r="AU238" s="319">
        <f>IF(AT238="Neg","Neg",AT238*VLOOKUP($D238,$D$1421:$AY$1444,COLUMNS($D238:AU238),FALSE))</f>
        <v>1547.7568508810473</v>
      </c>
      <c r="AV238" s="319">
        <f>IF(AU238="Neg","Neg",AU238*VLOOKUP($D238,$D$1421:$AY$1444,COLUMNS($D238:AV238),FALSE))</f>
        <v>1619.0092589041524</v>
      </c>
      <c r="AW238" s="319">
        <f>IF(AV238="Neg","Neg",AV238*VLOOKUP($D238,$D$1421:$AY$1444,COLUMNS($D238:AW238),FALSE))</f>
        <v>1688.8539137566322</v>
      </c>
      <c r="AX238" s="319">
        <f>IF(AW238="Neg","Neg",AW238*VLOOKUP($D238,$D$1421:$AY$1444,COLUMNS($D238:AX238),FALSE))</f>
        <v>1729.1357520259826</v>
      </c>
      <c r="AY238" s="319">
        <f>IF(AX238="Neg","Neg",AX238*VLOOKUP($D238,$D$1421:$AY$1444,COLUMNS($D238:AY238),FALSE))</f>
        <v>1791.0768915334918</v>
      </c>
      <c r="AZ238" s="319">
        <f>IF(AY238="Neg","Neg",AY238*VLOOKUP($D238,$D$1421:AZ$1444,COLUMNS($D238:AZ238),FALSE))</f>
        <v>1863.0686695912016</v>
      </c>
      <c r="BA238" s="319">
        <f>IF(AZ238="Neg","Neg",AZ238*VLOOKUP($D238,$D$1421:BA$1444,COLUMNS($D238:BA238),FALSE))</f>
        <v>1941.8641270197131</v>
      </c>
      <c r="BB238" s="319">
        <f>IF(BA238="Neg","Neg",BA238*VLOOKUP($D238,$D$1421:BB$1444,COLUMNS($D238:BB238),FALSE))</f>
        <v>2018.3492835670281</v>
      </c>
      <c r="BC238" s="319">
        <f>IF(BB238="Neg","Neg",BB238*VLOOKUP($D238,$D$1421:BC$1444,COLUMNS($D238:BC238),FALSE))</f>
        <v>2103.2901782158328</v>
      </c>
    </row>
    <row r="239" spans="1:55">
      <c r="A239" s="312"/>
      <c r="B239" s="142" t="s">
        <v>1007</v>
      </c>
      <c r="C239" s="317" t="s">
        <v>358</v>
      </c>
      <c r="D239" s="173" t="s">
        <v>91</v>
      </c>
      <c r="E239" s="175"/>
      <c r="F239" s="175"/>
      <c r="G239" s="175"/>
      <c r="H239" s="175"/>
      <c r="I239" s="175"/>
      <c r="J239" s="175"/>
      <c r="K239" s="175"/>
      <c r="L239" s="175"/>
      <c r="M239" s="175"/>
      <c r="N239" s="175"/>
      <c r="O239" s="175"/>
      <c r="P239" s="175"/>
      <c r="Q239" s="175"/>
      <c r="R239" s="175"/>
      <c r="S239" s="175"/>
      <c r="T239" s="175"/>
      <c r="U239" s="175"/>
      <c r="V239" s="175"/>
      <c r="W239" s="175"/>
      <c r="X239" s="175"/>
      <c r="Y239" s="175"/>
      <c r="Z239" s="318">
        <v>-270</v>
      </c>
      <c r="AA239" s="318">
        <v>-280</v>
      </c>
      <c r="AB239" s="319">
        <f>IF(AA239="Neg","Neg",AA239*VLOOKUP($D239,$D$1421:$AY$1444,COLUMNS($D239:AB239),FALSE))</f>
        <v>-296.89353956533154</v>
      </c>
      <c r="AC239" s="319">
        <f>IF(AB239="Neg","Neg",AB239*VLOOKUP($D239,$D$1421:$AY$1444,COLUMNS($D239:AC239),FALSE))</f>
        <v>-311.4659366140466</v>
      </c>
      <c r="AD239" s="319">
        <f>IF(AC239="Neg","Neg",AC239*VLOOKUP($D239,$D$1421:$AY$1444,COLUMNS($D239:AD239),FALSE))</f>
        <v>-328.33965147460992</v>
      </c>
      <c r="AE239" s="319">
        <f>IF(AD239="Neg","Neg",AD239*VLOOKUP($D239,$D$1421:$AY$1444,COLUMNS($D239:AE239),FALSE))</f>
        <v>-351.30285481648872</v>
      </c>
      <c r="AF239" s="319">
        <f>IF(AE239="Neg","Neg",AE239*VLOOKUP($D239,$D$1421:$AY$1444,COLUMNS($D239:AF239),FALSE))</f>
        <v>-369.62459915449995</v>
      </c>
      <c r="AG239" s="319">
        <f>IF(AF239="Neg","Neg",AF239*VLOOKUP($D239,$D$1421:$AY$1444,COLUMNS($D239:AG239),FALSE))</f>
        <v>-387.7993102654799</v>
      </c>
      <c r="AH239" s="319">
        <f>IF(AG239="Neg","Neg",AG239*VLOOKUP($D239,$D$1421:$AY$1444,COLUMNS($D239:AH239),FALSE))</f>
        <v>-405.70349675930976</v>
      </c>
      <c r="AI239" s="319">
        <f>IF(AH239="Neg","Neg",AH239*VLOOKUP($D239,$D$1421:$AY$1444,COLUMNS($D239:AI239),FALSE))</f>
        <v>-429.05823802036156</v>
      </c>
      <c r="AJ239" s="319">
        <f>IF(AI239="Neg","Neg",AI239*VLOOKUP($D239,$D$1421:$AY$1444,COLUMNS($D239:AJ239),FALSE))</f>
        <v>-445.03075484333459</v>
      </c>
      <c r="AK239" s="319">
        <f>IF(AJ239="Neg","Neg",AJ239*VLOOKUP($D239,$D$1421:$AY$1444,COLUMNS($D239:AK239),FALSE))</f>
        <v>-470.51582583760842</v>
      </c>
      <c r="AL239" s="319">
        <f>IF(AK239="Neg","Neg",AK239*VLOOKUP($D239,$D$1421:$AY$1444,COLUMNS($D239:AL239),FALSE))</f>
        <v>-498.7738774113418</v>
      </c>
      <c r="AM239" s="319">
        <f>IF(AL239="Neg","Neg",AL239*VLOOKUP($D239,$D$1421:$AY$1444,COLUMNS($D239:AM239),FALSE))</f>
        <v>-524.59307728389729</v>
      </c>
      <c r="AN239" s="319">
        <f>IF(AM239="Neg","Neg",AM239*VLOOKUP($D239,$D$1421:$AY$1444,COLUMNS($D239:AN239),FALSE))</f>
        <v>-559.06658681716112</v>
      </c>
      <c r="AO239" s="319">
        <f>IF(AN239="Neg","Neg",AN239*VLOOKUP($D239,$D$1421:$AY$1444,COLUMNS($D239:AO239),FALSE))</f>
        <v>-590.04764419375078</v>
      </c>
      <c r="AP239" s="319">
        <f>IF(AO239="Neg","Neg",AO239*VLOOKUP($D239,$D$1421:$AY$1444,COLUMNS($D239:AP239),FALSE))</f>
        <v>-619.7136628207129</v>
      </c>
      <c r="AQ239" s="319">
        <f>IF(AP239="Neg","Neg",AP239*VLOOKUP($D239,$D$1421:$AY$1444,COLUMNS($D239:AQ239),FALSE))</f>
        <v>-621.22983972080169</v>
      </c>
      <c r="AR239" s="319">
        <f>IF(AQ239="Neg","Neg",AQ239*VLOOKUP($D239,$D$1421:$AY$1444,COLUMNS($D239:AR239),FALSE))</f>
        <v>-620.99937752787071</v>
      </c>
      <c r="AS239" s="319">
        <f>IF(AR239="Neg","Neg",AR239*VLOOKUP($D239,$D$1421:$AY$1444,COLUMNS($D239:AS239),FALSE))</f>
        <v>-650.45888881349686</v>
      </c>
      <c r="AT239" s="319">
        <f>IF(AS239="Neg","Neg",AS239*VLOOKUP($D239,$D$1421:$AY$1444,COLUMNS($D239:AT239),FALSE))</f>
        <v>-672.84056748217347</v>
      </c>
      <c r="AU239" s="319">
        <f>IF(AT239="Neg","Neg",AT239*VLOOKUP($D239,$D$1421:$AY$1444,COLUMNS($D239:AU239),FALSE))</f>
        <v>-693.39506919470932</v>
      </c>
      <c r="AV239" s="319">
        <f>IF(AU239="Neg","Neg",AU239*VLOOKUP($D239,$D$1421:$AY$1444,COLUMNS($D239:AV239),FALSE))</f>
        <v>-725.31614798906037</v>
      </c>
      <c r="AW239" s="319">
        <f>IF(AV239="Neg","Neg",AV239*VLOOKUP($D239,$D$1421:$AY$1444,COLUMNS($D239:AW239),FALSE))</f>
        <v>-756.60655336297134</v>
      </c>
      <c r="AX239" s="319">
        <f>IF(AW239="Neg","Neg",AW239*VLOOKUP($D239,$D$1421:$AY$1444,COLUMNS($D239:AX239),FALSE))</f>
        <v>-774.65281690764027</v>
      </c>
      <c r="AY239" s="319">
        <f>IF(AX239="Neg","Neg",AX239*VLOOKUP($D239,$D$1421:$AY$1444,COLUMNS($D239:AY239),FALSE))</f>
        <v>-802.40244740700439</v>
      </c>
      <c r="AZ239" s="319">
        <f>IF(AY239="Neg","Neg",AY239*VLOOKUP($D239,$D$1421:AZ$1444,COLUMNS($D239:AZ239),FALSE))</f>
        <v>-834.65476397685836</v>
      </c>
      <c r="BA239" s="319">
        <f>IF(AZ239="Neg","Neg",AZ239*VLOOKUP($D239,$D$1421:BA$1444,COLUMNS($D239:BA239),FALSE))</f>
        <v>-869.95512890483155</v>
      </c>
      <c r="BB239" s="319">
        <f>IF(BA239="Neg","Neg",BA239*VLOOKUP($D239,$D$1421:BB$1444,COLUMNS($D239:BB239),FALSE))</f>
        <v>-904.22047903802866</v>
      </c>
      <c r="BC239" s="319">
        <f>IF(BB239="Neg","Neg",BB239*VLOOKUP($D239,$D$1421:BC$1444,COLUMNS($D239:BC239),FALSE))</f>
        <v>-942.27399984069325</v>
      </c>
    </row>
    <row r="240" spans="1:55">
      <c r="A240" s="312"/>
      <c r="B240" s="142" t="s">
        <v>1007</v>
      </c>
      <c r="C240" s="317" t="s">
        <v>368</v>
      </c>
      <c r="D240" s="173" t="s">
        <v>792</v>
      </c>
      <c r="E240" s="175"/>
      <c r="F240" s="175"/>
      <c r="G240" s="175"/>
      <c r="H240" s="175"/>
      <c r="I240" s="175"/>
      <c r="J240" s="175"/>
      <c r="K240" s="175"/>
      <c r="L240" s="175"/>
      <c r="M240" s="175"/>
      <c r="N240" s="175"/>
      <c r="O240" s="175"/>
      <c r="P240" s="175"/>
      <c r="Q240" s="175"/>
      <c r="R240" s="175"/>
      <c r="S240" s="175"/>
      <c r="T240" s="175"/>
      <c r="U240" s="175"/>
      <c r="V240" s="175"/>
      <c r="W240" s="175"/>
      <c r="X240" s="175"/>
      <c r="Y240" s="175"/>
      <c r="Z240" s="318">
        <v>385</v>
      </c>
      <c r="AA240" s="318">
        <v>-35</v>
      </c>
      <c r="AB240" s="319">
        <f>IF(AA240="Neg","Neg",AA240*VLOOKUP($D240,$D$1421:$AY$1444,COLUMNS($D240:AB240),FALSE))</f>
        <v>-37.111692445666442</v>
      </c>
      <c r="AC240" s="319">
        <f>IF(AB240="Neg","Neg",AB240*VLOOKUP($D240,$D$1421:$AY$1444,COLUMNS($D240:AC240),FALSE))</f>
        <v>-38.933242076755825</v>
      </c>
      <c r="AD240" s="319">
        <f>IF(AC240="Neg","Neg",AC240*VLOOKUP($D240,$D$1421:$AY$1444,COLUMNS($D240:AD240),FALSE))</f>
        <v>-41.04245643432624</v>
      </c>
      <c r="AE240" s="319">
        <f>IF(AD240="Neg","Neg",AD240*VLOOKUP($D240,$D$1421:$AY$1444,COLUMNS($D240:AE240),FALSE))</f>
        <v>-43.91285685206109</v>
      </c>
      <c r="AF240" s="319">
        <f>IF(AE240="Neg","Neg",AE240*VLOOKUP($D240,$D$1421:$AY$1444,COLUMNS($D240:AF240),FALSE))</f>
        <v>-46.203074894312493</v>
      </c>
      <c r="AG240" s="319">
        <f>IF(AF240="Neg","Neg",AF240*VLOOKUP($D240,$D$1421:$AY$1444,COLUMNS($D240:AG240),FALSE))</f>
        <v>-48.474913783184988</v>
      </c>
      <c r="AH240" s="319">
        <f>IF(AG240="Neg","Neg",AG240*VLOOKUP($D240,$D$1421:$AY$1444,COLUMNS($D240:AH240),FALSE))</f>
        <v>-50.71293709491372</v>
      </c>
      <c r="AI240" s="319">
        <f>IF(AH240="Neg","Neg",AH240*VLOOKUP($D240,$D$1421:$AY$1444,COLUMNS($D240:AI240),FALSE))</f>
        <v>-53.632279752545195</v>
      </c>
      <c r="AJ240" s="319">
        <f>IF(AI240="Neg","Neg",AI240*VLOOKUP($D240,$D$1421:$AY$1444,COLUMNS($D240:AJ240),FALSE))</f>
        <v>-55.628844355416824</v>
      </c>
      <c r="AK240" s="319">
        <f>IF(AJ240="Neg","Neg",AJ240*VLOOKUP($D240,$D$1421:$AY$1444,COLUMNS($D240:AK240),FALSE))</f>
        <v>-58.814478229701052</v>
      </c>
      <c r="AL240" s="319">
        <f>IF(AK240="Neg","Neg",AK240*VLOOKUP($D240,$D$1421:$AY$1444,COLUMNS($D240:AL240),FALSE))</f>
        <v>-62.346734676417725</v>
      </c>
      <c r="AM240" s="319">
        <f>IF(AL240="Neg","Neg",AL240*VLOOKUP($D240,$D$1421:$AY$1444,COLUMNS($D240:AM240),FALSE))</f>
        <v>-65.574134660487161</v>
      </c>
      <c r="AN240" s="319">
        <f>IF(AM240="Neg","Neg",AM240*VLOOKUP($D240,$D$1421:$AY$1444,COLUMNS($D240:AN240),FALSE))</f>
        <v>-69.88332335214514</v>
      </c>
      <c r="AO240" s="319">
        <f>IF(AN240="Neg","Neg",AN240*VLOOKUP($D240,$D$1421:$AY$1444,COLUMNS($D240:AO240),FALSE))</f>
        <v>-73.755955524218848</v>
      </c>
      <c r="AP240" s="319">
        <f>IF(AO240="Neg","Neg",AO240*VLOOKUP($D240,$D$1421:$AY$1444,COLUMNS($D240:AP240),FALSE))</f>
        <v>-77.464207852589112</v>
      </c>
      <c r="AQ240" s="319">
        <f>IF(AP240="Neg","Neg",AP240*VLOOKUP($D240,$D$1421:$AY$1444,COLUMNS($D240:AQ240),FALSE))</f>
        <v>-77.653729965100212</v>
      </c>
      <c r="AR240" s="319">
        <f>IF(AQ240="Neg","Neg",AQ240*VLOOKUP($D240,$D$1421:$AY$1444,COLUMNS($D240:AR240),FALSE))</f>
        <v>-77.624922190983838</v>
      </c>
      <c r="AS240" s="319">
        <f>IF(AR240="Neg","Neg",AR240*VLOOKUP($D240,$D$1421:$AY$1444,COLUMNS($D240:AS240),FALSE))</f>
        <v>-81.307361101687107</v>
      </c>
      <c r="AT240" s="319">
        <f>IF(AS240="Neg","Neg",AS240*VLOOKUP($D240,$D$1421:$AY$1444,COLUMNS($D240:AT240),FALSE))</f>
        <v>-84.105070935271684</v>
      </c>
      <c r="AU240" s="319">
        <f>IF(AT240="Neg","Neg",AT240*VLOOKUP($D240,$D$1421:$AY$1444,COLUMNS($D240:AU240),FALSE))</f>
        <v>-86.674383649338665</v>
      </c>
      <c r="AV240" s="319">
        <f>IF(AU240="Neg","Neg",AU240*VLOOKUP($D240,$D$1421:$AY$1444,COLUMNS($D240:AV240),FALSE))</f>
        <v>-90.664518498632546</v>
      </c>
      <c r="AW240" s="319">
        <f>IF(AV240="Neg","Neg",AV240*VLOOKUP($D240,$D$1421:$AY$1444,COLUMNS($D240:AW240),FALSE))</f>
        <v>-94.575819170371417</v>
      </c>
      <c r="AX240" s="319">
        <f>IF(AW240="Neg","Neg",AW240*VLOOKUP($D240,$D$1421:$AY$1444,COLUMNS($D240:AX240),FALSE))</f>
        <v>-96.831602113455034</v>
      </c>
      <c r="AY240" s="319">
        <f>IF(AX240="Neg","Neg",AX240*VLOOKUP($D240,$D$1421:$AY$1444,COLUMNS($D240:AY240),FALSE))</f>
        <v>-100.30030592587555</v>
      </c>
      <c r="AZ240" s="319">
        <f>IF(AY240="Neg","Neg",AY240*VLOOKUP($D240,$D$1421:AZ$1444,COLUMNS($D240:AZ240),FALSE))</f>
        <v>-104.3318454971073</v>
      </c>
      <c r="BA240" s="319">
        <f>IF(AZ240="Neg","Neg",AZ240*VLOOKUP($D240,$D$1421:BA$1444,COLUMNS($D240:BA240),FALSE))</f>
        <v>-108.74439111310394</v>
      </c>
      <c r="BB240" s="319">
        <f>IF(BA240="Neg","Neg",BA240*VLOOKUP($D240,$D$1421:BB$1444,COLUMNS($D240:BB240),FALSE))</f>
        <v>-113.02755987975358</v>
      </c>
      <c r="BC240" s="319">
        <f>IF(BB240="Neg","Neg",BB240*VLOOKUP($D240,$D$1421:BC$1444,COLUMNS($D240:BC240),FALSE))</f>
        <v>-117.78424998008666</v>
      </c>
    </row>
    <row r="241" spans="1:55">
      <c r="A241" s="321"/>
      <c r="B241" s="173" t="s">
        <v>1007</v>
      </c>
      <c r="C241" s="322" t="s">
        <v>184</v>
      </c>
      <c r="D241" s="173" t="s">
        <v>792</v>
      </c>
      <c r="E241" s="323"/>
      <c r="F241" s="323"/>
      <c r="G241" s="323"/>
      <c r="H241" s="323"/>
      <c r="I241" s="323"/>
      <c r="J241" s="323"/>
      <c r="K241" s="323"/>
      <c r="L241" s="323"/>
      <c r="M241" s="323"/>
      <c r="N241" s="323"/>
      <c r="O241" s="323"/>
      <c r="P241" s="323"/>
      <c r="Q241" s="323"/>
      <c r="R241" s="323"/>
      <c r="S241" s="323"/>
      <c r="T241" s="323"/>
      <c r="U241" s="323"/>
      <c r="V241" s="323"/>
      <c r="W241" s="323"/>
      <c r="X241" s="323"/>
      <c r="Y241" s="323"/>
      <c r="Z241" s="318">
        <v>-4345</v>
      </c>
      <c r="AA241" s="318">
        <v>-4540</v>
      </c>
      <c r="AB241" s="319">
        <f>IF(AA241="Neg","Neg",AA241*VLOOKUP($D241,$D$1421:$AY$1444,COLUMNS($D241:AB241),FALSE))</f>
        <v>-4813.9166772378758</v>
      </c>
      <c r="AC241" s="319">
        <f>IF(AB241="Neg","Neg",AB241*VLOOKUP($D241,$D$1421:$AY$1444,COLUMNS($D241:AC241),FALSE))</f>
        <v>-5050.1976865277556</v>
      </c>
      <c r="AD241" s="319">
        <f>IF(AC241="Neg","Neg",AC241*VLOOKUP($D241,$D$1421:$AY$1444,COLUMNS($D241:AD241),FALSE))</f>
        <v>-5323.7929203383183</v>
      </c>
      <c r="AE241" s="319">
        <f>IF(AD241="Neg","Neg",AD241*VLOOKUP($D241,$D$1421:$AY$1444,COLUMNS($D241:AE241),FALSE))</f>
        <v>-5696.1248602387814</v>
      </c>
      <c r="AF241" s="319">
        <f>IF(AE241="Neg","Neg",AE241*VLOOKUP($D241,$D$1421:$AY$1444,COLUMNS($D241:AF241),FALSE))</f>
        <v>-5993.1988577193924</v>
      </c>
      <c r="AG241" s="319">
        <f>IF(AF241="Neg","Neg",AF241*VLOOKUP($D241,$D$1421:$AY$1444,COLUMNS($D241:AG241),FALSE))</f>
        <v>-6287.8888164474247</v>
      </c>
      <c r="AH241" s="319">
        <f>IF(AG241="Neg","Neg",AG241*VLOOKUP($D241,$D$1421:$AY$1444,COLUMNS($D241:AH241),FALSE))</f>
        <v>-6578.1924117402368</v>
      </c>
      <c r="AI241" s="319">
        <f>IF(AH241="Neg","Neg",AH241*VLOOKUP($D241,$D$1421:$AY$1444,COLUMNS($D241:AI241),FALSE))</f>
        <v>-6956.8728593301485</v>
      </c>
      <c r="AJ241" s="319">
        <f>IF(AI241="Neg","Neg",AI241*VLOOKUP($D241,$D$1421:$AY$1444,COLUMNS($D241:AJ241),FALSE))</f>
        <v>-7215.8558106740684</v>
      </c>
      <c r="AK241" s="319">
        <f>IF(AJ241="Neg","Neg",AJ241*VLOOKUP($D241,$D$1421:$AY$1444,COLUMNS($D241:AK241),FALSE))</f>
        <v>-7629.0780332240802</v>
      </c>
      <c r="AL241" s="319">
        <f>IF(AK241="Neg","Neg",AK241*VLOOKUP($D241,$D$1421:$AY$1444,COLUMNS($D241:AL241),FALSE))</f>
        <v>-8087.2621551696147</v>
      </c>
      <c r="AM241" s="319">
        <f>IF(AL241="Neg","Neg",AL241*VLOOKUP($D241,$D$1421:$AY$1444,COLUMNS($D241:AM241),FALSE))</f>
        <v>-8505.9020388174795</v>
      </c>
      <c r="AN241" s="319">
        <f>IF(AM241="Neg","Neg",AM241*VLOOKUP($D241,$D$1421:$AY$1444,COLUMNS($D241:AN241),FALSE))</f>
        <v>-9064.8653719639733</v>
      </c>
      <c r="AO241" s="319">
        <f>IF(AN241="Neg","Neg",AN241*VLOOKUP($D241,$D$1421:$AY$1444,COLUMNS($D241:AO241),FALSE))</f>
        <v>-9567.2010879986774</v>
      </c>
      <c r="AP241" s="319">
        <f>IF(AO241="Neg","Neg",AO241*VLOOKUP($D241,$D$1421:$AY$1444,COLUMNS($D241:AP241),FALSE))</f>
        <v>-10048.214390021563</v>
      </c>
      <c r="AQ241" s="319">
        <f>IF(AP241="Neg","Neg",AP241*VLOOKUP($D241,$D$1421:$AY$1444,COLUMNS($D241:AQ241),FALSE))</f>
        <v>-10072.798115473002</v>
      </c>
      <c r="AR241" s="319">
        <f>IF(AQ241="Neg","Neg",AQ241*VLOOKUP($D241,$D$1421:$AY$1444,COLUMNS($D241:AR241),FALSE))</f>
        <v>-10069.061335630478</v>
      </c>
      <c r="AS241" s="319">
        <f>IF(AR241="Neg","Neg",AR241*VLOOKUP($D241,$D$1421:$AY$1444,COLUMNS($D241:AS241),FALSE))</f>
        <v>-10546.726268618846</v>
      </c>
      <c r="AT241" s="319">
        <f>IF(AS241="Neg","Neg",AS241*VLOOKUP($D241,$D$1421:$AY$1444,COLUMNS($D241:AT241),FALSE))</f>
        <v>-10909.629201318103</v>
      </c>
      <c r="AU241" s="319">
        <f>IF(AT241="Neg","Neg",AT241*VLOOKUP($D241,$D$1421:$AY$1444,COLUMNS($D241:AU241),FALSE))</f>
        <v>-11242.905764799934</v>
      </c>
      <c r="AV241" s="319">
        <f>IF(AU241="Neg","Neg",AU241*VLOOKUP($D241,$D$1421:$AY$1444,COLUMNS($D241:AV241),FALSE))</f>
        <v>-11760.48325667977</v>
      </c>
      <c r="AW241" s="319">
        <f>IF(AV241="Neg","Neg",AV241*VLOOKUP($D241,$D$1421:$AY$1444,COLUMNS($D241:AW241),FALSE))</f>
        <v>-12267.834829528185</v>
      </c>
      <c r="AX241" s="319">
        <f>IF(AW241="Neg","Neg",AW241*VLOOKUP($D241,$D$1421:$AY$1444,COLUMNS($D241:AX241),FALSE))</f>
        <v>-12560.442102716745</v>
      </c>
      <c r="AY241" s="319">
        <f>IF(AX241="Neg","Neg",AX241*VLOOKUP($D241,$D$1421:$AY$1444,COLUMNS($D241:AY241),FALSE))</f>
        <v>-13010.382540099292</v>
      </c>
      <c r="AZ241" s="319">
        <f>IF(AY241="Neg","Neg",AY241*VLOOKUP($D241,$D$1421:AZ$1444,COLUMNS($D241:AZ241),FALSE))</f>
        <v>-13533.330815910496</v>
      </c>
      <c r="BA241" s="319">
        <f>IF(AZ241="Neg","Neg",AZ241*VLOOKUP($D241,$D$1421:BA$1444,COLUMNS($D241:BA241),FALSE))</f>
        <v>-14105.701018671205</v>
      </c>
      <c r="BB241" s="319">
        <f>IF(BA241="Neg","Neg",BA241*VLOOKUP($D241,$D$1421:BB$1444,COLUMNS($D241:BB241),FALSE))</f>
        <v>-14661.289195830903</v>
      </c>
      <c r="BC241" s="319">
        <f>IF(BB241="Neg","Neg",BB241*VLOOKUP($D241,$D$1421:BC$1444,COLUMNS($D241:BC241),FALSE))</f>
        <v>-15278.29985455982</v>
      </c>
    </row>
    <row r="242" spans="1:55">
      <c r="A242" s="312"/>
      <c r="B242" s="313" t="s">
        <v>1008</v>
      </c>
      <c r="C242" s="314" t="s">
        <v>378</v>
      </c>
      <c r="D242" s="313" t="s">
        <v>227</v>
      </c>
      <c r="E242" s="320"/>
      <c r="F242" s="320"/>
      <c r="G242" s="320"/>
      <c r="H242" s="320"/>
      <c r="I242" s="320"/>
      <c r="J242" s="320"/>
      <c r="K242" s="320"/>
      <c r="L242" s="320"/>
      <c r="M242" s="320"/>
      <c r="N242" s="320"/>
      <c r="O242" s="320"/>
      <c r="P242" s="320"/>
      <c r="Q242" s="320"/>
      <c r="R242" s="320"/>
      <c r="S242" s="320"/>
      <c r="T242" s="320"/>
      <c r="U242" s="320"/>
      <c r="V242" s="320"/>
      <c r="W242" s="320"/>
      <c r="X242" s="320"/>
      <c r="Y242" s="320"/>
      <c r="Z242" s="320"/>
      <c r="AA242" s="315">
        <v>-1770</v>
      </c>
      <c r="AB242" s="315">
        <v>-2320</v>
      </c>
      <c r="AC242" s="316">
        <f>IF(AB242="Neg","Neg",AB242*VLOOKUP($D242,$D$1421:$AY$1444,COLUMNS($D242:AC242),FALSE))</f>
        <v>-2433.8723368737346</v>
      </c>
      <c r="AD242" s="316">
        <f>IF(AC242="Neg","Neg",AC242*VLOOKUP($D242,$D$1421:$AY$1444,COLUMNS($D242:AD242),FALSE))</f>
        <v>-2565.7277438112528</v>
      </c>
      <c r="AE242" s="316">
        <f>IF(AD242="Neg","Neg",AD242*VLOOKUP($D242,$D$1421:$AY$1444,COLUMNS($D242:AE242),FALSE))</f>
        <v>-2745.1679291085006</v>
      </c>
      <c r="AF242" s="316">
        <f>IF(AE242="Neg","Neg",AE242*VLOOKUP($D242,$D$1421:$AY$1444,COLUMNS($D242:AF242),FALSE))</f>
        <v>-2888.3385987243428</v>
      </c>
      <c r="AG242" s="316">
        <f>IF(AF242="Neg","Neg",AF242*VLOOKUP($D242,$D$1421:$AY$1444,COLUMNS($D242:AG242),FALSE))</f>
        <v>-3030.3603141150038</v>
      </c>
      <c r="AH242" s="316">
        <f>IF(AG242="Neg","Neg",AG242*VLOOKUP($D242,$D$1421:$AY$1444,COLUMNS($D242:AH242),FALSE))</f>
        <v>-3170.2680828273128</v>
      </c>
      <c r="AI242" s="316">
        <f>IF(AH242="Neg","Neg",AH242*VLOOKUP($D242,$D$1421:$AY$1444,COLUMNS($D242:AI242),FALSE))</f>
        <v>-3352.7678428590302</v>
      </c>
      <c r="AJ242" s="316">
        <f>IF(AI242="Neg","Neg",AI242*VLOOKUP($D242,$D$1421:$AY$1444,COLUMNS($D242:AJ242),FALSE))</f>
        <v>-3477.5810640680525</v>
      </c>
      <c r="AK242" s="316">
        <f>IF(AJ242="Neg","Neg",AJ242*VLOOKUP($D242,$D$1421:$AY$1444,COLUMNS($D242:AK242),FALSE))</f>
        <v>-3676.7277507668537</v>
      </c>
      <c r="AL242" s="316">
        <f>IF(AK242="Neg","Neg",AK242*VLOOKUP($D242,$D$1421:$AY$1444,COLUMNS($D242:AL242),FALSE))</f>
        <v>-3897.5431977686408</v>
      </c>
      <c r="AM242" s="316">
        <f>IF(AL242="Neg","Neg",AL242*VLOOKUP($D242,$D$1421:$AY$1444,COLUMNS($D242:AM242),FALSE))</f>
        <v>-4099.3008506701708</v>
      </c>
      <c r="AN242" s="316">
        <f>IF(AM242="Neg","Neg",AM242*VLOOKUP($D242,$D$1421:$AY$1444,COLUMNS($D242:AN242),FALSE))</f>
        <v>-4368.6854328819127</v>
      </c>
      <c r="AO242" s="316">
        <f>IF(AN242="Neg","Neg",AN242*VLOOKUP($D242,$D$1421:$AY$1444,COLUMNS($D242:AO242),FALSE))</f>
        <v>-4610.7791248461044</v>
      </c>
      <c r="AP242" s="316">
        <f>IF(AO242="Neg","Neg",AO242*VLOOKUP($D242,$D$1421:$AY$1444,COLUMNS($D242:AP242),FALSE))</f>
        <v>-4842.5967767738493</v>
      </c>
      <c r="AQ242" s="316">
        <f>IF(AP242="Neg","Neg",AP242*VLOOKUP($D242,$D$1421:$AY$1444,COLUMNS($D242:AQ242),FALSE))</f>
        <v>-4854.4445603711474</v>
      </c>
      <c r="AR242" s="316">
        <f>IF(AQ242="Neg","Neg",AQ242*VLOOKUP($D242,$D$1421:$AY$1444,COLUMNS($D242:AR242),FALSE))</f>
        <v>-4852.643671445162</v>
      </c>
      <c r="AS242" s="316">
        <f>IF(AR242="Neg","Neg",AR242*VLOOKUP($D242,$D$1421:$AY$1444,COLUMNS($D242:AS242),FALSE))</f>
        <v>-5082.8476236184397</v>
      </c>
      <c r="AT242" s="316">
        <f>IF(AS242="Neg","Neg",AS242*VLOOKUP($D242,$D$1421:$AY$1444,COLUMNS($D242:AT242),FALSE))</f>
        <v>-5257.743630407107</v>
      </c>
      <c r="AU242" s="316">
        <f>IF(AT242="Neg","Neg",AT242*VLOOKUP($D242,$D$1421:$AY$1444,COLUMNS($D242:AU242),FALSE))</f>
        <v>-5418.3616217682493</v>
      </c>
      <c r="AV242" s="316">
        <f>IF(AU242="Neg","Neg",AU242*VLOOKUP($D242,$D$1421:$AY$1444,COLUMNS($D242:AV242),FALSE))</f>
        <v>-5667.8008750147765</v>
      </c>
      <c r="AW242" s="316">
        <f>IF(AV242="Neg","Neg",AV242*VLOOKUP($D242,$D$1421:$AY$1444,COLUMNS($D242:AW242),FALSE))</f>
        <v>-5912.3118892111606</v>
      </c>
      <c r="AX242" s="316">
        <f>IF(AW242="Neg","Neg",AW242*VLOOKUP($D242,$D$1421:$AY$1444,COLUMNS($D242:AX242),FALSE))</f>
        <v>-6053.3298833545423</v>
      </c>
      <c r="AY242" s="316">
        <f>IF(AX242="Neg","Neg",AX242*VLOOKUP($D242,$D$1421:$AY$1444,COLUMNS($D242:AY242),FALSE))</f>
        <v>-6270.1724015608306</v>
      </c>
      <c r="AZ242" s="316">
        <f>IF(AY242="Neg","Neg",AY242*VLOOKUP($D242,$D$1421:AZ$1444,COLUMNS($D242:AZ242),FALSE))</f>
        <v>-6522.2000292135235</v>
      </c>
      <c r="BA242" s="316">
        <f>IF(AZ242="Neg","Neg",AZ242*VLOOKUP($D242,$D$1421:BA$1444,COLUMNS($D242:BA242),FALSE))</f>
        <v>-6798.0458652421521</v>
      </c>
      <c r="BB242" s="316">
        <f>IF(BA242="Neg","Neg",BA242*VLOOKUP($D242,$D$1421:BB$1444,COLUMNS($D242:BB242),FALSE))</f>
        <v>-7065.8038381013912</v>
      </c>
      <c r="BC242" s="316">
        <f>IF(BB242="Neg","Neg",BB242*VLOOKUP($D242,$D$1421:BC$1444,COLUMNS($D242:BC242),FALSE))</f>
        <v>-7363.1635192565782</v>
      </c>
    </row>
    <row r="243" spans="1:55">
      <c r="A243" s="312"/>
      <c r="B243" s="313" t="s">
        <v>1008</v>
      </c>
      <c r="C243" s="314" t="s">
        <v>379</v>
      </c>
      <c r="D243" s="313" t="s">
        <v>227</v>
      </c>
      <c r="E243" s="320"/>
      <c r="F243" s="320"/>
      <c r="G243" s="320"/>
      <c r="H243" s="320"/>
      <c r="I243" s="320"/>
      <c r="J243" s="320"/>
      <c r="K243" s="320"/>
      <c r="L243" s="320"/>
      <c r="M243" s="320"/>
      <c r="N243" s="320"/>
      <c r="O243" s="320"/>
      <c r="P243" s="320"/>
      <c r="Q243" s="320"/>
      <c r="R243" s="320"/>
      <c r="S243" s="320"/>
      <c r="T243" s="320"/>
      <c r="U243" s="320"/>
      <c r="V243" s="320"/>
      <c r="W243" s="320"/>
      <c r="X243" s="320"/>
      <c r="Y243" s="320"/>
      <c r="Z243" s="320"/>
      <c r="AA243" s="315">
        <v>340</v>
      </c>
      <c r="AB243" s="315">
        <v>500</v>
      </c>
      <c r="AC243" s="316">
        <f>IF(AB243="Neg","Neg",AB243*VLOOKUP($D243,$D$1421:$AY$1444,COLUMNS($D243:AC243),FALSE))</f>
        <v>524.54145191244288</v>
      </c>
      <c r="AD243" s="316">
        <f>IF(AC243="Neg","Neg",AC243*VLOOKUP($D243,$D$1421:$AY$1444,COLUMNS($D243:AD243),FALSE))</f>
        <v>552.95856547656319</v>
      </c>
      <c r="AE243" s="316">
        <f>IF(AD243="Neg","Neg",AD243*VLOOKUP($D243,$D$1421:$AY$1444,COLUMNS($D243:AE243),FALSE))</f>
        <v>591.63101920441829</v>
      </c>
      <c r="AF243" s="316">
        <f>IF(AE243="Neg","Neg",AE243*VLOOKUP($D243,$D$1421:$AY$1444,COLUMNS($D243:AF243),FALSE))</f>
        <v>622.48676696645327</v>
      </c>
      <c r="AG243" s="316">
        <f>IF(AF243="Neg","Neg",AF243*VLOOKUP($D243,$D$1421:$AY$1444,COLUMNS($D243:AG243),FALSE))</f>
        <v>653.09489528340612</v>
      </c>
      <c r="AH243" s="316">
        <f>IF(AG243="Neg","Neg",AG243*VLOOKUP($D243,$D$1421:$AY$1444,COLUMNS($D243:AH243),FALSE))</f>
        <v>683.24743164381755</v>
      </c>
      <c r="AI243" s="316">
        <f>IF(AH243="Neg","Neg",AH243*VLOOKUP($D243,$D$1421:$AY$1444,COLUMNS($D243:AI243),FALSE))</f>
        <v>722.57927647823942</v>
      </c>
      <c r="AJ243" s="316">
        <f>IF(AI243="Neg","Neg",AI243*VLOOKUP($D243,$D$1421:$AY$1444,COLUMNS($D243:AJ243),FALSE))</f>
        <v>749.47867760087354</v>
      </c>
      <c r="AK243" s="316">
        <f>IF(AJ243="Neg","Neg",AJ243*VLOOKUP($D243,$D$1421:$AY$1444,COLUMNS($D243:AK243),FALSE))</f>
        <v>792.39822214802905</v>
      </c>
      <c r="AL243" s="316">
        <f>IF(AK243="Neg","Neg",AK243*VLOOKUP($D243,$D$1421:$AY$1444,COLUMNS($D243:AL243),FALSE))</f>
        <v>839.98775813979353</v>
      </c>
      <c r="AM243" s="316">
        <f>IF(AL243="Neg","Neg",AL243*VLOOKUP($D243,$D$1421:$AY$1444,COLUMNS($D243:AM243),FALSE))</f>
        <v>883.47001092029564</v>
      </c>
      <c r="AN243" s="316">
        <f>IF(AM243="Neg","Neg",AM243*VLOOKUP($D243,$D$1421:$AY$1444,COLUMNS($D243:AN243),FALSE))</f>
        <v>941.52703294868843</v>
      </c>
      <c r="AO243" s="316">
        <f>IF(AN243="Neg","Neg",AN243*VLOOKUP($D243,$D$1421:$AY$1444,COLUMNS($D243:AO243),FALSE))</f>
        <v>993.70239759614367</v>
      </c>
      <c r="AP243" s="316">
        <f>IF(AO243="Neg","Neg",AO243*VLOOKUP($D243,$D$1421:$AY$1444,COLUMNS($D243:AP243),FALSE))</f>
        <v>1043.6630984426404</v>
      </c>
      <c r="AQ243" s="316">
        <f>IF(AP243="Neg","Neg",AP243*VLOOKUP($D243,$D$1421:$AY$1444,COLUMNS($D243:AQ243),FALSE))</f>
        <v>1046.2165000799891</v>
      </c>
      <c r="AR243" s="316">
        <f>IF(AQ243="Neg","Neg",AQ243*VLOOKUP($D243,$D$1421:$AY$1444,COLUMNS($D243:AR243),FALSE))</f>
        <v>1045.8283774666302</v>
      </c>
      <c r="AS243" s="316">
        <f>IF(AR243="Neg","Neg",AR243*VLOOKUP($D243,$D$1421:$AY$1444,COLUMNS($D243:AS243),FALSE))</f>
        <v>1095.4412981936296</v>
      </c>
      <c r="AT243" s="316">
        <f>IF(AS243="Neg","Neg",AS243*VLOOKUP($D243,$D$1421:$AY$1444,COLUMNS($D243:AT243),FALSE))</f>
        <v>1133.1344031049803</v>
      </c>
      <c r="AU243" s="316">
        <f>IF(AT243="Neg","Neg",AT243*VLOOKUP($D243,$D$1421:$AY$1444,COLUMNS($D243:AU243),FALSE))</f>
        <v>1167.7503495190194</v>
      </c>
      <c r="AV243" s="316">
        <f>IF(AU243="Neg","Neg",AU243*VLOOKUP($D243,$D$1421:$AY$1444,COLUMNS($D243:AV243),FALSE))</f>
        <v>1221.5088092704261</v>
      </c>
      <c r="AW243" s="316">
        <f>IF(AV243="Neg","Neg",AV243*VLOOKUP($D243,$D$1421:$AY$1444,COLUMNS($D243:AW243),FALSE))</f>
        <v>1274.2051485368881</v>
      </c>
      <c r="AX243" s="316">
        <f>IF(AW243="Neg","Neg",AW243*VLOOKUP($D243,$D$1421:$AY$1444,COLUMNS($D243:AX243),FALSE))</f>
        <v>1304.5969576195137</v>
      </c>
      <c r="AY243" s="316">
        <f>IF(AX243="Neg","Neg",AX243*VLOOKUP($D243,$D$1421:$AY$1444,COLUMNS($D243:AY243),FALSE))</f>
        <v>1351.3302589570758</v>
      </c>
      <c r="AZ243" s="316">
        <f>IF(AY243="Neg","Neg",AY243*VLOOKUP($D243,$D$1421:AZ$1444,COLUMNS($D243:AZ243),FALSE))</f>
        <v>1405.6465580201561</v>
      </c>
      <c r="BA243" s="316">
        <f>IF(AZ243="Neg","Neg",AZ243*VLOOKUP($D243,$D$1421:BA$1444,COLUMNS($D243:BA243),FALSE))</f>
        <v>1465.0960916470158</v>
      </c>
      <c r="BB243" s="316">
        <f>IF(BA243="Neg","Neg",BA243*VLOOKUP($D243,$D$1421:BB$1444,COLUMNS($D243:BB243),FALSE))</f>
        <v>1522.8025513149553</v>
      </c>
      <c r="BC243" s="316">
        <f>IF(BB243="Neg","Neg",BB243*VLOOKUP($D243,$D$1421:BC$1444,COLUMNS($D243:BC243),FALSE))</f>
        <v>1586.8886894949524</v>
      </c>
    </row>
    <row r="244" spans="1:55">
      <c r="A244" s="312"/>
      <c r="B244" s="313" t="s">
        <v>1008</v>
      </c>
      <c r="C244" s="314" t="s">
        <v>380</v>
      </c>
      <c r="D244" s="313" t="s">
        <v>227</v>
      </c>
      <c r="E244" s="320"/>
      <c r="F244" s="320"/>
      <c r="G244" s="320"/>
      <c r="H244" s="320"/>
      <c r="I244" s="320"/>
      <c r="J244" s="320"/>
      <c r="K244" s="320"/>
      <c r="L244" s="320"/>
      <c r="M244" s="320"/>
      <c r="N244" s="320"/>
      <c r="O244" s="320"/>
      <c r="P244" s="320"/>
      <c r="Q244" s="320"/>
      <c r="R244" s="320"/>
      <c r="S244" s="320"/>
      <c r="T244" s="320"/>
      <c r="U244" s="320"/>
      <c r="V244" s="320"/>
      <c r="W244" s="320"/>
      <c r="X244" s="320"/>
      <c r="Y244" s="320"/>
      <c r="Z244" s="320"/>
      <c r="AA244" s="315">
        <v>60</v>
      </c>
      <c r="AB244" s="315">
        <v>70</v>
      </c>
      <c r="AC244" s="316">
        <f>IF(AB244="Neg","Neg",AB244*VLOOKUP($D244,$D$1421:$AY$1444,COLUMNS($D244:AC244),FALSE))</f>
        <v>73.435803267742003</v>
      </c>
      <c r="AD244" s="316">
        <f>IF(AC244="Neg","Neg",AC244*VLOOKUP($D244,$D$1421:$AY$1444,COLUMNS($D244:AD244),FALSE))</f>
        <v>77.414199166718845</v>
      </c>
      <c r="AE244" s="316">
        <f>IF(AD244="Neg","Neg",AD244*VLOOKUP($D244,$D$1421:$AY$1444,COLUMNS($D244:AE244),FALSE))</f>
        <v>82.828342688618562</v>
      </c>
      <c r="AF244" s="316">
        <f>IF(AE244="Neg","Neg",AE244*VLOOKUP($D244,$D$1421:$AY$1444,COLUMNS($D244:AF244),FALSE))</f>
        <v>87.148147375303466</v>
      </c>
      <c r="AG244" s="316">
        <f>IF(AF244="Neg","Neg",AF244*VLOOKUP($D244,$D$1421:$AY$1444,COLUMNS($D244:AG244),FALSE))</f>
        <v>91.433285339676857</v>
      </c>
      <c r="AH244" s="316">
        <f>IF(AG244="Neg","Neg",AG244*VLOOKUP($D244,$D$1421:$AY$1444,COLUMNS($D244:AH244),FALSE))</f>
        <v>95.654640430134464</v>
      </c>
      <c r="AI244" s="316">
        <f>IF(AH244="Neg","Neg",AH244*VLOOKUP($D244,$D$1421:$AY$1444,COLUMNS($D244:AI244),FALSE))</f>
        <v>101.16109870695352</v>
      </c>
      <c r="AJ244" s="316">
        <f>IF(AI244="Neg","Neg",AI244*VLOOKUP($D244,$D$1421:$AY$1444,COLUMNS($D244:AJ244),FALSE))</f>
        <v>104.92701486412231</v>
      </c>
      <c r="AK244" s="316">
        <f>IF(AJ244="Neg","Neg",AJ244*VLOOKUP($D244,$D$1421:$AY$1444,COLUMNS($D244:AK244),FALSE))</f>
        <v>110.93575110072408</v>
      </c>
      <c r="AL244" s="316">
        <f>IF(AK244="Neg","Neg",AK244*VLOOKUP($D244,$D$1421:$AY$1444,COLUMNS($D244:AL244),FALSE))</f>
        <v>117.5982861395711</v>
      </c>
      <c r="AM244" s="316">
        <f>IF(AL244="Neg","Neg",AL244*VLOOKUP($D244,$D$1421:$AY$1444,COLUMNS($D244:AM244),FALSE))</f>
        <v>123.6858015288414</v>
      </c>
      <c r="AN244" s="316">
        <f>IF(AM244="Neg","Neg",AM244*VLOOKUP($D244,$D$1421:$AY$1444,COLUMNS($D244:AN244),FALSE))</f>
        <v>131.81378461281639</v>
      </c>
      <c r="AO244" s="316">
        <f>IF(AN244="Neg","Neg",AN244*VLOOKUP($D244,$D$1421:$AY$1444,COLUMNS($D244:AO244),FALSE))</f>
        <v>139.11833566346013</v>
      </c>
      <c r="AP244" s="316">
        <f>IF(AO244="Neg","Neg",AO244*VLOOKUP($D244,$D$1421:$AY$1444,COLUMNS($D244:AP244),FALSE))</f>
        <v>146.11283378196967</v>
      </c>
      <c r="AQ244" s="316">
        <f>IF(AP244="Neg","Neg",AP244*VLOOKUP($D244,$D$1421:$AY$1444,COLUMNS($D244:AQ244),FALSE))</f>
        <v>146.47031001119851</v>
      </c>
      <c r="AR244" s="316">
        <f>IF(AQ244="Neg","Neg",AQ244*VLOOKUP($D244,$D$1421:$AY$1444,COLUMNS($D244:AR244),FALSE))</f>
        <v>146.41597284532824</v>
      </c>
      <c r="AS244" s="316">
        <f>IF(AR244="Neg","Neg",AR244*VLOOKUP($D244,$D$1421:$AY$1444,COLUMNS($D244:AS244),FALSE))</f>
        <v>153.36178174710815</v>
      </c>
      <c r="AT244" s="316">
        <f>IF(AS244="Neg","Neg",AS244*VLOOKUP($D244,$D$1421:$AY$1444,COLUMNS($D244:AT244),FALSE))</f>
        <v>158.63881643469728</v>
      </c>
      <c r="AU244" s="316">
        <f>IF(AT244="Neg","Neg",AT244*VLOOKUP($D244,$D$1421:$AY$1444,COLUMNS($D244:AU244),FALSE))</f>
        <v>163.48504893266278</v>
      </c>
      <c r="AV244" s="316">
        <f>IF(AU244="Neg","Neg",AU244*VLOOKUP($D244,$D$1421:$AY$1444,COLUMNS($D244:AV244),FALSE))</f>
        <v>171.01123329785972</v>
      </c>
      <c r="AW244" s="316">
        <f>IF(AV244="Neg","Neg",AV244*VLOOKUP($D244,$D$1421:$AY$1444,COLUMNS($D244:AW244),FALSE))</f>
        <v>178.3887207951644</v>
      </c>
      <c r="AX244" s="316">
        <f>IF(AW244="Neg","Neg",AW244*VLOOKUP($D244,$D$1421:$AY$1444,COLUMNS($D244:AX244),FALSE))</f>
        <v>182.64357406673196</v>
      </c>
      <c r="AY244" s="316">
        <f>IF(AX244="Neg","Neg",AX244*VLOOKUP($D244,$D$1421:$AY$1444,COLUMNS($D244:AY244),FALSE))</f>
        <v>189.18623625399067</v>
      </c>
      <c r="AZ244" s="316">
        <f>IF(AY244="Neg","Neg",AY244*VLOOKUP($D244,$D$1421:AZ$1444,COLUMNS($D244:AZ244),FALSE))</f>
        <v>196.79051812282191</v>
      </c>
      <c r="BA244" s="316">
        <f>IF(AZ244="Neg","Neg",AZ244*VLOOKUP($D244,$D$1421:BA$1444,COLUMNS($D244:BA244),FALSE))</f>
        <v>205.11345283058228</v>
      </c>
      <c r="BB244" s="316">
        <f>IF(BA244="Neg","Neg",BA244*VLOOKUP($D244,$D$1421:BB$1444,COLUMNS($D244:BB244),FALSE))</f>
        <v>213.19235718409379</v>
      </c>
      <c r="BC244" s="316">
        <f>IF(BB244="Neg","Neg",BB244*VLOOKUP($D244,$D$1421:BC$1444,COLUMNS($D244:BC244),FALSE))</f>
        <v>222.16441652929339</v>
      </c>
    </row>
    <row r="245" spans="1:55">
      <c r="A245" s="312"/>
      <c r="B245" s="313" t="s">
        <v>1008</v>
      </c>
      <c r="C245" s="314" t="s">
        <v>381</v>
      </c>
      <c r="D245" s="313" t="s">
        <v>382</v>
      </c>
      <c r="E245" s="320"/>
      <c r="F245" s="320"/>
      <c r="G245" s="320"/>
      <c r="H245" s="320"/>
      <c r="I245" s="320"/>
      <c r="J245" s="320"/>
      <c r="K245" s="320"/>
      <c r="L245" s="320"/>
      <c r="M245" s="320"/>
      <c r="N245" s="320"/>
      <c r="O245" s="320"/>
      <c r="P245" s="320"/>
      <c r="Q245" s="320"/>
      <c r="R245" s="320"/>
      <c r="S245" s="320"/>
      <c r="T245" s="320"/>
      <c r="U245" s="320"/>
      <c r="V245" s="320"/>
      <c r="W245" s="320"/>
      <c r="X245" s="320"/>
      <c r="Y245" s="320"/>
      <c r="Z245" s="320"/>
      <c r="AA245" s="315">
        <v>-480</v>
      </c>
      <c r="AB245" s="315">
        <v>-590</v>
      </c>
      <c r="AC245" s="316">
        <f>IF(AB245="Neg","Neg",AB245*VLOOKUP($D245,$D$1421:$AY$1444,COLUMNS($D245:AC245),FALSE))</f>
        <v>-618.95891325668254</v>
      </c>
      <c r="AD245" s="316">
        <f>IF(AC245="Neg","Neg",AC245*VLOOKUP($D245,$D$1421:$AY$1444,COLUMNS($D245:AD245),FALSE))</f>
        <v>-652.49110726234449</v>
      </c>
      <c r="AE245" s="316">
        <f>IF(AD245="Neg","Neg",AD245*VLOOKUP($D245,$D$1421:$AY$1444,COLUMNS($D245:AE245),FALSE))</f>
        <v>-698.12460266121354</v>
      </c>
      <c r="AF245" s="316">
        <f>IF(AE245="Neg","Neg",AE245*VLOOKUP($D245,$D$1421:$AY$1444,COLUMNS($D245:AF245),FALSE))</f>
        <v>-734.53438502041479</v>
      </c>
      <c r="AG245" s="316">
        <f>IF(AF245="Neg","Neg",AF245*VLOOKUP($D245,$D$1421:$AY$1444,COLUMNS($D245:AG245),FALSE))</f>
        <v>-770.65197643441911</v>
      </c>
      <c r="AH245" s="316">
        <f>IF(AG245="Neg","Neg",AG245*VLOOKUP($D245,$D$1421:$AY$1444,COLUMNS($D245:AH245),FALSE))</f>
        <v>-806.23196933970462</v>
      </c>
      <c r="AI245" s="316">
        <f>IF(AH245="Neg","Neg",AH245*VLOOKUP($D245,$D$1421:$AY$1444,COLUMNS($D245:AI245),FALSE))</f>
        <v>-852.64354624432247</v>
      </c>
      <c r="AJ245" s="316">
        <f>IF(AI245="Neg","Neg",AI245*VLOOKUP($D245,$D$1421:$AY$1444,COLUMNS($D245:AJ245),FALSE))</f>
        <v>-884.38483956903076</v>
      </c>
      <c r="AK245" s="316">
        <f>IF(AJ245="Neg","Neg",AJ245*VLOOKUP($D245,$D$1421:$AY$1444,COLUMNS($D245:AK245),FALSE))</f>
        <v>-935.02990213467422</v>
      </c>
      <c r="AL245" s="316">
        <f>IF(AK245="Neg","Neg",AK245*VLOOKUP($D245,$D$1421:$AY$1444,COLUMNS($D245:AL245),FALSE))</f>
        <v>-991.18555460495634</v>
      </c>
      <c r="AM245" s="316">
        <f>IF(AL245="Neg","Neg",AL245*VLOOKUP($D245,$D$1421:$AY$1444,COLUMNS($D245:AM245),FALSE))</f>
        <v>-1042.4946128859488</v>
      </c>
      <c r="AN245" s="316">
        <f>IF(AM245="Neg","Neg",AM245*VLOOKUP($D245,$D$1421:$AY$1444,COLUMNS($D245:AN245),FALSE))</f>
        <v>-1111.0018988794523</v>
      </c>
      <c r="AO245" s="316">
        <f>IF(AN245="Neg","Neg",AN245*VLOOKUP($D245,$D$1421:$AY$1444,COLUMNS($D245:AO245),FALSE))</f>
        <v>-1172.5688291634494</v>
      </c>
      <c r="AP245" s="316">
        <f>IF(AO245="Neg","Neg",AO245*VLOOKUP($D245,$D$1421:$AY$1444,COLUMNS($D245:AP245),FALSE))</f>
        <v>-1231.5224561623156</v>
      </c>
      <c r="AQ245" s="316">
        <f>IF(AP245="Neg","Neg",AP245*VLOOKUP($D245,$D$1421:$AY$1444,COLUMNS($D245:AQ245),FALSE))</f>
        <v>-1234.5354700943872</v>
      </c>
      <c r="AR245" s="316">
        <f>IF(AQ245="Neg","Neg",AQ245*VLOOKUP($D245,$D$1421:$AY$1444,COLUMNS($D245:AR245),FALSE))</f>
        <v>-1234.0774854106235</v>
      </c>
      <c r="AS245" s="316">
        <f>IF(AR245="Neg","Neg",AR245*VLOOKUP($D245,$D$1421:$AY$1444,COLUMNS($D245:AS245),FALSE))</f>
        <v>-1292.6207318684828</v>
      </c>
      <c r="AT245" s="316">
        <f>IF(AS245="Neg","Neg",AS245*VLOOKUP($D245,$D$1421:$AY$1444,COLUMNS($D245:AT245),FALSE))</f>
        <v>-1337.0985956638767</v>
      </c>
      <c r="AU245" s="316">
        <f>IF(AT245="Neg","Neg",AT245*VLOOKUP($D245,$D$1421:$AY$1444,COLUMNS($D245:AU245),FALSE))</f>
        <v>-1377.9454124324429</v>
      </c>
      <c r="AV245" s="316">
        <f>IF(AU245="Neg","Neg",AU245*VLOOKUP($D245,$D$1421:$AY$1444,COLUMNS($D245:AV245),FALSE))</f>
        <v>-1441.3803949391029</v>
      </c>
      <c r="AW245" s="316">
        <f>IF(AV245="Neg","Neg",AV245*VLOOKUP($D245,$D$1421:$AY$1444,COLUMNS($D245:AW245),FALSE))</f>
        <v>-1503.5620752735281</v>
      </c>
      <c r="AX245" s="316">
        <f>IF(AW245="Neg","Neg",AW245*VLOOKUP($D245,$D$1421:$AY$1444,COLUMNS($D245:AX245),FALSE))</f>
        <v>-1539.4244099910261</v>
      </c>
      <c r="AY245" s="316">
        <f>IF(AX245="Neg","Neg",AX245*VLOOKUP($D245,$D$1421:$AY$1444,COLUMNS($D245:AY245),FALSE))</f>
        <v>-1594.5697055693495</v>
      </c>
      <c r="AZ245" s="316">
        <f>IF(AY245="Neg","Neg",AY245*VLOOKUP($D245,$D$1421:AZ$1444,COLUMNS($D245:AZ245),FALSE))</f>
        <v>-1658.6629384637843</v>
      </c>
      <c r="BA245" s="316">
        <f>IF(AZ245="Neg","Neg",AZ245*VLOOKUP($D245,$D$1421:BA$1444,COLUMNS($D245:BA245),FALSE))</f>
        <v>-1728.8133881434787</v>
      </c>
      <c r="BB245" s="316">
        <f>IF(BA245="Neg","Neg",BA245*VLOOKUP($D245,$D$1421:BB$1444,COLUMNS($D245:BB245),FALSE))</f>
        <v>-1796.9070105516473</v>
      </c>
      <c r="BC245" s="316">
        <f>IF(BB245="Neg","Neg",BB245*VLOOKUP($D245,$D$1421:BC$1444,COLUMNS($D245:BC245),FALSE))</f>
        <v>-1872.5286536040439</v>
      </c>
    </row>
    <row r="246" spans="1:55">
      <c r="A246" s="312"/>
      <c r="B246" s="313" t="s">
        <v>1008</v>
      </c>
      <c r="C246" s="314" t="s">
        <v>475</v>
      </c>
      <c r="D246" s="313" t="s">
        <v>988</v>
      </c>
      <c r="E246" s="320"/>
      <c r="F246" s="320"/>
      <c r="G246" s="320"/>
      <c r="H246" s="320"/>
      <c r="I246" s="320"/>
      <c r="J246" s="320"/>
      <c r="K246" s="320"/>
      <c r="L246" s="320"/>
      <c r="M246" s="320"/>
      <c r="N246" s="320"/>
      <c r="O246" s="320"/>
      <c r="P246" s="320"/>
      <c r="Q246" s="320"/>
      <c r="R246" s="320"/>
      <c r="S246" s="320"/>
      <c r="T246" s="320"/>
      <c r="U246" s="320"/>
      <c r="V246" s="320"/>
      <c r="W246" s="320"/>
      <c r="X246" s="320"/>
      <c r="Y246" s="320"/>
      <c r="Z246" s="320"/>
      <c r="AA246" s="315">
        <v>-200</v>
      </c>
      <c r="AB246" s="315">
        <v>0</v>
      </c>
      <c r="AC246" s="316">
        <f>IF(AB246="Neg","Neg",AB246*VLOOKUP($D246,$D$1421:$AY$1444,COLUMNS($D246:AC246),FALSE))</f>
        <v>0</v>
      </c>
      <c r="AD246" s="316">
        <f>IF(AC246="Neg","Neg",AC246*VLOOKUP($D246,$D$1421:$AY$1444,COLUMNS($D246:AD246),FALSE))</f>
        <v>0</v>
      </c>
      <c r="AE246" s="316">
        <f>IF(AD246="Neg","Neg",AD246*VLOOKUP($D246,$D$1421:$AY$1444,COLUMNS($D246:AE246),FALSE))</f>
        <v>0</v>
      </c>
      <c r="AF246" s="316">
        <f>IF(AE246="Neg","Neg",AE246*VLOOKUP($D246,$D$1421:$AY$1444,COLUMNS($D246:AF246),FALSE))</f>
        <v>0</v>
      </c>
      <c r="AG246" s="316">
        <f>IF(AF246="Neg","Neg",AF246*VLOOKUP($D246,$D$1421:$AY$1444,COLUMNS($D246:AG246),FALSE))</f>
        <v>0</v>
      </c>
      <c r="AH246" s="316">
        <f>IF(AG246="Neg","Neg",AG246*VLOOKUP($D246,$D$1421:$AY$1444,COLUMNS($D246:AH246),FALSE))</f>
        <v>0</v>
      </c>
      <c r="AI246" s="316">
        <f>IF(AH246="Neg","Neg",AH246*VLOOKUP($D246,$D$1421:$AY$1444,COLUMNS($D246:AI246),FALSE))</f>
        <v>0</v>
      </c>
      <c r="AJ246" s="316">
        <f>IF(AI246="Neg","Neg",AI246*VLOOKUP($D246,$D$1421:$AY$1444,COLUMNS($D246:AJ246),FALSE))</f>
        <v>0</v>
      </c>
      <c r="AK246" s="316">
        <f>IF(AJ246="Neg","Neg",AJ246*VLOOKUP($D246,$D$1421:$AY$1444,COLUMNS($D246:AK246),FALSE))</f>
        <v>0</v>
      </c>
      <c r="AL246" s="316">
        <f>IF(AK246="Neg","Neg",AK246*VLOOKUP($D246,$D$1421:$AY$1444,COLUMNS($D246:AL246),FALSE))</f>
        <v>0</v>
      </c>
      <c r="AM246" s="316">
        <f>IF(AL246="Neg","Neg",AL246*VLOOKUP($D246,$D$1421:$AY$1444,COLUMNS($D246:AM246),FALSE))</f>
        <v>0</v>
      </c>
      <c r="AN246" s="316">
        <f>IF(AM246="Neg","Neg",AM246*VLOOKUP($D246,$D$1421:$AY$1444,COLUMNS($D246:AN246),FALSE))</f>
        <v>0</v>
      </c>
      <c r="AO246" s="316">
        <f>IF(AN246="Neg","Neg",AN246*VLOOKUP($D246,$D$1421:$AY$1444,COLUMNS($D246:AO246),FALSE))</f>
        <v>0</v>
      </c>
      <c r="AP246" s="316">
        <f>IF(AO246="Neg","Neg",AO246*VLOOKUP($D246,$D$1421:$AY$1444,COLUMNS($D246:AP246),FALSE))</f>
        <v>0</v>
      </c>
      <c r="AQ246" s="316">
        <f>IF(AP246="Neg","Neg",AP246*VLOOKUP($D246,$D$1421:$AY$1444,COLUMNS($D246:AQ246),FALSE))</f>
        <v>0</v>
      </c>
      <c r="AR246" s="316">
        <f>IF(AQ246="Neg","Neg",AQ246*VLOOKUP($D246,$D$1421:$AY$1444,COLUMNS($D246:AR246),FALSE))</f>
        <v>0</v>
      </c>
      <c r="AS246" s="316">
        <f>IF(AR246="Neg","Neg",AR246*VLOOKUP($D246,$D$1421:$AY$1444,COLUMNS($D246:AS246),FALSE))</f>
        <v>0</v>
      </c>
      <c r="AT246" s="316">
        <f>IF(AS246="Neg","Neg",AS246*VLOOKUP($D246,$D$1421:$AY$1444,COLUMNS($D246:AT246),FALSE))</f>
        <v>0</v>
      </c>
      <c r="AU246" s="316">
        <f>IF(AT246="Neg","Neg",AT246*VLOOKUP($D246,$D$1421:$AY$1444,COLUMNS($D246:AU246),FALSE))</f>
        <v>0</v>
      </c>
      <c r="AV246" s="316">
        <f>IF(AU246="Neg","Neg",AU246*VLOOKUP($D246,$D$1421:$AY$1444,COLUMNS($D246:AV246),FALSE))</f>
        <v>0</v>
      </c>
      <c r="AW246" s="316">
        <f>IF(AV246="Neg","Neg",AV246*VLOOKUP($D246,$D$1421:$AY$1444,COLUMNS($D246:AW246),FALSE))</f>
        <v>0</v>
      </c>
      <c r="AX246" s="316">
        <f>IF(AW246="Neg","Neg",AW246*VLOOKUP($D246,$D$1421:$AY$1444,COLUMNS($D246:AX246),FALSE))</f>
        <v>0</v>
      </c>
      <c r="AY246" s="316">
        <f>IF(AX246="Neg","Neg",AX246*VLOOKUP($D246,$D$1421:$AY$1444,COLUMNS($D246:AY246),FALSE))</f>
        <v>0</v>
      </c>
      <c r="AZ246" s="316">
        <f>IF(AY246="Neg","Neg",AY246*VLOOKUP($D246,$D$1421:AZ$1444,COLUMNS($D246:AZ246),FALSE))</f>
        <v>0</v>
      </c>
      <c r="BA246" s="316">
        <f>IF(AZ246="Neg","Neg",AZ246*VLOOKUP($D246,$D$1421:BA$1444,COLUMNS($D246:BA246),FALSE))</f>
        <v>0</v>
      </c>
      <c r="BB246" s="316">
        <f>IF(BA246="Neg","Neg",BA246*VLOOKUP($D246,$D$1421:BB$1444,COLUMNS($D246:BB246),FALSE))</f>
        <v>0</v>
      </c>
      <c r="BC246" s="316">
        <f>IF(BB246="Neg","Neg",BB246*VLOOKUP($D246,$D$1421:BC$1444,COLUMNS($D246:BC246),FALSE))</f>
        <v>0</v>
      </c>
    </row>
    <row r="247" spans="1:55">
      <c r="A247" s="312"/>
      <c r="B247" s="313" t="s">
        <v>1008</v>
      </c>
      <c r="C247" s="314" t="s">
        <v>383</v>
      </c>
      <c r="D247" s="313" t="s">
        <v>988</v>
      </c>
      <c r="E247" s="320"/>
      <c r="F247" s="320"/>
      <c r="G247" s="320"/>
      <c r="H247" s="320"/>
      <c r="I247" s="320"/>
      <c r="J247" s="320"/>
      <c r="K247" s="320"/>
      <c r="L247" s="320"/>
      <c r="M247" s="320"/>
      <c r="N247" s="320"/>
      <c r="O247" s="320"/>
      <c r="P247" s="320"/>
      <c r="Q247" s="320"/>
      <c r="R247" s="320"/>
      <c r="S247" s="320"/>
      <c r="T247" s="320"/>
      <c r="U247" s="320"/>
      <c r="V247" s="320"/>
      <c r="W247" s="320"/>
      <c r="X247" s="320"/>
      <c r="Y247" s="320"/>
      <c r="Z247" s="320"/>
      <c r="AA247" s="315">
        <v>-50</v>
      </c>
      <c r="AB247" s="315">
        <v>-100</v>
      </c>
      <c r="AC247" s="316">
        <f>IF(AB247="Neg","Neg",AB247*VLOOKUP($D247,$D$1421:$AY$1444,COLUMNS($D247:AC247),FALSE))</f>
        <v>-104.90829038248857</v>
      </c>
      <c r="AD247" s="316">
        <f>IF(AC247="Neg","Neg",AC247*VLOOKUP($D247,$D$1421:$AY$1444,COLUMNS($D247:AD247),FALSE))</f>
        <v>-110.59171309531263</v>
      </c>
      <c r="AE247" s="316">
        <f>IF(AD247="Neg","Neg",AD247*VLOOKUP($D247,$D$1421:$AY$1444,COLUMNS($D247:AE247),FALSE))</f>
        <v>-118.32620384088365</v>
      </c>
      <c r="AF247" s="316">
        <f>IF(AE247="Neg","Neg",AE247*VLOOKUP($D247,$D$1421:$AY$1444,COLUMNS($D247:AF247),FALSE))</f>
        <v>-124.49735339329065</v>
      </c>
      <c r="AG247" s="316">
        <f>IF(AF247="Neg","Neg",AF247*VLOOKUP($D247,$D$1421:$AY$1444,COLUMNS($D247:AG247),FALSE))</f>
        <v>-130.61897905668121</v>
      </c>
      <c r="AH247" s="316">
        <f>IF(AG247="Neg","Neg",AG247*VLOOKUP($D247,$D$1421:$AY$1444,COLUMNS($D247:AH247),FALSE))</f>
        <v>-136.64948632876352</v>
      </c>
      <c r="AI247" s="316">
        <f>IF(AH247="Neg","Neg",AH247*VLOOKUP($D247,$D$1421:$AY$1444,COLUMNS($D247:AI247),FALSE))</f>
        <v>-144.5158552956479</v>
      </c>
      <c r="AJ247" s="316">
        <f>IF(AI247="Neg","Neg",AI247*VLOOKUP($D247,$D$1421:$AY$1444,COLUMNS($D247:AJ247),FALSE))</f>
        <v>-149.89573552017472</v>
      </c>
      <c r="AK247" s="316">
        <f>IF(AJ247="Neg","Neg",AJ247*VLOOKUP($D247,$D$1421:$AY$1444,COLUMNS($D247:AK247),FALSE))</f>
        <v>-158.47964442960583</v>
      </c>
      <c r="AL247" s="316">
        <f>IF(AK247="Neg","Neg",AK247*VLOOKUP($D247,$D$1421:$AY$1444,COLUMNS($D247:AL247),FALSE))</f>
        <v>-167.99755162795873</v>
      </c>
      <c r="AM247" s="316">
        <f>IF(AL247="Neg","Neg",AL247*VLOOKUP($D247,$D$1421:$AY$1444,COLUMNS($D247:AM247),FALSE))</f>
        <v>-176.69400218405914</v>
      </c>
      <c r="AN247" s="316">
        <f>IF(AM247="Neg","Neg",AM247*VLOOKUP($D247,$D$1421:$AY$1444,COLUMNS($D247:AN247),FALSE))</f>
        <v>-188.30540658973769</v>
      </c>
      <c r="AO247" s="316">
        <f>IF(AN247="Neg","Neg",AN247*VLOOKUP($D247,$D$1421:$AY$1444,COLUMNS($D247:AO247),FALSE))</f>
        <v>-198.74047951922873</v>
      </c>
      <c r="AP247" s="316">
        <f>IF(AO247="Neg","Neg",AO247*VLOOKUP($D247,$D$1421:$AY$1444,COLUMNS($D247:AP247),FALSE))</f>
        <v>-208.73261968852808</v>
      </c>
      <c r="AQ247" s="316">
        <f>IF(AP247="Neg","Neg",AP247*VLOOKUP($D247,$D$1421:$AY$1444,COLUMNS($D247:AQ247),FALSE))</f>
        <v>-209.24330001599785</v>
      </c>
      <c r="AR247" s="316">
        <f>IF(AQ247="Neg","Neg",AQ247*VLOOKUP($D247,$D$1421:$AY$1444,COLUMNS($D247:AR247),FALSE))</f>
        <v>-209.16567549332606</v>
      </c>
      <c r="AS247" s="316">
        <f>IF(AR247="Neg","Neg",AR247*VLOOKUP($D247,$D$1421:$AY$1444,COLUMNS($D247:AS247),FALSE))</f>
        <v>-219.08825963872596</v>
      </c>
      <c r="AT247" s="316">
        <f>IF(AS247="Neg","Neg",AS247*VLOOKUP($D247,$D$1421:$AY$1444,COLUMNS($D247:AT247),FALSE))</f>
        <v>-226.6268806209961</v>
      </c>
      <c r="AU247" s="316">
        <f>IF(AT247="Neg","Neg",AT247*VLOOKUP($D247,$D$1421:$AY$1444,COLUMNS($D247:AU247),FALSE))</f>
        <v>-233.55006990380394</v>
      </c>
      <c r="AV247" s="316">
        <f>IF(AU247="Neg","Neg",AU247*VLOOKUP($D247,$D$1421:$AY$1444,COLUMNS($D247:AV247),FALSE))</f>
        <v>-244.30176185408527</v>
      </c>
      <c r="AW247" s="316">
        <f>IF(AV247="Neg","Neg",AV247*VLOOKUP($D247,$D$1421:$AY$1444,COLUMNS($D247:AW247),FALSE))</f>
        <v>-254.84102970737769</v>
      </c>
      <c r="AX247" s="316">
        <f>IF(AW247="Neg","Neg",AW247*VLOOKUP($D247,$D$1421:$AY$1444,COLUMNS($D247:AX247),FALSE))</f>
        <v>-260.91939152390279</v>
      </c>
      <c r="AY247" s="316">
        <f>IF(AX247="Neg","Neg",AX247*VLOOKUP($D247,$D$1421:$AY$1444,COLUMNS($D247:AY247),FALSE))</f>
        <v>-270.26605179141524</v>
      </c>
      <c r="AZ247" s="316">
        <f>IF(AY247="Neg","Neg",AY247*VLOOKUP($D247,$D$1421:AZ$1444,COLUMNS($D247:AZ247),FALSE))</f>
        <v>-281.12931160403127</v>
      </c>
      <c r="BA247" s="316">
        <f>IF(AZ247="Neg","Neg",AZ247*VLOOKUP($D247,$D$1421:BA$1444,COLUMNS($D247:BA247),FALSE))</f>
        <v>-293.0192183294032</v>
      </c>
      <c r="BB247" s="316">
        <f>IF(BA247="Neg","Neg",BA247*VLOOKUP($D247,$D$1421:BB$1444,COLUMNS($D247:BB247),FALSE))</f>
        <v>-304.5605102629911</v>
      </c>
      <c r="BC247" s="316">
        <f>IF(BB247="Neg","Neg",BB247*VLOOKUP($D247,$D$1421:BC$1444,COLUMNS($D247:BC247),FALSE))</f>
        <v>-317.37773789899052</v>
      </c>
    </row>
    <row r="248" spans="1:55">
      <c r="A248" s="312"/>
      <c r="B248" s="313" t="s">
        <v>1008</v>
      </c>
      <c r="C248" s="314" t="s">
        <v>384</v>
      </c>
      <c r="D248" s="313" t="s">
        <v>792</v>
      </c>
      <c r="E248" s="320"/>
      <c r="F248" s="320"/>
      <c r="G248" s="320"/>
      <c r="H248" s="320"/>
      <c r="I248" s="320"/>
      <c r="J248" s="320"/>
      <c r="K248" s="320"/>
      <c r="L248" s="320"/>
      <c r="M248" s="320"/>
      <c r="N248" s="320"/>
      <c r="O248" s="320"/>
      <c r="P248" s="320"/>
      <c r="Q248" s="320"/>
      <c r="R248" s="320"/>
      <c r="S248" s="320"/>
      <c r="T248" s="320"/>
      <c r="U248" s="320"/>
      <c r="V248" s="320"/>
      <c r="W248" s="320"/>
      <c r="X248" s="320"/>
      <c r="Y248" s="320"/>
      <c r="Z248" s="320"/>
      <c r="AA248" s="315">
        <v>-635</v>
      </c>
      <c r="AB248" s="315">
        <v>-765</v>
      </c>
      <c r="AC248" s="316">
        <f>IF(AB248="Neg","Neg",AB248*VLOOKUP($D248,$D$1421:$AY$1444,COLUMNS($D248:AC248),FALSE))</f>
        <v>-802.54842142603752</v>
      </c>
      <c r="AD248" s="316">
        <f>IF(AC248="Neg","Neg",AC248*VLOOKUP($D248,$D$1421:$AY$1444,COLUMNS($D248:AD248),FALSE))</f>
        <v>-846.02660517914148</v>
      </c>
      <c r="AE248" s="316">
        <f>IF(AD248="Neg","Neg",AD248*VLOOKUP($D248,$D$1421:$AY$1444,COLUMNS($D248:AE248),FALSE))</f>
        <v>-905.19545938275974</v>
      </c>
      <c r="AF248" s="316">
        <f>IF(AE248="Neg","Neg",AE248*VLOOKUP($D248,$D$1421:$AY$1444,COLUMNS($D248:AF248),FALSE))</f>
        <v>-952.40475345867321</v>
      </c>
      <c r="AG248" s="316">
        <f>IF(AF248="Neg","Neg",AF248*VLOOKUP($D248,$D$1421:$AY$1444,COLUMNS($D248:AG248),FALSE))</f>
        <v>-999.23518978361108</v>
      </c>
      <c r="AH248" s="316">
        <f>IF(AG248="Neg","Neg",AG248*VLOOKUP($D248,$D$1421:$AY$1444,COLUMNS($D248:AH248),FALSE))</f>
        <v>-1045.3685704150407</v>
      </c>
      <c r="AI248" s="316">
        <f>IF(AH248="Neg","Neg",AH248*VLOOKUP($D248,$D$1421:$AY$1444,COLUMNS($D248:AI248),FALSE))</f>
        <v>-1105.5462930117062</v>
      </c>
      <c r="AJ248" s="316">
        <f>IF(AI248="Neg","Neg",AI248*VLOOKUP($D248,$D$1421:$AY$1444,COLUMNS($D248:AJ248),FALSE))</f>
        <v>-1146.7023767293365</v>
      </c>
      <c r="AK248" s="316">
        <f>IF(AJ248="Neg","Neg",AJ248*VLOOKUP($D248,$D$1421:$AY$1444,COLUMNS($D248:AK248),FALSE))</f>
        <v>-1212.3692798864843</v>
      </c>
      <c r="AL248" s="316">
        <f>IF(AK248="Neg","Neg",AK248*VLOOKUP($D248,$D$1421:$AY$1444,COLUMNS($D248:AL248),FALSE))</f>
        <v>-1285.1812699538839</v>
      </c>
      <c r="AM248" s="316">
        <f>IF(AL248="Neg","Neg",AL248*VLOOKUP($D248,$D$1421:$AY$1444,COLUMNS($D248:AM248),FALSE))</f>
        <v>-1351.7091167080521</v>
      </c>
      <c r="AN248" s="316">
        <f>IF(AM248="Neg","Neg",AM248*VLOOKUP($D248,$D$1421:$AY$1444,COLUMNS($D248:AN248),FALSE))</f>
        <v>-1440.536360411493</v>
      </c>
      <c r="AO248" s="316">
        <f>IF(AN248="Neg","Neg",AN248*VLOOKUP($D248,$D$1421:$AY$1444,COLUMNS($D248:AO248),FALSE))</f>
        <v>-1520.3646683220995</v>
      </c>
      <c r="AP248" s="316">
        <f>IF(AO248="Neg","Neg",AO248*VLOOKUP($D248,$D$1421:$AY$1444,COLUMNS($D248:AP248),FALSE))</f>
        <v>-1596.8045406172396</v>
      </c>
      <c r="AQ248" s="316">
        <f>IF(AP248="Neg","Neg",AP248*VLOOKUP($D248,$D$1421:$AY$1444,COLUMNS($D248:AQ248),FALSE))</f>
        <v>-1600.7112451223832</v>
      </c>
      <c r="AR248" s="316">
        <f>IF(AQ248="Neg","Neg",AQ248*VLOOKUP($D248,$D$1421:$AY$1444,COLUMNS($D248:AR248),FALSE))</f>
        <v>-1600.1174175239439</v>
      </c>
      <c r="AS248" s="316">
        <f>IF(AR248="Neg","Neg",AR248*VLOOKUP($D248,$D$1421:$AY$1444,COLUMNS($D248:AS248),FALSE))</f>
        <v>-1676.0251862362531</v>
      </c>
      <c r="AT248" s="316">
        <f>IF(AS248="Neg","Neg",AS248*VLOOKUP($D248,$D$1421:$AY$1444,COLUMNS($D248:AT248),FALSE))</f>
        <v>-1733.6956367506198</v>
      </c>
      <c r="AU248" s="316">
        <f>IF(AT248="Neg","Neg",AT248*VLOOKUP($D248,$D$1421:$AY$1444,COLUMNS($D248:AU248),FALSE))</f>
        <v>-1786.6580347640997</v>
      </c>
      <c r="AV248" s="316">
        <f>IF(AU248="Neg","Neg",AU248*VLOOKUP($D248,$D$1421:$AY$1444,COLUMNS($D248:AV248),FALSE))</f>
        <v>-1868.9084781837519</v>
      </c>
      <c r="AW248" s="316">
        <f>IF(AV248="Neg","Neg",AV248*VLOOKUP($D248,$D$1421:$AY$1444,COLUMNS($D248:AW248),FALSE))</f>
        <v>-1949.5338772614389</v>
      </c>
      <c r="AX248" s="316">
        <f>IF(AW248="Neg","Neg",AW248*VLOOKUP($D248,$D$1421:$AY$1444,COLUMNS($D248:AX248),FALSE))</f>
        <v>-1996.0333451578558</v>
      </c>
      <c r="AY248" s="316">
        <f>IF(AX248="Neg","Neg",AX248*VLOOKUP($D248,$D$1421:$AY$1444,COLUMNS($D248:AY248),FALSE))</f>
        <v>-2067.5352962043257</v>
      </c>
      <c r="AZ248" s="316">
        <f>IF(AY248="Neg","Neg",AY248*VLOOKUP($D248,$D$1421:AZ$1444,COLUMNS($D248:AZ248),FALSE))</f>
        <v>-2150.6392337708385</v>
      </c>
      <c r="BA248" s="316">
        <f>IF(AZ248="Neg","Neg",AZ248*VLOOKUP($D248,$D$1421:BA$1444,COLUMNS($D248:BA248),FALSE))</f>
        <v>-2241.5970202199337</v>
      </c>
      <c r="BB248" s="316">
        <f>IF(BA248="Neg","Neg",BA248*VLOOKUP($D248,$D$1421:BB$1444,COLUMNS($D248:BB248),FALSE))</f>
        <v>-2329.8879035118812</v>
      </c>
      <c r="BC248" s="316">
        <f>IF(BB248="Neg","Neg",BB248*VLOOKUP($D248,$D$1421:BC$1444,COLUMNS($D248:BC248),FALSE))</f>
        <v>-2427.9396949272768</v>
      </c>
    </row>
    <row r="249" spans="1:55">
      <c r="A249" s="312"/>
      <c r="B249" s="313" t="s">
        <v>1008</v>
      </c>
      <c r="C249" s="314" t="s">
        <v>385</v>
      </c>
      <c r="D249" s="313" t="s">
        <v>990</v>
      </c>
      <c r="E249" s="320"/>
      <c r="F249" s="320"/>
      <c r="G249" s="320"/>
      <c r="H249" s="320"/>
      <c r="I249" s="320"/>
      <c r="J249" s="320"/>
      <c r="K249" s="320"/>
      <c r="L249" s="320"/>
      <c r="M249" s="320"/>
      <c r="N249" s="320"/>
      <c r="O249" s="320"/>
      <c r="P249" s="320"/>
      <c r="Q249" s="320"/>
      <c r="R249" s="320"/>
      <c r="S249" s="320"/>
      <c r="T249" s="320"/>
      <c r="U249" s="320"/>
      <c r="V249" s="320"/>
      <c r="W249" s="320"/>
      <c r="X249" s="320"/>
      <c r="Y249" s="320"/>
      <c r="Z249" s="320"/>
      <c r="AA249" s="315">
        <v>150</v>
      </c>
      <c r="AB249" s="315">
        <v>145</v>
      </c>
      <c r="AC249" s="316">
        <f>IF(AB249="Neg","Neg",AB249*VLOOKUP($D249,$D$1421:$AY$1444,COLUMNS($D249:AC249),FALSE))</f>
        <v>152.11702105460841</v>
      </c>
      <c r="AD249" s="316">
        <f>IF(AC249="Neg","Neg",AC249*VLOOKUP($D249,$D$1421:$AY$1444,COLUMNS($D249:AD249),FALSE))</f>
        <v>160.3579839882033</v>
      </c>
      <c r="AE249" s="316">
        <f>IF(AD249="Neg","Neg",AD249*VLOOKUP($D249,$D$1421:$AY$1444,COLUMNS($D249:AE249),FALSE))</f>
        <v>171.57299556928129</v>
      </c>
      <c r="AF249" s="316">
        <f>IF(AE249="Neg","Neg",AE249*VLOOKUP($D249,$D$1421:$AY$1444,COLUMNS($D249:AF249),FALSE))</f>
        <v>180.52116242027142</v>
      </c>
      <c r="AG249" s="316">
        <f>IF(AF249="Neg","Neg",AF249*VLOOKUP($D249,$D$1421:$AY$1444,COLUMNS($D249:AG249),FALSE))</f>
        <v>189.39751963218774</v>
      </c>
      <c r="AH249" s="316">
        <f>IF(AG249="Neg","Neg",AG249*VLOOKUP($D249,$D$1421:$AY$1444,COLUMNS($D249:AH249),FALSE))</f>
        <v>198.14175517670705</v>
      </c>
      <c r="AI249" s="316">
        <f>IF(AH249="Neg","Neg",AH249*VLOOKUP($D249,$D$1421:$AY$1444,COLUMNS($D249:AI249),FALSE))</f>
        <v>209.54799017868939</v>
      </c>
      <c r="AJ249" s="316">
        <f>IF(AI249="Neg","Neg",AI249*VLOOKUP($D249,$D$1421:$AY$1444,COLUMNS($D249:AJ249),FALSE))</f>
        <v>217.34881650425328</v>
      </c>
      <c r="AK249" s="316">
        <f>IF(AJ249="Neg","Neg",AJ249*VLOOKUP($D249,$D$1421:$AY$1444,COLUMNS($D249:AK249),FALSE))</f>
        <v>229.79548442292835</v>
      </c>
      <c r="AL249" s="316">
        <f>IF(AK249="Neg","Neg",AK249*VLOOKUP($D249,$D$1421:$AY$1444,COLUMNS($D249:AL249),FALSE))</f>
        <v>243.59644986054005</v>
      </c>
      <c r="AM249" s="316">
        <f>IF(AL249="Neg","Neg",AL249*VLOOKUP($D249,$D$1421:$AY$1444,COLUMNS($D249:AM249),FALSE))</f>
        <v>256.20630316688568</v>
      </c>
      <c r="AN249" s="316">
        <f>IF(AM249="Neg","Neg",AM249*VLOOKUP($D249,$D$1421:$AY$1444,COLUMNS($D249:AN249),FALSE))</f>
        <v>273.04283955511954</v>
      </c>
      <c r="AO249" s="316">
        <f>IF(AN249="Neg","Neg",AN249*VLOOKUP($D249,$D$1421:$AY$1444,COLUMNS($D249:AO249),FALSE))</f>
        <v>288.17369530288153</v>
      </c>
      <c r="AP249" s="316">
        <f>IF(AO249="Neg","Neg",AO249*VLOOKUP($D249,$D$1421:$AY$1444,COLUMNS($D249:AP249),FALSE))</f>
        <v>302.66229854836558</v>
      </c>
      <c r="AQ249" s="316">
        <f>IF(AP249="Neg","Neg",AP249*VLOOKUP($D249,$D$1421:$AY$1444,COLUMNS($D249:AQ249),FALSE))</f>
        <v>303.40278502319671</v>
      </c>
      <c r="AR249" s="316">
        <f>IF(AQ249="Neg","Neg",AQ249*VLOOKUP($D249,$D$1421:$AY$1444,COLUMNS($D249:AR249),FALSE))</f>
        <v>303.29022946532262</v>
      </c>
      <c r="AS249" s="316">
        <f>IF(AR249="Neg","Neg",AR249*VLOOKUP($D249,$D$1421:$AY$1444,COLUMNS($D249:AS249),FALSE))</f>
        <v>317.67797647615248</v>
      </c>
      <c r="AT249" s="316">
        <f>IF(AS249="Neg","Neg",AS249*VLOOKUP($D249,$D$1421:$AY$1444,COLUMNS($D249:AT249),FALSE))</f>
        <v>328.60897690044419</v>
      </c>
      <c r="AU249" s="316">
        <f>IF(AT249="Neg","Neg",AT249*VLOOKUP($D249,$D$1421:$AY$1444,COLUMNS($D249:AU249),FALSE))</f>
        <v>338.64760136051558</v>
      </c>
      <c r="AV249" s="316">
        <f>IF(AU249="Neg","Neg",AU249*VLOOKUP($D249,$D$1421:$AY$1444,COLUMNS($D249:AV249),FALSE))</f>
        <v>354.23755468842353</v>
      </c>
      <c r="AW249" s="316">
        <f>IF(AV249="Neg","Neg",AV249*VLOOKUP($D249,$D$1421:$AY$1444,COLUMNS($D249:AW249),FALSE))</f>
        <v>369.51949307569754</v>
      </c>
      <c r="AX249" s="316">
        <f>IF(AW249="Neg","Neg",AW249*VLOOKUP($D249,$D$1421:$AY$1444,COLUMNS($D249:AX249),FALSE))</f>
        <v>378.33311770965889</v>
      </c>
      <c r="AY249" s="316">
        <f>IF(AX249="Neg","Neg",AX249*VLOOKUP($D249,$D$1421:$AY$1444,COLUMNS($D249:AY249),FALSE))</f>
        <v>391.88577509755191</v>
      </c>
      <c r="AZ249" s="316">
        <f>IF(AY249="Neg","Neg",AY249*VLOOKUP($D249,$D$1421:AZ$1444,COLUMNS($D249:AZ249),FALSE))</f>
        <v>407.63750182584522</v>
      </c>
      <c r="BA249" s="316">
        <f>IF(AZ249="Neg","Neg",AZ249*VLOOKUP($D249,$D$1421:BA$1444,COLUMNS($D249:BA249),FALSE))</f>
        <v>424.87786657763451</v>
      </c>
      <c r="BB249" s="316">
        <f>IF(BA249="Neg","Neg",BA249*VLOOKUP($D249,$D$1421:BB$1444,COLUMNS($D249:BB249),FALSE))</f>
        <v>441.61273988133695</v>
      </c>
      <c r="BC249" s="316">
        <f>IF(BB249="Neg","Neg",BB249*VLOOKUP($D249,$D$1421:BC$1444,COLUMNS($D249:BC249),FALSE))</f>
        <v>460.19771995353614</v>
      </c>
    </row>
    <row r="250" spans="1:55">
      <c r="A250" s="312"/>
      <c r="B250" s="313" t="s">
        <v>1008</v>
      </c>
      <c r="C250" s="314" t="s">
        <v>229</v>
      </c>
      <c r="D250" s="313" t="s">
        <v>249</v>
      </c>
      <c r="E250" s="320"/>
      <c r="F250" s="320"/>
      <c r="G250" s="320"/>
      <c r="H250" s="320"/>
      <c r="I250" s="320"/>
      <c r="J250" s="320"/>
      <c r="K250" s="320"/>
      <c r="L250" s="320"/>
      <c r="M250" s="320"/>
      <c r="N250" s="320"/>
      <c r="O250" s="320"/>
      <c r="P250" s="320"/>
      <c r="Q250" s="320"/>
      <c r="R250" s="320"/>
      <c r="S250" s="320"/>
      <c r="T250" s="320"/>
      <c r="U250" s="320"/>
      <c r="V250" s="320"/>
      <c r="W250" s="320"/>
      <c r="X250" s="320"/>
      <c r="Y250" s="320"/>
      <c r="Z250" s="320"/>
      <c r="AA250" s="315">
        <v>305</v>
      </c>
      <c r="AB250" s="315">
        <v>345</v>
      </c>
      <c r="AC250" s="316">
        <f>IF(AB250="Neg","Neg",AB250*VLOOKUP($D250,$D$1421:$AY$1444,COLUMNS($D250:AC250),FALSE))</f>
        <v>361.93360181958553</v>
      </c>
      <c r="AD250" s="316">
        <f>IF(AC250="Neg","Neg",AC250*VLOOKUP($D250,$D$1421:$AY$1444,COLUMNS($D250:AD250),FALSE))</f>
        <v>381.54141017882853</v>
      </c>
      <c r="AE250" s="316">
        <f>IF(AD250="Neg","Neg",AD250*VLOOKUP($D250,$D$1421:$AY$1444,COLUMNS($D250:AE250),FALSE))</f>
        <v>408.22540325104853</v>
      </c>
      <c r="AF250" s="316">
        <f>IF(AE250="Neg","Neg",AE250*VLOOKUP($D250,$D$1421:$AY$1444,COLUMNS($D250:AF250),FALSE))</f>
        <v>429.51586920685264</v>
      </c>
      <c r="AG250" s="316">
        <f>IF(AF250="Neg","Neg",AF250*VLOOKUP($D250,$D$1421:$AY$1444,COLUMNS($D250:AG250),FALSE))</f>
        <v>450.63547774555008</v>
      </c>
      <c r="AH250" s="316">
        <f>IF(AG250="Neg","Neg",AG250*VLOOKUP($D250,$D$1421:$AY$1444,COLUMNS($D250:AH250),FALSE))</f>
        <v>471.440727834234</v>
      </c>
      <c r="AI250" s="316">
        <f>IF(AH250="Neg","Neg",AH250*VLOOKUP($D250,$D$1421:$AY$1444,COLUMNS($D250:AI250),FALSE))</f>
        <v>498.5797007699851</v>
      </c>
      <c r="AJ250" s="316">
        <f>IF(AI250="Neg","Neg",AI250*VLOOKUP($D250,$D$1421:$AY$1444,COLUMNS($D250:AJ250),FALSE))</f>
        <v>517.14028754460264</v>
      </c>
      <c r="AK250" s="316">
        <f>IF(AJ250="Neg","Neg",AJ250*VLOOKUP($D250,$D$1421:$AY$1444,COLUMNS($D250:AK250),FALSE))</f>
        <v>546.75477328213992</v>
      </c>
      <c r="AL250" s="316">
        <f>IF(AK250="Neg","Neg",AK250*VLOOKUP($D250,$D$1421:$AY$1444,COLUMNS($D250:AL250),FALSE))</f>
        <v>579.59155311645736</v>
      </c>
      <c r="AM250" s="316">
        <f>IF(AL250="Neg","Neg",AL250*VLOOKUP($D250,$D$1421:$AY$1444,COLUMNS($D250:AM250),FALSE))</f>
        <v>609.59430753500385</v>
      </c>
      <c r="AN250" s="316">
        <f>IF(AM250="Neg","Neg",AM250*VLOOKUP($D250,$D$1421:$AY$1444,COLUMNS($D250:AN250),FALSE))</f>
        <v>649.65365273459486</v>
      </c>
      <c r="AO250" s="316">
        <f>IF(AN250="Neg","Neg",AN250*VLOOKUP($D250,$D$1421:$AY$1444,COLUMNS($D250:AO250),FALSE))</f>
        <v>685.65465434133898</v>
      </c>
      <c r="AP250" s="316">
        <f>IF(AO250="Neg","Neg",AO250*VLOOKUP($D250,$D$1421:$AY$1444,COLUMNS($D250:AP250),FALSE))</f>
        <v>720.12753792542173</v>
      </c>
      <c r="AQ250" s="316">
        <f>IF(AP250="Neg","Neg",AP250*VLOOKUP($D250,$D$1421:$AY$1444,COLUMNS($D250:AQ250),FALSE))</f>
        <v>721.88938505519241</v>
      </c>
      <c r="AR250" s="316">
        <f>IF(AQ250="Neg","Neg",AQ250*VLOOKUP($D250,$D$1421:$AY$1444,COLUMNS($D250:AR250),FALSE))</f>
        <v>721.62158045197475</v>
      </c>
      <c r="AS250" s="316">
        <f>IF(AR250="Neg","Neg",AR250*VLOOKUP($D250,$D$1421:$AY$1444,COLUMNS($D250:AS250),FALSE))</f>
        <v>755.8544957536044</v>
      </c>
      <c r="AT250" s="316">
        <f>IF(AS250="Neg","Neg",AS250*VLOOKUP($D250,$D$1421:$AY$1444,COLUMNS($D250:AT250),FALSE))</f>
        <v>781.86273814243646</v>
      </c>
      <c r="AU250" s="316">
        <f>IF(AT250="Neg","Neg",AT250*VLOOKUP($D250,$D$1421:$AY$1444,COLUMNS($D250:AU250),FALSE))</f>
        <v>805.74774116812353</v>
      </c>
      <c r="AV250" s="316">
        <f>IF(AU250="Neg","Neg",AU250*VLOOKUP($D250,$D$1421:$AY$1444,COLUMNS($D250:AV250),FALSE))</f>
        <v>842.84107839659418</v>
      </c>
      <c r="AW250" s="316">
        <f>IF(AV250="Neg","Neg",AV250*VLOOKUP($D250,$D$1421:$AY$1444,COLUMNS($D250:AW250),FALSE))</f>
        <v>879.20155249045297</v>
      </c>
      <c r="AX250" s="316">
        <f>IF(AW250="Neg","Neg",AW250*VLOOKUP($D250,$D$1421:$AY$1444,COLUMNS($D250:AX250),FALSE))</f>
        <v>900.17190075746453</v>
      </c>
      <c r="AY250" s="316">
        <f>IF(AX250="Neg","Neg",AX250*VLOOKUP($D250,$D$1421:$AY$1444,COLUMNS($D250:AY250),FALSE))</f>
        <v>932.41787868038239</v>
      </c>
      <c r="AZ250" s="316">
        <f>IF(AY250="Neg","Neg",AY250*VLOOKUP($D250,$D$1421:AZ$1444,COLUMNS($D250:AZ250),FALSE))</f>
        <v>969.89612503390777</v>
      </c>
      <c r="BA250" s="316">
        <f>IF(AZ250="Neg","Neg",AZ250*VLOOKUP($D250,$D$1421:BA$1444,COLUMNS($D250:BA250),FALSE))</f>
        <v>1010.916303236441</v>
      </c>
      <c r="BB250" s="316">
        <f>IF(BA250="Neg","Neg",BA250*VLOOKUP($D250,$D$1421:BB$1444,COLUMNS($D250:BB250),FALSE))</f>
        <v>1050.7337604073191</v>
      </c>
      <c r="BC250" s="316">
        <f>IF(BB250="Neg","Neg",BB250*VLOOKUP($D250,$D$1421:BC$1444,COLUMNS($D250:BC250),FALSE))</f>
        <v>1094.9531957515171</v>
      </c>
    </row>
    <row r="251" spans="1:55">
      <c r="A251" s="312"/>
      <c r="B251" s="313" t="s">
        <v>1008</v>
      </c>
      <c r="C251" s="314" t="s">
        <v>91</v>
      </c>
      <c r="D251" s="313" t="s">
        <v>91</v>
      </c>
      <c r="E251" s="320"/>
      <c r="F251" s="320"/>
      <c r="G251" s="320"/>
      <c r="H251" s="320"/>
      <c r="I251" s="320"/>
      <c r="J251" s="320"/>
      <c r="K251" s="320"/>
      <c r="L251" s="320"/>
      <c r="M251" s="320"/>
      <c r="N251" s="320"/>
      <c r="O251" s="320"/>
      <c r="P251" s="320"/>
      <c r="Q251" s="320"/>
      <c r="R251" s="320"/>
      <c r="S251" s="320"/>
      <c r="T251" s="320"/>
      <c r="U251" s="320"/>
      <c r="V251" s="320"/>
      <c r="W251" s="320"/>
      <c r="X251" s="320"/>
      <c r="Y251" s="320"/>
      <c r="Z251" s="320"/>
      <c r="AA251" s="315">
        <v>135</v>
      </c>
      <c r="AB251" s="315">
        <v>140</v>
      </c>
      <c r="AC251" s="316">
        <f>IF(AB251="Neg","Neg",AB251*VLOOKUP($D251,$D$1421:$AY$1444,COLUMNS($D251:AC251),FALSE))</f>
        <v>146.87160653548401</v>
      </c>
      <c r="AD251" s="316">
        <f>IF(AC251="Neg","Neg",AC251*VLOOKUP($D251,$D$1421:$AY$1444,COLUMNS($D251:AD251),FALSE))</f>
        <v>154.82839833343769</v>
      </c>
      <c r="AE251" s="316">
        <f>IF(AD251="Neg","Neg",AD251*VLOOKUP($D251,$D$1421:$AY$1444,COLUMNS($D251:AE251),FALSE))</f>
        <v>165.65668537723712</v>
      </c>
      <c r="AF251" s="316">
        <f>IF(AE251="Neg","Neg",AE251*VLOOKUP($D251,$D$1421:$AY$1444,COLUMNS($D251:AF251),FALSE))</f>
        <v>174.29629475060693</v>
      </c>
      <c r="AG251" s="316">
        <f>IF(AF251="Neg","Neg",AF251*VLOOKUP($D251,$D$1421:$AY$1444,COLUMNS($D251:AG251),FALSE))</f>
        <v>182.86657067935371</v>
      </c>
      <c r="AH251" s="316">
        <f>IF(AG251="Neg","Neg",AG251*VLOOKUP($D251,$D$1421:$AY$1444,COLUMNS($D251:AH251),FALSE))</f>
        <v>191.30928086026893</v>
      </c>
      <c r="AI251" s="316">
        <f>IF(AH251="Neg","Neg",AH251*VLOOKUP($D251,$D$1421:$AY$1444,COLUMNS($D251:AI251),FALSE))</f>
        <v>202.32219741390705</v>
      </c>
      <c r="AJ251" s="316">
        <f>IF(AI251="Neg","Neg",AI251*VLOOKUP($D251,$D$1421:$AY$1444,COLUMNS($D251:AJ251),FALSE))</f>
        <v>209.85402972824463</v>
      </c>
      <c r="AK251" s="316">
        <f>IF(AJ251="Neg","Neg",AJ251*VLOOKUP($D251,$D$1421:$AY$1444,COLUMNS($D251:AK251),FALSE))</f>
        <v>221.87150220144815</v>
      </c>
      <c r="AL251" s="316">
        <f>IF(AK251="Neg","Neg",AK251*VLOOKUP($D251,$D$1421:$AY$1444,COLUMNS($D251:AL251),FALSE))</f>
        <v>235.1965722791422</v>
      </c>
      <c r="AM251" s="316">
        <f>IF(AL251="Neg","Neg",AL251*VLOOKUP($D251,$D$1421:$AY$1444,COLUMNS($D251:AM251),FALSE))</f>
        <v>247.37160305768279</v>
      </c>
      <c r="AN251" s="316">
        <f>IF(AM251="Neg","Neg",AM251*VLOOKUP($D251,$D$1421:$AY$1444,COLUMNS($D251:AN251),FALSE))</f>
        <v>263.62756922563278</v>
      </c>
      <c r="AO251" s="316">
        <f>IF(AN251="Neg","Neg",AN251*VLOOKUP($D251,$D$1421:$AY$1444,COLUMNS($D251:AO251),FALSE))</f>
        <v>278.23667132692026</v>
      </c>
      <c r="AP251" s="316">
        <f>IF(AO251="Neg","Neg",AO251*VLOOKUP($D251,$D$1421:$AY$1444,COLUMNS($D251:AP251),FALSE))</f>
        <v>292.22566756393934</v>
      </c>
      <c r="AQ251" s="316">
        <f>IF(AP251="Neg","Neg",AP251*VLOOKUP($D251,$D$1421:$AY$1444,COLUMNS($D251:AQ251),FALSE))</f>
        <v>292.94062002239701</v>
      </c>
      <c r="AR251" s="316">
        <f>IF(AQ251="Neg","Neg",AQ251*VLOOKUP($D251,$D$1421:$AY$1444,COLUMNS($D251:AR251),FALSE))</f>
        <v>292.83194569065648</v>
      </c>
      <c r="AS251" s="316">
        <f>IF(AR251="Neg","Neg",AR251*VLOOKUP($D251,$D$1421:$AY$1444,COLUMNS($D251:AS251),FALSE))</f>
        <v>306.72356349421631</v>
      </c>
      <c r="AT251" s="316">
        <f>IF(AS251="Neg","Neg",AS251*VLOOKUP($D251,$D$1421:$AY$1444,COLUMNS($D251:AT251),FALSE))</f>
        <v>317.27763286939455</v>
      </c>
      <c r="AU251" s="316">
        <f>IF(AT251="Neg","Neg",AT251*VLOOKUP($D251,$D$1421:$AY$1444,COLUMNS($D251:AU251),FALSE))</f>
        <v>326.97009786532556</v>
      </c>
      <c r="AV251" s="316">
        <f>IF(AU251="Neg","Neg",AU251*VLOOKUP($D251,$D$1421:$AY$1444,COLUMNS($D251:AV251),FALSE))</f>
        <v>342.02246659571944</v>
      </c>
      <c r="AW251" s="316">
        <f>IF(AV251="Neg","Neg",AV251*VLOOKUP($D251,$D$1421:$AY$1444,COLUMNS($D251:AW251),FALSE))</f>
        <v>356.77744159032881</v>
      </c>
      <c r="AX251" s="316">
        <f>IF(AW251="Neg","Neg",AW251*VLOOKUP($D251,$D$1421:$AY$1444,COLUMNS($D251:AX251),FALSE))</f>
        <v>365.28714813346392</v>
      </c>
      <c r="AY251" s="316">
        <f>IF(AX251="Neg","Neg",AX251*VLOOKUP($D251,$D$1421:$AY$1444,COLUMNS($D251:AY251),FALSE))</f>
        <v>378.37247250798134</v>
      </c>
      <c r="AZ251" s="316">
        <f>IF(AY251="Neg","Neg",AY251*VLOOKUP($D251,$D$1421:AZ$1444,COLUMNS($D251:AZ251),FALSE))</f>
        <v>393.58103624564382</v>
      </c>
      <c r="BA251" s="316">
        <f>IF(AZ251="Neg","Neg",AZ251*VLOOKUP($D251,$D$1421:BA$1444,COLUMNS($D251:BA251),FALSE))</f>
        <v>410.22690566116455</v>
      </c>
      <c r="BB251" s="316">
        <f>IF(BA251="Neg","Neg",BA251*VLOOKUP($D251,$D$1421:BB$1444,COLUMNS($D251:BB251),FALSE))</f>
        <v>426.38471436818759</v>
      </c>
      <c r="BC251" s="316">
        <f>IF(BB251="Neg","Neg",BB251*VLOOKUP($D251,$D$1421:BC$1444,COLUMNS($D251:BC251),FALSE))</f>
        <v>444.32883305858678</v>
      </c>
    </row>
    <row r="252" spans="1:55">
      <c r="A252" s="312"/>
      <c r="B252" s="313" t="s">
        <v>1008</v>
      </c>
      <c r="C252" s="314" t="s">
        <v>368</v>
      </c>
      <c r="D252" s="313" t="s">
        <v>792</v>
      </c>
      <c r="E252" s="320"/>
      <c r="F252" s="320"/>
      <c r="G252" s="320"/>
      <c r="H252" s="320"/>
      <c r="I252" s="320"/>
      <c r="J252" s="320"/>
      <c r="K252" s="320"/>
      <c r="L252" s="320"/>
      <c r="M252" s="320"/>
      <c r="N252" s="320"/>
      <c r="O252" s="320"/>
      <c r="P252" s="320"/>
      <c r="Q252" s="320"/>
      <c r="R252" s="320"/>
      <c r="S252" s="320"/>
      <c r="T252" s="320"/>
      <c r="U252" s="320"/>
      <c r="V252" s="320"/>
      <c r="W252" s="320"/>
      <c r="X252" s="320"/>
      <c r="Y252" s="320"/>
      <c r="Z252" s="320"/>
      <c r="AA252" s="315">
        <v>30</v>
      </c>
      <c r="AB252" s="315">
        <v>105</v>
      </c>
      <c r="AC252" s="316">
        <f>IF(AB252="Neg","Neg",AB252*VLOOKUP($D252,$D$1421:$AY$1444,COLUMNS($D252:AC252),FALSE))</f>
        <v>110.153704901613</v>
      </c>
      <c r="AD252" s="316">
        <f>IF(AC252="Neg","Neg",AC252*VLOOKUP($D252,$D$1421:$AY$1444,COLUMNS($D252:AD252),FALSE))</f>
        <v>116.12129875007825</v>
      </c>
      <c r="AE252" s="316">
        <f>IF(AD252="Neg","Neg",AD252*VLOOKUP($D252,$D$1421:$AY$1444,COLUMNS($D252:AE252),FALSE))</f>
        <v>124.24251403292783</v>
      </c>
      <c r="AF252" s="316">
        <f>IF(AE252="Neg","Neg",AE252*VLOOKUP($D252,$D$1421:$AY$1444,COLUMNS($D252:AF252),FALSE))</f>
        <v>130.72222106295519</v>
      </c>
      <c r="AG252" s="316">
        <f>IF(AF252="Neg","Neg",AF252*VLOOKUP($D252,$D$1421:$AY$1444,COLUMNS($D252:AG252),FALSE))</f>
        <v>137.14992800951529</v>
      </c>
      <c r="AH252" s="316">
        <f>IF(AG252="Neg","Neg",AG252*VLOOKUP($D252,$D$1421:$AY$1444,COLUMNS($D252:AH252),FALSE))</f>
        <v>143.4819606452017</v>
      </c>
      <c r="AI252" s="316">
        <f>IF(AH252="Neg","Neg",AH252*VLOOKUP($D252,$D$1421:$AY$1444,COLUMNS($D252:AI252),FALSE))</f>
        <v>151.74164806043029</v>
      </c>
      <c r="AJ252" s="316">
        <f>IF(AI252="Neg","Neg",AI252*VLOOKUP($D252,$D$1421:$AY$1444,COLUMNS($D252:AJ252),FALSE))</f>
        <v>157.39052229618346</v>
      </c>
      <c r="AK252" s="316">
        <f>IF(AJ252="Neg","Neg",AJ252*VLOOKUP($D252,$D$1421:$AY$1444,COLUMNS($D252:AK252),FALSE))</f>
        <v>166.40362665108611</v>
      </c>
      <c r="AL252" s="316">
        <f>IF(AK252="Neg","Neg",AK252*VLOOKUP($D252,$D$1421:$AY$1444,COLUMNS($D252:AL252),FALSE))</f>
        <v>176.39742920935666</v>
      </c>
      <c r="AM252" s="316">
        <f>IF(AL252="Neg","Neg",AL252*VLOOKUP($D252,$D$1421:$AY$1444,COLUMNS($D252:AM252),FALSE))</f>
        <v>185.52870229326211</v>
      </c>
      <c r="AN252" s="316">
        <f>IF(AM252="Neg","Neg",AM252*VLOOKUP($D252,$D$1421:$AY$1444,COLUMNS($D252:AN252),FALSE))</f>
        <v>197.72067691922459</v>
      </c>
      <c r="AO252" s="316">
        <f>IF(AN252="Neg","Neg",AN252*VLOOKUP($D252,$D$1421:$AY$1444,COLUMNS($D252:AO252),FALSE))</f>
        <v>208.67750349519019</v>
      </c>
      <c r="AP252" s="316">
        <f>IF(AO252="Neg","Neg",AO252*VLOOKUP($D252,$D$1421:$AY$1444,COLUMNS($D252:AP252),FALSE))</f>
        <v>219.16925067295452</v>
      </c>
      <c r="AQ252" s="316">
        <f>IF(AP252="Neg","Neg",AP252*VLOOKUP($D252,$D$1421:$AY$1444,COLUMNS($D252:AQ252),FALSE))</f>
        <v>219.70546501679777</v>
      </c>
      <c r="AR252" s="316">
        <f>IF(AQ252="Neg","Neg",AQ252*VLOOKUP($D252,$D$1421:$AY$1444,COLUMNS($D252:AR252),FALSE))</f>
        <v>219.62395926799238</v>
      </c>
      <c r="AS252" s="316">
        <f>IF(AR252="Neg","Neg",AR252*VLOOKUP($D252,$D$1421:$AY$1444,COLUMNS($D252:AS252),FALSE))</f>
        <v>230.04267262066227</v>
      </c>
      <c r="AT252" s="316">
        <f>IF(AS252="Neg","Neg",AS252*VLOOKUP($D252,$D$1421:$AY$1444,COLUMNS($D252:AT252),FALSE))</f>
        <v>237.95822465204594</v>
      </c>
      <c r="AU252" s="316">
        <f>IF(AT252="Neg","Neg",AT252*VLOOKUP($D252,$D$1421:$AY$1444,COLUMNS($D252:AU252),FALSE))</f>
        <v>245.22757339899417</v>
      </c>
      <c r="AV252" s="316">
        <f>IF(AU252="Neg","Neg",AU252*VLOOKUP($D252,$D$1421:$AY$1444,COLUMNS($D252:AV252),FALSE))</f>
        <v>256.51684994678959</v>
      </c>
      <c r="AW252" s="316">
        <f>IF(AV252="Neg","Neg",AV252*VLOOKUP($D252,$D$1421:$AY$1444,COLUMNS($D252:AW252),FALSE))</f>
        <v>267.58308119274665</v>
      </c>
      <c r="AX252" s="316">
        <f>IF(AW252="Neg","Neg",AW252*VLOOKUP($D252,$D$1421:$AY$1444,COLUMNS($D252:AX252),FALSE))</f>
        <v>273.96536110009799</v>
      </c>
      <c r="AY252" s="316">
        <f>IF(AX252="Neg","Neg",AX252*VLOOKUP($D252,$D$1421:$AY$1444,COLUMNS($D252:AY252),FALSE))</f>
        <v>283.77935438098604</v>
      </c>
      <c r="AZ252" s="316">
        <f>IF(AY252="Neg","Neg",AY252*VLOOKUP($D252,$D$1421:AZ$1444,COLUMNS($D252:AZ252),FALSE))</f>
        <v>295.1857771842329</v>
      </c>
      <c r="BA252" s="316">
        <f>IF(AZ252="Neg","Neg",AZ252*VLOOKUP($D252,$D$1421:BA$1444,COLUMNS($D252:BA252),FALSE))</f>
        <v>307.67017924587344</v>
      </c>
      <c r="BB252" s="316">
        <f>IF(BA252="Neg","Neg",BA252*VLOOKUP($D252,$D$1421:BB$1444,COLUMNS($D252:BB252),FALSE))</f>
        <v>319.78853577614075</v>
      </c>
      <c r="BC252" s="316">
        <f>IF(BB252="Neg","Neg",BB252*VLOOKUP($D252,$D$1421:BC$1444,COLUMNS($D252:BC252),FALSE))</f>
        <v>333.24662479394016</v>
      </c>
    </row>
    <row r="253" spans="1:55">
      <c r="A253" s="312"/>
      <c r="B253" s="142" t="s">
        <v>1009</v>
      </c>
      <c r="C253" s="317" t="s">
        <v>379</v>
      </c>
      <c r="D253" s="173" t="s">
        <v>227</v>
      </c>
      <c r="E253" s="175"/>
      <c r="F253" s="175"/>
      <c r="G253" s="175"/>
      <c r="H253" s="175"/>
      <c r="I253" s="175"/>
      <c r="J253" s="175"/>
      <c r="K253" s="175"/>
      <c r="L253" s="175"/>
      <c r="M253" s="175"/>
      <c r="N253" s="175"/>
      <c r="O253" s="175"/>
      <c r="P253" s="175"/>
      <c r="Q253" s="175"/>
      <c r="R253" s="175"/>
      <c r="S253" s="175"/>
      <c r="T253" s="175"/>
      <c r="U253" s="175"/>
      <c r="V253" s="175"/>
      <c r="W253" s="175"/>
      <c r="X253" s="175"/>
      <c r="Y253" s="175"/>
      <c r="Z253" s="175"/>
      <c r="AA253" s="175"/>
      <c r="AB253" s="318">
        <v>660</v>
      </c>
      <c r="AC253" s="318">
        <v>920</v>
      </c>
      <c r="AD253" s="318">
        <v>960</v>
      </c>
      <c r="AE253" s="319">
        <f>IF(AD253="Neg","Neg",AD253*VLOOKUP($D253,$D$1421:$AY$1444,COLUMNS($D253:AE253),FALSE))</f>
        <v>1027.1398507892623</v>
      </c>
      <c r="AF253" s="319">
        <f>IF(AE253="Neg","Neg",AE253*VLOOKUP($D253,$D$1421:$AY$1444,COLUMNS($D253:AF253),FALSE))</f>
        <v>1080.7089962930027</v>
      </c>
      <c r="AG253" s="319">
        <f>IF(AF253="Neg","Neg",AF253*VLOOKUP($D253,$D$1421:$AY$1444,COLUMNS($D253:AG253),FALSE))</f>
        <v>1133.8482458115457</v>
      </c>
      <c r="AH253" s="319">
        <f>IF(AG253="Neg","Neg",AG253*VLOOKUP($D253,$D$1421:$AY$1444,COLUMNS($D253:AH253),FALSE))</f>
        <v>1186.1965350202456</v>
      </c>
      <c r="AI253" s="319">
        <f>IF(AH253="Neg","Neg",AH253*VLOOKUP($D253,$D$1421:$AY$1444,COLUMNS($D253:AI253),FALSE))</f>
        <v>1254.481165006044</v>
      </c>
      <c r="AJ253" s="319">
        <f>IF(AI253="Neg","Neg",AI253*VLOOKUP($D253,$D$1421:$AY$1444,COLUMNS($D253:AJ253),FALSE))</f>
        <v>1301.1816353305665</v>
      </c>
      <c r="AK253" s="319">
        <f>IF(AJ253="Neg","Neg",AJ253*VLOOKUP($D253,$D$1421:$AY$1444,COLUMNS($D253:AK253),FALSE))</f>
        <v>1375.6949268097553</v>
      </c>
      <c r="AL253" s="319">
        <f>IF(AK253="Neg","Neg",AK253*VLOOKUP($D253,$D$1421:$AY$1444,COLUMNS($D253:AL253),FALSE))</f>
        <v>1458.3158633580838</v>
      </c>
      <c r="AM253" s="319">
        <f>IF(AL253="Neg","Neg",AL253*VLOOKUP($D253,$D$1421:$AY$1444,COLUMNS($D253:AM253),FALSE))</f>
        <v>1533.8060813879033</v>
      </c>
      <c r="AN253" s="319">
        <f>IF(AM253="Neg","Neg",AM253*VLOOKUP($D253,$D$1421:$AY$1444,COLUMNS($D253:AN253),FALSE))</f>
        <v>1634.5997838947494</v>
      </c>
      <c r="AO253" s="319">
        <f>IF(AN253="Neg","Neg",AN253*VLOOKUP($D253,$D$1421:$AY$1444,COLUMNS($D253:AO253),FALSE))</f>
        <v>1725.1822491801704</v>
      </c>
      <c r="AP253" s="319">
        <f>IF(AO253="Neg","Neg",AO253*VLOOKUP($D253,$D$1421:$AY$1444,COLUMNS($D253:AP253),FALSE))</f>
        <v>1811.9198020586596</v>
      </c>
      <c r="AQ253" s="319">
        <f>IF(AP253="Neg","Neg",AP253*VLOOKUP($D253,$D$1421:$AY$1444,COLUMNS($D253:AQ253),FALSE))</f>
        <v>1816.3528025127573</v>
      </c>
      <c r="AR253" s="319">
        <f>IF(AQ253="Neg","Neg",AQ253*VLOOKUP($D253,$D$1421:$AY$1444,COLUMNS($D253:AR253),FALSE))</f>
        <v>1815.6789767831503</v>
      </c>
      <c r="AS253" s="319">
        <f>IF(AR253="Neg","Neg",AR253*VLOOKUP($D253,$D$1421:$AY$1444,COLUMNS($D253:AS253),FALSE))</f>
        <v>1901.812743165576</v>
      </c>
      <c r="AT253" s="319">
        <f>IF(AS253="Neg","Neg",AS253*VLOOKUP($D253,$D$1421:$AY$1444,COLUMNS($D253:AT253),FALSE))</f>
        <v>1967.2523311819234</v>
      </c>
      <c r="AU253" s="319">
        <f>IF(AT253="Neg","Neg",AT253*VLOOKUP($D253,$D$1421:$AY$1444,COLUMNS($D253:AU253),FALSE))</f>
        <v>2027.3496162811016</v>
      </c>
      <c r="AV253" s="319">
        <f>IF(AU253="Neg","Neg",AU253*VLOOKUP($D253,$D$1421:$AY$1444,COLUMNS($D253:AV253),FALSE))</f>
        <v>2120.6805176966036</v>
      </c>
      <c r="AW253" s="319">
        <f>IF(AV253="Neg","Neg",AV253*VLOOKUP($D253,$D$1421:$AY$1444,COLUMNS($D253:AW253),FALSE))</f>
        <v>2212.1674551531278</v>
      </c>
      <c r="AX253" s="319">
        <f>IF(AW253="Neg","Neg",AW253*VLOOKUP($D253,$D$1421:$AY$1444,COLUMNS($D253:AX253),FALSE))</f>
        <v>2264.9311494711192</v>
      </c>
      <c r="AY253" s="319">
        <f>IF(AX253="Neg","Neg",AX253*VLOOKUP($D253,$D$1421:$AY$1444,COLUMNS($D253:AY253),FALSE))</f>
        <v>2346.0655636661395</v>
      </c>
      <c r="AZ253" s="319">
        <f>IF(AY253="Neg","Neg",AY253*VLOOKUP($D253,$D$1421:AZ$1444,COLUMNS($D253:AZ253),FALSE))</f>
        <v>2440.3649386213269</v>
      </c>
      <c r="BA253" s="319">
        <f>IF(AZ253="Neg","Neg",AZ253*VLOOKUP($D253,$D$1421:BA$1444,COLUMNS($D253:BA253),FALSE))</f>
        <v>2543.5762022584108</v>
      </c>
      <c r="BB253" s="319">
        <f>IF(BA253="Neg","Neg",BA253*VLOOKUP($D253,$D$1421:BB$1444,COLUMNS($D253:BB253),FALSE))</f>
        <v>2643.7612879772246</v>
      </c>
      <c r="BC253" s="319">
        <f>IF(BB253="Neg","Neg",BB253*VLOOKUP($D253,$D$1421:BC$1444,COLUMNS($D253:BC253),FALSE))</f>
        <v>2755.0222331798263</v>
      </c>
    </row>
    <row r="254" spans="1:55">
      <c r="A254" s="312"/>
      <c r="B254" s="142" t="s">
        <v>1009</v>
      </c>
      <c r="C254" s="317" t="s">
        <v>386</v>
      </c>
      <c r="D254" s="173" t="s">
        <v>227</v>
      </c>
      <c r="E254" s="175"/>
      <c r="F254" s="175"/>
      <c r="G254" s="175"/>
      <c r="H254" s="175"/>
      <c r="I254" s="175"/>
      <c r="J254" s="175"/>
      <c r="K254" s="175"/>
      <c r="L254" s="175"/>
      <c r="M254" s="175"/>
      <c r="N254" s="175"/>
      <c r="O254" s="175"/>
      <c r="P254" s="175"/>
      <c r="Q254" s="175"/>
      <c r="R254" s="175"/>
      <c r="S254" s="175"/>
      <c r="T254" s="175"/>
      <c r="U254" s="175"/>
      <c r="V254" s="175"/>
      <c r="W254" s="175"/>
      <c r="X254" s="175"/>
      <c r="Y254" s="175"/>
      <c r="Z254" s="175"/>
      <c r="AA254" s="175"/>
      <c r="AB254" s="318">
        <v>0</v>
      </c>
      <c r="AC254" s="318">
        <v>910</v>
      </c>
      <c r="AD254" s="318">
        <v>1170</v>
      </c>
      <c r="AE254" s="319">
        <f>IF(AD254="Neg","Neg",AD254*VLOOKUP($D254,$D$1421:$AY$1444,COLUMNS($D254:AE254),FALSE))</f>
        <v>1251.8266931494131</v>
      </c>
      <c r="AF254" s="319">
        <f>IF(AE254="Neg","Neg",AE254*VLOOKUP($D254,$D$1421:$AY$1444,COLUMNS($D254:AF254),FALSE))</f>
        <v>1317.1140892320968</v>
      </c>
      <c r="AG254" s="319">
        <f>IF(AF254="Neg","Neg",AF254*VLOOKUP($D254,$D$1421:$AY$1444,COLUMNS($D254:AG254),FALSE))</f>
        <v>1381.8775495828211</v>
      </c>
      <c r="AH254" s="319">
        <f>IF(AG254="Neg","Neg",AG254*VLOOKUP($D254,$D$1421:$AY$1444,COLUMNS($D254:AH254),FALSE))</f>
        <v>1445.6770270559241</v>
      </c>
      <c r="AI254" s="319">
        <f>IF(AH254="Neg","Neg",AH254*VLOOKUP($D254,$D$1421:$AY$1444,COLUMNS($D254:AI254),FALSE))</f>
        <v>1528.8989198511158</v>
      </c>
      <c r="AJ254" s="319">
        <f>IF(AI254="Neg","Neg",AI254*VLOOKUP($D254,$D$1421:$AY$1444,COLUMNS($D254:AJ254),FALSE))</f>
        <v>1585.8151180591276</v>
      </c>
      <c r="AK254" s="319">
        <f>IF(AJ254="Neg","Neg",AJ254*VLOOKUP($D254,$D$1421:$AY$1444,COLUMNS($D254:AK254),FALSE))</f>
        <v>1676.6281920493889</v>
      </c>
      <c r="AL254" s="319">
        <f>IF(AK254="Neg","Neg",AK254*VLOOKUP($D254,$D$1421:$AY$1444,COLUMNS($D254:AL254),FALSE))</f>
        <v>1777.3224584676643</v>
      </c>
      <c r="AM254" s="319">
        <f>IF(AL254="Neg","Neg",AL254*VLOOKUP($D254,$D$1421:$AY$1444,COLUMNS($D254:AM254),FALSE))</f>
        <v>1869.326161691507</v>
      </c>
      <c r="AN254" s="319">
        <f>IF(AM254="Neg","Neg",AM254*VLOOKUP($D254,$D$1421:$AY$1444,COLUMNS($D254:AN254),FALSE))</f>
        <v>1992.1684866217256</v>
      </c>
      <c r="AO254" s="319">
        <f>IF(AN254="Neg","Neg",AN254*VLOOKUP($D254,$D$1421:$AY$1444,COLUMNS($D254:AO254),FALSE))</f>
        <v>2102.5658661883326</v>
      </c>
      <c r="AP254" s="319">
        <f>IF(AO254="Neg","Neg",AO254*VLOOKUP($D254,$D$1421:$AY$1444,COLUMNS($D254:AP254),FALSE))</f>
        <v>2208.2772587589911</v>
      </c>
      <c r="AQ254" s="319">
        <f>IF(AP254="Neg","Neg",AP254*VLOOKUP($D254,$D$1421:$AY$1444,COLUMNS($D254:AQ254),FALSE))</f>
        <v>2213.6799780624228</v>
      </c>
      <c r="AR254" s="319">
        <f>IF(AQ254="Neg","Neg",AQ254*VLOOKUP($D254,$D$1421:$AY$1444,COLUMNS($D254:AR254),FALSE))</f>
        <v>2212.8587529544643</v>
      </c>
      <c r="AS254" s="319">
        <f>IF(AR254="Neg","Neg",AR254*VLOOKUP($D254,$D$1421:$AY$1444,COLUMNS($D254:AS254),FALSE))</f>
        <v>2317.8342807330455</v>
      </c>
      <c r="AT254" s="319">
        <f>IF(AS254="Neg","Neg",AS254*VLOOKUP($D254,$D$1421:$AY$1444,COLUMNS($D254:AT254),FALSE))</f>
        <v>2397.5887786279691</v>
      </c>
      <c r="AU254" s="319">
        <f>IF(AT254="Neg","Neg",AT254*VLOOKUP($D254,$D$1421:$AY$1444,COLUMNS($D254:AU254),FALSE))</f>
        <v>2470.8323448425926</v>
      </c>
      <c r="AV254" s="319">
        <f>IF(AU254="Neg","Neg",AU254*VLOOKUP($D254,$D$1421:$AY$1444,COLUMNS($D254:AV254),FALSE))</f>
        <v>2584.5793809427355</v>
      </c>
      <c r="AW254" s="319">
        <f>IF(AV254="Neg","Neg",AV254*VLOOKUP($D254,$D$1421:$AY$1444,COLUMNS($D254:AW254),FALSE))</f>
        <v>2696.0790859678741</v>
      </c>
      <c r="AX254" s="319">
        <f>IF(AW254="Neg","Neg",AW254*VLOOKUP($D254,$D$1421:$AY$1444,COLUMNS($D254:AX254),FALSE))</f>
        <v>2760.3848384179264</v>
      </c>
      <c r="AY254" s="319">
        <f>IF(AX254="Neg","Neg",AX254*VLOOKUP($D254,$D$1421:$AY$1444,COLUMNS($D254:AY254),FALSE))</f>
        <v>2859.2674057181075</v>
      </c>
      <c r="AZ254" s="319">
        <f>IF(AY254="Neg","Neg",AY254*VLOOKUP($D254,$D$1421:AZ$1444,COLUMNS($D254:AZ254),FALSE))</f>
        <v>2974.1947689447425</v>
      </c>
      <c r="BA254" s="319">
        <f>IF(AZ254="Neg","Neg",AZ254*VLOOKUP($D254,$D$1421:BA$1444,COLUMNS($D254:BA254),FALSE))</f>
        <v>3099.9834965024388</v>
      </c>
      <c r="BB254" s="319">
        <f>IF(BA254="Neg","Neg",BA254*VLOOKUP($D254,$D$1421:BB$1444,COLUMNS($D254:BB254),FALSE))</f>
        <v>3222.0840697222434</v>
      </c>
      <c r="BC254" s="319">
        <f>IF(BB254="Neg","Neg",BB254*VLOOKUP($D254,$D$1421:BC$1444,COLUMNS($D254:BC254),FALSE))</f>
        <v>3357.6833466879143</v>
      </c>
    </row>
    <row r="255" spans="1:55">
      <c r="A255" s="312"/>
      <c r="B255" s="142" t="s">
        <v>1009</v>
      </c>
      <c r="C255" s="317" t="s">
        <v>387</v>
      </c>
      <c r="D255" s="173" t="s">
        <v>227</v>
      </c>
      <c r="E255" s="175"/>
      <c r="F255" s="175"/>
      <c r="G255" s="175"/>
      <c r="H255" s="175"/>
      <c r="I255" s="175"/>
      <c r="J255" s="175"/>
      <c r="K255" s="175"/>
      <c r="L255" s="175"/>
      <c r="M255" s="175"/>
      <c r="N255" s="175"/>
      <c r="O255" s="175"/>
      <c r="P255" s="175"/>
      <c r="Q255" s="175"/>
      <c r="R255" s="175"/>
      <c r="S255" s="175"/>
      <c r="T255" s="175"/>
      <c r="U255" s="175"/>
      <c r="V255" s="175"/>
      <c r="W255" s="175"/>
      <c r="X255" s="175"/>
      <c r="Y255" s="175"/>
      <c r="Z255" s="175"/>
      <c r="AA255" s="175"/>
      <c r="AB255" s="318">
        <v>-300</v>
      </c>
      <c r="AC255" s="318">
        <v>-710</v>
      </c>
      <c r="AD255" s="318">
        <v>-850</v>
      </c>
      <c r="AE255" s="319">
        <f>IF(AD255="Neg","Neg",AD255*VLOOKUP($D255,$D$1421:$AY$1444,COLUMNS($D255:AE255),FALSE))</f>
        <v>-909.44674288632586</v>
      </c>
      <c r="AF255" s="319">
        <f>IF(AE255="Neg","Neg",AE255*VLOOKUP($D255,$D$1421:$AY$1444,COLUMNS($D255:AF255),FALSE))</f>
        <v>-956.87775713442932</v>
      </c>
      <c r="AG255" s="319">
        <f>IF(AF255="Neg","Neg",AF255*VLOOKUP($D255,$D$1421:$AY$1444,COLUMNS($D255:AG255),FALSE))</f>
        <v>-1003.9281343123059</v>
      </c>
      <c r="AH255" s="319">
        <f>IF(AG255="Neg","Neg",AG255*VLOOKUP($D255,$D$1421:$AY$1444,COLUMNS($D255:AH255),FALSE))</f>
        <v>-1050.2781820491757</v>
      </c>
      <c r="AI255" s="319">
        <f>IF(AH255="Neg","Neg",AH255*VLOOKUP($D255,$D$1421:$AY$1444,COLUMNS($D255:AI255),FALSE))</f>
        <v>-1110.738531515768</v>
      </c>
      <c r="AJ255" s="319">
        <f>IF(AI255="Neg","Neg",AI255*VLOOKUP($D255,$D$1421:$AY$1444,COLUMNS($D255:AJ255),FALSE))</f>
        <v>-1152.0879062822723</v>
      </c>
      <c r="AK255" s="319">
        <f>IF(AJ255="Neg","Neg",AJ255*VLOOKUP($D255,$D$1421:$AY$1444,COLUMNS($D255:AK255),FALSE))</f>
        <v>-1218.0632164461374</v>
      </c>
      <c r="AL255" s="319">
        <f>IF(AK255="Neg","Neg",AK255*VLOOKUP($D255,$D$1421:$AY$1444,COLUMNS($D255:AL255),FALSE))</f>
        <v>-1291.2171706816366</v>
      </c>
      <c r="AM255" s="319">
        <f>IF(AL255="Neg","Neg",AL255*VLOOKUP($D255,$D$1421:$AY$1444,COLUMNS($D255:AM255),FALSE))</f>
        <v>-1358.0574678955395</v>
      </c>
      <c r="AN255" s="319">
        <f>IF(AM255="Neg","Neg",AM255*VLOOKUP($D255,$D$1421:$AY$1444,COLUMNS($D255:AN255),FALSE))</f>
        <v>-1447.3018919901428</v>
      </c>
      <c r="AO255" s="319">
        <f>IF(AN255="Neg","Neg",AN255*VLOOKUP($D255,$D$1421:$AY$1444,COLUMNS($D255:AO255),FALSE))</f>
        <v>-1527.5051164616093</v>
      </c>
      <c r="AP255" s="319">
        <f>IF(AO255="Neg","Neg",AO255*VLOOKUP($D255,$D$1421:$AY$1444,COLUMNS($D255:AP255),FALSE))</f>
        <v>-1604.3039914061048</v>
      </c>
      <c r="AQ255" s="319">
        <f>IF(AP255="Neg","Neg",AP255*VLOOKUP($D255,$D$1421:$AY$1444,COLUMNS($D255:AQ255),FALSE))</f>
        <v>-1608.2290438915038</v>
      </c>
      <c r="AR255" s="319">
        <f>IF(AQ255="Neg","Neg",AQ255*VLOOKUP($D255,$D$1421:$AY$1444,COLUMNS($D255:AR255),FALSE))</f>
        <v>-1607.632427360081</v>
      </c>
      <c r="AS255" s="319">
        <f>IF(AR255="Neg","Neg",AR255*VLOOKUP($D255,$D$1421:$AY$1444,COLUMNS($D255:AS255),FALSE))</f>
        <v>-1683.8966996778536</v>
      </c>
      <c r="AT255" s="319">
        <f>IF(AS255="Neg","Neg",AS255*VLOOKUP($D255,$D$1421:$AY$1444,COLUMNS($D255:AT255),FALSE))</f>
        <v>-1741.8380015673279</v>
      </c>
      <c r="AU255" s="319">
        <f>IF(AT255="Neg","Neg",AT255*VLOOKUP($D255,$D$1421:$AY$1444,COLUMNS($D255:AU255),FALSE))</f>
        <v>-1795.0491394155586</v>
      </c>
      <c r="AV255" s="319">
        <f>IF(AU255="Neg","Neg",AU255*VLOOKUP($D255,$D$1421:$AY$1444,COLUMNS($D255:AV255),FALSE))</f>
        <v>-1877.6858750438676</v>
      </c>
      <c r="AW255" s="319">
        <f>IF(AV255="Neg","Neg",AV255*VLOOKUP($D255,$D$1421:$AY$1444,COLUMNS($D255:AW255),FALSE))</f>
        <v>-1958.6899342501649</v>
      </c>
      <c r="AX255" s="319">
        <f>IF(AW255="Neg","Neg",AW255*VLOOKUP($D255,$D$1421:$AY$1444,COLUMNS($D255:AX255),FALSE))</f>
        <v>-2005.4077885942199</v>
      </c>
      <c r="AY255" s="319">
        <f>IF(AX255="Neg","Neg",AX255*VLOOKUP($D255,$D$1421:$AY$1444,COLUMNS($D255:AY255),FALSE))</f>
        <v>-2077.2455511627272</v>
      </c>
      <c r="AZ255" s="319">
        <f>IF(AY255="Neg","Neg",AY255*VLOOKUP($D255,$D$1421:AZ$1444,COLUMNS($D255:AZ255),FALSE))</f>
        <v>-2160.7397894042997</v>
      </c>
      <c r="BA255" s="319">
        <f>IF(AZ255="Neg","Neg",AZ255*VLOOKUP($D255,$D$1421:BA$1444,COLUMNS($D255:BA255),FALSE))</f>
        <v>-2252.1247624163011</v>
      </c>
      <c r="BB255" s="319">
        <f>IF(BA255="Neg","Neg",BA255*VLOOKUP($D255,$D$1421:BB$1444,COLUMNS($D255:BB255),FALSE))</f>
        <v>-2340.8303070631678</v>
      </c>
      <c r="BC255" s="319">
        <f>IF(BB255="Neg","Neg",BB255*VLOOKUP($D255,$D$1421:BC$1444,COLUMNS($D255:BC255),FALSE))</f>
        <v>-2439.3426022946383</v>
      </c>
    </row>
    <row r="256" spans="1:55">
      <c r="A256" s="312"/>
      <c r="B256" s="142" t="s">
        <v>1009</v>
      </c>
      <c r="C256" s="317" t="s">
        <v>158</v>
      </c>
      <c r="D256" s="173" t="s">
        <v>227</v>
      </c>
      <c r="E256" s="175"/>
      <c r="F256" s="175"/>
      <c r="G256" s="175"/>
      <c r="H256" s="175"/>
      <c r="I256" s="175"/>
      <c r="J256" s="175"/>
      <c r="K256" s="175"/>
      <c r="L256" s="175"/>
      <c r="M256" s="175"/>
      <c r="N256" s="175"/>
      <c r="O256" s="175"/>
      <c r="P256" s="175"/>
      <c r="Q256" s="175"/>
      <c r="R256" s="175"/>
      <c r="S256" s="175"/>
      <c r="T256" s="175"/>
      <c r="U256" s="175"/>
      <c r="V256" s="175"/>
      <c r="W256" s="175"/>
      <c r="X256" s="175"/>
      <c r="Y256" s="175"/>
      <c r="Z256" s="175"/>
      <c r="AA256" s="175"/>
      <c r="AB256" s="318">
        <v>0</v>
      </c>
      <c r="AC256" s="318">
        <v>820</v>
      </c>
      <c r="AD256" s="318">
        <v>870</v>
      </c>
      <c r="AE256" s="319">
        <f>IF(AD256="Neg","Neg",AD256*VLOOKUP($D256,$D$1421:$AY$1444,COLUMNS($D256:AE256),FALSE))</f>
        <v>930.84548977776876</v>
      </c>
      <c r="AF256" s="319">
        <f>IF(AE256="Neg","Neg",AE256*VLOOKUP($D256,$D$1421:$AY$1444,COLUMNS($D256:AF256),FALSE))</f>
        <v>979.39252789053353</v>
      </c>
      <c r="AG256" s="319">
        <f>IF(AF256="Neg","Neg",AF256*VLOOKUP($D256,$D$1421:$AY$1444,COLUMNS($D256:AG256),FALSE))</f>
        <v>1027.5499727667132</v>
      </c>
      <c r="AH256" s="319">
        <f>IF(AG256="Neg","Neg",AG256*VLOOKUP($D256,$D$1421:$AY$1444,COLUMNS($D256:AH256),FALSE))</f>
        <v>1074.9906098620975</v>
      </c>
      <c r="AI256" s="319">
        <f>IF(AH256="Neg","Neg",AH256*VLOOKUP($D256,$D$1421:$AY$1444,COLUMNS($D256:AI256),FALSE))</f>
        <v>1136.8735557867274</v>
      </c>
      <c r="AJ256" s="319">
        <f>IF(AI256="Neg","Neg",AI256*VLOOKUP($D256,$D$1421:$AY$1444,COLUMNS($D256:AJ256),FALSE))</f>
        <v>1179.195857018326</v>
      </c>
      <c r="AK256" s="319">
        <f>IF(AJ256="Neg","Neg",AJ256*VLOOKUP($D256,$D$1421:$AY$1444,COLUMNS($D256:AK256),FALSE))</f>
        <v>1246.7235274213408</v>
      </c>
      <c r="AL256" s="319">
        <f>IF(AK256="Neg","Neg",AK256*VLOOKUP($D256,$D$1421:$AY$1444,COLUMNS($D256:AL256),FALSE))</f>
        <v>1321.5987511682636</v>
      </c>
      <c r="AM256" s="319">
        <f>IF(AL256="Neg","Neg",AL256*VLOOKUP($D256,$D$1421:$AY$1444,COLUMNS($D256:AM256),FALSE))</f>
        <v>1390.0117612577876</v>
      </c>
      <c r="AN256" s="319">
        <f>IF(AM256="Neg","Neg",AM256*VLOOKUP($D256,$D$1421:$AY$1444,COLUMNS($D256:AN256),FALSE))</f>
        <v>1481.3560541546169</v>
      </c>
      <c r="AO256" s="319">
        <f>IF(AN256="Neg","Neg",AN256*VLOOKUP($D256,$D$1421:$AY$1444,COLUMNS($D256:AO256),FALSE))</f>
        <v>1563.4464133195297</v>
      </c>
      <c r="AP256" s="319">
        <f>IF(AO256="Neg","Neg",AO256*VLOOKUP($D256,$D$1421:$AY$1444,COLUMNS($D256:AP256),FALSE))</f>
        <v>1642.0523206156604</v>
      </c>
      <c r="AQ256" s="319">
        <f>IF(AP256="Neg","Neg",AP256*VLOOKUP($D256,$D$1421:$AY$1444,COLUMNS($D256:AQ256),FALSE))</f>
        <v>1646.0697272771865</v>
      </c>
      <c r="AR256" s="319">
        <f>IF(AQ256="Neg","Neg",AQ256*VLOOKUP($D256,$D$1421:$AY$1444,COLUMNS($D256:AR256),FALSE))</f>
        <v>1645.4590727097302</v>
      </c>
      <c r="AS256" s="319">
        <f>IF(AR256="Neg","Neg",AR256*VLOOKUP($D256,$D$1421:$AY$1444,COLUMNS($D256:AS256),FALSE))</f>
        <v>1723.5177984938034</v>
      </c>
      <c r="AT256" s="319">
        <f>IF(AS256="Neg","Neg",AS256*VLOOKUP($D256,$D$1421:$AY$1444,COLUMNS($D256:AT256),FALSE))</f>
        <v>1782.8224251336183</v>
      </c>
      <c r="AU256" s="319">
        <f>IF(AT256="Neg","Neg",AT256*VLOOKUP($D256,$D$1421:$AY$1444,COLUMNS($D256:AU256),FALSE))</f>
        <v>1837.2855897547486</v>
      </c>
      <c r="AV256" s="319">
        <f>IF(AU256="Neg","Neg",AU256*VLOOKUP($D256,$D$1421:$AY$1444,COLUMNS($D256:AV256),FALSE))</f>
        <v>1921.866719162547</v>
      </c>
      <c r="AW256" s="319">
        <f>IF(AV256="Neg","Neg",AV256*VLOOKUP($D256,$D$1421:$AY$1444,COLUMNS($D256:AW256),FALSE))</f>
        <v>2004.7767562325218</v>
      </c>
      <c r="AX256" s="319">
        <f>IF(AW256="Neg","Neg",AW256*VLOOKUP($D256,$D$1421:$AY$1444,COLUMNS($D256:AX256),FALSE))</f>
        <v>2052.5938542082017</v>
      </c>
      <c r="AY256" s="319">
        <f>IF(AX256="Neg","Neg",AX256*VLOOKUP($D256,$D$1421:$AY$1444,COLUMNS($D256:AY256),FALSE))</f>
        <v>2126.1219170724389</v>
      </c>
      <c r="AZ256" s="319">
        <f>IF(AY256="Neg","Neg",AY256*VLOOKUP($D256,$D$1421:AZ$1444,COLUMNS($D256:AZ256),FALSE))</f>
        <v>2211.5807256255775</v>
      </c>
      <c r="BA256" s="319">
        <f>IF(AZ256="Neg","Neg",AZ256*VLOOKUP($D256,$D$1421:BA$1444,COLUMNS($D256:BA256),FALSE))</f>
        <v>2305.1159332966849</v>
      </c>
      <c r="BB256" s="319">
        <f>IF(BA256="Neg","Neg",BA256*VLOOKUP($D256,$D$1421:BB$1444,COLUMNS($D256:BB256),FALSE))</f>
        <v>2395.9086672293602</v>
      </c>
      <c r="BC256" s="319">
        <f>IF(BB256="Neg","Neg",BB256*VLOOKUP($D256,$D$1421:BC$1444,COLUMNS($D256:BC256),FALSE))</f>
        <v>2496.7388988192183</v>
      </c>
    </row>
    <row r="257" spans="1:55">
      <c r="A257" s="312"/>
      <c r="B257" s="142" t="s">
        <v>1009</v>
      </c>
      <c r="C257" s="317" t="s">
        <v>388</v>
      </c>
      <c r="D257" s="173" t="s">
        <v>227</v>
      </c>
      <c r="E257" s="175"/>
      <c r="F257" s="175"/>
      <c r="G257" s="175"/>
      <c r="H257" s="175"/>
      <c r="I257" s="175"/>
      <c r="J257" s="175"/>
      <c r="K257" s="175"/>
      <c r="L257" s="175"/>
      <c r="M257" s="175"/>
      <c r="N257" s="175"/>
      <c r="O257" s="175"/>
      <c r="P257" s="175"/>
      <c r="Q257" s="175"/>
      <c r="R257" s="175"/>
      <c r="S257" s="175"/>
      <c r="T257" s="175"/>
      <c r="U257" s="175"/>
      <c r="V257" s="175"/>
      <c r="W257" s="175"/>
      <c r="X257" s="175"/>
      <c r="Y257" s="175"/>
      <c r="Z257" s="175"/>
      <c r="AA257" s="175"/>
      <c r="AB257" s="318">
        <v>200</v>
      </c>
      <c r="AC257" s="318">
        <v>345</v>
      </c>
      <c r="AD257" s="318">
        <v>390</v>
      </c>
      <c r="AE257" s="319">
        <f>IF(AD257="Neg","Neg",AD257*VLOOKUP($D257,$D$1421:$AY$1444,COLUMNS($D257:AE257),FALSE))</f>
        <v>417.27556438313775</v>
      </c>
      <c r="AF257" s="319">
        <f>IF(AE257="Neg","Neg",AE257*VLOOKUP($D257,$D$1421:$AY$1444,COLUMNS($D257:AF257),FALSE))</f>
        <v>439.03802974403231</v>
      </c>
      <c r="AG257" s="319">
        <f>IF(AF257="Neg","Neg",AF257*VLOOKUP($D257,$D$1421:$AY$1444,COLUMNS($D257:AG257),FALSE))</f>
        <v>460.62584986094043</v>
      </c>
      <c r="AH257" s="319">
        <f>IF(AG257="Neg","Neg",AG257*VLOOKUP($D257,$D$1421:$AY$1444,COLUMNS($D257:AH257),FALSE))</f>
        <v>481.89234235197483</v>
      </c>
      <c r="AI257" s="319">
        <f>IF(AH257="Neg","Neg",AH257*VLOOKUP($D257,$D$1421:$AY$1444,COLUMNS($D257:AI257),FALSE))</f>
        <v>509.63297328370544</v>
      </c>
      <c r="AJ257" s="319">
        <f>IF(AI257="Neg","Neg",AI257*VLOOKUP($D257,$D$1421:$AY$1444,COLUMNS($D257:AJ257),FALSE))</f>
        <v>528.60503935304268</v>
      </c>
      <c r="AK257" s="319">
        <f>IF(AJ257="Neg","Neg",AJ257*VLOOKUP($D257,$D$1421:$AY$1444,COLUMNS($D257:AK257),FALSE))</f>
        <v>558.87606401646315</v>
      </c>
      <c r="AL257" s="319">
        <f>IF(AK257="Neg","Neg",AK257*VLOOKUP($D257,$D$1421:$AY$1444,COLUMNS($D257:AL257),FALSE))</f>
        <v>592.44081948922167</v>
      </c>
      <c r="AM257" s="319">
        <f>IF(AL257="Neg","Neg",AL257*VLOOKUP($D257,$D$1421:$AY$1444,COLUMNS($D257:AM257),FALSE))</f>
        <v>623.10872056383585</v>
      </c>
      <c r="AN257" s="319">
        <f>IF(AM257="Neg","Neg",AM257*VLOOKUP($D257,$D$1421:$AY$1444,COLUMNS($D257:AN257),FALSE))</f>
        <v>664.0561622072421</v>
      </c>
      <c r="AO257" s="319">
        <f>IF(AN257="Neg","Neg",AN257*VLOOKUP($D257,$D$1421:$AY$1444,COLUMNS($D257:AO257),FALSE))</f>
        <v>700.8552887294444</v>
      </c>
      <c r="AP257" s="319">
        <f>IF(AO257="Neg","Neg",AO257*VLOOKUP($D257,$D$1421:$AY$1444,COLUMNS($D257:AP257),FALSE))</f>
        <v>736.09241958633061</v>
      </c>
      <c r="AQ257" s="319">
        <f>IF(AP257="Neg","Neg",AP257*VLOOKUP($D257,$D$1421:$AY$1444,COLUMNS($D257:AQ257),FALSE))</f>
        <v>737.89332602080776</v>
      </c>
      <c r="AR257" s="319">
        <f>IF(AQ257="Neg","Neg",AQ257*VLOOKUP($D257,$D$1421:$AY$1444,COLUMNS($D257:AR257),FALSE))</f>
        <v>737.61958431815492</v>
      </c>
      <c r="AS257" s="319">
        <f>IF(AR257="Neg","Neg",AR257*VLOOKUP($D257,$D$1421:$AY$1444,COLUMNS($D257:AS257),FALSE))</f>
        <v>772.61142691101531</v>
      </c>
      <c r="AT257" s="319">
        <f>IF(AS257="Neg","Neg",AS257*VLOOKUP($D257,$D$1421:$AY$1444,COLUMNS($D257:AT257),FALSE))</f>
        <v>799.19625954265643</v>
      </c>
      <c r="AU257" s="319">
        <f>IF(AT257="Neg","Neg",AT257*VLOOKUP($D257,$D$1421:$AY$1444,COLUMNS($D257:AU257),FALSE))</f>
        <v>823.61078161419755</v>
      </c>
      <c r="AV257" s="319">
        <f>IF(AU257="Neg","Neg",AU257*VLOOKUP($D257,$D$1421:$AY$1444,COLUMNS($D257:AV257),FALSE))</f>
        <v>861.52646031424513</v>
      </c>
      <c r="AW257" s="319">
        <f>IF(AV257="Neg","Neg",AV257*VLOOKUP($D257,$D$1421:$AY$1444,COLUMNS($D257:AW257),FALSE))</f>
        <v>898.69302865595796</v>
      </c>
      <c r="AX257" s="319">
        <f>IF(AW257="Neg","Neg",AW257*VLOOKUP($D257,$D$1421:$AY$1444,COLUMNS($D257:AX257),FALSE))</f>
        <v>920.12827947264202</v>
      </c>
      <c r="AY257" s="319">
        <f>IF(AX257="Neg","Neg",AX257*VLOOKUP($D257,$D$1421:$AY$1444,COLUMNS($D257:AY257),FALSE))</f>
        <v>953.08913523936894</v>
      </c>
      <c r="AZ257" s="319">
        <f>IF(AY257="Neg","Neg",AY257*VLOOKUP($D257,$D$1421:AZ$1444,COLUMNS($D257:AZ257),FALSE))</f>
        <v>991.39825631491385</v>
      </c>
      <c r="BA257" s="319">
        <f>IF(AZ257="Neg","Neg",AZ257*VLOOKUP($D257,$D$1421:BA$1444,COLUMNS($D257:BA257),FALSE))</f>
        <v>1033.3278321674793</v>
      </c>
      <c r="BB257" s="319">
        <f>IF(BA257="Neg","Neg",BA257*VLOOKUP($D257,$D$1421:BB$1444,COLUMNS($D257:BB257),FALSE))</f>
        <v>1074.0280232407474</v>
      </c>
      <c r="BC257" s="319">
        <f>IF(BB257="Neg","Neg",BB257*VLOOKUP($D257,$D$1421:BC$1444,COLUMNS($D257:BC257),FALSE))</f>
        <v>1119.2277822293045</v>
      </c>
    </row>
    <row r="258" spans="1:55">
      <c r="A258" s="312"/>
      <c r="B258" s="142" t="s">
        <v>1009</v>
      </c>
      <c r="C258" s="317" t="s">
        <v>446</v>
      </c>
      <c r="D258" s="173" t="s">
        <v>227</v>
      </c>
      <c r="E258" s="175"/>
      <c r="F258" s="175"/>
      <c r="G258" s="175"/>
      <c r="H258" s="175"/>
      <c r="I258" s="175"/>
      <c r="J258" s="175"/>
      <c r="K258" s="175"/>
      <c r="L258" s="175"/>
      <c r="M258" s="175"/>
      <c r="N258" s="175"/>
      <c r="O258" s="175"/>
      <c r="P258" s="175"/>
      <c r="Q258" s="175"/>
      <c r="R258" s="175"/>
      <c r="S258" s="175"/>
      <c r="T258" s="175"/>
      <c r="U258" s="175"/>
      <c r="V258" s="175"/>
      <c r="W258" s="175"/>
      <c r="X258" s="175"/>
      <c r="Y258" s="175"/>
      <c r="Z258" s="175"/>
      <c r="AA258" s="175"/>
      <c r="AB258" s="318">
        <v>0</v>
      </c>
      <c r="AC258" s="318">
        <v>200</v>
      </c>
      <c r="AD258" s="318">
        <v>200</v>
      </c>
      <c r="AE258" s="319">
        <f>IF(AD258="Neg","Neg",AD258*VLOOKUP($D258,$D$1421:$AY$1444,COLUMNS($D258:AE258),FALSE))</f>
        <v>213.9874689144296</v>
      </c>
      <c r="AF258" s="319">
        <f>IF(AE258="Neg","Neg",AE258*VLOOKUP($D258,$D$1421:$AY$1444,COLUMNS($D258:AF258),FALSE))</f>
        <v>225.14770756104218</v>
      </c>
      <c r="AG258" s="319">
        <f>IF(AF258="Neg","Neg",AF258*VLOOKUP($D258,$D$1421:$AY$1444,COLUMNS($D258:AG258),FALSE))</f>
        <v>236.21838454407199</v>
      </c>
      <c r="AH258" s="319">
        <f>IF(AG258="Neg","Neg",AG258*VLOOKUP($D258,$D$1421:$AY$1444,COLUMNS($D258:AH258),FALSE))</f>
        <v>247.12427812921783</v>
      </c>
      <c r="AI258" s="319">
        <f>IF(AH258="Neg","Neg",AH258*VLOOKUP($D258,$D$1421:$AY$1444,COLUMNS($D258:AI258),FALSE))</f>
        <v>261.35024270959252</v>
      </c>
      <c r="AJ258" s="319">
        <f>IF(AI258="Neg","Neg",AI258*VLOOKUP($D258,$D$1421:$AY$1444,COLUMNS($D258:AJ258),FALSE))</f>
        <v>271.07950736053471</v>
      </c>
      <c r="AK258" s="319">
        <f>IF(AJ258="Neg","Neg",AJ258*VLOOKUP($D258,$D$1421:$AY$1444,COLUMNS($D258:AK258),FALSE))</f>
        <v>286.60310975203237</v>
      </c>
      <c r="AL258" s="319">
        <f>IF(AK258="Neg","Neg",AK258*VLOOKUP($D258,$D$1421:$AY$1444,COLUMNS($D258:AL258),FALSE))</f>
        <v>303.81580486626751</v>
      </c>
      <c r="AM258" s="319">
        <f>IF(AL258="Neg","Neg",AL258*VLOOKUP($D258,$D$1421:$AY$1444,COLUMNS($D258:AM258),FALSE))</f>
        <v>319.54293362247995</v>
      </c>
      <c r="AN258" s="319">
        <f>IF(AM258="Neg","Neg",AM258*VLOOKUP($D258,$D$1421:$AY$1444,COLUMNS($D258:AN258),FALSE))</f>
        <v>340.54162164473956</v>
      </c>
      <c r="AO258" s="319">
        <f>IF(AN258="Neg","Neg",AN258*VLOOKUP($D258,$D$1421:$AY$1444,COLUMNS($D258:AO258),FALSE))</f>
        <v>359.4129685792023</v>
      </c>
      <c r="AP258" s="319">
        <f>IF(AO258="Neg","Neg",AO258*VLOOKUP($D258,$D$1421:$AY$1444,COLUMNS($D258:AP258),FALSE))</f>
        <v>377.48329209555419</v>
      </c>
      <c r="AQ258" s="319">
        <f>IF(AP258="Neg","Neg",AP258*VLOOKUP($D258,$D$1421:$AY$1444,COLUMNS($D258:AQ258),FALSE))</f>
        <v>378.40683385682456</v>
      </c>
      <c r="AR258" s="319">
        <f>IF(AQ258="Neg","Neg",AQ258*VLOOKUP($D258,$D$1421:$AY$1444,COLUMNS($D258:AR258),FALSE))</f>
        <v>378.26645349648982</v>
      </c>
      <c r="AS258" s="319">
        <f>IF(AR258="Neg","Neg",AR258*VLOOKUP($D258,$D$1421:$AY$1444,COLUMNS($D258:AS258),FALSE))</f>
        <v>396.21098815949517</v>
      </c>
      <c r="AT258" s="319">
        <f>IF(AS258="Neg","Neg",AS258*VLOOKUP($D258,$D$1421:$AY$1444,COLUMNS($D258:AT258),FALSE))</f>
        <v>409.84423566290087</v>
      </c>
      <c r="AU258" s="319">
        <f>IF(AT258="Neg","Neg",AT258*VLOOKUP($D258,$D$1421:$AY$1444,COLUMNS($D258:AU258),FALSE))</f>
        <v>422.36450339189633</v>
      </c>
      <c r="AV258" s="319">
        <f>IF(AU258="Neg","Neg",AU258*VLOOKUP($D258,$D$1421:$AY$1444,COLUMNS($D258:AV258),FALSE))</f>
        <v>441.80844118679255</v>
      </c>
      <c r="AW258" s="319">
        <f>IF(AV258="Neg","Neg",AV258*VLOOKUP($D258,$D$1421:$AY$1444,COLUMNS($D258:AW258),FALSE))</f>
        <v>460.86821982356838</v>
      </c>
      <c r="AX258" s="319">
        <f>IF(AW258="Neg","Neg",AW258*VLOOKUP($D258,$D$1421:$AY$1444,COLUMNS($D258:AX258),FALSE))</f>
        <v>471.86065613981663</v>
      </c>
      <c r="AY258" s="319">
        <f>IF(AX258="Neg","Neg",AX258*VLOOKUP($D258,$D$1421:$AY$1444,COLUMNS($D258:AY258),FALSE))</f>
        <v>488.76365909711251</v>
      </c>
      <c r="AZ258" s="319">
        <f>IF(AY258="Neg","Neg",AY258*VLOOKUP($D258,$D$1421:AZ$1444,COLUMNS($D258:AZ258),FALSE))</f>
        <v>508.40936221277661</v>
      </c>
      <c r="BA258" s="319">
        <f>IF(AZ258="Neg","Neg",AZ258*VLOOKUP($D258,$D$1421:BA$1444,COLUMNS($D258:BA258),FALSE))</f>
        <v>529.91170880383584</v>
      </c>
      <c r="BB258" s="319">
        <f>IF(BA258="Neg","Neg",BA258*VLOOKUP($D258,$D$1421:BB$1444,COLUMNS($D258:BB258),FALSE))</f>
        <v>550.78360166192203</v>
      </c>
      <c r="BC258" s="319">
        <f>IF(BB258="Neg","Neg",BB258*VLOOKUP($D258,$D$1421:BC$1444,COLUMNS($D258:BC258),FALSE))</f>
        <v>573.96296524579748</v>
      </c>
    </row>
    <row r="259" spans="1:55">
      <c r="A259" s="312"/>
      <c r="B259" s="142" t="s">
        <v>1009</v>
      </c>
      <c r="C259" s="317" t="s">
        <v>389</v>
      </c>
      <c r="D259" s="173" t="s">
        <v>92</v>
      </c>
      <c r="E259" s="175"/>
      <c r="F259" s="175"/>
      <c r="G259" s="175"/>
      <c r="H259" s="175"/>
      <c r="I259" s="175"/>
      <c r="J259" s="175"/>
      <c r="K259" s="175"/>
      <c r="L259" s="175"/>
      <c r="M259" s="175"/>
      <c r="N259" s="175"/>
      <c r="O259" s="175"/>
      <c r="P259" s="175"/>
      <c r="Q259" s="175"/>
      <c r="R259" s="175"/>
      <c r="S259" s="175"/>
      <c r="T259" s="175"/>
      <c r="U259" s="175"/>
      <c r="V259" s="175"/>
      <c r="W259" s="175"/>
      <c r="X259" s="175"/>
      <c r="Y259" s="175"/>
      <c r="Z259" s="175"/>
      <c r="AA259" s="175"/>
      <c r="AB259" s="318">
        <v>-220</v>
      </c>
      <c r="AC259" s="318">
        <v>-270</v>
      </c>
      <c r="AD259" s="318">
        <v>-265</v>
      </c>
      <c r="AE259" s="319">
        <f>IF(AD259="Neg","Neg",AD259*VLOOKUP($D259,$D$1421:$AY$1444,COLUMNS($D259:AE259),FALSE))</f>
        <v>-283.53339631161924</v>
      </c>
      <c r="AF259" s="319">
        <f>IF(AE259="Neg","Neg",AE259*VLOOKUP($D259,$D$1421:$AY$1444,COLUMNS($D259:AF259),FALSE))</f>
        <v>-298.3207125183809</v>
      </c>
      <c r="AG259" s="319">
        <f>IF(AF259="Neg","Neg",AF259*VLOOKUP($D259,$D$1421:$AY$1444,COLUMNS($D259:AG259),FALSE))</f>
        <v>-312.98935952089539</v>
      </c>
      <c r="AH259" s="319">
        <f>IF(AG259="Neg","Neg",AG259*VLOOKUP($D259,$D$1421:$AY$1444,COLUMNS($D259:AH259),FALSE))</f>
        <v>-327.4396685212136</v>
      </c>
      <c r="AI259" s="319">
        <f>IF(AH259="Neg","Neg",AH259*VLOOKUP($D259,$D$1421:$AY$1444,COLUMNS($D259:AI259),FALSE))</f>
        <v>-346.28907159021003</v>
      </c>
      <c r="AJ259" s="319">
        <f>IF(AI259="Neg","Neg",AI259*VLOOKUP($D259,$D$1421:$AY$1444,COLUMNS($D259:AJ259),FALSE))</f>
        <v>-359.18034725270843</v>
      </c>
      <c r="AK259" s="319">
        <f>IF(AJ259="Neg","Neg",AJ259*VLOOKUP($D259,$D$1421:$AY$1444,COLUMNS($D259:AK259),FALSE))</f>
        <v>-379.74912042144285</v>
      </c>
      <c r="AL259" s="319">
        <f>IF(AK259="Neg","Neg",AK259*VLOOKUP($D259,$D$1421:$AY$1444,COLUMNS($D259:AL259),FALSE))</f>
        <v>-402.5559414478044</v>
      </c>
      <c r="AM259" s="319">
        <f>IF(AL259="Neg","Neg",AL259*VLOOKUP($D259,$D$1421:$AY$1444,COLUMNS($D259:AM259),FALSE))</f>
        <v>-423.39438704978585</v>
      </c>
      <c r="AN259" s="319">
        <f>IF(AM259="Neg","Neg",AM259*VLOOKUP($D259,$D$1421:$AY$1444,COLUMNS($D259:AN259),FALSE))</f>
        <v>-451.21764867927982</v>
      </c>
      <c r="AO259" s="319">
        <f>IF(AN259="Neg","Neg",AN259*VLOOKUP($D259,$D$1421:$AY$1444,COLUMNS($D259:AO259),FALSE))</f>
        <v>-476.22218336744294</v>
      </c>
      <c r="AP259" s="319">
        <f>IF(AO259="Neg","Neg",AO259*VLOOKUP($D259,$D$1421:$AY$1444,COLUMNS($D259:AP259),FALSE))</f>
        <v>-500.16536202660922</v>
      </c>
      <c r="AQ259" s="319">
        <f>IF(AP259="Neg","Neg",AP259*VLOOKUP($D259,$D$1421:$AY$1444,COLUMNS($D259:AQ259),FALSE))</f>
        <v>-501.38905486029245</v>
      </c>
      <c r="AR259" s="319">
        <f>IF(AQ259="Neg","Neg",AQ259*VLOOKUP($D259,$D$1421:$AY$1444,COLUMNS($D259:AR259),FALSE))</f>
        <v>-501.20305088284886</v>
      </c>
      <c r="AS259" s="319">
        <f>IF(AR259="Neg","Neg",AR259*VLOOKUP($D259,$D$1421:$AY$1444,COLUMNS($D259:AS259),FALSE))</f>
        <v>-524.97955931133095</v>
      </c>
      <c r="AT259" s="319">
        <f>IF(AS259="Neg","Neg",AS259*VLOOKUP($D259,$D$1421:$AY$1444,COLUMNS($D259:AT259),FALSE))</f>
        <v>-543.04361225334355</v>
      </c>
      <c r="AU259" s="319">
        <f>IF(AT259="Neg","Neg",AT259*VLOOKUP($D259,$D$1421:$AY$1444,COLUMNS($D259:AU259),FALSE))</f>
        <v>-559.63296699426257</v>
      </c>
      <c r="AV259" s="319">
        <f>IF(AU259="Neg","Neg",AU259*VLOOKUP($D259,$D$1421:$AY$1444,COLUMNS($D259:AV259),FALSE))</f>
        <v>-585.39618457250003</v>
      </c>
      <c r="AW259" s="319">
        <f>IF(AV259="Neg","Neg",AV259*VLOOKUP($D259,$D$1421:$AY$1444,COLUMNS($D259:AW259),FALSE))</f>
        <v>-610.65039126622798</v>
      </c>
      <c r="AX259" s="319">
        <f>IF(AW259="Neg","Neg",AW259*VLOOKUP($D259,$D$1421:$AY$1444,COLUMNS($D259:AX259),FALSE))</f>
        <v>-625.21536938525685</v>
      </c>
      <c r="AY259" s="319">
        <f>IF(AX259="Neg","Neg",AX259*VLOOKUP($D259,$D$1421:$AY$1444,COLUMNS($D259:AY259),FALSE))</f>
        <v>-647.61184830367392</v>
      </c>
      <c r="AZ259" s="319">
        <f>IF(AY259="Neg","Neg",AY259*VLOOKUP($D259,$D$1421:AZ$1444,COLUMNS($D259:AZ259),FALSE))</f>
        <v>-673.64240493192881</v>
      </c>
      <c r="BA259" s="319">
        <f>IF(AZ259="Neg","Neg",AZ259*VLOOKUP($D259,$D$1421:BA$1444,COLUMNS($D259:BA259),FALSE))</f>
        <v>-702.13301416508216</v>
      </c>
      <c r="BB259" s="319">
        <f>IF(BA259="Neg","Neg",BA259*VLOOKUP($D259,$D$1421:BB$1444,COLUMNS($D259:BB259),FALSE))</f>
        <v>-729.78827220204641</v>
      </c>
      <c r="BC259" s="319">
        <f>IF(BB259="Neg","Neg",BB259*VLOOKUP($D259,$D$1421:BC$1444,COLUMNS($D259:BC259),FALSE))</f>
        <v>-760.50092895068133</v>
      </c>
    </row>
    <row r="260" spans="1:55">
      <c r="A260" s="312"/>
      <c r="B260" s="142" t="s">
        <v>1009</v>
      </c>
      <c r="C260" s="317" t="s">
        <v>390</v>
      </c>
      <c r="D260" s="173" t="s">
        <v>791</v>
      </c>
      <c r="E260" s="175"/>
      <c r="F260" s="175"/>
      <c r="G260" s="175"/>
      <c r="H260" s="175"/>
      <c r="I260" s="175"/>
      <c r="J260" s="175"/>
      <c r="K260" s="175"/>
      <c r="L260" s="175"/>
      <c r="M260" s="175"/>
      <c r="N260" s="175"/>
      <c r="O260" s="175"/>
      <c r="P260" s="175"/>
      <c r="Q260" s="175"/>
      <c r="R260" s="175"/>
      <c r="S260" s="175"/>
      <c r="T260" s="175"/>
      <c r="U260" s="175"/>
      <c r="V260" s="175"/>
      <c r="W260" s="175"/>
      <c r="X260" s="175"/>
      <c r="Y260" s="175"/>
      <c r="Z260" s="175"/>
      <c r="AA260" s="175"/>
      <c r="AB260" s="318">
        <v>-100</v>
      </c>
      <c r="AC260" s="318">
        <v>100</v>
      </c>
      <c r="AD260" s="318">
        <v>900</v>
      </c>
      <c r="AE260" s="319">
        <f>IF(AD260="Neg","Neg",AD260*VLOOKUP($D260,$D$1421:$AY$1444,COLUMNS($D260:AE260),FALSE))</f>
        <v>962.94361011493322</v>
      </c>
      <c r="AF260" s="319">
        <f>IF(AE260="Neg","Neg",AE260*VLOOKUP($D260,$D$1421:$AY$1444,COLUMNS($D260:AF260),FALSE))</f>
        <v>1013.1646840246899</v>
      </c>
      <c r="AG260" s="319">
        <f>IF(AF260="Neg","Neg",AF260*VLOOKUP($D260,$D$1421:$AY$1444,COLUMNS($D260:AG260),FALSE))</f>
        <v>1062.982730448324</v>
      </c>
      <c r="AH260" s="319">
        <f>IF(AG260="Neg","Neg",AG260*VLOOKUP($D260,$D$1421:$AY$1444,COLUMNS($D260:AH260),FALSE))</f>
        <v>1112.0592515814803</v>
      </c>
      <c r="AI260" s="319">
        <f>IF(AH260="Neg","Neg",AH260*VLOOKUP($D260,$D$1421:$AY$1444,COLUMNS($D260:AI260),FALSE))</f>
        <v>1176.0760921931665</v>
      </c>
      <c r="AJ260" s="319">
        <f>IF(AI260="Neg","Neg",AI260*VLOOKUP($D260,$D$1421:$AY$1444,COLUMNS($D260:AJ260),FALSE))</f>
        <v>1219.8577831224063</v>
      </c>
      <c r="AK260" s="319">
        <f>IF(AJ260="Neg","Neg",AJ260*VLOOKUP($D260,$D$1421:$AY$1444,COLUMNS($D260:AK260),FALSE))</f>
        <v>1289.7139938841458</v>
      </c>
      <c r="AL260" s="319">
        <f>IF(AK260="Neg","Neg",AK260*VLOOKUP($D260,$D$1421:$AY$1444,COLUMNS($D260:AL260),FALSE))</f>
        <v>1367.1711218982039</v>
      </c>
      <c r="AM260" s="319">
        <f>IF(AL260="Neg","Neg",AL260*VLOOKUP($D260,$D$1421:$AY$1444,COLUMNS($D260:AM260),FALSE))</f>
        <v>1437.9432013011597</v>
      </c>
      <c r="AN260" s="319">
        <f>IF(AM260="Neg","Neg",AM260*VLOOKUP($D260,$D$1421:$AY$1444,COLUMNS($D260:AN260),FALSE))</f>
        <v>1532.4372974013279</v>
      </c>
      <c r="AO260" s="319">
        <f>IF(AN260="Neg","Neg",AN260*VLOOKUP($D260,$D$1421:$AY$1444,COLUMNS($D260:AO260),FALSE))</f>
        <v>1617.3583586064101</v>
      </c>
      <c r="AP260" s="319">
        <f>IF(AO260="Neg","Neg",AO260*VLOOKUP($D260,$D$1421:$AY$1444,COLUMNS($D260:AP260),FALSE))</f>
        <v>1698.6748144299936</v>
      </c>
      <c r="AQ260" s="319">
        <f>IF(AP260="Neg","Neg",AP260*VLOOKUP($D260,$D$1421:$AY$1444,COLUMNS($D260:AQ260),FALSE))</f>
        <v>1702.8307523557103</v>
      </c>
      <c r="AR260" s="319">
        <f>IF(AQ260="Neg","Neg",AQ260*VLOOKUP($D260,$D$1421:$AY$1444,COLUMNS($D260:AR260),FALSE))</f>
        <v>1702.1990407342039</v>
      </c>
      <c r="AS260" s="319">
        <f>IF(AR260="Neg","Neg",AR260*VLOOKUP($D260,$D$1421:$AY$1444,COLUMNS($D260:AS260),FALSE))</f>
        <v>1782.9494467177278</v>
      </c>
      <c r="AT260" s="319">
        <f>IF(AS260="Neg","Neg",AS260*VLOOKUP($D260,$D$1421:$AY$1444,COLUMNS($D260:AT260),FALSE))</f>
        <v>1844.2990604830536</v>
      </c>
      <c r="AU260" s="319">
        <f>IF(AT260="Neg","Neg",AT260*VLOOKUP($D260,$D$1421:$AY$1444,COLUMNS($D260:AU260),FALSE))</f>
        <v>1900.6402652635331</v>
      </c>
      <c r="AV260" s="319">
        <f>IF(AU260="Neg","Neg",AU260*VLOOKUP($D260,$D$1421:$AY$1444,COLUMNS($D260:AV260),FALSE))</f>
        <v>1988.137985340566</v>
      </c>
      <c r="AW260" s="319">
        <f>IF(AV260="Neg","Neg",AV260*VLOOKUP($D260,$D$1421:$AY$1444,COLUMNS($D260:AW260),FALSE))</f>
        <v>2073.9069892060575</v>
      </c>
      <c r="AX260" s="319">
        <f>IF(AW260="Neg","Neg",AW260*VLOOKUP($D260,$D$1421:$AY$1444,COLUMNS($D260:AX260),FALSE))</f>
        <v>2123.3729526291745</v>
      </c>
      <c r="AY260" s="319">
        <f>IF(AX260="Neg","Neg",AX260*VLOOKUP($D260,$D$1421:$AY$1444,COLUMNS($D260:AY260),FALSE))</f>
        <v>2199.4364659370058</v>
      </c>
      <c r="AZ260" s="319">
        <f>IF(AY260="Neg","Neg",AY260*VLOOKUP($D260,$D$1421:AZ$1444,COLUMNS($D260:AZ260),FALSE))</f>
        <v>2287.8421299574943</v>
      </c>
      <c r="BA260" s="319">
        <f>IF(AZ260="Neg","Neg",AZ260*VLOOKUP($D260,$D$1421:BA$1444,COLUMNS($D260:BA260),FALSE))</f>
        <v>2384.6026896172607</v>
      </c>
      <c r="BB260" s="319">
        <f>IF(BA260="Neg","Neg",BA260*VLOOKUP($D260,$D$1421:BB$1444,COLUMNS($D260:BB260),FALSE))</f>
        <v>2478.5262074786488</v>
      </c>
      <c r="BC260" s="319">
        <f>IF(BB260="Neg","Neg",BB260*VLOOKUP($D260,$D$1421:BC$1444,COLUMNS($D260:BC260),FALSE))</f>
        <v>2582.833343606088</v>
      </c>
    </row>
    <row r="261" spans="1:55">
      <c r="A261" s="312"/>
      <c r="B261" s="142" t="s">
        <v>1009</v>
      </c>
      <c r="C261" s="317" t="s">
        <v>391</v>
      </c>
      <c r="D261" s="173" t="s">
        <v>762</v>
      </c>
      <c r="E261" s="175"/>
      <c r="F261" s="175"/>
      <c r="G261" s="175"/>
      <c r="H261" s="175"/>
      <c r="I261" s="175"/>
      <c r="J261" s="175"/>
      <c r="K261" s="175"/>
      <c r="L261" s="175"/>
      <c r="M261" s="175"/>
      <c r="N261" s="175"/>
      <c r="O261" s="175"/>
      <c r="P261" s="175"/>
      <c r="Q261" s="175"/>
      <c r="R261" s="175"/>
      <c r="S261" s="175"/>
      <c r="T261" s="175"/>
      <c r="U261" s="175"/>
      <c r="V261" s="175"/>
      <c r="W261" s="175"/>
      <c r="X261" s="175"/>
      <c r="Y261" s="175"/>
      <c r="Z261" s="175"/>
      <c r="AA261" s="175"/>
      <c r="AB261" s="318">
        <v>0</v>
      </c>
      <c r="AC261" s="318">
        <v>300</v>
      </c>
      <c r="AD261" s="318">
        <v>400</v>
      </c>
      <c r="AE261" s="319">
        <f>IF(AD261="Neg","Neg",AD261*VLOOKUP($D261,$D$1421:$AY$1444,COLUMNS($D261:AE261),FALSE))</f>
        <v>427.9749378288592</v>
      </c>
      <c r="AF261" s="319">
        <f>IF(AE261="Neg","Neg",AE261*VLOOKUP($D261,$D$1421:$AY$1444,COLUMNS($D261:AF261),FALSE))</f>
        <v>450.29541512208436</v>
      </c>
      <c r="AG261" s="319">
        <f>IF(AF261="Neg","Neg",AF261*VLOOKUP($D261,$D$1421:$AY$1444,COLUMNS($D261:AG261),FALSE))</f>
        <v>472.43676908814399</v>
      </c>
      <c r="AH261" s="319">
        <f>IF(AG261="Neg","Neg",AG261*VLOOKUP($D261,$D$1421:$AY$1444,COLUMNS($D261:AH261),FALSE))</f>
        <v>494.24855625843566</v>
      </c>
      <c r="AI261" s="319">
        <f>IF(AH261="Neg","Neg",AH261*VLOOKUP($D261,$D$1421:$AY$1444,COLUMNS($D261:AI261),FALSE))</f>
        <v>522.70048541918504</v>
      </c>
      <c r="AJ261" s="319">
        <f>IF(AI261="Neg","Neg",AI261*VLOOKUP($D261,$D$1421:$AY$1444,COLUMNS($D261:AJ261),FALSE))</f>
        <v>542.15901472106941</v>
      </c>
      <c r="AK261" s="319">
        <f>IF(AJ261="Neg","Neg",AJ261*VLOOKUP($D261,$D$1421:$AY$1444,COLUMNS($D261:AK261),FALSE))</f>
        <v>573.20621950406473</v>
      </c>
      <c r="AL261" s="319">
        <f>IF(AK261="Neg","Neg",AK261*VLOOKUP($D261,$D$1421:$AY$1444,COLUMNS($D261:AL261),FALSE))</f>
        <v>607.63160973253503</v>
      </c>
      <c r="AM261" s="319">
        <f>IF(AL261="Neg","Neg",AL261*VLOOKUP($D261,$D$1421:$AY$1444,COLUMNS($D261:AM261),FALSE))</f>
        <v>639.0858672449599</v>
      </c>
      <c r="AN261" s="319">
        <f>IF(AM261="Neg","Neg",AM261*VLOOKUP($D261,$D$1421:$AY$1444,COLUMNS($D261:AN261),FALSE))</f>
        <v>681.08324328947913</v>
      </c>
      <c r="AO261" s="319">
        <f>IF(AN261="Neg","Neg",AN261*VLOOKUP($D261,$D$1421:$AY$1444,COLUMNS($D261:AO261),FALSE))</f>
        <v>718.8259371584046</v>
      </c>
      <c r="AP261" s="319">
        <f>IF(AO261="Neg","Neg",AO261*VLOOKUP($D261,$D$1421:$AY$1444,COLUMNS($D261:AP261),FALSE))</f>
        <v>754.96658419110838</v>
      </c>
      <c r="AQ261" s="319">
        <f>IF(AP261="Neg","Neg",AP261*VLOOKUP($D261,$D$1421:$AY$1444,COLUMNS($D261:AQ261),FALSE))</f>
        <v>756.81366771364912</v>
      </c>
      <c r="AR261" s="319">
        <f>IF(AQ261="Neg","Neg",AQ261*VLOOKUP($D261,$D$1421:$AY$1444,COLUMNS($D261:AR261),FALSE))</f>
        <v>756.53290699297963</v>
      </c>
      <c r="AS261" s="319">
        <f>IF(AR261="Neg","Neg",AR261*VLOOKUP($D261,$D$1421:$AY$1444,COLUMNS($D261:AS261),FALSE))</f>
        <v>792.42197631899035</v>
      </c>
      <c r="AT261" s="319">
        <f>IF(AS261="Neg","Neg",AS261*VLOOKUP($D261,$D$1421:$AY$1444,COLUMNS($D261:AT261),FALSE))</f>
        <v>819.68847132580174</v>
      </c>
      <c r="AU261" s="319">
        <f>IF(AT261="Neg","Neg",AT261*VLOOKUP($D261,$D$1421:$AY$1444,COLUMNS($D261:AU261),FALSE))</f>
        <v>844.72900678379267</v>
      </c>
      <c r="AV261" s="319">
        <f>IF(AU261="Neg","Neg",AU261*VLOOKUP($D261,$D$1421:$AY$1444,COLUMNS($D261:AV261),FALSE))</f>
        <v>883.6168823735851</v>
      </c>
      <c r="AW261" s="319">
        <f>IF(AV261="Neg","Neg",AV261*VLOOKUP($D261,$D$1421:$AY$1444,COLUMNS($D261:AW261),FALSE))</f>
        <v>921.73643964713676</v>
      </c>
      <c r="AX261" s="319">
        <f>IF(AW261="Neg","Neg",AW261*VLOOKUP($D261,$D$1421:$AY$1444,COLUMNS($D261:AX261),FALSE))</f>
        <v>943.72131227963325</v>
      </c>
      <c r="AY261" s="319">
        <f>IF(AX261="Neg","Neg",AX261*VLOOKUP($D261,$D$1421:$AY$1444,COLUMNS($D261:AY261),FALSE))</f>
        <v>977.52731819422502</v>
      </c>
      <c r="AZ261" s="319">
        <f>IF(AY261="Neg","Neg",AY261*VLOOKUP($D261,$D$1421:AZ$1444,COLUMNS($D261:AZ261),FALSE))</f>
        <v>1016.8187244255532</v>
      </c>
      <c r="BA261" s="319">
        <f>IF(AZ261="Neg","Neg",AZ261*VLOOKUP($D261,$D$1421:BA$1444,COLUMNS($D261:BA261),FALSE))</f>
        <v>1059.8234176076717</v>
      </c>
      <c r="BB261" s="319">
        <f>IF(BA261="Neg","Neg",BA261*VLOOKUP($D261,$D$1421:BB$1444,COLUMNS($D261:BB261),FALSE))</f>
        <v>1101.5672033238441</v>
      </c>
      <c r="BC261" s="319">
        <f>IF(BB261="Neg","Neg",BB261*VLOOKUP($D261,$D$1421:BC$1444,COLUMNS($D261:BC261),FALSE))</f>
        <v>1147.925930491595</v>
      </c>
    </row>
    <row r="262" spans="1:55">
      <c r="A262" s="312"/>
      <c r="B262" s="142" t="s">
        <v>1009</v>
      </c>
      <c r="C262" s="317" t="s">
        <v>392</v>
      </c>
      <c r="D262" s="173" t="s">
        <v>791</v>
      </c>
      <c r="E262" s="175"/>
      <c r="F262" s="175"/>
      <c r="G262" s="175"/>
      <c r="H262" s="175"/>
      <c r="I262" s="175"/>
      <c r="J262" s="175"/>
      <c r="K262" s="175"/>
      <c r="L262" s="175"/>
      <c r="M262" s="175"/>
      <c r="N262" s="175"/>
      <c r="O262" s="175"/>
      <c r="P262" s="175"/>
      <c r="Q262" s="175"/>
      <c r="R262" s="175"/>
      <c r="S262" s="175"/>
      <c r="T262" s="175"/>
      <c r="U262" s="175"/>
      <c r="V262" s="175"/>
      <c r="W262" s="175"/>
      <c r="X262" s="175"/>
      <c r="Y262" s="175"/>
      <c r="Z262" s="175"/>
      <c r="AA262" s="175"/>
      <c r="AB262" s="318">
        <v>70</v>
      </c>
      <c r="AC262" s="318">
        <v>460</v>
      </c>
      <c r="AD262" s="318">
        <v>450</v>
      </c>
      <c r="AE262" s="319">
        <f>IF(AD262="Neg","Neg",AD262*VLOOKUP($D262,$D$1421:$AY$1444,COLUMNS($D262:AE262),FALSE))</f>
        <v>481.47180505746661</v>
      </c>
      <c r="AF262" s="319">
        <f>IF(AE262="Neg","Neg",AE262*VLOOKUP($D262,$D$1421:$AY$1444,COLUMNS($D262:AF262),FALSE))</f>
        <v>506.58234201234495</v>
      </c>
      <c r="AG262" s="319">
        <f>IF(AF262="Neg","Neg",AF262*VLOOKUP($D262,$D$1421:$AY$1444,COLUMNS($D262:AG262),FALSE))</f>
        <v>531.491365224162</v>
      </c>
      <c r="AH262" s="319">
        <f>IF(AG262="Neg","Neg",AG262*VLOOKUP($D262,$D$1421:$AY$1444,COLUMNS($D262:AH262),FALSE))</f>
        <v>556.02962579074017</v>
      </c>
      <c r="AI262" s="319">
        <f>IF(AH262="Neg","Neg",AH262*VLOOKUP($D262,$D$1421:$AY$1444,COLUMNS($D262:AI262),FALSE))</f>
        <v>588.03804609658323</v>
      </c>
      <c r="AJ262" s="319">
        <f>IF(AI262="Neg","Neg",AI262*VLOOKUP($D262,$D$1421:$AY$1444,COLUMNS($D262:AJ262),FALSE))</f>
        <v>609.92889156120316</v>
      </c>
      <c r="AK262" s="319">
        <f>IF(AJ262="Neg","Neg",AJ262*VLOOKUP($D262,$D$1421:$AY$1444,COLUMNS($D262:AK262),FALSE))</f>
        <v>644.8569969420729</v>
      </c>
      <c r="AL262" s="319">
        <f>IF(AK262="Neg","Neg",AK262*VLOOKUP($D262,$D$1421:$AY$1444,COLUMNS($D262:AL262),FALSE))</f>
        <v>683.58556094910193</v>
      </c>
      <c r="AM262" s="319">
        <f>IF(AL262="Neg","Neg",AL262*VLOOKUP($D262,$D$1421:$AY$1444,COLUMNS($D262:AM262),FALSE))</f>
        <v>718.97160065057983</v>
      </c>
      <c r="AN262" s="319">
        <f>IF(AM262="Neg","Neg",AM262*VLOOKUP($D262,$D$1421:$AY$1444,COLUMNS($D262:AN262),FALSE))</f>
        <v>766.21864870066395</v>
      </c>
      <c r="AO262" s="319">
        <f>IF(AN262="Neg","Neg",AN262*VLOOKUP($D262,$D$1421:$AY$1444,COLUMNS($D262:AO262),FALSE))</f>
        <v>808.67917930320505</v>
      </c>
      <c r="AP262" s="319">
        <f>IF(AO262="Neg","Neg",AO262*VLOOKUP($D262,$D$1421:$AY$1444,COLUMNS($D262:AP262),FALSE))</f>
        <v>849.3374072149968</v>
      </c>
      <c r="AQ262" s="319">
        <f>IF(AP262="Neg","Neg",AP262*VLOOKUP($D262,$D$1421:$AY$1444,COLUMNS($D262:AQ262),FALSE))</f>
        <v>851.41537617785514</v>
      </c>
      <c r="AR262" s="319">
        <f>IF(AQ262="Neg","Neg",AQ262*VLOOKUP($D262,$D$1421:$AY$1444,COLUMNS($D262:AR262),FALSE))</f>
        <v>851.09952036710195</v>
      </c>
      <c r="AS262" s="319">
        <f>IF(AR262="Neg","Neg",AR262*VLOOKUP($D262,$D$1421:$AY$1444,COLUMNS($D262:AS262),FALSE))</f>
        <v>891.47472335886391</v>
      </c>
      <c r="AT262" s="319">
        <f>IF(AS262="Neg","Neg",AS262*VLOOKUP($D262,$D$1421:$AY$1444,COLUMNS($D262:AT262),FALSE))</f>
        <v>922.1495302415268</v>
      </c>
      <c r="AU262" s="319">
        <f>IF(AT262="Neg","Neg",AT262*VLOOKUP($D262,$D$1421:$AY$1444,COLUMNS($D262:AU262),FALSE))</f>
        <v>950.32013263176657</v>
      </c>
      <c r="AV262" s="319">
        <f>IF(AU262="Neg","Neg",AU262*VLOOKUP($D262,$D$1421:$AY$1444,COLUMNS($D262:AV262),FALSE))</f>
        <v>994.06899267028302</v>
      </c>
      <c r="AW262" s="319">
        <f>IF(AV262="Neg","Neg",AV262*VLOOKUP($D262,$D$1421:$AY$1444,COLUMNS($D262:AW262),FALSE))</f>
        <v>1036.9534946030287</v>
      </c>
      <c r="AX262" s="319">
        <f>IF(AW262="Neg","Neg",AW262*VLOOKUP($D262,$D$1421:$AY$1444,COLUMNS($D262:AX262),FALSE))</f>
        <v>1061.6864763145873</v>
      </c>
      <c r="AY262" s="319">
        <f>IF(AX262="Neg","Neg",AX262*VLOOKUP($D262,$D$1421:$AY$1444,COLUMNS($D262:AY262),FALSE))</f>
        <v>1099.7182329685029</v>
      </c>
      <c r="AZ262" s="319">
        <f>IF(AY262="Neg","Neg",AY262*VLOOKUP($D262,$D$1421:AZ$1444,COLUMNS($D262:AZ262),FALSE))</f>
        <v>1143.9210649787472</v>
      </c>
      <c r="BA262" s="319">
        <f>IF(AZ262="Neg","Neg",AZ262*VLOOKUP($D262,$D$1421:BA$1444,COLUMNS($D262:BA262),FALSE))</f>
        <v>1192.3013448086303</v>
      </c>
      <c r="BB262" s="319">
        <f>IF(BA262="Neg","Neg",BA262*VLOOKUP($D262,$D$1421:BB$1444,COLUMNS($D262:BB262),FALSE))</f>
        <v>1239.2631037393244</v>
      </c>
      <c r="BC262" s="319">
        <f>IF(BB262="Neg","Neg",BB262*VLOOKUP($D262,$D$1421:BC$1444,COLUMNS($D262:BC262),FALSE))</f>
        <v>1291.416671803044</v>
      </c>
    </row>
    <row r="263" spans="1:55">
      <c r="A263" s="312"/>
      <c r="B263" s="142" t="s">
        <v>1009</v>
      </c>
      <c r="C263" s="317" t="s">
        <v>382</v>
      </c>
      <c r="D263" s="173" t="s">
        <v>382</v>
      </c>
      <c r="E263" s="175"/>
      <c r="F263" s="175"/>
      <c r="G263" s="175"/>
      <c r="H263" s="175"/>
      <c r="I263" s="175"/>
      <c r="J263" s="175"/>
      <c r="K263" s="175"/>
      <c r="L263" s="175"/>
      <c r="M263" s="175"/>
      <c r="N263" s="175"/>
      <c r="O263" s="175"/>
      <c r="P263" s="175"/>
      <c r="Q263" s="175"/>
      <c r="R263" s="175"/>
      <c r="S263" s="175"/>
      <c r="T263" s="175"/>
      <c r="U263" s="175"/>
      <c r="V263" s="175"/>
      <c r="W263" s="175"/>
      <c r="X263" s="175"/>
      <c r="Y263" s="175"/>
      <c r="Z263" s="175"/>
      <c r="AA263" s="175"/>
      <c r="AB263" s="318">
        <v>-370</v>
      </c>
      <c r="AC263" s="318">
        <v>-260</v>
      </c>
      <c r="AD263" s="318">
        <v>0</v>
      </c>
      <c r="AE263" s="319">
        <f>IF(AD263="Neg","Neg",AD263*VLOOKUP($D263,$D$1421:$AY$1444,COLUMNS($D263:AE263),FALSE))</f>
        <v>0</v>
      </c>
      <c r="AF263" s="319">
        <f>IF(AE263="Neg","Neg",AE263*VLOOKUP($D263,$D$1421:$AY$1444,COLUMNS($D263:AF263),FALSE))</f>
        <v>0</v>
      </c>
      <c r="AG263" s="319">
        <f>IF(AF263="Neg","Neg",AF263*VLOOKUP($D263,$D$1421:$AY$1444,COLUMNS($D263:AG263),FALSE))</f>
        <v>0</v>
      </c>
      <c r="AH263" s="319">
        <f>IF(AG263="Neg","Neg",AG263*VLOOKUP($D263,$D$1421:$AY$1444,COLUMNS($D263:AH263),FALSE))</f>
        <v>0</v>
      </c>
      <c r="AI263" s="319">
        <f>IF(AH263="Neg","Neg",AH263*VLOOKUP($D263,$D$1421:$AY$1444,COLUMNS($D263:AI263),FALSE))</f>
        <v>0</v>
      </c>
      <c r="AJ263" s="319">
        <f>IF(AI263="Neg","Neg",AI263*VLOOKUP($D263,$D$1421:$AY$1444,COLUMNS($D263:AJ263),FALSE))</f>
        <v>0</v>
      </c>
      <c r="AK263" s="319">
        <f>IF(AJ263="Neg","Neg",AJ263*VLOOKUP($D263,$D$1421:$AY$1444,COLUMNS($D263:AK263),FALSE))</f>
        <v>0</v>
      </c>
      <c r="AL263" s="319">
        <f>IF(AK263="Neg","Neg",AK263*VLOOKUP($D263,$D$1421:$AY$1444,COLUMNS($D263:AL263),FALSE))</f>
        <v>0</v>
      </c>
      <c r="AM263" s="319">
        <f>IF(AL263="Neg","Neg",AL263*VLOOKUP($D263,$D$1421:$AY$1444,COLUMNS($D263:AM263),FALSE))</f>
        <v>0</v>
      </c>
      <c r="AN263" s="319">
        <f>IF(AM263="Neg","Neg",AM263*VLOOKUP($D263,$D$1421:$AY$1444,COLUMNS($D263:AN263),FALSE))</f>
        <v>0</v>
      </c>
      <c r="AO263" s="319">
        <f>IF(AN263="Neg","Neg",AN263*VLOOKUP($D263,$D$1421:$AY$1444,COLUMNS($D263:AO263),FALSE))</f>
        <v>0</v>
      </c>
      <c r="AP263" s="319">
        <f>IF(AO263="Neg","Neg",AO263*VLOOKUP($D263,$D$1421:$AY$1444,COLUMNS($D263:AP263),FALSE))</f>
        <v>0</v>
      </c>
      <c r="AQ263" s="319">
        <f>IF(AP263="Neg","Neg",AP263*VLOOKUP($D263,$D$1421:$AY$1444,COLUMNS($D263:AQ263),FALSE))</f>
        <v>0</v>
      </c>
      <c r="AR263" s="319">
        <f>IF(AQ263="Neg","Neg",AQ263*VLOOKUP($D263,$D$1421:$AY$1444,COLUMNS($D263:AR263),FALSE))</f>
        <v>0</v>
      </c>
      <c r="AS263" s="319">
        <f>IF(AR263="Neg","Neg",AR263*VLOOKUP($D263,$D$1421:$AY$1444,COLUMNS($D263:AS263),FALSE))</f>
        <v>0</v>
      </c>
      <c r="AT263" s="319">
        <f>IF(AS263="Neg","Neg",AS263*VLOOKUP($D263,$D$1421:$AY$1444,COLUMNS($D263:AT263),FALSE))</f>
        <v>0</v>
      </c>
      <c r="AU263" s="319">
        <f>IF(AT263="Neg","Neg",AT263*VLOOKUP($D263,$D$1421:$AY$1444,COLUMNS($D263:AU263),FALSE))</f>
        <v>0</v>
      </c>
      <c r="AV263" s="319">
        <f>IF(AU263="Neg","Neg",AU263*VLOOKUP($D263,$D$1421:$AY$1444,COLUMNS($D263:AV263),FALSE))</f>
        <v>0</v>
      </c>
      <c r="AW263" s="319">
        <f>IF(AV263="Neg","Neg",AV263*VLOOKUP($D263,$D$1421:$AY$1444,COLUMNS($D263:AW263),FALSE))</f>
        <v>0</v>
      </c>
      <c r="AX263" s="319">
        <f>IF(AW263="Neg","Neg",AW263*VLOOKUP($D263,$D$1421:$AY$1444,COLUMNS($D263:AX263),FALSE))</f>
        <v>0</v>
      </c>
      <c r="AY263" s="319">
        <f>IF(AX263="Neg","Neg",AX263*VLOOKUP($D263,$D$1421:$AY$1444,COLUMNS($D263:AY263),FALSE))</f>
        <v>0</v>
      </c>
      <c r="AZ263" s="319">
        <f>IF(AY263="Neg","Neg",AY263*VLOOKUP($D263,$D$1421:AZ$1444,COLUMNS($D263:AZ263),FALSE))</f>
        <v>0</v>
      </c>
      <c r="BA263" s="319">
        <f>IF(AZ263="Neg","Neg",AZ263*VLOOKUP($D263,$D$1421:BA$1444,COLUMNS($D263:BA263),FALSE))</f>
        <v>0</v>
      </c>
      <c r="BB263" s="319">
        <f>IF(BA263="Neg","Neg",BA263*VLOOKUP($D263,$D$1421:BB$1444,COLUMNS($D263:BB263),FALSE))</f>
        <v>0</v>
      </c>
      <c r="BC263" s="319">
        <f>IF(BB263="Neg","Neg",BB263*VLOOKUP($D263,$D$1421:BC$1444,COLUMNS($D263:BC263),FALSE))</f>
        <v>0</v>
      </c>
    </row>
    <row r="264" spans="1:55">
      <c r="A264" s="312"/>
      <c r="B264" s="142" t="s">
        <v>1009</v>
      </c>
      <c r="C264" s="317" t="s">
        <v>393</v>
      </c>
      <c r="D264" s="173" t="s">
        <v>988</v>
      </c>
      <c r="E264" s="175"/>
      <c r="F264" s="175"/>
      <c r="G264" s="175"/>
      <c r="H264" s="175"/>
      <c r="I264" s="175"/>
      <c r="J264" s="175"/>
      <c r="K264" s="175"/>
      <c r="L264" s="175"/>
      <c r="M264" s="175"/>
      <c r="N264" s="175"/>
      <c r="O264" s="175"/>
      <c r="P264" s="175"/>
      <c r="Q264" s="175"/>
      <c r="R264" s="175"/>
      <c r="S264" s="175"/>
      <c r="T264" s="175"/>
      <c r="U264" s="175"/>
      <c r="V264" s="175"/>
      <c r="W264" s="175"/>
      <c r="X264" s="175"/>
      <c r="Y264" s="175"/>
      <c r="Z264" s="175"/>
      <c r="AA264" s="175"/>
      <c r="AB264" s="318">
        <v>0</v>
      </c>
      <c r="AC264" s="318">
        <v>950</v>
      </c>
      <c r="AD264" s="318">
        <v>2300</v>
      </c>
      <c r="AE264" s="319">
        <f>IF(AD264="Neg","Neg",AD264*VLOOKUP($D264,$D$1421:$AY$1444,COLUMNS($D264:AE264),FALSE))</f>
        <v>2460.8558925159405</v>
      </c>
      <c r="AF264" s="319">
        <f>IF(AE264="Neg","Neg",AE264*VLOOKUP($D264,$D$1421:$AY$1444,COLUMNS($D264:AF264),FALSE))</f>
        <v>2589.198636951985</v>
      </c>
      <c r="AG264" s="319">
        <f>IF(AF264="Neg","Neg",AF264*VLOOKUP($D264,$D$1421:$AY$1444,COLUMNS($D264:AG264),FALSE))</f>
        <v>2716.5114222568277</v>
      </c>
      <c r="AH264" s="319">
        <f>IF(AG264="Neg","Neg",AG264*VLOOKUP($D264,$D$1421:$AY$1444,COLUMNS($D264:AH264),FALSE))</f>
        <v>2841.9291984860047</v>
      </c>
      <c r="AI264" s="319">
        <f>IF(AH264="Neg","Neg",AH264*VLOOKUP($D264,$D$1421:$AY$1444,COLUMNS($D264:AI264),FALSE))</f>
        <v>3005.5277911603134</v>
      </c>
      <c r="AJ264" s="319">
        <f>IF(AI264="Neg","Neg",AI264*VLOOKUP($D264,$D$1421:$AY$1444,COLUMNS($D264:AJ264),FALSE))</f>
        <v>3117.4143346461487</v>
      </c>
      <c r="AK264" s="319">
        <f>IF(AJ264="Neg","Neg",AJ264*VLOOKUP($D264,$D$1421:$AY$1444,COLUMNS($D264:AK264),FALSE))</f>
        <v>3295.9357621483719</v>
      </c>
      <c r="AL264" s="319">
        <f>IF(AK264="Neg","Neg",AK264*VLOOKUP($D264,$D$1421:$AY$1444,COLUMNS($D264:AL264),FALSE))</f>
        <v>3493.8817559620757</v>
      </c>
      <c r="AM264" s="319">
        <f>IF(AL264="Neg","Neg",AL264*VLOOKUP($D264,$D$1421:$AY$1444,COLUMNS($D264:AM264),FALSE))</f>
        <v>3674.7437366585186</v>
      </c>
      <c r="AN264" s="319">
        <f>IF(AM264="Neg","Neg",AM264*VLOOKUP($D264,$D$1421:$AY$1444,COLUMNS($D264:AN264),FALSE))</f>
        <v>3916.228648914504</v>
      </c>
      <c r="AO264" s="319">
        <f>IF(AN264="Neg","Neg",AN264*VLOOKUP($D264,$D$1421:$AY$1444,COLUMNS($D264:AO264),FALSE))</f>
        <v>4133.2491386608253</v>
      </c>
      <c r="AP264" s="319">
        <f>IF(AO264="Neg","Neg",AO264*VLOOKUP($D264,$D$1421:$AY$1444,COLUMNS($D264:AP264),FALSE))</f>
        <v>4341.0578590988716</v>
      </c>
      <c r="AQ264" s="319">
        <f>IF(AP264="Neg","Neg",AP264*VLOOKUP($D264,$D$1421:$AY$1444,COLUMNS($D264:AQ264),FALSE))</f>
        <v>4351.6785893534807</v>
      </c>
      <c r="AR264" s="319">
        <f>IF(AQ264="Neg","Neg",AQ264*VLOOKUP($D264,$D$1421:$AY$1444,COLUMNS($D264:AR264),FALSE))</f>
        <v>4350.0642152096307</v>
      </c>
      <c r="AS264" s="319">
        <f>IF(AR264="Neg","Neg",AR264*VLOOKUP($D264,$D$1421:$AY$1444,COLUMNS($D264:AS264),FALSE))</f>
        <v>4556.4263638341918</v>
      </c>
      <c r="AT264" s="319">
        <f>IF(AS264="Neg","Neg",AS264*VLOOKUP($D264,$D$1421:$AY$1444,COLUMNS($D264:AT264),FALSE))</f>
        <v>4713.2087101233574</v>
      </c>
      <c r="AU264" s="319">
        <f>IF(AT264="Neg","Neg",AT264*VLOOKUP($D264,$D$1421:$AY$1444,COLUMNS($D264:AU264),FALSE))</f>
        <v>4857.1917890068053</v>
      </c>
      <c r="AV264" s="319">
        <f>IF(AU264="Neg","Neg",AU264*VLOOKUP($D264,$D$1421:$AY$1444,COLUMNS($D264:AV264),FALSE))</f>
        <v>5080.797073648112</v>
      </c>
      <c r="AW264" s="319">
        <f>IF(AV264="Neg","Neg",AV264*VLOOKUP($D264,$D$1421:$AY$1444,COLUMNS($D264:AW264),FALSE))</f>
        <v>5299.9845279710344</v>
      </c>
      <c r="AX264" s="319">
        <f>IF(AW264="Neg","Neg",AW264*VLOOKUP($D264,$D$1421:$AY$1444,COLUMNS($D264:AX264),FALSE))</f>
        <v>5426.3975456078888</v>
      </c>
      <c r="AY264" s="319">
        <f>IF(AX264="Neg","Neg",AX264*VLOOKUP($D264,$D$1421:$AY$1444,COLUMNS($D264:AY264),FALSE))</f>
        <v>5620.7820796167916</v>
      </c>
      <c r="AZ264" s="319">
        <f>IF(AY264="Neg","Neg",AY264*VLOOKUP($D264,$D$1421:AZ$1444,COLUMNS($D264:AZ264),FALSE))</f>
        <v>5846.7076654469283</v>
      </c>
      <c r="BA264" s="319">
        <f>IF(AZ264="Neg","Neg",AZ264*VLOOKUP($D264,$D$1421:BA$1444,COLUMNS($D264:BA264),FALSE))</f>
        <v>6093.984651244109</v>
      </c>
      <c r="BB264" s="319">
        <f>IF(BA264="Neg","Neg",BA264*VLOOKUP($D264,$D$1421:BB$1444,COLUMNS($D264:BB264),FALSE))</f>
        <v>6334.0114191121011</v>
      </c>
      <c r="BC264" s="319">
        <f>IF(BB264="Neg","Neg",BB264*VLOOKUP($D264,$D$1421:BC$1444,COLUMNS($D264:BC264),FALSE))</f>
        <v>6600.5741003266685</v>
      </c>
    </row>
    <row r="265" spans="1:55">
      <c r="A265" s="312"/>
      <c r="B265" s="142" t="s">
        <v>1009</v>
      </c>
      <c r="C265" s="317" t="s">
        <v>394</v>
      </c>
      <c r="D265" s="173" t="s">
        <v>988</v>
      </c>
      <c r="E265" s="175"/>
      <c r="F265" s="175"/>
      <c r="G265" s="175"/>
      <c r="H265" s="175"/>
      <c r="I265" s="175"/>
      <c r="J265" s="175"/>
      <c r="K265" s="175"/>
      <c r="L265" s="175"/>
      <c r="M265" s="175"/>
      <c r="N265" s="175"/>
      <c r="O265" s="175"/>
      <c r="P265" s="175"/>
      <c r="Q265" s="175"/>
      <c r="R265" s="175"/>
      <c r="S265" s="175"/>
      <c r="T265" s="175"/>
      <c r="U265" s="175"/>
      <c r="V265" s="175"/>
      <c r="W265" s="175"/>
      <c r="X265" s="175"/>
      <c r="Y265" s="175"/>
      <c r="Z265" s="175"/>
      <c r="AA265" s="175"/>
      <c r="AB265" s="318">
        <v>-50</v>
      </c>
      <c r="AC265" s="318">
        <v>-75</v>
      </c>
      <c r="AD265" s="318">
        <v>-75</v>
      </c>
      <c r="AE265" s="319">
        <f>IF(AD265="Neg","Neg",AD265*VLOOKUP($D265,$D$1421:$AY$1444,COLUMNS($D265:AE265),FALSE))</f>
        <v>-80.245300842911107</v>
      </c>
      <c r="AF265" s="319">
        <f>IF(AE265="Neg","Neg",AE265*VLOOKUP($D265,$D$1421:$AY$1444,COLUMNS($D265:AF265),FALSE))</f>
        <v>-84.430390335390825</v>
      </c>
      <c r="AG265" s="319">
        <f>IF(AF265="Neg","Neg",AF265*VLOOKUP($D265,$D$1421:$AY$1444,COLUMNS($D265:AG265),FALSE))</f>
        <v>-88.581894204026995</v>
      </c>
      <c r="AH265" s="319">
        <f>IF(AG265="Neg","Neg",AG265*VLOOKUP($D265,$D$1421:$AY$1444,COLUMNS($D265:AH265),FALSE))</f>
        <v>-92.671604298456685</v>
      </c>
      <c r="AI265" s="319">
        <f>IF(AH265="Neg","Neg",AH265*VLOOKUP($D265,$D$1421:$AY$1444,COLUMNS($D265:AI265),FALSE))</f>
        <v>-98.006341016097181</v>
      </c>
      <c r="AJ265" s="319">
        <f>IF(AI265="Neg","Neg",AI265*VLOOKUP($D265,$D$1421:$AY$1444,COLUMNS($D265:AJ265),FALSE))</f>
        <v>-101.65481526020051</v>
      </c>
      <c r="AK265" s="319">
        <f>IF(AJ265="Neg","Neg",AJ265*VLOOKUP($D265,$D$1421:$AY$1444,COLUMNS($D265:AK265),FALSE))</f>
        <v>-107.47616615701213</v>
      </c>
      <c r="AL265" s="319">
        <f>IF(AK265="Neg","Neg",AK265*VLOOKUP($D265,$D$1421:$AY$1444,COLUMNS($D265:AL265),FALSE))</f>
        <v>-113.9309268248503</v>
      </c>
      <c r="AM265" s="319">
        <f>IF(AL265="Neg","Neg",AL265*VLOOKUP($D265,$D$1421:$AY$1444,COLUMNS($D265:AM265),FALSE))</f>
        <v>-119.82860010842997</v>
      </c>
      <c r="AN265" s="319">
        <f>IF(AM265="Neg","Neg",AM265*VLOOKUP($D265,$D$1421:$AY$1444,COLUMNS($D265:AN265),FALSE))</f>
        <v>-127.70310811677732</v>
      </c>
      <c r="AO265" s="319">
        <f>IF(AN265="Neg","Neg",AN265*VLOOKUP($D265,$D$1421:$AY$1444,COLUMNS($D265:AO265),FALSE))</f>
        <v>-134.77986321720084</v>
      </c>
      <c r="AP265" s="319">
        <f>IF(AO265="Neg","Neg",AO265*VLOOKUP($D265,$D$1421:$AY$1444,COLUMNS($D265:AP265),FALSE))</f>
        <v>-141.5562345358328</v>
      </c>
      <c r="AQ265" s="319">
        <f>IF(AP265="Neg","Neg",AP265*VLOOKUP($D265,$D$1421:$AY$1444,COLUMNS($D265:AQ265),FALSE))</f>
        <v>-141.90256269630919</v>
      </c>
      <c r="AR265" s="319">
        <f>IF(AQ265="Neg","Neg",AQ265*VLOOKUP($D265,$D$1421:$AY$1444,COLUMNS($D265:AR265),FALSE))</f>
        <v>-141.84992006118364</v>
      </c>
      <c r="AS265" s="319">
        <f>IF(AR265="Neg","Neg",AR265*VLOOKUP($D265,$D$1421:$AY$1444,COLUMNS($D265:AS265),FALSE))</f>
        <v>-148.57912055981063</v>
      </c>
      <c r="AT265" s="319">
        <f>IF(AS265="Neg","Neg",AS265*VLOOKUP($D265,$D$1421:$AY$1444,COLUMNS($D265:AT265),FALSE))</f>
        <v>-153.69158837358776</v>
      </c>
      <c r="AU265" s="319">
        <f>IF(AT265="Neg","Neg",AT265*VLOOKUP($D265,$D$1421:$AY$1444,COLUMNS($D265:AU265),FALSE))</f>
        <v>-158.38668877196108</v>
      </c>
      <c r="AV265" s="319">
        <f>IF(AU265="Neg","Neg",AU265*VLOOKUP($D265,$D$1421:$AY$1444,COLUMNS($D265:AV265),FALSE))</f>
        <v>-165.67816544504714</v>
      </c>
      <c r="AW265" s="319">
        <f>IF(AV265="Neg","Neg",AV265*VLOOKUP($D265,$D$1421:$AY$1444,COLUMNS($D265:AW265),FALSE))</f>
        <v>-172.82558243383809</v>
      </c>
      <c r="AX265" s="319">
        <f>IF(AW265="Neg","Neg",AW265*VLOOKUP($D265,$D$1421:$AY$1444,COLUMNS($D265:AX265),FALSE))</f>
        <v>-176.94774605243117</v>
      </c>
      <c r="AY265" s="319">
        <f>IF(AX265="Neg","Neg",AX265*VLOOKUP($D265,$D$1421:$AY$1444,COLUMNS($D265:AY265),FALSE))</f>
        <v>-183.28637216141712</v>
      </c>
      <c r="AZ265" s="319">
        <f>IF(AY265="Neg","Neg",AY265*VLOOKUP($D265,$D$1421:AZ$1444,COLUMNS($D265:AZ265),FALSE))</f>
        <v>-190.65351082979114</v>
      </c>
      <c r="BA265" s="319">
        <f>IF(AZ265="Neg","Neg",AZ265*VLOOKUP($D265,$D$1421:BA$1444,COLUMNS($D265:BA265),FALSE))</f>
        <v>-198.71689080143832</v>
      </c>
      <c r="BB265" s="319">
        <f>IF(BA265="Neg","Neg",BA265*VLOOKUP($D265,$D$1421:BB$1444,COLUMNS($D265:BB265),FALSE))</f>
        <v>-206.54385062322066</v>
      </c>
      <c r="BC265" s="319">
        <f>IF(BB265="Neg","Neg",BB265*VLOOKUP($D265,$D$1421:BC$1444,COLUMNS($D265:BC265),FALSE))</f>
        <v>-215.23611196717394</v>
      </c>
    </row>
    <row r="266" spans="1:55">
      <c r="A266" s="312"/>
      <c r="B266" s="142" t="s">
        <v>1009</v>
      </c>
      <c r="C266" s="317" t="s">
        <v>395</v>
      </c>
      <c r="D266" s="173" t="s">
        <v>988</v>
      </c>
      <c r="E266" s="175"/>
      <c r="F266" s="175"/>
      <c r="G266" s="175"/>
      <c r="H266" s="175"/>
      <c r="I266" s="175"/>
      <c r="J266" s="175"/>
      <c r="K266" s="175"/>
      <c r="L266" s="175"/>
      <c r="M266" s="175"/>
      <c r="N266" s="175"/>
      <c r="O266" s="175"/>
      <c r="P266" s="175"/>
      <c r="Q266" s="175"/>
      <c r="R266" s="175"/>
      <c r="S266" s="175"/>
      <c r="T266" s="175"/>
      <c r="U266" s="175"/>
      <c r="V266" s="175"/>
      <c r="W266" s="175"/>
      <c r="X266" s="175"/>
      <c r="Y266" s="175"/>
      <c r="Z266" s="175"/>
      <c r="AA266" s="175"/>
      <c r="AB266" s="318">
        <v>-150</v>
      </c>
      <c r="AC266" s="318">
        <v>0</v>
      </c>
      <c r="AD266" s="318">
        <v>0</v>
      </c>
      <c r="AE266" s="319">
        <f>IF(AD266="Neg","Neg",AD266*VLOOKUP($D266,$D$1421:$AY$1444,COLUMNS($D266:AE266),FALSE))</f>
        <v>0</v>
      </c>
      <c r="AF266" s="319">
        <f>IF(AE266="Neg","Neg",AE266*VLOOKUP($D266,$D$1421:$AY$1444,COLUMNS($D266:AF266),FALSE))</f>
        <v>0</v>
      </c>
      <c r="AG266" s="319">
        <f>IF(AF266="Neg","Neg",AF266*VLOOKUP($D266,$D$1421:$AY$1444,COLUMNS($D266:AG266),FALSE))</f>
        <v>0</v>
      </c>
      <c r="AH266" s="319">
        <f>IF(AG266="Neg","Neg",AG266*VLOOKUP($D266,$D$1421:$AY$1444,COLUMNS($D266:AH266),FALSE))</f>
        <v>0</v>
      </c>
      <c r="AI266" s="319">
        <f>IF(AH266="Neg","Neg",AH266*VLOOKUP($D266,$D$1421:$AY$1444,COLUMNS($D266:AI266),FALSE))</f>
        <v>0</v>
      </c>
      <c r="AJ266" s="319">
        <f>IF(AI266="Neg","Neg",AI266*VLOOKUP($D266,$D$1421:$AY$1444,COLUMNS($D266:AJ266),FALSE))</f>
        <v>0</v>
      </c>
      <c r="AK266" s="319">
        <f>IF(AJ266="Neg","Neg",AJ266*VLOOKUP($D266,$D$1421:$AY$1444,COLUMNS($D266:AK266),FALSE))</f>
        <v>0</v>
      </c>
      <c r="AL266" s="319">
        <f>IF(AK266="Neg","Neg",AK266*VLOOKUP($D266,$D$1421:$AY$1444,COLUMNS($D266:AL266),FALSE))</f>
        <v>0</v>
      </c>
      <c r="AM266" s="319">
        <f>IF(AL266="Neg","Neg",AL266*VLOOKUP($D266,$D$1421:$AY$1444,COLUMNS($D266:AM266),FALSE))</f>
        <v>0</v>
      </c>
      <c r="AN266" s="319">
        <f>IF(AM266="Neg","Neg",AM266*VLOOKUP($D266,$D$1421:$AY$1444,COLUMNS($D266:AN266),FALSE))</f>
        <v>0</v>
      </c>
      <c r="AO266" s="319">
        <f>IF(AN266="Neg","Neg",AN266*VLOOKUP($D266,$D$1421:$AY$1444,COLUMNS($D266:AO266),FALSE))</f>
        <v>0</v>
      </c>
      <c r="AP266" s="319">
        <f>IF(AO266="Neg","Neg",AO266*VLOOKUP($D266,$D$1421:$AY$1444,COLUMNS($D266:AP266),FALSE))</f>
        <v>0</v>
      </c>
      <c r="AQ266" s="319">
        <f>IF(AP266="Neg","Neg",AP266*VLOOKUP($D266,$D$1421:$AY$1444,COLUMNS($D266:AQ266),FALSE))</f>
        <v>0</v>
      </c>
      <c r="AR266" s="319">
        <f>IF(AQ266="Neg","Neg",AQ266*VLOOKUP($D266,$D$1421:$AY$1444,COLUMNS($D266:AR266),FALSE))</f>
        <v>0</v>
      </c>
      <c r="AS266" s="319">
        <f>IF(AR266="Neg","Neg",AR266*VLOOKUP($D266,$D$1421:$AY$1444,COLUMNS($D266:AS266),FALSE))</f>
        <v>0</v>
      </c>
      <c r="AT266" s="319">
        <f>IF(AS266="Neg","Neg",AS266*VLOOKUP($D266,$D$1421:$AY$1444,COLUMNS($D266:AT266),FALSE))</f>
        <v>0</v>
      </c>
      <c r="AU266" s="319">
        <f>IF(AT266="Neg","Neg",AT266*VLOOKUP($D266,$D$1421:$AY$1444,COLUMNS($D266:AU266),FALSE))</f>
        <v>0</v>
      </c>
      <c r="AV266" s="319">
        <f>IF(AU266="Neg","Neg",AU266*VLOOKUP($D266,$D$1421:$AY$1444,COLUMNS($D266:AV266),FALSE))</f>
        <v>0</v>
      </c>
      <c r="AW266" s="319">
        <f>IF(AV266="Neg","Neg",AV266*VLOOKUP($D266,$D$1421:$AY$1444,COLUMNS($D266:AW266),FALSE))</f>
        <v>0</v>
      </c>
      <c r="AX266" s="319">
        <f>IF(AW266="Neg","Neg",AW266*VLOOKUP($D266,$D$1421:$AY$1444,COLUMNS($D266:AX266),FALSE))</f>
        <v>0</v>
      </c>
      <c r="AY266" s="319">
        <f>IF(AX266="Neg","Neg",AX266*VLOOKUP($D266,$D$1421:$AY$1444,COLUMNS($D266:AY266),FALSE))</f>
        <v>0</v>
      </c>
      <c r="AZ266" s="319">
        <f>IF(AY266="Neg","Neg",AY266*VLOOKUP($D266,$D$1421:AZ$1444,COLUMNS($D266:AZ266),FALSE))</f>
        <v>0</v>
      </c>
      <c r="BA266" s="319">
        <f>IF(AZ266="Neg","Neg",AZ266*VLOOKUP($D266,$D$1421:BA$1444,COLUMNS($D266:BA266),FALSE))</f>
        <v>0</v>
      </c>
      <c r="BB266" s="319">
        <f>IF(BA266="Neg","Neg",BA266*VLOOKUP($D266,$D$1421:BB$1444,COLUMNS($D266:BB266),FALSE))</f>
        <v>0</v>
      </c>
      <c r="BC266" s="319">
        <f>IF(BB266="Neg","Neg",BB266*VLOOKUP($D266,$D$1421:BC$1444,COLUMNS($D266:BC266),FALSE))</f>
        <v>0</v>
      </c>
    </row>
    <row r="267" spans="1:55">
      <c r="A267" s="312"/>
      <c r="B267" s="142" t="s">
        <v>1009</v>
      </c>
      <c r="C267" s="317" t="s">
        <v>257</v>
      </c>
      <c r="D267" s="173" t="s">
        <v>257</v>
      </c>
      <c r="E267" s="175"/>
      <c r="F267" s="175"/>
      <c r="G267" s="175"/>
      <c r="H267" s="175"/>
      <c r="I267" s="175"/>
      <c r="J267" s="175"/>
      <c r="K267" s="175"/>
      <c r="L267" s="175"/>
      <c r="M267" s="175"/>
      <c r="N267" s="175"/>
      <c r="O267" s="175"/>
      <c r="P267" s="175"/>
      <c r="Q267" s="175"/>
      <c r="R267" s="175"/>
      <c r="S267" s="175"/>
      <c r="T267" s="175"/>
      <c r="U267" s="175"/>
      <c r="V267" s="175"/>
      <c r="W267" s="175"/>
      <c r="X267" s="175"/>
      <c r="Y267" s="175"/>
      <c r="Z267" s="175"/>
      <c r="AA267" s="175"/>
      <c r="AB267" s="318">
        <v>30</v>
      </c>
      <c r="AC267" s="318">
        <v>50</v>
      </c>
      <c r="AD267" s="318">
        <v>55</v>
      </c>
      <c r="AE267" s="319">
        <f>IF(AD267="Neg","Neg",AD267*VLOOKUP($D267,$D$1421:$AY$1444,COLUMNS($D267:AE267),FALSE))</f>
        <v>58.846553951468145</v>
      </c>
      <c r="AF267" s="319">
        <f>IF(AE267="Neg","Neg",AE267*VLOOKUP($D267,$D$1421:$AY$1444,COLUMNS($D267:AF267),FALSE))</f>
        <v>61.915619579286606</v>
      </c>
      <c r="AG267" s="319">
        <f>IF(AF267="Neg","Neg",AF267*VLOOKUP($D267,$D$1421:$AY$1444,COLUMNS($D267:AG267),FALSE))</f>
        <v>64.960055749619798</v>
      </c>
      <c r="AH267" s="319">
        <f>IF(AG267="Neg","Neg",AG267*VLOOKUP($D267,$D$1421:$AY$1444,COLUMNS($D267:AH267),FALSE))</f>
        <v>67.959176485534897</v>
      </c>
      <c r="AI267" s="319">
        <f>IF(AH267="Neg","Neg",AH267*VLOOKUP($D267,$D$1421:$AY$1444,COLUMNS($D267:AI267),FALSE))</f>
        <v>71.871316745137932</v>
      </c>
      <c r="AJ267" s="319">
        <f>IF(AI267="Neg","Neg",AI267*VLOOKUP($D267,$D$1421:$AY$1444,COLUMNS($D267:AJ267),FALSE))</f>
        <v>74.54686452414704</v>
      </c>
      <c r="AK267" s="319">
        <f>IF(AJ267="Neg","Neg",AJ267*VLOOKUP($D267,$D$1421:$AY$1444,COLUMNS($D267:AK267),FALSE))</f>
        <v>78.815855181808899</v>
      </c>
      <c r="AL267" s="319">
        <f>IF(AK267="Neg","Neg",AK267*VLOOKUP($D267,$D$1421:$AY$1444,COLUMNS($D267:AL267),FALSE))</f>
        <v>83.549346338223557</v>
      </c>
      <c r="AM267" s="319">
        <f>IF(AL267="Neg","Neg",AL267*VLOOKUP($D267,$D$1421:$AY$1444,COLUMNS($D267:AM267),FALSE))</f>
        <v>87.874306746181972</v>
      </c>
      <c r="AN267" s="319">
        <f>IF(AM267="Neg","Neg",AM267*VLOOKUP($D267,$D$1421:$AY$1444,COLUMNS($D267:AN267),FALSE))</f>
        <v>93.648945952303364</v>
      </c>
      <c r="AO267" s="319">
        <f>IF(AN267="Neg","Neg",AN267*VLOOKUP($D267,$D$1421:$AY$1444,COLUMNS($D267:AO267),FALSE))</f>
        <v>98.838566359280605</v>
      </c>
      <c r="AP267" s="319">
        <f>IF(AO267="Neg","Neg",AO267*VLOOKUP($D267,$D$1421:$AY$1444,COLUMNS($D267:AP267),FALSE))</f>
        <v>103.80790532627738</v>
      </c>
      <c r="AQ267" s="319">
        <f>IF(AP267="Neg","Neg",AP267*VLOOKUP($D267,$D$1421:$AY$1444,COLUMNS($D267:AQ267),FALSE))</f>
        <v>104.06187931062672</v>
      </c>
      <c r="AR267" s="319">
        <f>IF(AQ267="Neg","Neg",AQ267*VLOOKUP($D267,$D$1421:$AY$1444,COLUMNS($D267:AR267),FALSE))</f>
        <v>104.02327471153467</v>
      </c>
      <c r="AS267" s="319">
        <f>IF(AR267="Neg","Neg",AR267*VLOOKUP($D267,$D$1421:$AY$1444,COLUMNS($D267:AS267),FALSE))</f>
        <v>108.95802174386114</v>
      </c>
      <c r="AT267" s="319">
        <f>IF(AS267="Neg","Neg",AS267*VLOOKUP($D267,$D$1421:$AY$1444,COLUMNS($D267:AT267),FALSE))</f>
        <v>112.7071648072977</v>
      </c>
      <c r="AU267" s="319">
        <f>IF(AT267="Neg","Neg",AT267*VLOOKUP($D267,$D$1421:$AY$1444,COLUMNS($D267:AU267),FALSE))</f>
        <v>116.15023843277146</v>
      </c>
      <c r="AV267" s="319">
        <f>IF(AU267="Neg","Neg",AU267*VLOOKUP($D267,$D$1421:$AY$1444,COLUMNS($D267:AV267),FALSE))</f>
        <v>121.49732132636792</v>
      </c>
      <c r="AW267" s="319">
        <f>IF(AV267="Neg","Neg",AV267*VLOOKUP($D267,$D$1421:$AY$1444,COLUMNS($D267:AW267),FALSE))</f>
        <v>126.73876045148128</v>
      </c>
      <c r="AX267" s="319">
        <f>IF(AW267="Neg","Neg",AW267*VLOOKUP($D267,$D$1421:$AY$1444,COLUMNS($D267:AX267),FALSE))</f>
        <v>129.76168043844953</v>
      </c>
      <c r="AY267" s="319">
        <f>IF(AX267="Neg","Neg",AX267*VLOOKUP($D267,$D$1421:$AY$1444,COLUMNS($D267:AY267),FALSE))</f>
        <v>134.41000625170591</v>
      </c>
      <c r="AZ267" s="319">
        <f>IF(AY267="Neg","Neg",AY267*VLOOKUP($D267,$D$1421:AZ$1444,COLUMNS($D267:AZ267),FALSE))</f>
        <v>139.81257460851353</v>
      </c>
      <c r="BA267" s="319">
        <f>IF(AZ267="Neg","Neg",AZ267*VLOOKUP($D267,$D$1421:BA$1444,COLUMNS($D267:BA267),FALSE))</f>
        <v>145.7257199210548</v>
      </c>
      <c r="BB267" s="319">
        <f>IF(BA267="Neg","Neg",BA267*VLOOKUP($D267,$D$1421:BB$1444,COLUMNS($D267:BB267),FALSE))</f>
        <v>151.46549045702852</v>
      </c>
      <c r="BC267" s="319">
        <f>IF(BB267="Neg","Neg",BB267*VLOOKUP($D267,$D$1421:BC$1444,COLUMNS($D267:BC267),FALSE))</f>
        <v>157.83981544259424</v>
      </c>
    </row>
    <row r="268" spans="1:55">
      <c r="A268" s="312"/>
      <c r="B268" s="142" t="s">
        <v>1009</v>
      </c>
      <c r="C268" s="317" t="s">
        <v>396</v>
      </c>
      <c r="D268" s="173" t="s">
        <v>990</v>
      </c>
      <c r="E268" s="175"/>
      <c r="F268" s="175"/>
      <c r="G268" s="175"/>
      <c r="H268" s="175"/>
      <c r="I268" s="175"/>
      <c r="J268" s="175"/>
      <c r="K268" s="175"/>
      <c r="L268" s="175"/>
      <c r="M268" s="175"/>
      <c r="N268" s="175"/>
      <c r="O268" s="175"/>
      <c r="P268" s="175"/>
      <c r="Q268" s="175"/>
      <c r="R268" s="175"/>
      <c r="S268" s="175"/>
      <c r="T268" s="175"/>
      <c r="U268" s="175"/>
      <c r="V268" s="175"/>
      <c r="W268" s="175"/>
      <c r="X268" s="175"/>
      <c r="Y268" s="175"/>
      <c r="Z268" s="175"/>
      <c r="AA268" s="175"/>
      <c r="AB268" s="318">
        <v>195</v>
      </c>
      <c r="AC268" s="318">
        <v>640</v>
      </c>
      <c r="AD268" s="318">
        <v>1020</v>
      </c>
      <c r="AE268" s="319">
        <f>IF(AD268="Neg","Neg",AD268*VLOOKUP($D268,$D$1421:$AY$1444,COLUMNS($D268:AE268),FALSE))</f>
        <v>1091.3360914635909</v>
      </c>
      <c r="AF268" s="319">
        <f>IF(AE268="Neg","Neg",AE268*VLOOKUP($D268,$D$1421:$AY$1444,COLUMNS($D268:AF268),FALSE))</f>
        <v>1148.2533085613152</v>
      </c>
      <c r="AG268" s="319">
        <f>IF(AF268="Neg","Neg",AF268*VLOOKUP($D268,$D$1421:$AY$1444,COLUMNS($D268:AG268),FALSE))</f>
        <v>1204.7137611747671</v>
      </c>
      <c r="AH268" s="319">
        <f>IF(AG268="Neg","Neg",AG268*VLOOKUP($D268,$D$1421:$AY$1444,COLUMNS($D268:AH268),FALSE))</f>
        <v>1260.3338184590109</v>
      </c>
      <c r="AI268" s="319">
        <f>IF(AH268="Neg","Neg",AH268*VLOOKUP($D268,$D$1421:$AY$1444,COLUMNS($D268:AI268),FALSE))</f>
        <v>1332.8862378189217</v>
      </c>
      <c r="AJ268" s="319">
        <f>IF(AI268="Neg","Neg",AI268*VLOOKUP($D268,$D$1421:$AY$1444,COLUMNS($D268:AJ268),FALSE))</f>
        <v>1382.5054875387268</v>
      </c>
      <c r="AK268" s="319">
        <f>IF(AJ268="Neg","Neg",AJ268*VLOOKUP($D268,$D$1421:$AY$1444,COLUMNS($D268:AK268),FALSE))</f>
        <v>1461.6758597353648</v>
      </c>
      <c r="AL268" s="319">
        <f>IF(AK268="Neg","Neg",AK268*VLOOKUP($D268,$D$1421:$AY$1444,COLUMNS($D268:AL268),FALSE))</f>
        <v>1549.4606048179639</v>
      </c>
      <c r="AM268" s="319">
        <f>IF(AL268="Neg","Neg",AL268*VLOOKUP($D268,$D$1421:$AY$1444,COLUMNS($D268:AM268),FALSE))</f>
        <v>1629.6689614746472</v>
      </c>
      <c r="AN268" s="319">
        <f>IF(AM268="Neg","Neg",AM268*VLOOKUP($D268,$D$1421:$AY$1444,COLUMNS($D268:AN268),FALSE))</f>
        <v>1736.7622703881711</v>
      </c>
      <c r="AO268" s="319">
        <f>IF(AN268="Neg","Neg",AN268*VLOOKUP($D268,$D$1421:$AY$1444,COLUMNS($D268:AO268),FALSE))</f>
        <v>1833.0061397539309</v>
      </c>
      <c r="AP268" s="319">
        <f>IF(AO268="Neg","Neg",AO268*VLOOKUP($D268,$D$1421:$AY$1444,COLUMNS($D268:AP268),FALSE))</f>
        <v>1925.1647896873255</v>
      </c>
      <c r="AQ268" s="319">
        <f>IF(AP268="Neg","Neg",AP268*VLOOKUP($D268,$D$1421:$AY$1444,COLUMNS($D268:AQ268),FALSE))</f>
        <v>1929.8748526698043</v>
      </c>
      <c r="AR268" s="319">
        <f>IF(AQ268="Neg","Neg",AQ268*VLOOKUP($D268,$D$1421:$AY$1444,COLUMNS($D268:AR268),FALSE))</f>
        <v>1929.158912832097</v>
      </c>
      <c r="AS268" s="319">
        <f>IF(AR268="Neg","Neg",AR268*VLOOKUP($D268,$D$1421:$AY$1444,COLUMNS($D268:AS268),FALSE))</f>
        <v>2020.6760396134241</v>
      </c>
      <c r="AT268" s="319">
        <f>IF(AS268="Neg","Neg",AS268*VLOOKUP($D268,$D$1421:$AY$1444,COLUMNS($D268:AT268),FALSE))</f>
        <v>2090.205601880793</v>
      </c>
      <c r="AU268" s="319">
        <f>IF(AT268="Neg","Neg",AT268*VLOOKUP($D268,$D$1421:$AY$1444,COLUMNS($D268:AU268),FALSE))</f>
        <v>2154.0589672986698</v>
      </c>
      <c r="AV268" s="319">
        <f>IF(AU268="Neg","Neg",AU268*VLOOKUP($D268,$D$1421:$AY$1444,COLUMNS($D268:AV268),FALSE))</f>
        <v>2253.2230500526402</v>
      </c>
      <c r="AW268" s="319">
        <f>IF(AV268="Neg","Neg",AV268*VLOOKUP($D268,$D$1421:$AY$1444,COLUMNS($D268:AW268),FALSE))</f>
        <v>2350.4279211001972</v>
      </c>
      <c r="AX268" s="319">
        <f>IF(AW268="Neg","Neg",AW268*VLOOKUP($D268,$D$1421:$AY$1444,COLUMNS($D268:AX268),FALSE))</f>
        <v>2406.4893463130629</v>
      </c>
      <c r="AY268" s="319">
        <f>IF(AX268="Neg","Neg",AX268*VLOOKUP($D268,$D$1421:$AY$1444,COLUMNS($D268:AY268),FALSE))</f>
        <v>2492.6946613952719</v>
      </c>
      <c r="AZ268" s="319">
        <f>IF(AY268="Neg","Neg",AY268*VLOOKUP($D268,$D$1421:AZ$1444,COLUMNS($D268:AZ268),FALSE))</f>
        <v>2592.8877472851586</v>
      </c>
      <c r="BA268" s="319">
        <f>IF(AZ268="Neg","Neg",AZ268*VLOOKUP($D268,$D$1421:BA$1444,COLUMNS($D268:BA268),FALSE))</f>
        <v>2702.5497148995605</v>
      </c>
      <c r="BB268" s="319">
        <f>IF(BA268="Neg","Neg",BA268*VLOOKUP($D268,$D$1421:BB$1444,COLUMNS($D268:BB268),FALSE))</f>
        <v>2808.9963684758004</v>
      </c>
      <c r="BC268" s="319">
        <f>IF(BB268="Neg","Neg",BB268*VLOOKUP($D268,$D$1421:BC$1444,COLUMNS($D268:BC268),FALSE))</f>
        <v>2927.2111227535647</v>
      </c>
    </row>
    <row r="269" spans="1:55">
      <c r="A269" s="312"/>
      <c r="B269" s="142" t="s">
        <v>1009</v>
      </c>
      <c r="C269" s="317" t="s">
        <v>229</v>
      </c>
      <c r="D269" s="173" t="s">
        <v>249</v>
      </c>
      <c r="E269" s="175"/>
      <c r="F269" s="175"/>
      <c r="G269" s="175"/>
      <c r="H269" s="175"/>
      <c r="I269" s="175"/>
      <c r="J269" s="175"/>
      <c r="K269" s="175"/>
      <c r="L269" s="175"/>
      <c r="M269" s="175"/>
      <c r="N269" s="175"/>
      <c r="O269" s="175"/>
      <c r="P269" s="175"/>
      <c r="Q269" s="175"/>
      <c r="R269" s="175"/>
      <c r="S269" s="175"/>
      <c r="T269" s="175"/>
      <c r="U269" s="175"/>
      <c r="V269" s="175"/>
      <c r="W269" s="175"/>
      <c r="X269" s="175"/>
      <c r="Y269" s="175"/>
      <c r="Z269" s="175"/>
      <c r="AA269" s="175"/>
      <c r="AB269" s="318">
        <v>245</v>
      </c>
      <c r="AC269" s="318">
        <v>295</v>
      </c>
      <c r="AD269" s="318">
        <v>310</v>
      </c>
      <c r="AE269" s="319">
        <f>IF(AD269="Neg","Neg",AD269*VLOOKUP($D269,$D$1421:$AY$1444,COLUMNS($D269:AE269),FALSE))</f>
        <v>331.68057681736587</v>
      </c>
      <c r="AF269" s="319">
        <f>IF(AE269="Neg","Neg",AE269*VLOOKUP($D269,$D$1421:$AY$1444,COLUMNS($D269:AF269),FALSE))</f>
        <v>348.97894671961535</v>
      </c>
      <c r="AG269" s="319">
        <f>IF(AF269="Neg","Neg",AF269*VLOOKUP($D269,$D$1421:$AY$1444,COLUMNS($D269:AG269),FALSE))</f>
        <v>366.13849604331153</v>
      </c>
      <c r="AH269" s="319">
        <f>IF(AG269="Neg","Neg",AG269*VLOOKUP($D269,$D$1421:$AY$1444,COLUMNS($D269:AH269),FALSE))</f>
        <v>383.04263110028757</v>
      </c>
      <c r="AI269" s="319">
        <f>IF(AH269="Neg","Neg",AH269*VLOOKUP($D269,$D$1421:$AY$1444,COLUMNS($D269:AI269),FALSE))</f>
        <v>405.09287619986833</v>
      </c>
      <c r="AJ269" s="319">
        <f>IF(AI269="Neg","Neg",AI269*VLOOKUP($D269,$D$1421:$AY$1444,COLUMNS($D269:AJ269),FALSE))</f>
        <v>420.1732364088287</v>
      </c>
      <c r="AK269" s="319">
        <f>IF(AJ269="Neg","Neg",AJ269*VLOOKUP($D269,$D$1421:$AY$1444,COLUMNS($D269:AK269),FALSE))</f>
        <v>444.23482011565011</v>
      </c>
      <c r="AL269" s="319">
        <f>IF(AK269="Neg","Neg",AK269*VLOOKUP($D269,$D$1421:$AY$1444,COLUMNS($D269:AL269),FALSE))</f>
        <v>470.91449754271451</v>
      </c>
      <c r="AM269" s="319">
        <f>IF(AL269="Neg","Neg",AL269*VLOOKUP($D269,$D$1421:$AY$1444,COLUMNS($D269:AM269),FALSE))</f>
        <v>495.29154711484375</v>
      </c>
      <c r="AN269" s="319">
        <f>IF(AM269="Neg","Neg",AM269*VLOOKUP($D269,$D$1421:$AY$1444,COLUMNS($D269:AN269),FALSE))</f>
        <v>527.83951354934607</v>
      </c>
      <c r="AO269" s="319">
        <f>IF(AN269="Neg","Neg",AN269*VLOOKUP($D269,$D$1421:$AY$1444,COLUMNS($D269:AO269),FALSE))</f>
        <v>557.09010129776323</v>
      </c>
      <c r="AP269" s="319">
        <f>IF(AO269="Neg","Neg",AO269*VLOOKUP($D269,$D$1421:$AY$1444,COLUMNS($D269:AP269),FALSE))</f>
        <v>585.09910274810863</v>
      </c>
      <c r="AQ269" s="319">
        <f>IF(AP269="Neg","Neg",AP269*VLOOKUP($D269,$D$1421:$AY$1444,COLUMNS($D269:AQ269),FALSE))</f>
        <v>586.53059247807766</v>
      </c>
      <c r="AR269" s="319">
        <f>IF(AQ269="Neg","Neg",AQ269*VLOOKUP($D269,$D$1421:$AY$1444,COLUMNS($D269:AR269),FALSE))</f>
        <v>586.31300291955881</v>
      </c>
      <c r="AS269" s="319">
        <f>IF(AR269="Neg","Neg",AR269*VLOOKUP($D269,$D$1421:$AY$1444,COLUMNS($D269:AS269),FALSE))</f>
        <v>614.12703164721711</v>
      </c>
      <c r="AT269" s="319">
        <f>IF(AS269="Neg","Neg",AS269*VLOOKUP($D269,$D$1421:$AY$1444,COLUMNS($D269:AT269),FALSE))</f>
        <v>635.2585652774959</v>
      </c>
      <c r="AU269" s="319">
        <f>IF(AT269="Neg","Neg",AT269*VLOOKUP($D269,$D$1421:$AY$1444,COLUMNS($D269:AU269),FALSE))</f>
        <v>654.66498025743886</v>
      </c>
      <c r="AV269" s="319">
        <f>IF(AU269="Neg","Neg",AU269*VLOOKUP($D269,$D$1421:$AY$1444,COLUMNS($D269:AV269),FALSE))</f>
        <v>684.80308383952797</v>
      </c>
      <c r="AW269" s="319">
        <f>IF(AV269="Neg","Neg",AV269*VLOOKUP($D269,$D$1421:$AY$1444,COLUMNS($D269:AW269),FALSE))</f>
        <v>714.34574072653049</v>
      </c>
      <c r="AX269" s="319">
        <f>IF(AW269="Neg","Neg",AW269*VLOOKUP($D269,$D$1421:$AY$1444,COLUMNS($D269:AX269),FALSE))</f>
        <v>731.38401701671523</v>
      </c>
      <c r="AY269" s="319">
        <f>IF(AX269="Neg","Neg",AX269*VLOOKUP($D269,$D$1421:$AY$1444,COLUMNS($D269:AY269),FALSE))</f>
        <v>757.58367160052387</v>
      </c>
      <c r="AZ269" s="319">
        <f>IF(AY269="Neg","Neg",AY269*VLOOKUP($D269,$D$1421:AZ$1444,COLUMNS($D269:AZ269),FALSE))</f>
        <v>788.03451142980316</v>
      </c>
      <c r="BA269" s="319">
        <f>IF(AZ269="Neg","Neg",AZ269*VLOOKUP($D269,$D$1421:BA$1444,COLUMNS($D269:BA269),FALSE))</f>
        <v>821.36314864594488</v>
      </c>
      <c r="BB269" s="319">
        <f>IF(BA269="Neg","Neg",BA269*VLOOKUP($D269,$D$1421:BB$1444,COLUMNS($D269:BB269),FALSE))</f>
        <v>853.71458257597851</v>
      </c>
      <c r="BC269" s="319">
        <f>IF(BB269="Neg","Neg",BB269*VLOOKUP($D269,$D$1421:BC$1444,COLUMNS($D269:BC269),FALSE))</f>
        <v>889.64259613098534</v>
      </c>
    </row>
    <row r="270" spans="1:55">
      <c r="A270" s="312"/>
      <c r="B270" s="142" t="s">
        <v>1009</v>
      </c>
      <c r="C270" s="317" t="s">
        <v>91</v>
      </c>
      <c r="D270" s="173" t="s">
        <v>91</v>
      </c>
      <c r="E270" s="175"/>
      <c r="F270" s="175"/>
      <c r="G270" s="175"/>
      <c r="H270" s="175"/>
      <c r="I270" s="175"/>
      <c r="J270" s="175"/>
      <c r="K270" s="175"/>
      <c r="L270" s="175"/>
      <c r="M270" s="175"/>
      <c r="N270" s="175"/>
      <c r="O270" s="175"/>
      <c r="P270" s="175"/>
      <c r="Q270" s="175"/>
      <c r="R270" s="175"/>
      <c r="S270" s="175"/>
      <c r="T270" s="175"/>
      <c r="U270" s="175"/>
      <c r="V270" s="175"/>
      <c r="W270" s="175"/>
      <c r="X270" s="175"/>
      <c r="Y270" s="175"/>
      <c r="Z270" s="175"/>
      <c r="AA270" s="175"/>
      <c r="AB270" s="318">
        <v>300</v>
      </c>
      <c r="AC270" s="318">
        <v>310</v>
      </c>
      <c r="AD270" s="318">
        <v>320</v>
      </c>
      <c r="AE270" s="319">
        <f>IF(AD270="Neg","Neg",AD270*VLOOKUP($D270,$D$1421:$AY$1444,COLUMNS($D270:AE270),FALSE))</f>
        <v>342.37995026308738</v>
      </c>
      <c r="AF270" s="319">
        <f>IF(AE270="Neg","Neg",AE270*VLOOKUP($D270,$D$1421:$AY$1444,COLUMNS($D270:AF270),FALSE))</f>
        <v>360.23633209766751</v>
      </c>
      <c r="AG270" s="319">
        <f>IF(AF270="Neg","Neg",AF270*VLOOKUP($D270,$D$1421:$AY$1444,COLUMNS($D270:AG270),FALSE))</f>
        <v>377.9494152705152</v>
      </c>
      <c r="AH270" s="319">
        <f>IF(AG270="Neg","Neg",AG270*VLOOKUP($D270,$D$1421:$AY$1444,COLUMNS($D270:AH270),FALSE))</f>
        <v>395.39884500674856</v>
      </c>
      <c r="AI270" s="319">
        <f>IF(AH270="Neg","Neg",AH270*VLOOKUP($D270,$D$1421:$AY$1444,COLUMNS($D270:AI270),FALSE))</f>
        <v>418.16038833534805</v>
      </c>
      <c r="AJ270" s="319">
        <f>IF(AI270="Neg","Neg",AI270*VLOOKUP($D270,$D$1421:$AY$1444,COLUMNS($D270:AJ270),FALSE))</f>
        <v>433.72721177685554</v>
      </c>
      <c r="AK270" s="319">
        <f>IF(AJ270="Neg","Neg",AJ270*VLOOKUP($D270,$D$1421:$AY$1444,COLUMNS($D270:AK270),FALSE))</f>
        <v>458.56497560325181</v>
      </c>
      <c r="AL270" s="319">
        <f>IF(AK270="Neg","Neg",AK270*VLOOKUP($D270,$D$1421:$AY$1444,COLUMNS($D270:AL270),FALSE))</f>
        <v>486.10528778602799</v>
      </c>
      <c r="AM270" s="319">
        <f>IF(AL270="Neg","Neg",AL270*VLOOKUP($D270,$D$1421:$AY$1444,COLUMNS($D270:AM270),FALSE))</f>
        <v>511.26869379596786</v>
      </c>
      <c r="AN270" s="319">
        <f>IF(AM270="Neg","Neg",AM270*VLOOKUP($D270,$D$1421:$AY$1444,COLUMNS($D270:AN270),FALSE))</f>
        <v>544.86659463158321</v>
      </c>
      <c r="AO270" s="319">
        <f>IF(AN270="Neg","Neg",AN270*VLOOKUP($D270,$D$1421:$AY$1444,COLUMNS($D270:AO270),FALSE))</f>
        <v>575.06074972672354</v>
      </c>
      <c r="AP270" s="319">
        <f>IF(AO270="Neg","Neg",AO270*VLOOKUP($D270,$D$1421:$AY$1444,COLUMNS($D270:AP270),FALSE))</f>
        <v>603.97326735288652</v>
      </c>
      <c r="AQ270" s="319">
        <f>IF(AP270="Neg","Neg",AP270*VLOOKUP($D270,$D$1421:$AY$1444,COLUMNS($D270:AQ270),FALSE))</f>
        <v>605.45093417091914</v>
      </c>
      <c r="AR270" s="319">
        <f>IF(AQ270="Neg","Neg",AQ270*VLOOKUP($D270,$D$1421:$AY$1444,COLUMNS($D270:AR270),FALSE))</f>
        <v>605.22632559438352</v>
      </c>
      <c r="AS270" s="319">
        <f>IF(AR270="Neg","Neg",AR270*VLOOKUP($D270,$D$1421:$AY$1444,COLUMNS($D270:AS270),FALSE))</f>
        <v>633.93758105519203</v>
      </c>
      <c r="AT270" s="319">
        <f>IF(AS270="Neg","Neg",AS270*VLOOKUP($D270,$D$1421:$AY$1444,COLUMNS($D270:AT270),FALSE))</f>
        <v>655.7507770606411</v>
      </c>
      <c r="AU270" s="319">
        <f>IF(AT270="Neg","Neg",AT270*VLOOKUP($D270,$D$1421:$AY$1444,COLUMNS($D270:AU270),FALSE))</f>
        <v>675.78320542703386</v>
      </c>
      <c r="AV270" s="319">
        <f>IF(AU270="Neg","Neg",AU270*VLOOKUP($D270,$D$1421:$AY$1444,COLUMNS($D270:AV270),FALSE))</f>
        <v>706.89350589886783</v>
      </c>
      <c r="AW270" s="319">
        <f>IF(AV270="Neg","Neg",AV270*VLOOKUP($D270,$D$1421:$AY$1444,COLUMNS($D270:AW270),FALSE))</f>
        <v>737.38915171770918</v>
      </c>
      <c r="AX270" s="319">
        <f>IF(AW270="Neg","Neg",AW270*VLOOKUP($D270,$D$1421:$AY$1444,COLUMNS($D270:AX270),FALSE))</f>
        <v>754.97704982370635</v>
      </c>
      <c r="AY270" s="319">
        <f>IF(AX270="Neg","Neg",AX270*VLOOKUP($D270,$D$1421:$AY$1444,COLUMNS($D270:AY270),FALSE))</f>
        <v>782.02185455537972</v>
      </c>
      <c r="AZ270" s="319">
        <f>IF(AY270="Neg","Neg",AY270*VLOOKUP($D270,$D$1421:AZ$1444,COLUMNS($D270:AZ270),FALSE))</f>
        <v>813.45497954044231</v>
      </c>
      <c r="BA270" s="319">
        <f>IF(AZ270="Neg","Neg",AZ270*VLOOKUP($D270,$D$1421:BA$1444,COLUMNS($D270:BA270),FALSE))</f>
        <v>847.85873408613702</v>
      </c>
      <c r="BB270" s="319">
        <f>IF(BA270="Neg","Neg",BA270*VLOOKUP($D270,$D$1421:BB$1444,COLUMNS($D270:BB270),FALSE))</f>
        <v>881.25376265907505</v>
      </c>
      <c r="BC270" s="319">
        <f>IF(BB270="Neg","Neg",BB270*VLOOKUP($D270,$D$1421:BC$1444,COLUMNS($D270:BC270),FALSE))</f>
        <v>918.34074439327571</v>
      </c>
    </row>
    <row r="271" spans="1:55">
      <c r="A271" s="312"/>
      <c r="B271" s="142" t="s">
        <v>1009</v>
      </c>
      <c r="C271" s="317" t="s">
        <v>397</v>
      </c>
      <c r="D271" s="173" t="s">
        <v>228</v>
      </c>
      <c r="E271" s="175"/>
      <c r="F271" s="175"/>
      <c r="G271" s="175"/>
      <c r="H271" s="175"/>
      <c r="I271" s="175"/>
      <c r="J271" s="175"/>
      <c r="K271" s="175"/>
      <c r="L271" s="175"/>
      <c r="M271" s="175"/>
      <c r="N271" s="175"/>
      <c r="O271" s="175"/>
      <c r="P271" s="175"/>
      <c r="Q271" s="175"/>
      <c r="R271" s="175"/>
      <c r="S271" s="175"/>
      <c r="T271" s="175"/>
      <c r="U271" s="175"/>
      <c r="V271" s="175"/>
      <c r="W271" s="175"/>
      <c r="X271" s="175"/>
      <c r="Y271" s="175"/>
      <c r="Z271" s="175"/>
      <c r="AA271" s="175"/>
      <c r="AB271" s="175">
        <v>0</v>
      </c>
      <c r="AC271" s="318">
        <v>1750</v>
      </c>
      <c r="AD271" s="318">
        <v>2100</v>
      </c>
      <c r="AE271" s="319">
        <f>IF(AD271="Neg","Neg",AD271*VLOOKUP($D271,$D$1421:$AY$1444,COLUMNS($D271:AE271),FALSE))</f>
        <v>2246.868423601511</v>
      </c>
      <c r="AF271" s="319">
        <f>IF(AE271="Neg","Neg",AE271*VLOOKUP($D271,$D$1421:$AY$1444,COLUMNS($D271:AF271),FALSE))</f>
        <v>2364.0509293909431</v>
      </c>
      <c r="AG271" s="319">
        <f>IF(AF271="Neg","Neg",AF271*VLOOKUP($D271,$D$1421:$AY$1444,COLUMNS($D271:AG271),FALSE))</f>
        <v>2480.2930377127559</v>
      </c>
      <c r="AH271" s="319">
        <f>IF(AG271="Neg","Neg",AG271*VLOOKUP($D271,$D$1421:$AY$1444,COLUMNS($D271:AH271),FALSE))</f>
        <v>2594.8049203567871</v>
      </c>
      <c r="AI271" s="319">
        <f>IF(AH271="Neg","Neg",AH271*VLOOKUP($D271,$D$1421:$AY$1444,COLUMNS($D271:AI271),FALSE))</f>
        <v>2744.1775484507211</v>
      </c>
      <c r="AJ271" s="319">
        <f>IF(AI271="Neg","Neg",AI271*VLOOKUP($D271,$D$1421:$AY$1444,COLUMNS($D271:AJ271),FALSE))</f>
        <v>2846.3348272856142</v>
      </c>
      <c r="AK271" s="319">
        <f>IF(AJ271="Neg","Neg",AJ271*VLOOKUP($D271,$D$1421:$AY$1444,COLUMNS($D271:AK271),FALSE))</f>
        <v>3009.3326523963397</v>
      </c>
      <c r="AL271" s="319">
        <f>IF(AK271="Neg","Neg",AK271*VLOOKUP($D271,$D$1421:$AY$1444,COLUMNS($D271:AL271),FALSE))</f>
        <v>3190.0659510958085</v>
      </c>
      <c r="AM271" s="319">
        <f>IF(AL271="Neg","Neg",AL271*VLOOKUP($D271,$D$1421:$AY$1444,COLUMNS($D271:AM271),FALSE))</f>
        <v>3355.2008030360389</v>
      </c>
      <c r="AN271" s="319">
        <f>IF(AM271="Neg","Neg",AM271*VLOOKUP($D271,$D$1421:$AY$1444,COLUMNS($D271:AN271),FALSE))</f>
        <v>3575.6870272697647</v>
      </c>
      <c r="AO271" s="319">
        <f>IF(AN271="Neg","Neg",AN271*VLOOKUP($D271,$D$1421:$AY$1444,COLUMNS($D271:AO271),FALSE))</f>
        <v>3773.8361700816231</v>
      </c>
      <c r="AP271" s="319">
        <f>IF(AO271="Neg","Neg",AO271*VLOOKUP($D271,$D$1421:$AY$1444,COLUMNS($D271:AP271),FALSE))</f>
        <v>3963.574567003318</v>
      </c>
      <c r="AQ271" s="319">
        <f>IF(AP271="Neg","Neg",AP271*VLOOKUP($D271,$D$1421:$AY$1444,COLUMNS($D271:AQ271),FALSE))</f>
        <v>3973.2717554966566</v>
      </c>
      <c r="AR271" s="319">
        <f>IF(AQ271="Neg","Neg",AQ271*VLOOKUP($D271,$D$1421:$AY$1444,COLUMNS($D271:AR271),FALSE))</f>
        <v>3971.7977617131414</v>
      </c>
      <c r="AS271" s="319">
        <f>IF(AR271="Neg","Neg",AR271*VLOOKUP($D271,$D$1421:$AY$1444,COLUMNS($D271:AS271),FALSE))</f>
        <v>4160.2153756746975</v>
      </c>
      <c r="AT271" s="319">
        <f>IF(AS271="Neg","Neg",AS271*VLOOKUP($D271,$D$1421:$AY$1444,COLUMNS($D271:AT271),FALSE))</f>
        <v>4303.3644744604571</v>
      </c>
      <c r="AU271" s="319">
        <f>IF(AT271="Neg","Neg",AT271*VLOOKUP($D271,$D$1421:$AY$1444,COLUMNS($D271:AU271),FALSE))</f>
        <v>4434.8272856149097</v>
      </c>
      <c r="AV271" s="319">
        <f>IF(AU271="Neg","Neg",AU271*VLOOKUP($D271,$D$1421:$AY$1444,COLUMNS($D271:AV271),FALSE))</f>
        <v>4638.9886324613199</v>
      </c>
      <c r="AW271" s="319">
        <f>IF(AV271="Neg","Neg",AV271*VLOOKUP($D271,$D$1421:$AY$1444,COLUMNS($D271:AW271),FALSE))</f>
        <v>4839.116308147466</v>
      </c>
      <c r="AX271" s="319">
        <f>IF(AW271="Neg","Neg",AW271*VLOOKUP($D271,$D$1421:$AY$1444,COLUMNS($D271:AX271),FALSE))</f>
        <v>4954.5368894680723</v>
      </c>
      <c r="AY271" s="319">
        <f>IF(AX271="Neg","Neg",AX271*VLOOKUP($D271,$D$1421:$AY$1444,COLUMNS($D271:AY271),FALSE))</f>
        <v>5132.0184205196792</v>
      </c>
      <c r="AZ271" s="319">
        <f>IF(AY271="Neg","Neg",AY271*VLOOKUP($D271,$D$1421:AZ$1444,COLUMNS($D271:AZ271),FALSE))</f>
        <v>5338.2983032341517</v>
      </c>
      <c r="BA271" s="319">
        <f>IF(AZ271="Neg","Neg",AZ271*VLOOKUP($D271,$D$1421:BA$1444,COLUMNS($D271:BA271),FALSE))</f>
        <v>5564.0729424402725</v>
      </c>
      <c r="BB271" s="319">
        <f>IF(BA271="Neg","Neg",BA271*VLOOKUP($D271,$D$1421:BB$1444,COLUMNS($D271:BB271),FALSE))</f>
        <v>5783.227817450178</v>
      </c>
      <c r="BC271" s="319">
        <f>IF(BB271="Neg","Neg",BB271*VLOOKUP($D271,$D$1421:BC$1444,COLUMNS($D271:BC271),FALSE))</f>
        <v>6026.6111350808696</v>
      </c>
    </row>
    <row r="272" spans="1:55">
      <c r="A272" s="312"/>
      <c r="B272" s="142" t="s">
        <v>1009</v>
      </c>
      <c r="C272" s="317" t="s">
        <v>398</v>
      </c>
      <c r="D272" s="173" t="s">
        <v>228</v>
      </c>
      <c r="E272" s="175"/>
      <c r="F272" s="175"/>
      <c r="G272" s="175"/>
      <c r="H272" s="175"/>
      <c r="I272" s="175"/>
      <c r="J272" s="175"/>
      <c r="K272" s="175"/>
      <c r="L272" s="175"/>
      <c r="M272" s="175"/>
      <c r="N272" s="175"/>
      <c r="O272" s="175"/>
      <c r="P272" s="175"/>
      <c r="Q272" s="175"/>
      <c r="R272" s="175"/>
      <c r="S272" s="175"/>
      <c r="T272" s="175"/>
      <c r="U272" s="175"/>
      <c r="V272" s="175"/>
      <c r="W272" s="175"/>
      <c r="X272" s="175"/>
      <c r="Y272" s="175"/>
      <c r="Z272" s="175"/>
      <c r="AA272" s="175"/>
      <c r="AB272" s="175">
        <v>0</v>
      </c>
      <c r="AC272" s="318">
        <v>40</v>
      </c>
      <c r="AD272" s="318">
        <v>110</v>
      </c>
      <c r="AE272" s="319">
        <f>IF(AD272="Neg","Neg",AD272*VLOOKUP($D272,$D$1421:$AY$1444,COLUMNS($D272:AE272),FALSE))</f>
        <v>117.69310790293629</v>
      </c>
      <c r="AF272" s="319">
        <f>IF(AE272="Neg","Neg",AE272*VLOOKUP($D272,$D$1421:$AY$1444,COLUMNS($D272:AF272),FALSE))</f>
        <v>123.83123915857321</v>
      </c>
      <c r="AG272" s="319">
        <f>IF(AF272="Neg","Neg",AF272*VLOOKUP($D272,$D$1421:$AY$1444,COLUMNS($D272:AG272),FALSE))</f>
        <v>129.9201114992396</v>
      </c>
      <c r="AH272" s="319">
        <f>IF(AG272="Neg","Neg",AG272*VLOOKUP($D272,$D$1421:$AY$1444,COLUMNS($D272:AH272),FALSE))</f>
        <v>135.91835297106979</v>
      </c>
      <c r="AI272" s="319">
        <f>IF(AH272="Neg","Neg",AH272*VLOOKUP($D272,$D$1421:$AY$1444,COLUMNS($D272:AI272),FALSE))</f>
        <v>143.74263349027586</v>
      </c>
      <c r="AJ272" s="319">
        <f>IF(AI272="Neg","Neg",AI272*VLOOKUP($D272,$D$1421:$AY$1444,COLUMNS($D272:AJ272),FALSE))</f>
        <v>149.09372904829408</v>
      </c>
      <c r="AK272" s="319">
        <f>IF(AJ272="Neg","Neg",AJ272*VLOOKUP($D272,$D$1421:$AY$1444,COLUMNS($D272:AK272),FALSE))</f>
        <v>157.6317103636178</v>
      </c>
      <c r="AL272" s="319">
        <f>IF(AK272="Neg","Neg",AK272*VLOOKUP($D272,$D$1421:$AY$1444,COLUMNS($D272:AL272),FALSE))</f>
        <v>167.09869267644711</v>
      </c>
      <c r="AM272" s="319">
        <f>IF(AL272="Neg","Neg",AL272*VLOOKUP($D272,$D$1421:$AY$1444,COLUMNS($D272:AM272),FALSE))</f>
        <v>175.74861349236394</v>
      </c>
      <c r="AN272" s="319">
        <f>IF(AM272="Neg","Neg",AM272*VLOOKUP($D272,$D$1421:$AY$1444,COLUMNS($D272:AN272),FALSE))</f>
        <v>187.29789190460673</v>
      </c>
      <c r="AO272" s="319">
        <f>IF(AN272="Neg","Neg",AN272*VLOOKUP($D272,$D$1421:$AY$1444,COLUMNS($D272:AO272),FALSE))</f>
        <v>197.67713271856121</v>
      </c>
      <c r="AP272" s="319">
        <f>IF(AO272="Neg","Neg",AO272*VLOOKUP($D272,$D$1421:$AY$1444,COLUMNS($D272:AP272),FALSE))</f>
        <v>207.61581065255476</v>
      </c>
      <c r="AQ272" s="319">
        <f>IF(AP272="Neg","Neg",AP272*VLOOKUP($D272,$D$1421:$AY$1444,COLUMNS($D272:AQ272),FALSE))</f>
        <v>208.12375862125344</v>
      </c>
      <c r="AR272" s="319">
        <f>IF(AQ272="Neg","Neg",AQ272*VLOOKUP($D272,$D$1421:$AY$1444,COLUMNS($D272:AR272),FALSE))</f>
        <v>208.04654942306934</v>
      </c>
      <c r="AS272" s="319">
        <f>IF(AR272="Neg","Neg",AR272*VLOOKUP($D272,$D$1421:$AY$1444,COLUMNS($D272:AS272),FALSE))</f>
        <v>217.91604348772228</v>
      </c>
      <c r="AT272" s="319">
        <f>IF(AS272="Neg","Neg",AS272*VLOOKUP($D272,$D$1421:$AY$1444,COLUMNS($D272:AT272),FALSE))</f>
        <v>225.4143296145954</v>
      </c>
      <c r="AU272" s="319">
        <f>IF(AT272="Neg","Neg",AT272*VLOOKUP($D272,$D$1421:$AY$1444,COLUMNS($D272:AU272),FALSE))</f>
        <v>232.30047686554292</v>
      </c>
      <c r="AV272" s="319">
        <f>IF(AU272="Neg","Neg",AU272*VLOOKUP($D272,$D$1421:$AY$1444,COLUMNS($D272:AV272),FALSE))</f>
        <v>242.99464265273585</v>
      </c>
      <c r="AW272" s="319">
        <f>IF(AV272="Neg","Neg",AV272*VLOOKUP($D272,$D$1421:$AY$1444,COLUMNS($D272:AW272),FALSE))</f>
        <v>253.47752090296257</v>
      </c>
      <c r="AX272" s="319">
        <f>IF(AW272="Neg","Neg",AW272*VLOOKUP($D272,$D$1421:$AY$1444,COLUMNS($D272:AX272),FALSE))</f>
        <v>259.52336087689906</v>
      </c>
      <c r="AY272" s="319">
        <f>IF(AX272="Neg","Neg",AX272*VLOOKUP($D272,$D$1421:$AY$1444,COLUMNS($D272:AY272),FALSE))</f>
        <v>268.82001250341182</v>
      </c>
      <c r="AZ272" s="319">
        <f>IF(AY272="Neg","Neg",AY272*VLOOKUP($D272,$D$1421:AZ$1444,COLUMNS($D272:AZ272),FALSE))</f>
        <v>279.62514921702706</v>
      </c>
      <c r="BA272" s="319">
        <f>IF(AZ272="Neg","Neg",AZ272*VLOOKUP($D272,$D$1421:BA$1444,COLUMNS($D272:BA272),FALSE))</f>
        <v>291.45143984210961</v>
      </c>
      <c r="BB272" s="319">
        <f>IF(BA272="Neg","Neg",BA272*VLOOKUP($D272,$D$1421:BB$1444,COLUMNS($D272:BB272),FALSE))</f>
        <v>302.93098091405705</v>
      </c>
      <c r="BC272" s="319">
        <f>IF(BB272="Neg","Neg",BB272*VLOOKUP($D272,$D$1421:BC$1444,COLUMNS($D272:BC272),FALSE))</f>
        <v>315.67963088518849</v>
      </c>
    </row>
    <row r="273" spans="1:55">
      <c r="A273" s="312"/>
      <c r="B273" s="313" t="s">
        <v>201</v>
      </c>
      <c r="C273" s="314" t="s">
        <v>379</v>
      </c>
      <c r="D273" s="313" t="s">
        <v>227</v>
      </c>
      <c r="E273" s="320"/>
      <c r="F273" s="320"/>
      <c r="G273" s="320"/>
      <c r="H273" s="320"/>
      <c r="I273" s="320"/>
      <c r="J273" s="320"/>
      <c r="K273" s="320"/>
      <c r="L273" s="320"/>
      <c r="M273" s="320"/>
      <c r="N273" s="320"/>
      <c r="O273" s="320"/>
      <c r="P273" s="320"/>
      <c r="Q273" s="320"/>
      <c r="R273" s="320"/>
      <c r="S273" s="320"/>
      <c r="T273" s="320"/>
      <c r="U273" s="320"/>
      <c r="V273" s="320"/>
      <c r="W273" s="320"/>
      <c r="X273" s="320"/>
      <c r="Y273" s="320"/>
      <c r="Z273" s="320"/>
      <c r="AA273" s="320"/>
      <c r="AB273" s="320"/>
      <c r="AC273" s="315">
        <v>550</v>
      </c>
      <c r="AD273" s="315">
        <v>720</v>
      </c>
      <c r="AE273" s="315">
        <v>770</v>
      </c>
      <c r="AF273" s="316">
        <f>IF(AE273="Neg","Neg",AE273*VLOOKUP($D273,$D$1421:$AY$1444,COLUMNS($D273:AF273),FALSE))</f>
        <v>810.15835040007903</v>
      </c>
      <c r="AG273" s="316">
        <f>IF(AF273="Neg","Neg",AF273*VLOOKUP($D273,$D$1421:$AY$1444,COLUMNS($D273:AG273),FALSE))</f>
        <v>849.99442734504134</v>
      </c>
      <c r="AH273" s="316">
        <f>IF(AG273="Neg","Neg",AG273*VLOOKUP($D273,$D$1421:$AY$1444,COLUMNS($D273:AH273),FALSE))</f>
        <v>889.23755734308975</v>
      </c>
      <c r="AI273" s="316">
        <f>IF(AH273="Neg","Neg",AH273*VLOOKUP($D273,$D$1421:$AY$1444,COLUMNS($D273:AI273),FALSE))</f>
        <v>940.42743674331223</v>
      </c>
      <c r="AJ273" s="316">
        <f>IF(AI273="Neg","Neg",AI273*VLOOKUP($D273,$D$1421:$AY$1444,COLUMNS($D273:AJ273),FALSE))</f>
        <v>975.43665396164033</v>
      </c>
      <c r="AK273" s="316">
        <f>IF(AJ273="Neg","Neg",AJ273*VLOOKUP($D273,$D$1421:$AY$1444,COLUMNS($D273:AK273),FALSE))</f>
        <v>1031.2958774109961</v>
      </c>
      <c r="AL273" s="316">
        <f>IF(AK273="Neg","Neg",AK273*VLOOKUP($D273,$D$1421:$AY$1444,COLUMNS($D273:AL273),FALSE))</f>
        <v>1093.2330333818488</v>
      </c>
      <c r="AM273" s="316">
        <f>IF(AL273="Neg","Neg",AL273*VLOOKUP($D273,$D$1421:$AY$1444,COLUMNS($D273:AM273),FALSE))</f>
        <v>1149.8246142053322</v>
      </c>
      <c r="AN273" s="316">
        <f>IF(AM273="Neg","Neg",AM273*VLOOKUP($D273,$D$1421:$AY$1444,COLUMNS($D273:AN273),FALSE))</f>
        <v>1225.3850657549769</v>
      </c>
      <c r="AO273" s="316">
        <f>IF(AN273="Neg","Neg",AN273*VLOOKUP($D273,$D$1421:$AY$1444,COLUMNS($D273:AO273),FALSE))</f>
        <v>1293.2906174830878</v>
      </c>
      <c r="AP273" s="316">
        <f>IF(AO273="Neg","Neg",AO273*VLOOKUP($D273,$D$1421:$AY$1444,COLUMNS($D273:AP273),FALSE))</f>
        <v>1358.3138133654365</v>
      </c>
      <c r="AQ273" s="316">
        <f>IF(AP273="Neg","Neg",AP273*VLOOKUP($D273,$D$1421:$AY$1444,COLUMNS($D273:AQ273),FALSE))</f>
        <v>1361.637032055698</v>
      </c>
      <c r="AR273" s="316">
        <f>IF(AQ273="Neg","Neg",AQ273*VLOOKUP($D273,$D$1421:$AY$1444,COLUMNS($D273:AR273),FALSE))</f>
        <v>1361.1318955726781</v>
      </c>
      <c r="AS273" s="316">
        <f>IF(AR273="Neg","Neg",AR273*VLOOKUP($D273,$D$1421:$AY$1444,COLUMNS($D273:AS273),FALSE))</f>
        <v>1425.7024601978405</v>
      </c>
      <c r="AT273" s="316">
        <f>IF(AS273="Neg","Neg",AS273*VLOOKUP($D273,$D$1421:$AY$1444,COLUMNS($D273:AT273),FALSE))</f>
        <v>1474.7595411142013</v>
      </c>
      <c r="AU273" s="316">
        <f>IF(AT273="Neg","Neg",AT273*VLOOKUP($D273,$D$1421:$AY$1444,COLUMNS($D273:AU273),FALSE))</f>
        <v>1519.811740666978</v>
      </c>
      <c r="AV273" s="316">
        <f>IF(AU273="Neg","Neg",AU273*VLOOKUP($D273,$D$1421:$AY$1444,COLUMNS($D273:AV273),FALSE))</f>
        <v>1589.7776698778007</v>
      </c>
      <c r="AW273" s="316">
        <f>IF(AV273="Neg","Neg",AV273*VLOOKUP($D273,$D$1421:$AY$1444,COLUMNS($D273:AW273),FALSE))</f>
        <v>1658.3612632291765</v>
      </c>
      <c r="AX273" s="316">
        <f>IF(AW273="Neg","Neg",AW273*VLOOKUP($D273,$D$1421:$AY$1444,COLUMNS($D273:AX273),FALSE))</f>
        <v>1697.9158035321689</v>
      </c>
      <c r="AY273" s="316">
        <f>IF(AX273="Neg","Neg",AX273*VLOOKUP($D273,$D$1421:$AY$1444,COLUMNS($D273:AY273),FALSE))</f>
        <v>1758.738581347829</v>
      </c>
      <c r="AZ273" s="316">
        <f>IF(AY273="Neg","Neg",AY273*VLOOKUP($D273,$D$1421:AZ$1444,COLUMNS($D273:AZ273),FALSE))</f>
        <v>1829.4305310951784</v>
      </c>
      <c r="BA273" s="316">
        <f>IF(AZ273="Neg","Neg",AZ273*VLOOKUP($D273,$D$1421:BA$1444,COLUMNS($D273:BA273),FALSE))</f>
        <v>1906.803318198597</v>
      </c>
      <c r="BB273" s="316">
        <f>IF(BA273="Neg","Neg",BA273*VLOOKUP($D273,$D$1421:BB$1444,COLUMNS($D273:BB273),FALSE))</f>
        <v>1981.9075174409979</v>
      </c>
      <c r="BC273" s="316">
        <f>IF(BB273="Neg","Neg",BB273*VLOOKUP($D273,$D$1421:BC$1444,COLUMNS($D273:BC273),FALSE))</f>
        <v>2065.314784465224</v>
      </c>
    </row>
    <row r="274" spans="1:55">
      <c r="A274" s="312"/>
      <c r="B274" s="313" t="s">
        <v>201</v>
      </c>
      <c r="C274" s="314" t="s">
        <v>386</v>
      </c>
      <c r="D274" s="313" t="s">
        <v>227</v>
      </c>
      <c r="E274" s="320"/>
      <c r="F274" s="320"/>
      <c r="G274" s="320"/>
      <c r="H274" s="320"/>
      <c r="I274" s="320"/>
      <c r="J274" s="320"/>
      <c r="K274" s="320"/>
      <c r="L274" s="320"/>
      <c r="M274" s="320"/>
      <c r="N274" s="320"/>
      <c r="O274" s="320"/>
      <c r="P274" s="320"/>
      <c r="Q274" s="320"/>
      <c r="R274" s="320"/>
      <c r="S274" s="320"/>
      <c r="T274" s="320"/>
      <c r="U274" s="320"/>
      <c r="V274" s="320"/>
      <c r="W274" s="320"/>
      <c r="X274" s="320"/>
      <c r="Y274" s="320"/>
      <c r="Z274" s="320"/>
      <c r="AA274" s="320"/>
      <c r="AB274" s="320"/>
      <c r="AC274" s="315">
        <v>0</v>
      </c>
      <c r="AD274" s="315">
        <v>830</v>
      </c>
      <c r="AE274" s="315">
        <v>1060</v>
      </c>
      <c r="AF274" s="316">
        <f>IF(AE274="Neg","Neg",AE274*VLOOKUP($D274,$D$1421:$AY$1444,COLUMNS($D274:AF274),FALSE))</f>
        <v>1115.2829239273815</v>
      </c>
      <c r="AG274" s="316">
        <f>IF(AF274="Neg","Neg",AF274*VLOOKUP($D274,$D$1421:$AY$1444,COLUMNS($D274:AG274),FALSE))</f>
        <v>1170.1221986827841</v>
      </c>
      <c r="AH274" s="316">
        <f>IF(AG274="Neg","Neg",AG274*VLOOKUP($D274,$D$1421:$AY$1444,COLUMNS($D274:AH274),FALSE))</f>
        <v>1224.1452088099675</v>
      </c>
      <c r="AI274" s="316">
        <f>IF(AH274="Neg","Neg",AH274*VLOOKUP($D274,$D$1421:$AY$1444,COLUMNS($D274:AI274),FALSE))</f>
        <v>1294.6143934388451</v>
      </c>
      <c r="AJ274" s="316">
        <f>IF(AI274="Neg","Neg",AI274*VLOOKUP($D274,$D$1421:$AY$1444,COLUMNS($D274:AJ274),FALSE))</f>
        <v>1342.8089002588811</v>
      </c>
      <c r="AK274" s="316">
        <f>IF(AJ274="Neg","Neg",AJ274*VLOOKUP($D274,$D$1421:$AY$1444,COLUMNS($D274:AK274),FALSE))</f>
        <v>1419.7060130592929</v>
      </c>
      <c r="AL274" s="316">
        <f>IF(AK274="Neg","Neg",AK274*VLOOKUP($D274,$D$1421:$AY$1444,COLUMNS($D274:AL274),FALSE))</f>
        <v>1504.9701498503371</v>
      </c>
      <c r="AM274" s="316">
        <f>IF(AL274="Neg","Neg",AL274*VLOOKUP($D274,$D$1421:$AY$1444,COLUMNS($D274:AM274),FALSE))</f>
        <v>1582.8754429320154</v>
      </c>
      <c r="AN274" s="316">
        <f>IF(AM274="Neg","Neg",AM274*VLOOKUP($D274,$D$1421:$AY$1444,COLUMNS($D274:AN274),FALSE))</f>
        <v>1686.8937268834745</v>
      </c>
      <c r="AO274" s="316">
        <f>IF(AN274="Neg","Neg",AN274*VLOOKUP($D274,$D$1421:$AY$1444,COLUMNS($D274:AO274),FALSE))</f>
        <v>1780.3740967948997</v>
      </c>
      <c r="AP274" s="316">
        <f>IF(AO274="Neg","Neg",AO274*VLOOKUP($D274,$D$1421:$AY$1444,COLUMNS($D274:AP274),FALSE))</f>
        <v>1869.8865482693018</v>
      </c>
      <c r="AQ274" s="316">
        <f>IF(AP274="Neg","Neg",AP274*VLOOKUP($D274,$D$1421:$AY$1444,COLUMNS($D274:AQ274),FALSE))</f>
        <v>1874.4613688039474</v>
      </c>
      <c r="AR274" s="316">
        <f>IF(AQ274="Neg","Neg",AQ274*VLOOKUP($D274,$D$1421:$AY$1444,COLUMNS($D274:AR274),FALSE))</f>
        <v>1873.7659861130369</v>
      </c>
      <c r="AS274" s="316">
        <f>IF(AR274="Neg","Neg",AR274*VLOOKUP($D274,$D$1421:$AY$1444,COLUMNS($D274:AS274),FALSE))</f>
        <v>1962.6553348178059</v>
      </c>
      <c r="AT274" s="316">
        <f>IF(AS274="Neg","Neg",AS274*VLOOKUP($D274,$D$1421:$AY$1444,COLUMNS($D274:AT274),FALSE))</f>
        <v>2030.1884591961725</v>
      </c>
      <c r="AU274" s="316">
        <f>IF(AT274="Neg","Neg",AT274*VLOOKUP($D274,$D$1421:$AY$1444,COLUMNS($D274:AU274),FALSE))</f>
        <v>2092.2083702688265</v>
      </c>
      <c r="AV274" s="316">
        <f>IF(AU274="Neg","Neg",AU274*VLOOKUP($D274,$D$1421:$AY$1444,COLUMNS($D274:AV274),FALSE))</f>
        <v>2188.5251039876212</v>
      </c>
      <c r="AW274" s="316">
        <f>IF(AV274="Neg","Neg",AV274*VLOOKUP($D274,$D$1421:$AY$1444,COLUMNS($D274:AW274),FALSE))</f>
        <v>2282.9388818479565</v>
      </c>
      <c r="AX274" s="316">
        <f>IF(AW274="Neg","Neg",AW274*VLOOKUP($D274,$D$1421:$AY$1444,COLUMNS($D274:AX274),FALSE))</f>
        <v>2337.3905866806472</v>
      </c>
      <c r="AY274" s="316">
        <f>IF(AX274="Neg","Neg",AX274*VLOOKUP($D274,$D$1421:$AY$1444,COLUMNS($D274:AY274),FALSE))</f>
        <v>2421.1206444528548</v>
      </c>
      <c r="AZ274" s="316">
        <f>IF(AY274="Neg","Neg",AY274*VLOOKUP($D274,$D$1421:AZ$1444,COLUMNS($D274:AZ274),FALSE))</f>
        <v>2518.4368350141408</v>
      </c>
      <c r="BA274" s="316">
        <f>IF(AZ274="Neg","Neg",AZ274*VLOOKUP($D274,$D$1421:BA$1444,COLUMNS($D274:BA274),FALSE))</f>
        <v>2624.9500224552103</v>
      </c>
      <c r="BB274" s="316">
        <f>IF(BA274="Neg","Neg",BA274*VLOOKUP($D274,$D$1421:BB$1444,COLUMNS($D274:BB274),FALSE))</f>
        <v>2728.3402188148789</v>
      </c>
      <c r="BC274" s="316">
        <f>IF(BB274="Neg","Neg",BB274*VLOOKUP($D274,$D$1421:BC$1444,COLUMNS($D274:BC274),FALSE))</f>
        <v>2843.1606123806964</v>
      </c>
    </row>
    <row r="275" spans="1:55">
      <c r="A275" s="312"/>
      <c r="B275" s="313" t="s">
        <v>201</v>
      </c>
      <c r="C275" s="314" t="s">
        <v>158</v>
      </c>
      <c r="D275" s="313" t="s">
        <v>227</v>
      </c>
      <c r="E275" s="320"/>
      <c r="F275" s="320"/>
      <c r="G275" s="320"/>
      <c r="H275" s="320"/>
      <c r="I275" s="320"/>
      <c r="J275" s="320"/>
      <c r="K275" s="320"/>
      <c r="L275" s="320"/>
      <c r="M275" s="320"/>
      <c r="N275" s="320"/>
      <c r="O275" s="320"/>
      <c r="P275" s="320"/>
      <c r="Q275" s="320"/>
      <c r="R275" s="320"/>
      <c r="S275" s="320"/>
      <c r="T275" s="320"/>
      <c r="U275" s="320"/>
      <c r="V275" s="320"/>
      <c r="W275" s="320"/>
      <c r="X275" s="320"/>
      <c r="Y275" s="320"/>
      <c r="Z275" s="320"/>
      <c r="AA275" s="320"/>
      <c r="AB275" s="320"/>
      <c r="AC275" s="315">
        <v>0</v>
      </c>
      <c r="AD275" s="315">
        <v>900</v>
      </c>
      <c r="AE275" s="315">
        <v>950</v>
      </c>
      <c r="AF275" s="316">
        <f>IF(AE275="Neg","Neg",AE275*VLOOKUP($D275,$D$1421:$AY$1444,COLUMNS($D275:AF275),FALSE))</f>
        <v>999.54601672737022</v>
      </c>
      <c r="AG275" s="316">
        <f>IF(AF275="Neg","Neg",AF275*VLOOKUP($D275,$D$1421:$AY$1444,COLUMNS($D275:AG275),FALSE))</f>
        <v>1048.6944233477782</v>
      </c>
      <c r="AH275" s="316">
        <f>IF(AG275="Neg","Neg",AG275*VLOOKUP($D275,$D$1421:$AY$1444,COLUMNS($D275:AH275),FALSE))</f>
        <v>1097.111272046669</v>
      </c>
      <c r="AI275" s="316">
        <f>IF(AH275="Neg","Neg",AH275*VLOOKUP($D275,$D$1421:$AY$1444,COLUMNS($D275:AI275),FALSE))</f>
        <v>1160.2676167612292</v>
      </c>
      <c r="AJ275" s="316">
        <f>IF(AI275="Neg","Neg",AI275*VLOOKUP($D275,$D$1421:$AY$1444,COLUMNS($D275:AJ275),FALSE))</f>
        <v>1203.4608068357898</v>
      </c>
      <c r="AK275" s="316">
        <f>IF(AJ275="Neg","Neg",AJ275*VLOOKUP($D275,$D$1421:$AY$1444,COLUMNS($D275:AK275),FALSE))</f>
        <v>1272.3780305720079</v>
      </c>
      <c r="AL275" s="316">
        <f>IF(AK275="Neg","Neg",AK275*VLOOKUP($D275,$D$1421:$AY$1444,COLUMNS($D275:AL275),FALSE))</f>
        <v>1348.7940022243588</v>
      </c>
      <c r="AM275" s="316">
        <f>IF(AL275="Neg","Neg",AL275*VLOOKUP($D275,$D$1421:$AY$1444,COLUMNS($D275:AM275),FALSE))</f>
        <v>1418.6147837598253</v>
      </c>
      <c r="AN275" s="316">
        <f>IF(AM275="Neg","Neg",AM275*VLOOKUP($D275,$D$1421:$AY$1444,COLUMNS($D275:AN275),FALSE))</f>
        <v>1511.8387174899065</v>
      </c>
      <c r="AO275" s="316">
        <f>IF(AN275="Neg","Neg",AN275*VLOOKUP($D275,$D$1421:$AY$1444,COLUMNS($D275:AO275),FALSE))</f>
        <v>1595.6182942973157</v>
      </c>
      <c r="AP275" s="316">
        <f>IF(AO275="Neg","Neg",AO275*VLOOKUP($D275,$D$1421:$AY$1444,COLUMNS($D275:AP275),FALSE))</f>
        <v>1675.8417177885251</v>
      </c>
      <c r="AQ275" s="316">
        <f>IF(AP275="Neg","Neg",AP275*VLOOKUP($D275,$D$1421:$AY$1444,COLUMNS($D275:AQ275),FALSE))</f>
        <v>1679.9417927959905</v>
      </c>
      <c r="AR275" s="316">
        <f>IF(AQ275="Neg","Neg",AQ275*VLOOKUP($D275,$D$1421:$AY$1444,COLUMNS($D275:AR275),FALSE))</f>
        <v>1679.3185724597972</v>
      </c>
      <c r="AS275" s="316">
        <f>IF(AR275="Neg","Neg",AR275*VLOOKUP($D275,$D$1421:$AY$1444,COLUMNS($D275:AS275),FALSE))</f>
        <v>1758.9835547895429</v>
      </c>
      <c r="AT275" s="316">
        <f>IF(AS275="Neg","Neg",AS275*VLOOKUP($D275,$D$1421:$AY$1444,COLUMNS($D275:AT275),FALSE))</f>
        <v>1819.5085247512866</v>
      </c>
      <c r="AU275" s="316">
        <f>IF(AT275="Neg","Neg",AT275*VLOOKUP($D275,$D$1421:$AY$1444,COLUMNS($D275:AU275),FALSE))</f>
        <v>1875.0924073164008</v>
      </c>
      <c r="AV275" s="316">
        <f>IF(AU275="Neg","Neg",AU275*VLOOKUP($D275,$D$1421:$AY$1444,COLUMNS($D275:AV275),FALSE))</f>
        <v>1961.4140082907923</v>
      </c>
      <c r="AW275" s="316">
        <f>IF(AV275="Neg","Neg",AV275*VLOOKUP($D275,$D$1421:$AY$1444,COLUMNS($D275:AW275),FALSE))</f>
        <v>2046.030129958074</v>
      </c>
      <c r="AX275" s="316">
        <f>IF(AW275="Neg","Neg",AW275*VLOOKUP($D275,$D$1421:$AY$1444,COLUMNS($D275:AX275),FALSE))</f>
        <v>2094.8311861760517</v>
      </c>
      <c r="AY275" s="316">
        <f>IF(AX275="Neg","Neg",AX275*VLOOKUP($D275,$D$1421:$AY$1444,COLUMNS($D275:AY275),FALSE))</f>
        <v>2169.8722756888792</v>
      </c>
      <c r="AZ275" s="316">
        <f>IF(AY275="Neg","Neg",AY275*VLOOKUP($D275,$D$1421:AZ$1444,COLUMNS($D275:AZ275),FALSE))</f>
        <v>2257.0896162862582</v>
      </c>
      <c r="BA275" s="316">
        <f>IF(AZ275="Neg","Neg",AZ275*VLOOKUP($D275,$D$1421:BA$1444,COLUMNS($D275:BA275),FALSE))</f>
        <v>2352.5495484268395</v>
      </c>
      <c r="BB275" s="316">
        <f>IF(BA275="Neg","Neg",BA275*VLOOKUP($D275,$D$1421:BB$1444,COLUMNS($D275:BB275),FALSE))</f>
        <v>2445.2105734661654</v>
      </c>
      <c r="BC275" s="316">
        <f>IF(BB275="Neg","Neg",BB275*VLOOKUP($D275,$D$1421:BC$1444,COLUMNS($D275:BC275),FALSE))</f>
        <v>2548.1156431713789</v>
      </c>
    </row>
    <row r="276" spans="1:55">
      <c r="A276" s="312"/>
      <c r="B276" s="313" t="s">
        <v>201</v>
      </c>
      <c r="C276" s="314" t="s">
        <v>399</v>
      </c>
      <c r="D276" s="313" t="s">
        <v>227</v>
      </c>
      <c r="E276" s="320"/>
      <c r="F276" s="320"/>
      <c r="G276" s="320"/>
      <c r="H276" s="320"/>
      <c r="I276" s="320"/>
      <c r="J276" s="320"/>
      <c r="K276" s="320"/>
      <c r="L276" s="320"/>
      <c r="M276" s="320"/>
      <c r="N276" s="320"/>
      <c r="O276" s="320"/>
      <c r="P276" s="320"/>
      <c r="Q276" s="320"/>
      <c r="R276" s="320"/>
      <c r="S276" s="320"/>
      <c r="T276" s="320"/>
      <c r="U276" s="320"/>
      <c r="V276" s="320"/>
      <c r="W276" s="320"/>
      <c r="X276" s="320"/>
      <c r="Y276" s="320"/>
      <c r="Z276" s="320"/>
      <c r="AA276" s="320"/>
      <c r="AB276" s="320"/>
      <c r="AC276" s="315">
        <v>0</v>
      </c>
      <c r="AD276" s="315">
        <v>50</v>
      </c>
      <c r="AE276" s="315">
        <v>110</v>
      </c>
      <c r="AF276" s="316">
        <f>IF(AE276="Neg","Neg",AE276*VLOOKUP($D276,$D$1421:$AY$1444,COLUMNS($D276:AF276),FALSE))</f>
        <v>115.73690720001129</v>
      </c>
      <c r="AG276" s="316">
        <f>IF(AF276="Neg","Neg",AF276*VLOOKUP($D276,$D$1421:$AY$1444,COLUMNS($D276:AG276),FALSE))</f>
        <v>121.4277753350059</v>
      </c>
      <c r="AH276" s="316">
        <f>IF(AG276="Neg","Neg",AG276*VLOOKUP($D276,$D$1421:$AY$1444,COLUMNS($D276:AH276),FALSE))</f>
        <v>127.03393676329853</v>
      </c>
      <c r="AI276" s="316">
        <f>IF(AH276="Neg","Neg",AH276*VLOOKUP($D276,$D$1421:$AY$1444,COLUMNS($D276:AI276),FALSE))</f>
        <v>134.34677667761602</v>
      </c>
      <c r="AJ276" s="316">
        <f>IF(AI276="Neg","Neg",AI276*VLOOKUP($D276,$D$1421:$AY$1444,COLUMNS($D276:AJ276),FALSE))</f>
        <v>139.34809342309146</v>
      </c>
      <c r="AK276" s="316">
        <f>IF(AJ276="Neg","Neg",AJ276*VLOOKUP($D276,$D$1421:$AY$1444,COLUMNS($D276:AK276),FALSE))</f>
        <v>147.32798248728514</v>
      </c>
      <c r="AL276" s="316">
        <f>IF(AK276="Neg","Neg",AK276*VLOOKUP($D276,$D$1421:$AY$1444,COLUMNS($D276:AL276),FALSE))</f>
        <v>156.17614762597839</v>
      </c>
      <c r="AM276" s="316">
        <f>IF(AL276="Neg","Neg",AL276*VLOOKUP($D276,$D$1421:$AY$1444,COLUMNS($D276:AM276),FALSE))</f>
        <v>164.26065917219029</v>
      </c>
      <c r="AN276" s="316">
        <f>IF(AM276="Neg","Neg",AM276*VLOOKUP($D276,$D$1421:$AY$1444,COLUMNS($D276:AN276),FALSE))</f>
        <v>175.05500939356813</v>
      </c>
      <c r="AO276" s="316">
        <f>IF(AN276="Neg","Neg",AN276*VLOOKUP($D276,$D$1421:$AY$1444,COLUMNS($D276:AO276),FALSE))</f>
        <v>184.75580249758394</v>
      </c>
      <c r="AP276" s="316">
        <f>IF(AO276="Neg","Neg",AO276*VLOOKUP($D276,$D$1421:$AY$1444,COLUMNS($D276:AP276),FALSE))</f>
        <v>194.0448304807766</v>
      </c>
      <c r="AQ276" s="316">
        <f>IF(AP276="Neg","Neg",AP276*VLOOKUP($D276,$D$1421:$AY$1444,COLUMNS($D276:AQ276),FALSE))</f>
        <v>194.5195760079568</v>
      </c>
      <c r="AR276" s="316">
        <f>IF(AQ276="Neg","Neg",AQ276*VLOOKUP($D276,$D$1421:$AY$1444,COLUMNS($D276:AR276),FALSE))</f>
        <v>194.44741365323966</v>
      </c>
      <c r="AS276" s="316">
        <f>IF(AR276="Neg","Neg",AR276*VLOOKUP($D276,$D$1421:$AY$1444,COLUMNS($D276:AS276),FALSE))</f>
        <v>203.67178002826287</v>
      </c>
      <c r="AT276" s="316">
        <f>IF(AS276="Neg","Neg",AS276*VLOOKUP($D276,$D$1421:$AY$1444,COLUMNS($D276:AT276),FALSE))</f>
        <v>210.67993444488582</v>
      </c>
      <c r="AU276" s="316">
        <f>IF(AT276="Neg","Neg",AT276*VLOOKUP($D276,$D$1421:$AY$1444,COLUMNS($D276:AU276),FALSE))</f>
        <v>217.11596295242535</v>
      </c>
      <c r="AV276" s="316">
        <f>IF(AU276="Neg","Neg",AU276*VLOOKUP($D276,$D$1421:$AY$1444,COLUMNS($D276:AV276),FALSE))</f>
        <v>227.11109569682858</v>
      </c>
      <c r="AW276" s="316">
        <f>IF(AV276="Neg","Neg",AV276*VLOOKUP($D276,$D$1421:$AY$1444,COLUMNS($D276:AW276),FALSE))</f>
        <v>236.90875188988227</v>
      </c>
      <c r="AX276" s="316">
        <f>IF(AW276="Neg","Neg",AW276*VLOOKUP($D276,$D$1421:$AY$1444,COLUMNS($D276:AX276),FALSE))</f>
        <v>242.55940050459546</v>
      </c>
      <c r="AY276" s="316">
        <f>IF(AX276="Neg","Neg",AX276*VLOOKUP($D276,$D$1421:$AY$1444,COLUMNS($D276:AY276),FALSE))</f>
        <v>251.24836876397546</v>
      </c>
      <c r="AZ276" s="316">
        <f>IF(AY276="Neg","Neg",AY276*VLOOKUP($D276,$D$1421:AZ$1444,COLUMNS($D276:AZ276),FALSE))</f>
        <v>261.34721872788253</v>
      </c>
      <c r="BA276" s="316">
        <f>IF(AZ276="Neg","Neg",AZ276*VLOOKUP($D276,$D$1421:BA$1444,COLUMNS($D276:BA276),FALSE))</f>
        <v>272.40047402837092</v>
      </c>
      <c r="BB276" s="316">
        <f>IF(BA276="Neg","Neg",BA276*VLOOKUP($D276,$D$1421:BB$1444,COLUMNS($D276:BB276),FALSE))</f>
        <v>283.12964534871389</v>
      </c>
      <c r="BC276" s="316">
        <f>IF(BB276="Neg","Neg",BB276*VLOOKUP($D276,$D$1421:BC$1444,COLUMNS($D276:BC276),FALSE))</f>
        <v>295.04496920931757</v>
      </c>
    </row>
    <row r="277" spans="1:55">
      <c r="A277" s="312"/>
      <c r="B277" s="313" t="s">
        <v>201</v>
      </c>
      <c r="C277" s="314" t="s">
        <v>400</v>
      </c>
      <c r="D277" s="313" t="s">
        <v>227</v>
      </c>
      <c r="E277" s="320"/>
      <c r="F277" s="320"/>
      <c r="G277" s="320"/>
      <c r="H277" s="320"/>
      <c r="I277" s="320"/>
      <c r="J277" s="320"/>
      <c r="K277" s="320"/>
      <c r="L277" s="320"/>
      <c r="M277" s="320"/>
      <c r="N277" s="320"/>
      <c r="O277" s="320"/>
      <c r="P277" s="320"/>
      <c r="Q277" s="320"/>
      <c r="R277" s="320"/>
      <c r="S277" s="320"/>
      <c r="T277" s="320"/>
      <c r="U277" s="320"/>
      <c r="V277" s="320"/>
      <c r="W277" s="320"/>
      <c r="X277" s="320"/>
      <c r="Y277" s="320"/>
      <c r="Z277" s="320"/>
      <c r="AA277" s="320"/>
      <c r="AB277" s="320"/>
      <c r="AC277" s="315">
        <v>-830</v>
      </c>
      <c r="AD277" s="315">
        <v>-940</v>
      </c>
      <c r="AE277" s="315">
        <v>-960</v>
      </c>
      <c r="AF277" s="316">
        <f>IF(AE277="Neg","Neg",AE277*VLOOKUP($D277,$D$1421:$AY$1444,COLUMNS($D277:AF277),FALSE))</f>
        <v>-1010.0675537455531</v>
      </c>
      <c r="AG277" s="316">
        <f>IF(AF277="Neg","Neg",AF277*VLOOKUP($D277,$D$1421:$AY$1444,COLUMNS($D277:AG277),FALSE))</f>
        <v>-1059.733312014597</v>
      </c>
      <c r="AH277" s="316">
        <f>IF(AG277="Neg","Neg",AG277*VLOOKUP($D277,$D$1421:$AY$1444,COLUMNS($D277:AH277),FALSE))</f>
        <v>-1108.6598117524236</v>
      </c>
      <c r="AI277" s="316">
        <f>IF(AH277="Neg","Neg",AH277*VLOOKUP($D277,$D$1421:$AY$1444,COLUMNS($D277:AI277),FALSE))</f>
        <v>-1172.480960095558</v>
      </c>
      <c r="AJ277" s="316">
        <f>IF(AI277="Neg","Neg",AI277*VLOOKUP($D277,$D$1421:$AY$1444,COLUMNS($D277:AJ277),FALSE))</f>
        <v>-1216.1288153287981</v>
      </c>
      <c r="AK277" s="316">
        <f>IF(AJ277="Neg","Neg",AJ277*VLOOKUP($D277,$D$1421:$AY$1444,COLUMNS($D277:AK277),FALSE))</f>
        <v>-1285.7714835253976</v>
      </c>
      <c r="AL277" s="316">
        <f>IF(AK277="Neg","Neg",AK277*VLOOKUP($D277,$D$1421:$AY$1444,COLUMNS($D277:AL277),FALSE))</f>
        <v>-1362.9918338267205</v>
      </c>
      <c r="AM277" s="316">
        <f>IF(AL277="Neg","Neg",AL277*VLOOKUP($D277,$D$1421:$AY$1444,COLUMNS($D277:AM277),FALSE))</f>
        <v>-1433.547570957297</v>
      </c>
      <c r="AN277" s="316">
        <f>IF(AM277="Neg","Neg",AM277*VLOOKUP($D277,$D$1421:$AY$1444,COLUMNS($D277:AN277),FALSE))</f>
        <v>-1527.7528092529581</v>
      </c>
      <c r="AO277" s="316">
        <f>IF(AN277="Neg","Neg",AN277*VLOOKUP($D277,$D$1421:$AY$1444,COLUMNS($D277:AO277),FALSE))</f>
        <v>-1612.4142763425507</v>
      </c>
      <c r="AP277" s="316">
        <f>IF(AO277="Neg","Neg",AO277*VLOOKUP($D277,$D$1421:$AY$1444,COLUMNS($D277:AP277),FALSE))</f>
        <v>-1693.4821569231412</v>
      </c>
      <c r="AQ277" s="316">
        <f>IF(AP277="Neg","Neg",AP277*VLOOKUP($D277,$D$1421:$AY$1444,COLUMNS($D277:AQ277),FALSE))</f>
        <v>-1697.6253906148959</v>
      </c>
      <c r="AR277" s="316">
        <f>IF(AQ277="Neg","Neg",AQ277*VLOOKUP($D277,$D$1421:$AY$1444,COLUMNS($D277:AR277),FALSE))</f>
        <v>-1696.9956100646373</v>
      </c>
      <c r="AS277" s="316">
        <f>IF(AR277="Neg","Neg",AR277*VLOOKUP($D277,$D$1421:$AY$1444,COLUMNS($D277:AS277),FALSE))</f>
        <v>-1777.4991711557489</v>
      </c>
      <c r="AT277" s="316">
        <f>IF(AS277="Neg","Neg",AS277*VLOOKUP($D277,$D$1421:$AY$1444,COLUMNS($D277:AT277),FALSE))</f>
        <v>-1838.6612460644583</v>
      </c>
      <c r="AU277" s="316">
        <f>IF(AT277="Neg","Neg",AT277*VLOOKUP($D277,$D$1421:$AY$1444,COLUMNS($D277:AU277),FALSE))</f>
        <v>-1894.8302221302579</v>
      </c>
      <c r="AV277" s="316">
        <f>IF(AU277="Neg","Neg",AU277*VLOOKUP($D277,$D$1421:$AY$1444,COLUMNS($D277:AV277),FALSE))</f>
        <v>-1982.0604715359589</v>
      </c>
      <c r="AW277" s="316">
        <f>IF(AV277="Neg","Neg",AV277*VLOOKUP($D277,$D$1421:$AY$1444,COLUMNS($D277:AW277),FALSE))</f>
        <v>-2067.5672892207908</v>
      </c>
      <c r="AX277" s="316">
        <f>IF(AW277="Neg","Neg",AW277*VLOOKUP($D277,$D$1421:$AY$1444,COLUMNS($D277:AX277),FALSE))</f>
        <v>-2116.8820407673788</v>
      </c>
      <c r="AY277" s="316">
        <f>IF(AX277="Neg","Neg",AX277*VLOOKUP($D277,$D$1421:$AY$1444,COLUMNS($D277:AY277),FALSE))</f>
        <v>-2192.7130364856043</v>
      </c>
      <c r="AZ277" s="316">
        <f>IF(AY277="Neg","Neg",AY277*VLOOKUP($D277,$D$1421:AZ$1444,COLUMNS($D277:AZ277),FALSE))</f>
        <v>-2280.8484543524296</v>
      </c>
      <c r="BA277" s="316">
        <f>IF(AZ277="Neg","Neg",AZ277*VLOOKUP($D277,$D$1421:BA$1444,COLUMNS($D277:BA277),FALSE))</f>
        <v>-2377.3132278839644</v>
      </c>
      <c r="BB277" s="316">
        <f>IF(BA277="Neg","Neg",BA277*VLOOKUP($D277,$D$1421:BB$1444,COLUMNS($D277:BB277),FALSE))</f>
        <v>-2470.9496321342303</v>
      </c>
      <c r="BC277" s="316">
        <f>IF(BB277="Neg","Neg",BB277*VLOOKUP($D277,$D$1421:BC$1444,COLUMNS($D277:BC277),FALSE))</f>
        <v>-2574.9379130994989</v>
      </c>
    </row>
    <row r="278" spans="1:55">
      <c r="A278" s="312"/>
      <c r="B278" s="313" t="s">
        <v>201</v>
      </c>
      <c r="C278" s="314" t="s">
        <v>293</v>
      </c>
      <c r="D278" s="313" t="s">
        <v>791</v>
      </c>
      <c r="E278" s="320"/>
      <c r="F278" s="320"/>
      <c r="G278" s="320"/>
      <c r="H278" s="320"/>
      <c r="I278" s="320"/>
      <c r="J278" s="320"/>
      <c r="K278" s="320"/>
      <c r="L278" s="320"/>
      <c r="M278" s="320"/>
      <c r="N278" s="320"/>
      <c r="O278" s="320"/>
      <c r="P278" s="320"/>
      <c r="Q278" s="320"/>
      <c r="R278" s="320"/>
      <c r="S278" s="320"/>
      <c r="T278" s="320"/>
      <c r="U278" s="320"/>
      <c r="V278" s="320"/>
      <c r="W278" s="320"/>
      <c r="X278" s="320"/>
      <c r="Y278" s="320"/>
      <c r="Z278" s="320"/>
      <c r="AA278" s="320"/>
      <c r="AB278" s="320"/>
      <c r="AC278" s="315">
        <v>30</v>
      </c>
      <c r="AD278" s="315">
        <v>0</v>
      </c>
      <c r="AE278" s="315">
        <v>-100</v>
      </c>
      <c r="AF278" s="316">
        <f>IF(AE278="Neg","Neg",AE278*VLOOKUP($D278,$D$1421:$AY$1444,COLUMNS($D278:AF278),FALSE))</f>
        <v>-105.21537018182845</v>
      </c>
      <c r="AG278" s="316">
        <f>IF(AF278="Neg","Neg",AF278*VLOOKUP($D278,$D$1421:$AY$1444,COLUMNS($D278:AG278),FALSE))</f>
        <v>-110.38888666818718</v>
      </c>
      <c r="AH278" s="316">
        <f>IF(AG278="Neg","Neg",AG278*VLOOKUP($D278,$D$1421:$AY$1444,COLUMNS($D278:AH278),FALSE))</f>
        <v>-115.48539705754411</v>
      </c>
      <c r="AI278" s="316">
        <f>IF(AH278="Neg","Neg",AH278*VLOOKUP($D278,$D$1421:$AY$1444,COLUMNS($D278:AI278),FALSE))</f>
        <v>-122.13343334328728</v>
      </c>
      <c r="AJ278" s="316">
        <f>IF(AI278="Neg","Neg",AI278*VLOOKUP($D278,$D$1421:$AY$1444,COLUMNS($D278:AJ278),FALSE))</f>
        <v>-126.68008493008313</v>
      </c>
      <c r="AK278" s="316">
        <f>IF(AJ278="Neg","Neg",AJ278*VLOOKUP($D278,$D$1421:$AY$1444,COLUMNS($D278:AK278),FALSE))</f>
        <v>-133.93452953389556</v>
      </c>
      <c r="AL278" s="316">
        <f>IF(AK278="Neg","Neg",AK278*VLOOKUP($D278,$D$1421:$AY$1444,COLUMNS($D278:AL278),FALSE))</f>
        <v>-141.97831602361669</v>
      </c>
      <c r="AM278" s="316">
        <f>IF(AL278="Neg","Neg",AL278*VLOOKUP($D278,$D$1421:$AY$1444,COLUMNS($D278:AM278),FALSE))</f>
        <v>-149.32787197471842</v>
      </c>
      <c r="AN278" s="316">
        <f>IF(AM278="Neg","Neg",AM278*VLOOKUP($D278,$D$1421:$AY$1444,COLUMNS($D278:AN278),FALSE))</f>
        <v>-159.14091763051644</v>
      </c>
      <c r="AO278" s="316">
        <f>IF(AN278="Neg","Neg",AN278*VLOOKUP($D278,$D$1421:$AY$1444,COLUMNS($D278:AO278),FALSE))</f>
        <v>-167.95982045234899</v>
      </c>
      <c r="AP278" s="316">
        <f>IF(AO278="Neg","Neg",AO278*VLOOKUP($D278,$D$1421:$AY$1444,COLUMNS($D278:AP278),FALSE))</f>
        <v>-176.40439134616051</v>
      </c>
      <c r="AQ278" s="316">
        <f>IF(AP278="Neg","Neg",AP278*VLOOKUP($D278,$D$1421:$AY$1444,COLUMNS($D278:AQ278),FALSE))</f>
        <v>-176.83597818905162</v>
      </c>
      <c r="AR278" s="316">
        <f>IF(AQ278="Neg","Neg",AQ278*VLOOKUP($D278,$D$1421:$AY$1444,COLUMNS($D278:AR278),FALSE))</f>
        <v>-176.77037604839967</v>
      </c>
      <c r="AS278" s="316">
        <f>IF(AR278="Neg","Neg",AR278*VLOOKUP($D278,$D$1421:$AY$1444,COLUMNS($D278:AS278),FALSE))</f>
        <v>-185.15616366205711</v>
      </c>
      <c r="AT278" s="316">
        <f>IF(AS278="Neg","Neg",AS278*VLOOKUP($D278,$D$1421:$AY$1444,COLUMNS($D278:AT278),FALSE))</f>
        <v>-191.52721313171435</v>
      </c>
      <c r="AU278" s="316">
        <f>IF(AT278="Neg","Neg",AT278*VLOOKUP($D278,$D$1421:$AY$1444,COLUMNS($D278:AU278),FALSE))</f>
        <v>-197.37814813856849</v>
      </c>
      <c r="AV278" s="316">
        <f>IF(AU278="Neg","Neg",AU278*VLOOKUP($D278,$D$1421:$AY$1444,COLUMNS($D278:AV278),FALSE))</f>
        <v>-206.46463245166234</v>
      </c>
      <c r="AW278" s="316">
        <f>IF(AV278="Neg","Neg",AV278*VLOOKUP($D278,$D$1421:$AY$1444,COLUMNS($D278:AW278),FALSE))</f>
        <v>-215.37159262716568</v>
      </c>
      <c r="AX278" s="316">
        <f>IF(AW278="Neg","Neg",AW278*VLOOKUP($D278,$D$1421:$AY$1444,COLUMNS($D278:AX278),FALSE))</f>
        <v>-220.50854591326859</v>
      </c>
      <c r="AY278" s="316">
        <f>IF(AX278="Neg","Neg",AX278*VLOOKUP($D278,$D$1421:$AY$1444,COLUMNS($D278:AY278),FALSE))</f>
        <v>-228.40760796725041</v>
      </c>
      <c r="AZ278" s="316">
        <f>IF(AY278="Neg","Neg",AY278*VLOOKUP($D278,$D$1421:AZ$1444,COLUMNS($D278:AZ278),FALSE))</f>
        <v>-237.58838066171137</v>
      </c>
      <c r="BA278" s="316">
        <f>IF(AZ278="Neg","Neg",AZ278*VLOOKUP($D278,$D$1421:BA$1444,COLUMNS($D278:BA278),FALSE))</f>
        <v>-247.63679457124624</v>
      </c>
      <c r="BB278" s="316">
        <f>IF(BA278="Neg","Neg",BA278*VLOOKUP($D278,$D$1421:BB$1444,COLUMNS($D278:BB278),FALSE))</f>
        <v>-257.39058668064894</v>
      </c>
      <c r="BC278" s="316">
        <f>IF(BB278="Neg","Neg",BB278*VLOOKUP($D278,$D$1421:BC$1444,COLUMNS($D278:BC278),FALSE))</f>
        <v>-268.22269928119772</v>
      </c>
    </row>
    <row r="279" spans="1:55">
      <c r="A279" s="312"/>
      <c r="B279" s="313" t="s">
        <v>201</v>
      </c>
      <c r="C279" s="314" t="s">
        <v>294</v>
      </c>
      <c r="D279" s="313" t="s">
        <v>227</v>
      </c>
      <c r="E279" s="320"/>
      <c r="F279" s="320"/>
      <c r="G279" s="320"/>
      <c r="H279" s="320"/>
      <c r="I279" s="320"/>
      <c r="J279" s="320"/>
      <c r="K279" s="320"/>
      <c r="L279" s="320"/>
      <c r="M279" s="320"/>
      <c r="N279" s="320"/>
      <c r="O279" s="320"/>
      <c r="P279" s="320"/>
      <c r="Q279" s="320"/>
      <c r="R279" s="320"/>
      <c r="S279" s="320"/>
      <c r="T279" s="320"/>
      <c r="U279" s="320"/>
      <c r="V279" s="320"/>
      <c r="W279" s="320"/>
      <c r="X279" s="320"/>
      <c r="Y279" s="320"/>
      <c r="Z279" s="320"/>
      <c r="AA279" s="320"/>
      <c r="AB279" s="320"/>
      <c r="AC279" s="315">
        <v>-10</v>
      </c>
      <c r="AD279" s="315">
        <v>-35</v>
      </c>
      <c r="AE279" s="315">
        <v>-50</v>
      </c>
      <c r="AF279" s="316">
        <f>IF(AE279="Neg","Neg",AE279*VLOOKUP($D279,$D$1421:$AY$1444,COLUMNS($D279:AF279),FALSE))</f>
        <v>-52.607685090914224</v>
      </c>
      <c r="AG279" s="316">
        <f>IF(AF279="Neg","Neg",AF279*VLOOKUP($D279,$D$1421:$AY$1444,COLUMNS($D279:AG279),FALSE))</f>
        <v>-55.194443334093592</v>
      </c>
      <c r="AH279" s="316">
        <f>IF(AG279="Neg","Neg",AG279*VLOOKUP($D279,$D$1421:$AY$1444,COLUMNS($D279:AH279),FALSE))</f>
        <v>-57.742698528772053</v>
      </c>
      <c r="AI279" s="316">
        <f>IF(AH279="Neg","Neg",AH279*VLOOKUP($D279,$D$1421:$AY$1444,COLUMNS($D279:AI279),FALSE))</f>
        <v>-61.06671667164364</v>
      </c>
      <c r="AJ279" s="316">
        <f>IF(AI279="Neg","Neg",AI279*VLOOKUP($D279,$D$1421:$AY$1444,COLUMNS($D279:AJ279),FALSE))</f>
        <v>-63.340042465041563</v>
      </c>
      <c r="AK279" s="316">
        <f>IF(AJ279="Neg","Neg",AJ279*VLOOKUP($D279,$D$1421:$AY$1444,COLUMNS($D279:AK279),FALSE))</f>
        <v>-66.967264766947778</v>
      </c>
      <c r="AL279" s="316">
        <f>IF(AK279="Neg","Neg",AK279*VLOOKUP($D279,$D$1421:$AY$1444,COLUMNS($D279:AL279),FALSE))</f>
        <v>-70.989158011808343</v>
      </c>
      <c r="AM279" s="316">
        <f>IF(AL279="Neg","Neg",AL279*VLOOKUP($D279,$D$1421:$AY$1444,COLUMNS($D279:AM279),FALSE))</f>
        <v>-74.66393598735921</v>
      </c>
      <c r="AN279" s="316">
        <f>IF(AM279="Neg","Neg",AM279*VLOOKUP($D279,$D$1421:$AY$1444,COLUMNS($D279:AN279),FALSE))</f>
        <v>-79.57045881525822</v>
      </c>
      <c r="AO279" s="316">
        <f>IF(AN279="Neg","Neg",AN279*VLOOKUP($D279,$D$1421:$AY$1444,COLUMNS($D279:AO279),FALSE))</f>
        <v>-83.979910226174496</v>
      </c>
      <c r="AP279" s="316">
        <f>IF(AO279="Neg","Neg",AO279*VLOOKUP($D279,$D$1421:$AY$1444,COLUMNS($D279:AP279),FALSE))</f>
        <v>-88.202195673080254</v>
      </c>
      <c r="AQ279" s="316">
        <f>IF(AP279="Neg","Neg",AP279*VLOOKUP($D279,$D$1421:$AY$1444,COLUMNS($D279:AQ279),FALSE))</f>
        <v>-88.417989094525808</v>
      </c>
      <c r="AR279" s="316">
        <f>IF(AQ279="Neg","Neg",AQ279*VLOOKUP($D279,$D$1421:$AY$1444,COLUMNS($D279:AR279),FALSE))</f>
        <v>-88.385188024199834</v>
      </c>
      <c r="AS279" s="316">
        <f>IF(AR279="Neg","Neg",AR279*VLOOKUP($D279,$D$1421:$AY$1444,COLUMNS($D279:AS279),FALSE))</f>
        <v>-92.578081831028555</v>
      </c>
      <c r="AT279" s="316">
        <f>IF(AS279="Neg","Neg",AS279*VLOOKUP($D279,$D$1421:$AY$1444,COLUMNS($D279:AT279),FALSE))</f>
        <v>-95.763606565857174</v>
      </c>
      <c r="AU279" s="316">
        <f>IF(AT279="Neg","Neg",AT279*VLOOKUP($D279,$D$1421:$AY$1444,COLUMNS($D279:AU279),FALSE))</f>
        <v>-98.689074069284246</v>
      </c>
      <c r="AV279" s="316">
        <f>IF(AU279="Neg","Neg",AU279*VLOOKUP($D279,$D$1421:$AY$1444,COLUMNS($D279:AV279),FALSE))</f>
        <v>-103.23231622583117</v>
      </c>
      <c r="AW279" s="316">
        <f>IF(AV279="Neg","Neg",AV279*VLOOKUP($D279,$D$1421:$AY$1444,COLUMNS($D279:AW279),FALSE))</f>
        <v>-107.68579631358284</v>
      </c>
      <c r="AX279" s="316">
        <f>IF(AW279="Neg","Neg",AW279*VLOOKUP($D279,$D$1421:$AY$1444,COLUMNS($D279:AX279),FALSE))</f>
        <v>-110.2542729566343</v>
      </c>
      <c r="AY279" s="316">
        <f>IF(AX279="Neg","Neg",AX279*VLOOKUP($D279,$D$1421:$AY$1444,COLUMNS($D279:AY279),FALSE))</f>
        <v>-114.20380398362521</v>
      </c>
      <c r="AZ279" s="316">
        <f>IF(AY279="Neg","Neg",AY279*VLOOKUP($D279,$D$1421:AZ$1444,COLUMNS($D279:AZ279),FALSE))</f>
        <v>-118.79419033085568</v>
      </c>
      <c r="BA279" s="316">
        <f>IF(AZ279="Neg","Neg",AZ279*VLOOKUP($D279,$D$1421:BA$1444,COLUMNS($D279:BA279),FALSE))</f>
        <v>-123.81839728562312</v>
      </c>
      <c r="BB279" s="316">
        <f>IF(BA279="Neg","Neg",BA279*VLOOKUP($D279,$D$1421:BB$1444,COLUMNS($D279:BB279),FALSE))</f>
        <v>-128.69529334032447</v>
      </c>
      <c r="BC279" s="316">
        <f>IF(BB279="Neg","Neg",BB279*VLOOKUP($D279,$D$1421:BC$1444,COLUMNS($D279:BC279),FALSE))</f>
        <v>-134.11134964059886</v>
      </c>
    </row>
    <row r="280" spans="1:55">
      <c r="A280" s="312"/>
      <c r="B280" s="313" t="s">
        <v>201</v>
      </c>
      <c r="C280" s="314" t="s">
        <v>295</v>
      </c>
      <c r="D280" s="313" t="s">
        <v>988</v>
      </c>
      <c r="E280" s="320"/>
      <c r="F280" s="320"/>
      <c r="G280" s="320"/>
      <c r="H280" s="320"/>
      <c r="I280" s="320"/>
      <c r="J280" s="320"/>
      <c r="K280" s="320"/>
      <c r="L280" s="320"/>
      <c r="M280" s="320"/>
      <c r="N280" s="320"/>
      <c r="O280" s="320"/>
      <c r="P280" s="320"/>
      <c r="Q280" s="320"/>
      <c r="R280" s="320"/>
      <c r="S280" s="320"/>
      <c r="T280" s="320"/>
      <c r="U280" s="320"/>
      <c r="V280" s="320"/>
      <c r="W280" s="320"/>
      <c r="X280" s="320"/>
      <c r="Y280" s="320"/>
      <c r="Z280" s="320"/>
      <c r="AA280" s="320"/>
      <c r="AB280" s="320"/>
      <c r="AC280" s="315">
        <v>-40</v>
      </c>
      <c r="AD280" s="315">
        <v>-45</v>
      </c>
      <c r="AE280" s="315">
        <v>-45</v>
      </c>
      <c r="AF280" s="316">
        <f>IF(AE280="Neg","Neg",AE280*VLOOKUP($D280,$D$1421:$AY$1444,COLUMNS($D280:AF280),FALSE))</f>
        <v>-47.346916581822803</v>
      </c>
      <c r="AG280" s="316">
        <f>IF(AF280="Neg","Neg",AF280*VLOOKUP($D280,$D$1421:$AY$1444,COLUMNS($D280:AG280),FALSE))</f>
        <v>-49.674999000684238</v>
      </c>
      <c r="AH280" s="316">
        <f>IF(AG280="Neg","Neg",AG280*VLOOKUP($D280,$D$1421:$AY$1444,COLUMNS($D280:AH280),FALSE))</f>
        <v>-51.968428675894856</v>
      </c>
      <c r="AI280" s="316">
        <f>IF(AH280="Neg","Neg",AH280*VLOOKUP($D280,$D$1421:$AY$1444,COLUMNS($D280:AI280),FALSE))</f>
        <v>-54.960045004479284</v>
      </c>
      <c r="AJ280" s="316">
        <f>IF(AI280="Neg","Neg",AI280*VLOOKUP($D280,$D$1421:$AY$1444,COLUMNS($D280:AJ280),FALSE))</f>
        <v>-57.006038218537419</v>
      </c>
      <c r="AK280" s="316">
        <f>IF(AJ280="Neg","Neg",AJ280*VLOOKUP($D280,$D$1421:$AY$1444,COLUMNS($D280:AK280),FALSE))</f>
        <v>-60.270538290253022</v>
      </c>
      <c r="AL280" s="316">
        <f>IF(AK280="Neg","Neg",AK280*VLOOKUP($D280,$D$1421:$AY$1444,COLUMNS($D280:AL280),FALSE))</f>
        <v>-63.890242210627534</v>
      </c>
      <c r="AM280" s="316">
        <f>IF(AL280="Neg","Neg",AL280*VLOOKUP($D280,$D$1421:$AY$1444,COLUMNS($D280:AM280),FALSE))</f>
        <v>-67.197542388623305</v>
      </c>
      <c r="AN280" s="316">
        <f>IF(AM280="Neg","Neg",AM280*VLOOKUP($D280,$D$1421:$AY$1444,COLUMNS($D280:AN280),FALSE))</f>
        <v>-71.61341293373242</v>
      </c>
      <c r="AO280" s="316">
        <f>IF(AN280="Neg","Neg",AN280*VLOOKUP($D280,$D$1421:$AY$1444,COLUMNS($D280:AO280),FALSE))</f>
        <v>-75.581919203557078</v>
      </c>
      <c r="AP280" s="316">
        <f>IF(AO280="Neg","Neg",AO280*VLOOKUP($D280,$D$1421:$AY$1444,COLUMNS($D280:AP280),FALSE))</f>
        <v>-79.381976105772267</v>
      </c>
      <c r="AQ280" s="316">
        <f>IF(AP280="Neg","Neg",AP280*VLOOKUP($D280,$D$1421:$AY$1444,COLUMNS($D280:AQ280),FALSE))</f>
        <v>-79.576190185073258</v>
      </c>
      <c r="AR280" s="316">
        <f>IF(AQ280="Neg","Neg",AQ280*VLOOKUP($D280,$D$1421:$AY$1444,COLUMNS($D280:AR280),FALSE))</f>
        <v>-79.546669221779894</v>
      </c>
      <c r="AS280" s="316">
        <f>IF(AR280="Neg","Neg",AR280*VLOOKUP($D280,$D$1421:$AY$1444,COLUMNS($D280:AS280),FALSE))</f>
        <v>-83.320273647925745</v>
      </c>
      <c r="AT280" s="316">
        <f>IF(AS280="Neg","Neg",AS280*VLOOKUP($D280,$D$1421:$AY$1444,COLUMNS($D280:AT280),FALSE))</f>
        <v>-86.187245909271496</v>
      </c>
      <c r="AU280" s="316">
        <f>IF(AT280="Neg","Neg",AT280*VLOOKUP($D280,$D$1421:$AY$1444,COLUMNS($D280:AU280),FALSE))</f>
        <v>-88.820166662355859</v>
      </c>
      <c r="AV280" s="316">
        <f>IF(AU280="Neg","Neg",AU280*VLOOKUP($D280,$D$1421:$AY$1444,COLUMNS($D280:AV280),FALSE))</f>
        <v>-92.90908460324809</v>
      </c>
      <c r="AW280" s="316">
        <f>IF(AV280="Neg","Neg",AV280*VLOOKUP($D280,$D$1421:$AY$1444,COLUMNS($D280:AW280),FALSE))</f>
        <v>-96.917216682224591</v>
      </c>
      <c r="AX280" s="316">
        <f>IF(AW280="Neg","Neg",AW280*VLOOKUP($D280,$D$1421:$AY$1444,COLUMNS($D280:AX280),FALSE))</f>
        <v>-99.228845660970904</v>
      </c>
      <c r="AY280" s="316">
        <f>IF(AX280="Neg","Neg",AX280*VLOOKUP($D280,$D$1421:$AY$1444,COLUMNS($D280:AY280),FALSE))</f>
        <v>-102.78342358526272</v>
      </c>
      <c r="AZ280" s="316">
        <f>IF(AY280="Neg","Neg",AY280*VLOOKUP($D280,$D$1421:AZ$1444,COLUMNS($D280:AZ280),FALSE))</f>
        <v>-106.91477129777016</v>
      </c>
      <c r="BA280" s="316">
        <f>IF(AZ280="Neg","Neg",AZ280*VLOOKUP($D280,$D$1421:BA$1444,COLUMNS($D280:BA280),FALSE))</f>
        <v>-111.43655755706085</v>
      </c>
      <c r="BB280" s="316">
        <f>IF(BA280="Neg","Neg",BA280*VLOOKUP($D280,$D$1421:BB$1444,COLUMNS($D280:BB280),FALSE))</f>
        <v>-115.82576400629208</v>
      </c>
      <c r="BC280" s="316">
        <f>IF(BB280="Neg","Neg",BB280*VLOOKUP($D280,$D$1421:BC$1444,COLUMNS($D280:BC280),FALSE))</f>
        <v>-120.70021467653903</v>
      </c>
    </row>
    <row r="281" spans="1:55">
      <c r="A281" s="312"/>
      <c r="B281" s="313" t="s">
        <v>201</v>
      </c>
      <c r="C281" s="314" t="s">
        <v>296</v>
      </c>
      <c r="D281" s="313" t="s">
        <v>382</v>
      </c>
      <c r="E281" s="320"/>
      <c r="F281" s="320"/>
      <c r="G281" s="320"/>
      <c r="H281" s="320"/>
      <c r="I281" s="320"/>
      <c r="J281" s="320"/>
      <c r="K281" s="320"/>
      <c r="L281" s="320"/>
      <c r="M281" s="320"/>
      <c r="N281" s="320"/>
      <c r="O281" s="320"/>
      <c r="P281" s="320"/>
      <c r="Q281" s="320"/>
      <c r="R281" s="320"/>
      <c r="S281" s="320"/>
      <c r="T281" s="320"/>
      <c r="U281" s="320"/>
      <c r="V281" s="320"/>
      <c r="W281" s="320"/>
      <c r="X281" s="320"/>
      <c r="Y281" s="320"/>
      <c r="Z281" s="320"/>
      <c r="AA281" s="320"/>
      <c r="AB281" s="320"/>
      <c r="AC281" s="315">
        <v>-105</v>
      </c>
      <c r="AD281" s="315">
        <v>0</v>
      </c>
      <c r="AE281" s="315">
        <v>0</v>
      </c>
      <c r="AF281" s="316">
        <f>IF(AE281="Neg","Neg",AE281*VLOOKUP($D281,$D$1421:$AY$1444,COLUMNS($D281:AF281),FALSE))</f>
        <v>0</v>
      </c>
      <c r="AG281" s="316">
        <f>IF(AF281="Neg","Neg",AF281*VLOOKUP($D281,$D$1421:$AY$1444,COLUMNS($D281:AG281),FALSE))</f>
        <v>0</v>
      </c>
      <c r="AH281" s="316">
        <f>IF(AG281="Neg","Neg",AG281*VLOOKUP($D281,$D$1421:$AY$1444,COLUMNS($D281:AH281),FALSE))</f>
        <v>0</v>
      </c>
      <c r="AI281" s="316">
        <f>IF(AH281="Neg","Neg",AH281*VLOOKUP($D281,$D$1421:$AY$1444,COLUMNS($D281:AI281),FALSE))</f>
        <v>0</v>
      </c>
      <c r="AJ281" s="316">
        <f>IF(AI281="Neg","Neg",AI281*VLOOKUP($D281,$D$1421:$AY$1444,COLUMNS($D281:AJ281),FALSE))</f>
        <v>0</v>
      </c>
      <c r="AK281" s="316">
        <f>IF(AJ281="Neg","Neg",AJ281*VLOOKUP($D281,$D$1421:$AY$1444,COLUMNS($D281:AK281),FALSE))</f>
        <v>0</v>
      </c>
      <c r="AL281" s="316">
        <f>IF(AK281="Neg","Neg",AK281*VLOOKUP($D281,$D$1421:$AY$1444,COLUMNS($D281:AL281),FALSE))</f>
        <v>0</v>
      </c>
      <c r="AM281" s="316">
        <f>IF(AL281="Neg","Neg",AL281*VLOOKUP($D281,$D$1421:$AY$1444,COLUMNS($D281:AM281),FALSE))</f>
        <v>0</v>
      </c>
      <c r="AN281" s="316">
        <f>IF(AM281="Neg","Neg",AM281*VLOOKUP($D281,$D$1421:$AY$1444,COLUMNS($D281:AN281),FALSE))</f>
        <v>0</v>
      </c>
      <c r="AO281" s="316">
        <f>IF(AN281="Neg","Neg",AN281*VLOOKUP($D281,$D$1421:$AY$1444,COLUMNS($D281:AO281),FALSE))</f>
        <v>0</v>
      </c>
      <c r="AP281" s="316">
        <f>IF(AO281="Neg","Neg",AO281*VLOOKUP($D281,$D$1421:$AY$1444,COLUMNS($D281:AP281),FALSE))</f>
        <v>0</v>
      </c>
      <c r="AQ281" s="316">
        <f>IF(AP281="Neg","Neg",AP281*VLOOKUP($D281,$D$1421:$AY$1444,COLUMNS($D281:AQ281),FALSE))</f>
        <v>0</v>
      </c>
      <c r="AR281" s="316">
        <f>IF(AQ281="Neg","Neg",AQ281*VLOOKUP($D281,$D$1421:$AY$1444,COLUMNS($D281:AR281),FALSE))</f>
        <v>0</v>
      </c>
      <c r="AS281" s="316">
        <f>IF(AR281="Neg","Neg",AR281*VLOOKUP($D281,$D$1421:$AY$1444,COLUMNS($D281:AS281),FALSE))</f>
        <v>0</v>
      </c>
      <c r="AT281" s="316">
        <f>IF(AS281="Neg","Neg",AS281*VLOOKUP($D281,$D$1421:$AY$1444,COLUMNS($D281:AT281),FALSE))</f>
        <v>0</v>
      </c>
      <c r="AU281" s="316">
        <f>IF(AT281="Neg","Neg",AT281*VLOOKUP($D281,$D$1421:$AY$1444,COLUMNS($D281:AU281),FALSE))</f>
        <v>0</v>
      </c>
      <c r="AV281" s="316">
        <f>IF(AU281="Neg","Neg",AU281*VLOOKUP($D281,$D$1421:$AY$1444,COLUMNS($D281:AV281),FALSE))</f>
        <v>0</v>
      </c>
      <c r="AW281" s="316">
        <f>IF(AV281="Neg","Neg",AV281*VLOOKUP($D281,$D$1421:$AY$1444,COLUMNS($D281:AW281),FALSE))</f>
        <v>0</v>
      </c>
      <c r="AX281" s="316">
        <f>IF(AW281="Neg","Neg",AW281*VLOOKUP($D281,$D$1421:$AY$1444,COLUMNS($D281:AX281),FALSE))</f>
        <v>0</v>
      </c>
      <c r="AY281" s="316">
        <f>IF(AX281="Neg","Neg",AX281*VLOOKUP($D281,$D$1421:$AY$1444,COLUMNS($D281:AY281),FALSE))</f>
        <v>0</v>
      </c>
      <c r="AZ281" s="316">
        <f>IF(AY281="Neg","Neg",AY281*VLOOKUP($D281,$D$1421:AZ$1444,COLUMNS($D281:AZ281),FALSE))</f>
        <v>0</v>
      </c>
      <c r="BA281" s="316">
        <f>IF(AZ281="Neg","Neg",AZ281*VLOOKUP($D281,$D$1421:BA$1444,COLUMNS($D281:BA281),FALSE))</f>
        <v>0</v>
      </c>
      <c r="BB281" s="316">
        <f>IF(BA281="Neg","Neg",BA281*VLOOKUP($D281,$D$1421:BB$1444,COLUMNS($D281:BB281),FALSE))</f>
        <v>0</v>
      </c>
      <c r="BC281" s="316">
        <f>IF(BB281="Neg","Neg",BB281*VLOOKUP($D281,$D$1421:BC$1444,COLUMNS($D281:BC281),FALSE))</f>
        <v>0</v>
      </c>
    </row>
    <row r="282" spans="1:55">
      <c r="A282" s="312"/>
      <c r="B282" s="313" t="s">
        <v>201</v>
      </c>
      <c r="C282" s="314" t="s">
        <v>476</v>
      </c>
      <c r="D282" s="313" t="s">
        <v>227</v>
      </c>
      <c r="E282" s="320"/>
      <c r="F282" s="320"/>
      <c r="G282" s="320"/>
      <c r="H282" s="320"/>
      <c r="I282" s="320"/>
      <c r="J282" s="320"/>
      <c r="K282" s="320"/>
      <c r="L282" s="320"/>
      <c r="M282" s="320"/>
      <c r="N282" s="320"/>
      <c r="O282" s="320"/>
      <c r="P282" s="320"/>
      <c r="Q282" s="320"/>
      <c r="R282" s="320"/>
      <c r="S282" s="320"/>
      <c r="T282" s="320"/>
      <c r="U282" s="320"/>
      <c r="V282" s="320"/>
      <c r="W282" s="320"/>
      <c r="X282" s="320"/>
      <c r="Y282" s="320"/>
      <c r="Z282" s="320"/>
      <c r="AA282" s="320"/>
      <c r="AB282" s="320"/>
      <c r="AC282" s="315">
        <v>270</v>
      </c>
      <c r="AD282" s="315">
        <v>145</v>
      </c>
      <c r="AE282" s="315">
        <v>-70</v>
      </c>
      <c r="AF282" s="316">
        <f>IF(AE282="Neg","Neg",AE282*VLOOKUP($D282,$D$1421:$AY$1444,COLUMNS($D282:AF282),FALSE))</f>
        <v>-73.650759127279912</v>
      </c>
      <c r="AG282" s="316">
        <f>IF(AF282="Neg","Neg",AF282*VLOOKUP($D282,$D$1421:$AY$1444,COLUMNS($D282:AG282),FALSE))</f>
        <v>-77.272220667731034</v>
      </c>
      <c r="AH282" s="316">
        <f>IF(AG282="Neg","Neg",AG282*VLOOKUP($D282,$D$1421:$AY$1444,COLUMNS($D282:AH282),FALSE))</f>
        <v>-80.839777940280882</v>
      </c>
      <c r="AI282" s="316">
        <f>IF(AH282="Neg","Neg",AH282*VLOOKUP($D282,$D$1421:$AY$1444,COLUMNS($D282:AI282),FALSE))</f>
        <v>-85.4934033403011</v>
      </c>
      <c r="AJ282" s="316">
        <f>IF(AI282="Neg","Neg",AI282*VLOOKUP($D282,$D$1421:$AY$1444,COLUMNS($D282:AJ282),FALSE))</f>
        <v>-88.676059451058194</v>
      </c>
      <c r="AK282" s="316">
        <f>IF(AJ282="Neg","Neg",AJ282*VLOOKUP($D282,$D$1421:$AY$1444,COLUMNS($D282:AK282),FALSE))</f>
        <v>-93.754170673726904</v>
      </c>
      <c r="AL282" s="316">
        <f>IF(AK282="Neg","Neg",AK282*VLOOKUP($D282,$D$1421:$AY$1444,COLUMNS($D282:AL282),FALSE))</f>
        <v>-99.384821216531705</v>
      </c>
      <c r="AM282" s="316">
        <f>IF(AL282="Neg","Neg",AL282*VLOOKUP($D282,$D$1421:$AY$1444,COLUMNS($D282:AM282),FALSE))</f>
        <v>-104.52951038230292</v>
      </c>
      <c r="AN282" s="316">
        <f>IF(AM282="Neg","Neg",AM282*VLOOKUP($D282,$D$1421:$AY$1444,COLUMNS($D282:AN282),FALSE))</f>
        <v>-111.39864234136154</v>
      </c>
      <c r="AO282" s="316">
        <f>IF(AN282="Neg","Neg",AN282*VLOOKUP($D282,$D$1421:$AY$1444,COLUMNS($D282:AO282),FALSE))</f>
        <v>-117.57187431664434</v>
      </c>
      <c r="AP282" s="316">
        <f>IF(AO282="Neg","Neg",AO282*VLOOKUP($D282,$D$1421:$AY$1444,COLUMNS($D282:AP282),FALSE))</f>
        <v>-123.4830739423124</v>
      </c>
      <c r="AQ282" s="316">
        <f>IF(AP282="Neg","Neg",AP282*VLOOKUP($D282,$D$1421:$AY$1444,COLUMNS($D282:AQ282),FALSE))</f>
        <v>-123.78518473233618</v>
      </c>
      <c r="AR282" s="316">
        <f>IF(AQ282="Neg","Neg",AQ282*VLOOKUP($D282,$D$1421:$AY$1444,COLUMNS($D282:AR282),FALSE))</f>
        <v>-123.73926323387983</v>
      </c>
      <c r="AS282" s="316">
        <f>IF(AR282="Neg","Neg",AR282*VLOOKUP($D282,$D$1421:$AY$1444,COLUMNS($D282:AS282),FALSE))</f>
        <v>-129.60931456344005</v>
      </c>
      <c r="AT282" s="316">
        <f>IF(AS282="Neg","Neg",AS282*VLOOKUP($D282,$D$1421:$AY$1444,COLUMNS($D282:AT282),FALSE))</f>
        <v>-134.06904919220011</v>
      </c>
      <c r="AU282" s="316">
        <f>IF(AT282="Neg","Neg",AT282*VLOOKUP($D282,$D$1421:$AY$1444,COLUMNS($D282:AU282),FALSE))</f>
        <v>-138.164703696998</v>
      </c>
      <c r="AV282" s="316">
        <f>IF(AU282="Neg","Neg",AU282*VLOOKUP($D282,$D$1421:$AY$1444,COLUMNS($D282:AV282),FALSE))</f>
        <v>-144.52524271616369</v>
      </c>
      <c r="AW282" s="316">
        <f>IF(AV282="Neg","Neg",AV282*VLOOKUP($D282,$D$1421:$AY$1444,COLUMNS($D282:AW282),FALSE))</f>
        <v>-150.76011483901604</v>
      </c>
      <c r="AX282" s="316">
        <f>IF(AW282="Neg","Neg",AW282*VLOOKUP($D282,$D$1421:$AY$1444,COLUMNS($D282:AX282),FALSE))</f>
        <v>-154.35598213928807</v>
      </c>
      <c r="AY282" s="316">
        <f>IF(AX282="Neg","Neg",AX282*VLOOKUP($D282,$D$1421:$AY$1444,COLUMNS($D282:AY282),FALSE))</f>
        <v>-159.88532557707535</v>
      </c>
      <c r="AZ282" s="316">
        <f>IF(AY282="Neg","Neg",AY282*VLOOKUP($D282,$D$1421:AZ$1444,COLUMNS($D282:AZ282),FALSE))</f>
        <v>-166.31186646319802</v>
      </c>
      <c r="BA282" s="316">
        <f>IF(AZ282="Neg","Neg",AZ282*VLOOKUP($D282,$D$1421:BA$1444,COLUMNS($D282:BA282),FALSE))</f>
        <v>-173.34575619987243</v>
      </c>
      <c r="BB282" s="316">
        <f>IF(BA282="Neg","Neg",BA282*VLOOKUP($D282,$D$1421:BB$1444,COLUMNS($D282:BB282),FALSE))</f>
        <v>-180.17341067645432</v>
      </c>
      <c r="BC282" s="316">
        <f>IF(BB282="Neg","Neg",BB282*VLOOKUP($D282,$D$1421:BC$1444,COLUMNS($D282:BC282),FALSE))</f>
        <v>-187.75588949683848</v>
      </c>
    </row>
    <row r="283" spans="1:55">
      <c r="A283" s="312"/>
      <c r="B283" s="313" t="s">
        <v>201</v>
      </c>
      <c r="C283" s="314" t="s">
        <v>447</v>
      </c>
      <c r="D283" s="313" t="s">
        <v>227</v>
      </c>
      <c r="E283" s="320"/>
      <c r="F283" s="320"/>
      <c r="G283" s="320"/>
      <c r="H283" s="320"/>
      <c r="I283" s="320"/>
      <c r="J283" s="320"/>
      <c r="K283" s="320"/>
      <c r="L283" s="320"/>
      <c r="M283" s="320"/>
      <c r="N283" s="320"/>
      <c r="O283" s="320"/>
      <c r="P283" s="320"/>
      <c r="Q283" s="320"/>
      <c r="R283" s="320"/>
      <c r="S283" s="320"/>
      <c r="T283" s="320"/>
      <c r="U283" s="320"/>
      <c r="V283" s="320"/>
      <c r="W283" s="320"/>
      <c r="X283" s="320"/>
      <c r="Y283" s="320"/>
      <c r="Z283" s="320"/>
      <c r="AA283" s="320"/>
      <c r="AB283" s="320"/>
      <c r="AC283" s="315">
        <v>100</v>
      </c>
      <c r="AD283" s="315">
        <v>100</v>
      </c>
      <c r="AE283" s="315">
        <v>100</v>
      </c>
      <c r="AF283" s="316">
        <f>IF(AE283="Neg","Neg",AE283*VLOOKUP($D283,$D$1421:$AY$1444,COLUMNS($D283:AF283),FALSE))</f>
        <v>105.21537018182845</v>
      </c>
      <c r="AG283" s="316">
        <f>IF(AF283="Neg","Neg",AF283*VLOOKUP($D283,$D$1421:$AY$1444,COLUMNS($D283:AG283),FALSE))</f>
        <v>110.38888666818718</v>
      </c>
      <c r="AH283" s="316">
        <f>IF(AG283="Neg","Neg",AG283*VLOOKUP($D283,$D$1421:$AY$1444,COLUMNS($D283:AH283),FALSE))</f>
        <v>115.48539705754411</v>
      </c>
      <c r="AI283" s="316">
        <f>IF(AH283="Neg","Neg",AH283*VLOOKUP($D283,$D$1421:$AY$1444,COLUMNS($D283:AI283),FALSE))</f>
        <v>122.13343334328728</v>
      </c>
      <c r="AJ283" s="316">
        <f>IF(AI283="Neg","Neg",AI283*VLOOKUP($D283,$D$1421:$AY$1444,COLUMNS($D283:AJ283),FALSE))</f>
        <v>126.68008493008313</v>
      </c>
      <c r="AK283" s="316">
        <f>IF(AJ283="Neg","Neg",AJ283*VLOOKUP($D283,$D$1421:$AY$1444,COLUMNS($D283:AK283),FALSE))</f>
        <v>133.93452953389556</v>
      </c>
      <c r="AL283" s="316">
        <f>IF(AK283="Neg","Neg",AK283*VLOOKUP($D283,$D$1421:$AY$1444,COLUMNS($D283:AL283),FALSE))</f>
        <v>141.97831602361669</v>
      </c>
      <c r="AM283" s="316">
        <f>IF(AL283="Neg","Neg",AL283*VLOOKUP($D283,$D$1421:$AY$1444,COLUMNS($D283:AM283),FALSE))</f>
        <v>149.32787197471842</v>
      </c>
      <c r="AN283" s="316">
        <f>IF(AM283="Neg","Neg",AM283*VLOOKUP($D283,$D$1421:$AY$1444,COLUMNS($D283:AN283),FALSE))</f>
        <v>159.14091763051644</v>
      </c>
      <c r="AO283" s="316">
        <f>IF(AN283="Neg","Neg",AN283*VLOOKUP($D283,$D$1421:$AY$1444,COLUMNS($D283:AO283),FALSE))</f>
        <v>167.95982045234899</v>
      </c>
      <c r="AP283" s="316">
        <f>IF(AO283="Neg","Neg",AO283*VLOOKUP($D283,$D$1421:$AY$1444,COLUMNS($D283:AP283),FALSE))</f>
        <v>176.40439134616051</v>
      </c>
      <c r="AQ283" s="316">
        <f>IF(AP283="Neg","Neg",AP283*VLOOKUP($D283,$D$1421:$AY$1444,COLUMNS($D283:AQ283),FALSE))</f>
        <v>176.83597818905162</v>
      </c>
      <c r="AR283" s="316">
        <f>IF(AQ283="Neg","Neg",AQ283*VLOOKUP($D283,$D$1421:$AY$1444,COLUMNS($D283:AR283),FALSE))</f>
        <v>176.77037604839967</v>
      </c>
      <c r="AS283" s="316">
        <f>IF(AR283="Neg","Neg",AR283*VLOOKUP($D283,$D$1421:$AY$1444,COLUMNS($D283:AS283),FALSE))</f>
        <v>185.15616366205711</v>
      </c>
      <c r="AT283" s="316">
        <f>IF(AS283="Neg","Neg",AS283*VLOOKUP($D283,$D$1421:$AY$1444,COLUMNS($D283:AT283),FALSE))</f>
        <v>191.52721313171435</v>
      </c>
      <c r="AU283" s="316">
        <f>IF(AT283="Neg","Neg",AT283*VLOOKUP($D283,$D$1421:$AY$1444,COLUMNS($D283:AU283),FALSE))</f>
        <v>197.37814813856849</v>
      </c>
      <c r="AV283" s="316">
        <f>IF(AU283="Neg","Neg",AU283*VLOOKUP($D283,$D$1421:$AY$1444,COLUMNS($D283:AV283),FALSE))</f>
        <v>206.46463245166234</v>
      </c>
      <c r="AW283" s="316">
        <f>IF(AV283="Neg","Neg",AV283*VLOOKUP($D283,$D$1421:$AY$1444,COLUMNS($D283:AW283),FALSE))</f>
        <v>215.37159262716568</v>
      </c>
      <c r="AX283" s="316">
        <f>IF(AW283="Neg","Neg",AW283*VLOOKUP($D283,$D$1421:$AY$1444,COLUMNS($D283:AX283),FALSE))</f>
        <v>220.50854591326859</v>
      </c>
      <c r="AY283" s="316">
        <f>IF(AX283="Neg","Neg",AX283*VLOOKUP($D283,$D$1421:$AY$1444,COLUMNS($D283:AY283),FALSE))</f>
        <v>228.40760796725041</v>
      </c>
      <c r="AZ283" s="316">
        <f>IF(AY283="Neg","Neg",AY283*VLOOKUP($D283,$D$1421:AZ$1444,COLUMNS($D283:AZ283),FALSE))</f>
        <v>237.58838066171137</v>
      </c>
      <c r="BA283" s="316">
        <f>IF(AZ283="Neg","Neg",AZ283*VLOOKUP($D283,$D$1421:BA$1444,COLUMNS($D283:BA283),FALSE))</f>
        <v>247.63679457124624</v>
      </c>
      <c r="BB283" s="316">
        <f>IF(BA283="Neg","Neg",BA283*VLOOKUP($D283,$D$1421:BB$1444,COLUMNS($D283:BB283),FALSE))</f>
        <v>257.39058668064894</v>
      </c>
      <c r="BC283" s="316">
        <f>IF(BB283="Neg","Neg",BB283*VLOOKUP($D283,$D$1421:BC$1444,COLUMNS($D283:BC283),FALSE))</f>
        <v>268.22269928119772</v>
      </c>
    </row>
    <row r="284" spans="1:55">
      <c r="A284" s="312"/>
      <c r="B284" s="313" t="s">
        <v>201</v>
      </c>
      <c r="C284" s="314" t="s">
        <v>297</v>
      </c>
      <c r="D284" s="313" t="s">
        <v>90</v>
      </c>
      <c r="E284" s="320"/>
      <c r="F284" s="320"/>
      <c r="G284" s="320"/>
      <c r="H284" s="320"/>
      <c r="I284" s="320"/>
      <c r="J284" s="320"/>
      <c r="K284" s="320"/>
      <c r="L284" s="320"/>
      <c r="M284" s="320"/>
      <c r="N284" s="320"/>
      <c r="O284" s="320"/>
      <c r="P284" s="320"/>
      <c r="Q284" s="320"/>
      <c r="R284" s="320"/>
      <c r="S284" s="320"/>
      <c r="T284" s="320"/>
      <c r="U284" s="320"/>
      <c r="V284" s="320"/>
      <c r="W284" s="320"/>
      <c r="X284" s="320"/>
      <c r="Y284" s="320"/>
      <c r="Z284" s="320"/>
      <c r="AA284" s="320"/>
      <c r="AB284" s="320"/>
      <c r="AC284" s="315">
        <v>50</v>
      </c>
      <c r="AD284" s="315">
        <v>200</v>
      </c>
      <c r="AE284" s="315">
        <v>300</v>
      </c>
      <c r="AF284" s="316">
        <f>IF(AE284="Neg","Neg",AE284*VLOOKUP($D284,$D$1421:$AY$1444,COLUMNS($D284:AF284),FALSE))</f>
        <v>315.64611054548533</v>
      </c>
      <c r="AG284" s="316">
        <f>IF(AF284="Neg","Neg",AF284*VLOOKUP($D284,$D$1421:$AY$1444,COLUMNS($D284:AG284),FALSE))</f>
        <v>331.16666000456155</v>
      </c>
      <c r="AH284" s="316">
        <f>IF(AG284="Neg","Neg",AG284*VLOOKUP($D284,$D$1421:$AY$1444,COLUMNS($D284:AH284),FALSE))</f>
        <v>346.45619117263232</v>
      </c>
      <c r="AI284" s="316">
        <f>IF(AH284="Neg","Neg",AH284*VLOOKUP($D284,$D$1421:$AY$1444,COLUMNS($D284:AI284),FALSE))</f>
        <v>366.40030002986185</v>
      </c>
      <c r="AJ284" s="316">
        <f>IF(AI284="Neg","Neg",AI284*VLOOKUP($D284,$D$1421:$AY$1444,COLUMNS($D284:AJ284),FALSE))</f>
        <v>380.04025479024943</v>
      </c>
      <c r="AK284" s="316">
        <f>IF(AJ284="Neg","Neg",AJ284*VLOOKUP($D284,$D$1421:$AY$1444,COLUMNS($D284:AK284),FALSE))</f>
        <v>401.80358860168678</v>
      </c>
      <c r="AL284" s="316">
        <f>IF(AK284="Neg","Neg",AK284*VLOOKUP($D284,$D$1421:$AY$1444,COLUMNS($D284:AL284),FALSE))</f>
        <v>425.93494807085023</v>
      </c>
      <c r="AM284" s="316">
        <f>IF(AL284="Neg","Neg",AL284*VLOOKUP($D284,$D$1421:$AY$1444,COLUMNS($D284:AM284),FALSE))</f>
        <v>447.9836159241554</v>
      </c>
      <c r="AN284" s="316">
        <f>IF(AM284="Neg","Neg",AM284*VLOOKUP($D284,$D$1421:$AY$1444,COLUMNS($D284:AN284),FALSE))</f>
        <v>477.42275289154946</v>
      </c>
      <c r="AO284" s="316">
        <f>IF(AN284="Neg","Neg",AN284*VLOOKUP($D284,$D$1421:$AY$1444,COLUMNS($D284:AO284),FALSE))</f>
        <v>503.87946135704715</v>
      </c>
      <c r="AP284" s="316">
        <f>IF(AO284="Neg","Neg",AO284*VLOOKUP($D284,$D$1421:$AY$1444,COLUMNS($D284:AP284),FALSE))</f>
        <v>529.21317403848172</v>
      </c>
      <c r="AQ284" s="316">
        <f>IF(AP284="Neg","Neg",AP284*VLOOKUP($D284,$D$1421:$AY$1444,COLUMNS($D284:AQ284),FALSE))</f>
        <v>530.50793456715508</v>
      </c>
      <c r="AR284" s="316">
        <f>IF(AQ284="Neg","Neg",AQ284*VLOOKUP($D284,$D$1421:$AY$1444,COLUMNS($D284:AR284),FALSE))</f>
        <v>530.31112814519929</v>
      </c>
      <c r="AS284" s="316">
        <f>IF(AR284="Neg","Neg",AR284*VLOOKUP($D284,$D$1421:$AY$1444,COLUMNS($D284:AS284),FALSE))</f>
        <v>555.46849098617167</v>
      </c>
      <c r="AT284" s="316">
        <f>IF(AS284="Neg","Neg",AS284*VLOOKUP($D284,$D$1421:$AY$1444,COLUMNS($D284:AT284),FALSE))</f>
        <v>574.58163939514338</v>
      </c>
      <c r="AU284" s="316">
        <f>IF(AT284="Neg","Neg",AT284*VLOOKUP($D284,$D$1421:$AY$1444,COLUMNS($D284:AU284),FALSE))</f>
        <v>592.13444441570573</v>
      </c>
      <c r="AV284" s="316">
        <f>IF(AU284="Neg","Neg",AU284*VLOOKUP($D284,$D$1421:$AY$1444,COLUMNS($D284:AV284),FALSE))</f>
        <v>619.3938973549873</v>
      </c>
      <c r="AW284" s="316">
        <f>IF(AV284="Neg","Neg",AV284*VLOOKUP($D284,$D$1421:$AY$1444,COLUMNS($D284:AW284),FALSE))</f>
        <v>646.11477788149728</v>
      </c>
      <c r="AX284" s="316">
        <f>IF(AW284="Neg","Neg",AW284*VLOOKUP($D284,$D$1421:$AY$1444,COLUMNS($D284:AX284),FALSE))</f>
        <v>661.52563773980603</v>
      </c>
      <c r="AY284" s="316">
        <f>IF(AX284="Neg","Neg",AX284*VLOOKUP($D284,$D$1421:$AY$1444,COLUMNS($D284:AY284),FALSE))</f>
        <v>685.22282390175155</v>
      </c>
      <c r="AZ284" s="316">
        <f>IF(AY284="Neg","Neg",AY284*VLOOKUP($D284,$D$1421:AZ$1444,COLUMNS($D284:AZ284),FALSE))</f>
        <v>712.76514198513439</v>
      </c>
      <c r="BA284" s="316">
        <f>IF(AZ284="Neg","Neg",AZ284*VLOOKUP($D284,$D$1421:BA$1444,COLUMNS($D284:BA284),FALSE))</f>
        <v>742.91038371373907</v>
      </c>
      <c r="BB284" s="316">
        <f>IF(BA284="Neg","Neg",BA284*VLOOKUP($D284,$D$1421:BB$1444,COLUMNS($D284:BB284),FALSE))</f>
        <v>772.17176004194721</v>
      </c>
      <c r="BC284" s="316">
        <f>IF(BB284="Neg","Neg",BB284*VLOOKUP($D284,$D$1421:BC$1444,COLUMNS($D284:BC284),FALSE))</f>
        <v>804.66809784359361</v>
      </c>
    </row>
    <row r="285" spans="1:55">
      <c r="A285" s="312"/>
      <c r="B285" s="313" t="s">
        <v>201</v>
      </c>
      <c r="C285" s="314" t="s">
        <v>298</v>
      </c>
      <c r="D285" s="313" t="s">
        <v>791</v>
      </c>
      <c r="E285" s="320"/>
      <c r="F285" s="320"/>
      <c r="G285" s="320"/>
      <c r="H285" s="320"/>
      <c r="I285" s="320"/>
      <c r="J285" s="320"/>
      <c r="K285" s="320"/>
      <c r="L285" s="320"/>
      <c r="M285" s="320"/>
      <c r="N285" s="320"/>
      <c r="O285" s="320"/>
      <c r="P285" s="320"/>
      <c r="Q285" s="320"/>
      <c r="R285" s="320"/>
      <c r="S285" s="320"/>
      <c r="T285" s="320"/>
      <c r="U285" s="320"/>
      <c r="V285" s="320"/>
      <c r="W285" s="320"/>
      <c r="X285" s="320"/>
      <c r="Y285" s="320"/>
      <c r="Z285" s="320"/>
      <c r="AA285" s="320"/>
      <c r="AB285" s="320"/>
      <c r="AC285" s="315">
        <v>160</v>
      </c>
      <c r="AD285" s="315">
        <v>170</v>
      </c>
      <c r="AE285" s="315">
        <v>230</v>
      </c>
      <c r="AF285" s="316">
        <f>IF(AE285="Neg","Neg",AE285*VLOOKUP($D285,$D$1421:$AY$1444,COLUMNS($D285:AF285),FALSE))</f>
        <v>241.99535141820544</v>
      </c>
      <c r="AG285" s="316">
        <f>IF(AF285="Neg","Neg",AF285*VLOOKUP($D285,$D$1421:$AY$1444,COLUMNS($D285:AG285),FALSE))</f>
        <v>253.89443933683054</v>
      </c>
      <c r="AH285" s="316">
        <f>IF(AG285="Neg","Neg",AG285*VLOOKUP($D285,$D$1421:$AY$1444,COLUMNS($D285:AH285),FALSE))</f>
        <v>265.61641323235148</v>
      </c>
      <c r="AI285" s="316">
        <f>IF(AH285="Neg","Neg",AH285*VLOOKUP($D285,$D$1421:$AY$1444,COLUMNS($D285:AI285),FALSE))</f>
        <v>280.90689668956077</v>
      </c>
      <c r="AJ285" s="316">
        <f>IF(AI285="Neg","Neg",AI285*VLOOKUP($D285,$D$1421:$AY$1444,COLUMNS($D285:AJ285),FALSE))</f>
        <v>291.36419533919121</v>
      </c>
      <c r="AK285" s="316">
        <f>IF(AJ285="Neg","Neg",AJ285*VLOOKUP($D285,$D$1421:$AY$1444,COLUMNS($D285:AK285),FALSE))</f>
        <v>308.04941792795984</v>
      </c>
      <c r="AL285" s="316">
        <f>IF(AK285="Neg","Neg",AK285*VLOOKUP($D285,$D$1421:$AY$1444,COLUMNS($D285:AL285),FALSE))</f>
        <v>326.55012685431848</v>
      </c>
      <c r="AM285" s="316">
        <f>IF(AL285="Neg","Neg",AL285*VLOOKUP($D285,$D$1421:$AY$1444,COLUMNS($D285:AM285),FALSE))</f>
        <v>343.45410554185247</v>
      </c>
      <c r="AN285" s="316">
        <f>IF(AM285="Neg","Neg",AM285*VLOOKUP($D285,$D$1421:$AY$1444,COLUMNS($D285:AN285),FALSE))</f>
        <v>366.02411055018791</v>
      </c>
      <c r="AO285" s="316">
        <f>IF(AN285="Neg","Neg",AN285*VLOOKUP($D285,$D$1421:$AY$1444,COLUMNS($D285:AO285),FALSE))</f>
        <v>386.30758704040284</v>
      </c>
      <c r="AP285" s="316">
        <f>IF(AO285="Neg","Neg",AO285*VLOOKUP($D285,$D$1421:$AY$1444,COLUMNS($D285:AP285),FALSE))</f>
        <v>405.73010009616934</v>
      </c>
      <c r="AQ285" s="316">
        <f>IF(AP285="Neg","Neg",AP285*VLOOKUP($D285,$D$1421:$AY$1444,COLUMNS($D285:AQ285),FALSE))</f>
        <v>406.72274983481884</v>
      </c>
      <c r="AR285" s="316">
        <f>IF(AQ285="Neg","Neg",AQ285*VLOOKUP($D285,$D$1421:$AY$1444,COLUMNS($D285:AR285),FALSE))</f>
        <v>406.57186491131938</v>
      </c>
      <c r="AS285" s="316">
        <f>IF(AR285="Neg","Neg",AR285*VLOOKUP($D285,$D$1421:$AY$1444,COLUMNS($D285:AS285),FALSE))</f>
        <v>425.85917642273154</v>
      </c>
      <c r="AT285" s="316">
        <f>IF(AS285="Neg","Neg",AS285*VLOOKUP($D285,$D$1421:$AY$1444,COLUMNS($D285:AT285),FALSE))</f>
        <v>440.51259020294316</v>
      </c>
      <c r="AU285" s="316">
        <f>IF(AT285="Neg","Neg",AT285*VLOOKUP($D285,$D$1421:$AY$1444,COLUMNS($D285:AU285),FALSE))</f>
        <v>453.96974071870767</v>
      </c>
      <c r="AV285" s="316">
        <f>IF(AU285="Neg","Neg",AU285*VLOOKUP($D285,$D$1421:$AY$1444,COLUMNS($D285:AV285),FALSE))</f>
        <v>474.8686546388235</v>
      </c>
      <c r="AW285" s="316">
        <f>IF(AV285="Neg","Neg",AV285*VLOOKUP($D285,$D$1421:$AY$1444,COLUMNS($D285:AW285),FALSE))</f>
        <v>495.35466304248121</v>
      </c>
      <c r="AX285" s="316">
        <f>IF(AW285="Neg","Neg",AW285*VLOOKUP($D285,$D$1421:$AY$1444,COLUMNS($D285:AX285),FALSE))</f>
        <v>507.1696556005179</v>
      </c>
      <c r="AY285" s="316">
        <f>IF(AX285="Neg","Neg",AX285*VLOOKUP($D285,$D$1421:$AY$1444,COLUMNS($D285:AY285),FALSE))</f>
        <v>525.33749832467606</v>
      </c>
      <c r="AZ285" s="316">
        <f>IF(AY285="Neg","Neg",AY285*VLOOKUP($D285,$D$1421:AZ$1444,COLUMNS($D285:AZ285),FALSE))</f>
        <v>546.45327552193623</v>
      </c>
      <c r="BA285" s="316">
        <f>IF(AZ285="Neg","Neg",AZ285*VLOOKUP($D285,$D$1421:BA$1444,COLUMNS($D285:BA285),FALSE))</f>
        <v>569.56462751386641</v>
      </c>
      <c r="BB285" s="316">
        <f>IF(BA285="Neg","Neg",BA285*VLOOKUP($D285,$D$1421:BB$1444,COLUMNS($D285:BB285),FALSE))</f>
        <v>591.99834936549269</v>
      </c>
      <c r="BC285" s="316">
        <f>IF(BB285="Neg","Neg",BB285*VLOOKUP($D285,$D$1421:BC$1444,COLUMNS($D285:BC285),FALSE))</f>
        <v>616.91220834675494</v>
      </c>
    </row>
    <row r="286" spans="1:55">
      <c r="A286" s="312"/>
      <c r="B286" s="313" t="s">
        <v>201</v>
      </c>
      <c r="C286" s="314" t="s">
        <v>257</v>
      </c>
      <c r="D286" s="313" t="s">
        <v>257</v>
      </c>
      <c r="E286" s="320"/>
      <c r="F286" s="320"/>
      <c r="G286" s="320"/>
      <c r="H286" s="320"/>
      <c r="I286" s="320"/>
      <c r="J286" s="320"/>
      <c r="K286" s="320"/>
      <c r="L286" s="320"/>
      <c r="M286" s="320"/>
      <c r="N286" s="320"/>
      <c r="O286" s="320"/>
      <c r="P286" s="320"/>
      <c r="Q286" s="320"/>
      <c r="R286" s="320"/>
      <c r="S286" s="320"/>
      <c r="T286" s="320"/>
      <c r="U286" s="320"/>
      <c r="V286" s="320"/>
      <c r="W286" s="320"/>
      <c r="X286" s="320"/>
      <c r="Y286" s="320"/>
      <c r="Z286" s="320"/>
      <c r="AA286" s="320"/>
      <c r="AB286" s="320"/>
      <c r="AC286" s="315">
        <v>-70</v>
      </c>
      <c r="AD286" s="315">
        <v>-75</v>
      </c>
      <c r="AE286" s="315">
        <v>-80</v>
      </c>
      <c r="AF286" s="316">
        <f>IF(AE286="Neg","Neg",AE286*VLOOKUP($D286,$D$1421:$AY$1444,COLUMNS($D286:AF286),FALSE))</f>
        <v>-84.172296145462752</v>
      </c>
      <c r="AG286" s="316">
        <f>IF(AF286="Neg","Neg",AF286*VLOOKUP($D286,$D$1421:$AY$1444,COLUMNS($D286:AG286),FALSE))</f>
        <v>-88.311109334549741</v>
      </c>
      <c r="AH286" s="316">
        <f>IF(AG286="Neg","Neg",AG286*VLOOKUP($D286,$D$1421:$AY$1444,COLUMNS($D286:AH286),FALSE))</f>
        <v>-92.38831764603529</v>
      </c>
      <c r="AI286" s="316">
        <f>IF(AH286="Neg","Neg",AH286*VLOOKUP($D286,$D$1421:$AY$1444,COLUMNS($D286:AI286),FALSE))</f>
        <v>-97.706746674629827</v>
      </c>
      <c r="AJ286" s="316">
        <f>IF(AI286="Neg","Neg",AI286*VLOOKUP($D286,$D$1421:$AY$1444,COLUMNS($D286:AJ286),FALSE))</f>
        <v>-101.34406794406651</v>
      </c>
      <c r="AK286" s="316">
        <f>IF(AJ286="Neg","Neg",AJ286*VLOOKUP($D286,$D$1421:$AY$1444,COLUMNS($D286:AK286),FALSE))</f>
        <v>-107.14762362711646</v>
      </c>
      <c r="AL286" s="316">
        <f>IF(AK286="Neg","Neg",AK286*VLOOKUP($D286,$D$1421:$AY$1444,COLUMNS($D286:AL286),FALSE))</f>
        <v>-113.58265281889338</v>
      </c>
      <c r="AM286" s="316">
        <f>IF(AL286="Neg","Neg",AL286*VLOOKUP($D286,$D$1421:$AY$1444,COLUMNS($D286:AM286),FALSE))</f>
        <v>-119.46229757977476</v>
      </c>
      <c r="AN286" s="316">
        <f>IF(AM286="Neg","Neg",AM286*VLOOKUP($D286,$D$1421:$AY$1444,COLUMNS($D286:AN286),FALSE))</f>
        <v>-127.31273410441318</v>
      </c>
      <c r="AO286" s="316">
        <f>IF(AN286="Neg","Neg",AN286*VLOOKUP($D286,$D$1421:$AY$1444,COLUMNS($D286:AO286),FALSE))</f>
        <v>-134.36785636187923</v>
      </c>
      <c r="AP286" s="316">
        <f>IF(AO286="Neg","Neg",AO286*VLOOKUP($D286,$D$1421:$AY$1444,COLUMNS($D286:AP286),FALSE))</f>
        <v>-141.12351307692845</v>
      </c>
      <c r="AQ286" s="316">
        <f>IF(AP286="Neg","Neg",AP286*VLOOKUP($D286,$D$1421:$AY$1444,COLUMNS($D286:AQ286),FALSE))</f>
        <v>-141.46878255124133</v>
      </c>
      <c r="AR286" s="316">
        <f>IF(AQ286="Neg","Neg",AQ286*VLOOKUP($D286,$D$1421:$AY$1444,COLUMNS($D286:AR286),FALSE))</f>
        <v>-141.41630083871979</v>
      </c>
      <c r="AS286" s="316">
        <f>IF(AR286="Neg","Neg",AR286*VLOOKUP($D286,$D$1421:$AY$1444,COLUMNS($D286:AS286),FALSE))</f>
        <v>-148.12493092964576</v>
      </c>
      <c r="AT286" s="316">
        <f>IF(AS286="Neg","Neg",AS286*VLOOKUP($D286,$D$1421:$AY$1444,COLUMNS($D286:AT286),FALSE))</f>
        <v>-153.22177050537155</v>
      </c>
      <c r="AU286" s="316">
        <f>IF(AT286="Neg","Neg",AT286*VLOOKUP($D286,$D$1421:$AY$1444,COLUMNS($D286:AU286),FALSE))</f>
        <v>-157.90251851085486</v>
      </c>
      <c r="AV286" s="316">
        <f>IF(AU286="Neg","Neg",AU286*VLOOKUP($D286,$D$1421:$AY$1444,COLUMNS($D286:AV286),FALSE))</f>
        <v>-165.17170596132993</v>
      </c>
      <c r="AW286" s="316">
        <f>IF(AV286="Neg","Neg",AV286*VLOOKUP($D286,$D$1421:$AY$1444,COLUMNS($D286:AW286),FALSE))</f>
        <v>-172.2972741017326</v>
      </c>
      <c r="AX286" s="316">
        <f>IF(AW286="Neg","Neg",AW286*VLOOKUP($D286,$D$1421:$AY$1444,COLUMNS($D286:AX286),FALSE))</f>
        <v>-176.40683673061491</v>
      </c>
      <c r="AY286" s="316">
        <f>IF(AX286="Neg","Neg",AX286*VLOOKUP($D286,$D$1421:$AY$1444,COLUMNS($D286:AY286),FALSE))</f>
        <v>-182.72608637380037</v>
      </c>
      <c r="AZ286" s="316">
        <f>IF(AY286="Neg","Neg",AY286*VLOOKUP($D286,$D$1421:AZ$1444,COLUMNS($D286:AZ286),FALSE))</f>
        <v>-190.07070452936912</v>
      </c>
      <c r="BA286" s="316">
        <f>IF(AZ286="Neg","Neg",AZ286*VLOOKUP($D286,$D$1421:BA$1444,COLUMNS($D286:BA286),FALSE))</f>
        <v>-198.10943565699702</v>
      </c>
      <c r="BB286" s="316">
        <f>IF(BA286="Neg","Neg",BA286*VLOOKUP($D286,$D$1421:BB$1444,COLUMNS($D286:BB286),FALSE))</f>
        <v>-205.9124693445192</v>
      </c>
      <c r="BC286" s="316">
        <f>IF(BB286="Neg","Neg",BB286*VLOOKUP($D286,$D$1421:BC$1444,COLUMNS($D286:BC286),FALSE))</f>
        <v>-214.57815942495824</v>
      </c>
    </row>
    <row r="287" spans="1:55">
      <c r="A287" s="312"/>
      <c r="B287" s="313" t="s">
        <v>201</v>
      </c>
      <c r="C287" s="314" t="s">
        <v>396</v>
      </c>
      <c r="D287" s="313" t="s">
        <v>990</v>
      </c>
      <c r="E287" s="320"/>
      <c r="F287" s="320"/>
      <c r="G287" s="320"/>
      <c r="H287" s="320"/>
      <c r="I287" s="320"/>
      <c r="J287" s="320"/>
      <c r="K287" s="320"/>
      <c r="L287" s="320"/>
      <c r="M287" s="320"/>
      <c r="N287" s="320"/>
      <c r="O287" s="320"/>
      <c r="P287" s="320"/>
      <c r="Q287" s="320"/>
      <c r="R287" s="320"/>
      <c r="S287" s="320"/>
      <c r="T287" s="320"/>
      <c r="U287" s="320"/>
      <c r="V287" s="320"/>
      <c r="W287" s="320"/>
      <c r="X287" s="320"/>
      <c r="Y287" s="320"/>
      <c r="Z287" s="320"/>
      <c r="AA287" s="320"/>
      <c r="AB287" s="320"/>
      <c r="AC287" s="315">
        <v>710</v>
      </c>
      <c r="AD287" s="315">
        <v>1110</v>
      </c>
      <c r="AE287" s="315">
        <v>1585</v>
      </c>
      <c r="AF287" s="316">
        <f>IF(AE287="Neg","Neg",AE287*VLOOKUP($D287,$D$1421:$AY$1444,COLUMNS($D287:AF287),FALSE))</f>
        <v>1667.6636173819809</v>
      </c>
      <c r="AG287" s="316">
        <f>IF(AF287="Neg","Neg",AF287*VLOOKUP($D287,$D$1421:$AY$1444,COLUMNS($D287:AG287),FALSE))</f>
        <v>1749.6638536907669</v>
      </c>
      <c r="AH287" s="316">
        <f>IF(AG287="Neg","Neg",AG287*VLOOKUP($D287,$D$1421:$AY$1444,COLUMNS($D287:AH287),FALSE))</f>
        <v>1830.4435433620743</v>
      </c>
      <c r="AI287" s="316">
        <f>IF(AH287="Neg","Neg",AH287*VLOOKUP($D287,$D$1421:$AY$1444,COLUMNS($D287:AI287),FALSE))</f>
        <v>1935.8149184911035</v>
      </c>
      <c r="AJ287" s="316">
        <f>IF(AI287="Neg","Neg",AI287*VLOOKUP($D287,$D$1421:$AY$1444,COLUMNS($D287:AJ287),FALSE))</f>
        <v>2007.8793461418177</v>
      </c>
      <c r="AK287" s="316">
        <f>IF(AJ287="Neg","Neg",AJ287*VLOOKUP($D287,$D$1421:$AY$1444,COLUMNS($D287:AK287),FALSE))</f>
        <v>2122.862293112245</v>
      </c>
      <c r="AL287" s="316">
        <f>IF(AK287="Neg","Neg",AK287*VLOOKUP($D287,$D$1421:$AY$1444,COLUMNS($D287:AL287),FALSE))</f>
        <v>2250.3563089743252</v>
      </c>
      <c r="AM287" s="316">
        <f>IF(AL287="Neg","Neg",AL287*VLOOKUP($D287,$D$1421:$AY$1444,COLUMNS($D287:AM287),FALSE))</f>
        <v>2366.8467707992877</v>
      </c>
      <c r="AN287" s="316">
        <f>IF(AM287="Neg","Neg",AM287*VLOOKUP($D287,$D$1421:$AY$1444,COLUMNS($D287:AN287),FALSE))</f>
        <v>2522.3835444436863</v>
      </c>
      <c r="AO287" s="316">
        <f>IF(AN287="Neg","Neg",AN287*VLOOKUP($D287,$D$1421:$AY$1444,COLUMNS($D287:AO287),FALSE))</f>
        <v>2662.1631541697325</v>
      </c>
      <c r="AP287" s="316">
        <f>IF(AO287="Neg","Neg",AO287*VLOOKUP($D287,$D$1421:$AY$1444,COLUMNS($D287:AP287),FALSE))</f>
        <v>2796.0096028366452</v>
      </c>
      <c r="AQ287" s="316">
        <f>IF(AP287="Neg","Neg",AP287*VLOOKUP($D287,$D$1421:$AY$1444,COLUMNS($D287:AQ287),FALSE))</f>
        <v>2802.8502542964693</v>
      </c>
      <c r="AR287" s="316">
        <f>IF(AQ287="Neg","Neg",AQ287*VLOOKUP($D287,$D$1421:$AY$1444,COLUMNS($D287:AR287),FALSE))</f>
        <v>2801.8104603671359</v>
      </c>
      <c r="AS287" s="316">
        <f>IF(AR287="Neg","Neg",AR287*VLOOKUP($D287,$D$1421:$AY$1444,COLUMNS($D287:AS287),FALSE))</f>
        <v>2934.7251940436067</v>
      </c>
      <c r="AT287" s="316">
        <f>IF(AS287="Neg","Neg",AS287*VLOOKUP($D287,$D$1421:$AY$1444,COLUMNS($D287:AT287),FALSE))</f>
        <v>3035.7063281376741</v>
      </c>
      <c r="AU287" s="316">
        <f>IF(AT287="Neg","Neg",AT287*VLOOKUP($D287,$D$1421:$AY$1444,COLUMNS($D287:AU287),FALSE))</f>
        <v>3128.4436479963119</v>
      </c>
      <c r="AV287" s="316">
        <f>IF(AU287="Neg","Neg",AU287*VLOOKUP($D287,$D$1421:$AY$1444,COLUMNS($D287:AV287),FALSE))</f>
        <v>3272.4644243588496</v>
      </c>
      <c r="AW287" s="316">
        <f>IF(AV287="Neg","Neg",AV287*VLOOKUP($D287,$D$1421:$AY$1444,COLUMNS($D287:AW287),FALSE))</f>
        <v>3413.6397431405776</v>
      </c>
      <c r="AX287" s="316">
        <f>IF(AW287="Neg","Neg",AW287*VLOOKUP($D287,$D$1421:$AY$1444,COLUMNS($D287:AX287),FALSE))</f>
        <v>3495.0604527253086</v>
      </c>
      <c r="AY287" s="316">
        <f>IF(AX287="Neg","Neg",AX287*VLOOKUP($D287,$D$1421:$AY$1444,COLUMNS($D287:AY287),FALSE))</f>
        <v>3620.2605862809205</v>
      </c>
      <c r="AZ287" s="316">
        <f>IF(AY287="Neg","Neg",AY287*VLOOKUP($D287,$D$1421:AZ$1444,COLUMNS($D287:AZ287),FALSE))</f>
        <v>3765.7758334881269</v>
      </c>
      <c r="BA287" s="316">
        <f>IF(AZ287="Neg","Neg",AZ287*VLOOKUP($D287,$D$1421:BA$1444,COLUMNS($D287:BA287),FALSE))</f>
        <v>3925.0431939542545</v>
      </c>
      <c r="BB287" s="316">
        <f>IF(BA287="Neg","Neg",BA287*VLOOKUP($D287,$D$1421:BB$1444,COLUMNS($D287:BB287),FALSE))</f>
        <v>4079.6407988882875</v>
      </c>
      <c r="BC287" s="316">
        <f>IF(BB287="Neg","Neg",BB287*VLOOKUP($D287,$D$1421:BC$1444,COLUMNS($D287:BC287),FALSE))</f>
        <v>4251.329783606986</v>
      </c>
    </row>
    <row r="288" spans="1:55">
      <c r="A288" s="312"/>
      <c r="B288" s="313" t="s">
        <v>201</v>
      </c>
      <c r="C288" s="314" t="s">
        <v>249</v>
      </c>
      <c r="D288" s="313" t="s">
        <v>249</v>
      </c>
      <c r="E288" s="320"/>
      <c r="F288" s="320"/>
      <c r="G288" s="320"/>
      <c r="H288" s="320"/>
      <c r="I288" s="320"/>
      <c r="J288" s="320"/>
      <c r="K288" s="320"/>
      <c r="L288" s="320"/>
      <c r="M288" s="320"/>
      <c r="N288" s="320"/>
      <c r="O288" s="320"/>
      <c r="P288" s="320"/>
      <c r="Q288" s="320"/>
      <c r="R288" s="320"/>
      <c r="S288" s="320"/>
      <c r="T288" s="320"/>
      <c r="U288" s="320"/>
      <c r="V288" s="320"/>
      <c r="W288" s="320"/>
      <c r="X288" s="320"/>
      <c r="Y288" s="320"/>
      <c r="Z288" s="320"/>
      <c r="AA288" s="320"/>
      <c r="AB288" s="320"/>
      <c r="AC288" s="315">
        <v>375</v>
      </c>
      <c r="AD288" s="315">
        <v>590</v>
      </c>
      <c r="AE288" s="315">
        <v>835</v>
      </c>
      <c r="AF288" s="316">
        <f>IF(AE288="Neg","Neg",AE288*VLOOKUP($D288,$D$1421:$AY$1444,COLUMNS($D288:AF288),FALSE))</f>
        <v>878.54834101826759</v>
      </c>
      <c r="AG288" s="316">
        <f>IF(AF288="Neg","Neg",AF288*VLOOKUP($D288,$D$1421:$AY$1444,COLUMNS($D288:AG288),FALSE))</f>
        <v>921.74720367936311</v>
      </c>
      <c r="AH288" s="316">
        <f>IF(AG288="Neg","Neg",AG288*VLOOKUP($D288,$D$1421:$AY$1444,COLUMNS($D288:AH288),FALSE))</f>
        <v>964.30306543049346</v>
      </c>
      <c r="AI288" s="316">
        <f>IF(AH288="Neg","Neg",AH288*VLOOKUP($D288,$D$1421:$AY$1444,COLUMNS($D288:AI288),FALSE))</f>
        <v>1019.814168416449</v>
      </c>
      <c r="AJ288" s="316">
        <f>IF(AI288="Neg","Neg",AI288*VLOOKUP($D288,$D$1421:$AY$1444,COLUMNS($D288:AJ288),FALSE))</f>
        <v>1057.7787091661944</v>
      </c>
      <c r="AK288" s="316">
        <f>IF(AJ288="Neg","Neg",AJ288*VLOOKUP($D288,$D$1421:$AY$1444,COLUMNS($D288:AK288),FALSE))</f>
        <v>1118.3533216080284</v>
      </c>
      <c r="AL288" s="316">
        <f>IF(AK288="Neg","Neg",AK288*VLOOKUP($D288,$D$1421:$AY$1444,COLUMNS($D288:AL288),FALSE))</f>
        <v>1185.5189387972</v>
      </c>
      <c r="AM288" s="316">
        <f>IF(AL288="Neg","Neg",AL288*VLOOKUP($D288,$D$1421:$AY$1444,COLUMNS($D288:AM288),FALSE))</f>
        <v>1246.8877309888994</v>
      </c>
      <c r="AN288" s="316">
        <f>IF(AM288="Neg","Neg",AM288*VLOOKUP($D288,$D$1421:$AY$1444,COLUMNS($D288:AN288),FALSE))</f>
        <v>1328.826662214813</v>
      </c>
      <c r="AO288" s="316">
        <f>IF(AN288="Neg","Neg",AN288*VLOOKUP($D288,$D$1421:$AY$1444,COLUMNS($D288:AO288),FALSE))</f>
        <v>1402.4645007771151</v>
      </c>
      <c r="AP288" s="316">
        <f>IF(AO288="Neg","Neg",AO288*VLOOKUP($D288,$D$1421:$AY$1444,COLUMNS($D288:AP288),FALSE))</f>
        <v>1472.9766677404411</v>
      </c>
      <c r="AQ288" s="316">
        <f>IF(AP288="Neg","Neg",AP288*VLOOKUP($D288,$D$1421:$AY$1444,COLUMNS($D288:AQ288),FALSE))</f>
        <v>1476.5804178785818</v>
      </c>
      <c r="AR288" s="316">
        <f>IF(AQ288="Neg","Neg",AQ288*VLOOKUP($D288,$D$1421:$AY$1444,COLUMNS($D288:AR288),FALSE))</f>
        <v>1476.0326400041381</v>
      </c>
      <c r="AS288" s="316">
        <f>IF(AR288="Neg","Neg",AR288*VLOOKUP($D288,$D$1421:$AY$1444,COLUMNS($D288:AS288),FALSE))</f>
        <v>1546.0539665781778</v>
      </c>
      <c r="AT288" s="316">
        <f>IF(AS288="Neg","Neg",AS288*VLOOKUP($D288,$D$1421:$AY$1444,COLUMNS($D288:AT288),FALSE))</f>
        <v>1599.2522296498157</v>
      </c>
      <c r="AU288" s="316">
        <f>IF(AT288="Neg","Neg",AT288*VLOOKUP($D288,$D$1421:$AY$1444,COLUMNS($D288:AU288),FALSE))</f>
        <v>1648.1075369570478</v>
      </c>
      <c r="AV288" s="316">
        <f>IF(AU288="Neg","Neg",AU288*VLOOKUP($D288,$D$1421:$AY$1444,COLUMNS($D288:AV288),FALSE))</f>
        <v>1723.9796809713814</v>
      </c>
      <c r="AW288" s="316">
        <f>IF(AV288="Neg","Neg",AV288*VLOOKUP($D288,$D$1421:$AY$1444,COLUMNS($D288:AW288),FALSE))</f>
        <v>1798.3527984368343</v>
      </c>
      <c r="AX288" s="316">
        <f>IF(AW288="Neg","Neg",AW288*VLOOKUP($D288,$D$1421:$AY$1444,COLUMNS($D288:AX288),FALSE))</f>
        <v>1841.2463583757935</v>
      </c>
      <c r="AY288" s="316">
        <f>IF(AX288="Neg","Neg",AX288*VLOOKUP($D288,$D$1421:$AY$1444,COLUMNS($D288:AY288),FALSE))</f>
        <v>1907.2035265265417</v>
      </c>
      <c r="AZ288" s="316">
        <f>IF(AY288="Neg","Neg",AY288*VLOOKUP($D288,$D$1421:AZ$1444,COLUMNS($D288:AZ288),FALSE))</f>
        <v>1983.8629785252908</v>
      </c>
      <c r="BA288" s="316">
        <f>IF(AZ288="Neg","Neg",AZ288*VLOOKUP($D288,$D$1421:BA$1444,COLUMNS($D288:BA288),FALSE))</f>
        <v>2067.7672346699069</v>
      </c>
      <c r="BB288" s="316">
        <f>IF(BA288="Neg","Neg",BA288*VLOOKUP($D288,$D$1421:BB$1444,COLUMNS($D288:BB288),FALSE))</f>
        <v>2149.2113987834196</v>
      </c>
      <c r="BC288" s="316">
        <f>IF(BB288="Neg","Neg",BB288*VLOOKUP($D288,$D$1421:BC$1444,COLUMNS($D288:BC288),FALSE))</f>
        <v>2239.6595389980021</v>
      </c>
    </row>
    <row r="289" spans="1:55">
      <c r="A289" s="312"/>
      <c r="B289" s="313" t="s">
        <v>201</v>
      </c>
      <c r="C289" s="314" t="s">
        <v>91</v>
      </c>
      <c r="D289" s="313" t="s">
        <v>91</v>
      </c>
      <c r="E289" s="320"/>
      <c r="F289" s="320"/>
      <c r="G289" s="320"/>
      <c r="H289" s="320"/>
      <c r="I289" s="320"/>
      <c r="J289" s="320"/>
      <c r="K289" s="320"/>
      <c r="L289" s="320"/>
      <c r="M289" s="320"/>
      <c r="N289" s="320"/>
      <c r="O289" s="320"/>
      <c r="P289" s="320"/>
      <c r="Q289" s="320"/>
      <c r="R289" s="320"/>
      <c r="S289" s="320"/>
      <c r="T289" s="320"/>
      <c r="U289" s="320"/>
      <c r="V289" s="320"/>
      <c r="W289" s="320"/>
      <c r="X289" s="320"/>
      <c r="Y289" s="320"/>
      <c r="Z289" s="320"/>
      <c r="AA289" s="320"/>
      <c r="AB289" s="320"/>
      <c r="AC289" s="315">
        <v>55</v>
      </c>
      <c r="AD289" s="315">
        <v>60</v>
      </c>
      <c r="AE289" s="315">
        <v>60</v>
      </c>
      <c r="AF289" s="316">
        <f>IF(AE289="Neg","Neg",AE289*VLOOKUP($D289,$D$1421:$AY$1444,COLUMNS($D289:AF289),FALSE))</f>
        <v>63.129222109097071</v>
      </c>
      <c r="AG289" s="316">
        <f>IF(AF289="Neg","Neg",AF289*VLOOKUP($D289,$D$1421:$AY$1444,COLUMNS($D289:AG289),FALSE))</f>
        <v>66.233332000912313</v>
      </c>
      <c r="AH289" s="316">
        <f>IF(AG289="Neg","Neg",AG289*VLOOKUP($D289,$D$1421:$AY$1444,COLUMNS($D289:AH289),FALSE))</f>
        <v>69.291238234526475</v>
      </c>
      <c r="AI289" s="316">
        <f>IF(AH289="Neg","Neg",AH289*VLOOKUP($D289,$D$1421:$AY$1444,COLUMNS($D289:AI289),FALSE))</f>
        <v>73.280060005972373</v>
      </c>
      <c r="AJ289" s="316">
        <f>IF(AI289="Neg","Neg",AI289*VLOOKUP($D289,$D$1421:$AY$1444,COLUMNS($D289:AJ289),FALSE))</f>
        <v>76.008050958049878</v>
      </c>
      <c r="AK289" s="316">
        <f>IF(AJ289="Neg","Neg",AJ289*VLOOKUP($D289,$D$1421:$AY$1444,COLUMNS($D289:AK289),FALSE))</f>
        <v>80.360717720337348</v>
      </c>
      <c r="AL289" s="316">
        <f>IF(AK289="Neg","Neg",AK289*VLOOKUP($D289,$D$1421:$AY$1444,COLUMNS($D289:AL289),FALSE))</f>
        <v>85.186989614170031</v>
      </c>
      <c r="AM289" s="316">
        <f>IF(AL289="Neg","Neg",AL289*VLOOKUP($D289,$D$1421:$AY$1444,COLUMNS($D289:AM289),FALSE))</f>
        <v>89.596723184831063</v>
      </c>
      <c r="AN289" s="316">
        <f>IF(AM289="Neg","Neg",AM289*VLOOKUP($D289,$D$1421:$AY$1444,COLUMNS($D289:AN289),FALSE))</f>
        <v>95.484550578309879</v>
      </c>
      <c r="AO289" s="316">
        <f>IF(AN289="Neg","Neg",AN289*VLOOKUP($D289,$D$1421:$AY$1444,COLUMNS($D289:AO289),FALSE))</f>
        <v>100.77589227140942</v>
      </c>
      <c r="AP289" s="316">
        <f>IF(AO289="Neg","Neg",AO289*VLOOKUP($D289,$D$1421:$AY$1444,COLUMNS($D289:AP289),FALSE))</f>
        <v>105.84263480769633</v>
      </c>
      <c r="AQ289" s="316">
        <f>IF(AP289="Neg","Neg",AP289*VLOOKUP($D289,$D$1421:$AY$1444,COLUMNS($D289:AQ289),FALSE))</f>
        <v>106.10158691343099</v>
      </c>
      <c r="AR289" s="316">
        <f>IF(AQ289="Neg","Neg",AQ289*VLOOKUP($D289,$D$1421:$AY$1444,COLUMNS($D289:AR289),FALSE))</f>
        <v>106.06222562903983</v>
      </c>
      <c r="AS289" s="316">
        <f>IF(AR289="Neg","Neg",AR289*VLOOKUP($D289,$D$1421:$AY$1444,COLUMNS($D289:AS289),FALSE))</f>
        <v>111.0936981972343</v>
      </c>
      <c r="AT289" s="316">
        <f>IF(AS289="Neg","Neg",AS289*VLOOKUP($D289,$D$1421:$AY$1444,COLUMNS($D289:AT289),FALSE))</f>
        <v>114.91632787902864</v>
      </c>
      <c r="AU289" s="316">
        <f>IF(AT289="Neg","Neg",AT289*VLOOKUP($D289,$D$1421:$AY$1444,COLUMNS($D289:AU289),FALSE))</f>
        <v>118.42688888314112</v>
      </c>
      <c r="AV289" s="316">
        <f>IF(AU289="Neg","Neg",AU289*VLOOKUP($D289,$D$1421:$AY$1444,COLUMNS($D289:AV289),FALSE))</f>
        <v>123.87877947099743</v>
      </c>
      <c r="AW289" s="316">
        <f>IF(AV289="Neg","Neg",AV289*VLOOKUP($D289,$D$1421:$AY$1444,COLUMNS($D289:AW289),FALSE))</f>
        <v>129.22295557629943</v>
      </c>
      <c r="AX289" s="316">
        <f>IF(AW289="Neg","Neg",AW289*VLOOKUP($D289,$D$1421:$AY$1444,COLUMNS($D289:AX289),FALSE))</f>
        <v>132.30512754796118</v>
      </c>
      <c r="AY289" s="316">
        <f>IF(AX289="Neg","Neg",AX289*VLOOKUP($D289,$D$1421:$AY$1444,COLUMNS($D289:AY289),FALSE))</f>
        <v>137.04456478035027</v>
      </c>
      <c r="AZ289" s="316">
        <f>IF(AY289="Neg","Neg",AY289*VLOOKUP($D289,$D$1421:AZ$1444,COLUMNS($D289:AZ289),FALSE))</f>
        <v>142.55302839702685</v>
      </c>
      <c r="BA289" s="316">
        <f>IF(AZ289="Neg","Neg",AZ289*VLOOKUP($D289,$D$1421:BA$1444,COLUMNS($D289:BA289),FALSE))</f>
        <v>148.58207674274777</v>
      </c>
      <c r="BB289" s="316">
        <f>IF(BA289="Neg","Neg",BA289*VLOOKUP($D289,$D$1421:BB$1444,COLUMNS($D289:BB289),FALSE))</f>
        <v>154.4343520083894</v>
      </c>
      <c r="BC289" s="316">
        <f>IF(BB289="Neg","Neg",BB289*VLOOKUP($D289,$D$1421:BC$1444,COLUMNS($D289:BC289),FALSE))</f>
        <v>160.93361956871868</v>
      </c>
    </row>
    <row r="290" spans="1:55">
      <c r="A290" s="312"/>
      <c r="B290" s="313" t="s">
        <v>201</v>
      </c>
      <c r="C290" s="314" t="s">
        <v>299</v>
      </c>
      <c r="D290" s="313" t="s">
        <v>231</v>
      </c>
      <c r="E290" s="320"/>
      <c r="F290" s="320"/>
      <c r="G290" s="320"/>
      <c r="H290" s="320"/>
      <c r="I290" s="320"/>
      <c r="J290" s="320"/>
      <c r="K290" s="320"/>
      <c r="L290" s="320"/>
      <c r="M290" s="320"/>
      <c r="N290" s="320"/>
      <c r="O290" s="320"/>
      <c r="P290" s="320"/>
      <c r="Q290" s="320"/>
      <c r="R290" s="320"/>
      <c r="S290" s="320"/>
      <c r="T290" s="320"/>
      <c r="U290" s="320"/>
      <c r="V290" s="320"/>
      <c r="W290" s="320"/>
      <c r="X290" s="320"/>
      <c r="Y290" s="320"/>
      <c r="Z290" s="320"/>
      <c r="AA290" s="320"/>
      <c r="AB290" s="320"/>
      <c r="AC290" s="315">
        <v>295</v>
      </c>
      <c r="AD290" s="315">
        <v>775</v>
      </c>
      <c r="AE290" s="315">
        <v>840</v>
      </c>
      <c r="AF290" s="316">
        <f>IF(AE290="Neg","Neg",AE290*VLOOKUP($D290,$D$1421:$AY$1444,COLUMNS($D290:AF290),FALSE))</f>
        <v>883.80910952735894</v>
      </c>
      <c r="AG290" s="316">
        <f>IF(AF290="Neg","Neg",AF290*VLOOKUP($D290,$D$1421:$AY$1444,COLUMNS($D290:AG290),FALSE))</f>
        <v>927.26664801277241</v>
      </c>
      <c r="AH290" s="316">
        <f>IF(AG290="Neg","Neg",AG290*VLOOKUP($D290,$D$1421:$AY$1444,COLUMNS($D290:AH290),FALSE))</f>
        <v>970.07733528337064</v>
      </c>
      <c r="AI290" s="316">
        <f>IF(AH290="Neg","Neg",AH290*VLOOKUP($D290,$D$1421:$AY$1444,COLUMNS($D290:AI290),FALSE))</f>
        <v>1025.9208400836133</v>
      </c>
      <c r="AJ290" s="316">
        <f>IF(AI290="Neg","Neg",AI290*VLOOKUP($D290,$D$1421:$AY$1444,COLUMNS($D290:AJ290),FALSE))</f>
        <v>1064.1127134126984</v>
      </c>
      <c r="AK290" s="316">
        <f>IF(AJ290="Neg","Neg",AJ290*VLOOKUP($D290,$D$1421:$AY$1444,COLUMNS($D290:AK290),FALSE))</f>
        <v>1125.0500480847229</v>
      </c>
      <c r="AL290" s="316">
        <f>IF(AK290="Neg","Neg",AK290*VLOOKUP($D290,$D$1421:$AY$1444,COLUMNS($D290:AL290),FALSE))</f>
        <v>1192.6178545983805</v>
      </c>
      <c r="AM290" s="316">
        <f>IF(AL290="Neg","Neg",AL290*VLOOKUP($D290,$D$1421:$AY$1444,COLUMNS($D290:AM290),FALSE))</f>
        <v>1254.3541245876349</v>
      </c>
      <c r="AN290" s="316">
        <f>IF(AM290="Neg","Neg",AM290*VLOOKUP($D290,$D$1421:$AY$1444,COLUMNS($D290:AN290),FALSE))</f>
        <v>1336.7837080963384</v>
      </c>
      <c r="AO290" s="316">
        <f>IF(AN290="Neg","Neg",AN290*VLOOKUP($D290,$D$1421:$AY$1444,COLUMNS($D290:AO290),FALSE))</f>
        <v>1410.862491799732</v>
      </c>
      <c r="AP290" s="316">
        <f>IF(AO290="Neg","Neg",AO290*VLOOKUP($D290,$D$1421:$AY$1444,COLUMNS($D290:AP290),FALSE))</f>
        <v>1481.7968873077486</v>
      </c>
      <c r="AQ290" s="316">
        <f>IF(AP290="Neg","Neg",AP290*VLOOKUP($D290,$D$1421:$AY$1444,COLUMNS($D290:AQ290),FALSE))</f>
        <v>1485.4222167880339</v>
      </c>
      <c r="AR290" s="316">
        <f>IF(AQ290="Neg","Neg",AQ290*VLOOKUP($D290,$D$1421:$AY$1444,COLUMNS($D290:AR290),FALSE))</f>
        <v>1484.8711588065576</v>
      </c>
      <c r="AS290" s="316">
        <f>IF(AR290="Neg","Neg",AR290*VLOOKUP($D290,$D$1421:$AY$1444,COLUMNS($D290:AS290),FALSE))</f>
        <v>1555.3117747612803</v>
      </c>
      <c r="AT290" s="316">
        <f>IF(AS290="Neg","Neg",AS290*VLOOKUP($D290,$D$1421:$AY$1444,COLUMNS($D290:AT290),FALSE))</f>
        <v>1608.8285903064011</v>
      </c>
      <c r="AU290" s="316">
        <f>IF(AT290="Neg","Neg",AT290*VLOOKUP($D290,$D$1421:$AY$1444,COLUMNS($D290:AU290),FALSE))</f>
        <v>1657.9764443639758</v>
      </c>
      <c r="AV290" s="316">
        <f>IF(AU290="Neg","Neg",AU290*VLOOKUP($D290,$D$1421:$AY$1444,COLUMNS($D290:AV290),FALSE))</f>
        <v>1734.302912593964</v>
      </c>
      <c r="AW290" s="316">
        <f>IF(AV290="Neg","Neg",AV290*VLOOKUP($D290,$D$1421:$AY$1444,COLUMNS($D290:AW290),FALSE))</f>
        <v>1809.1213780681921</v>
      </c>
      <c r="AX290" s="316">
        <f>IF(AW290="Neg","Neg",AW290*VLOOKUP($D290,$D$1421:$AY$1444,COLUMNS($D290:AX290),FALSE))</f>
        <v>1852.2717856714564</v>
      </c>
      <c r="AY290" s="316">
        <f>IF(AX290="Neg","Neg",AX290*VLOOKUP($D290,$D$1421:$AY$1444,COLUMNS($D290:AY290),FALSE))</f>
        <v>1918.6239069249038</v>
      </c>
      <c r="AZ290" s="316">
        <f>IF(AY290="Neg","Neg",AY290*VLOOKUP($D290,$D$1421:AZ$1444,COLUMNS($D290:AZ290),FALSE))</f>
        <v>1995.7423975583758</v>
      </c>
      <c r="BA290" s="316">
        <f>IF(AZ290="Neg","Neg",AZ290*VLOOKUP($D290,$D$1421:BA$1444,COLUMNS($D290:BA290),FALSE))</f>
        <v>2080.1490743984687</v>
      </c>
      <c r="BB290" s="316">
        <f>IF(BA290="Neg","Neg",BA290*VLOOKUP($D290,$D$1421:BB$1444,COLUMNS($D290:BB290),FALSE))</f>
        <v>2162.0809281174515</v>
      </c>
      <c r="BC290" s="316">
        <f>IF(BB290="Neg","Neg",BB290*VLOOKUP($D290,$D$1421:BC$1444,COLUMNS($D290:BC290),FALSE))</f>
        <v>2253.0706739620614</v>
      </c>
    </row>
    <row r="291" spans="1:55">
      <c r="A291" s="312"/>
      <c r="B291" s="313" t="s">
        <v>201</v>
      </c>
      <c r="C291" s="314" t="s">
        <v>300</v>
      </c>
      <c r="D291" s="313" t="s">
        <v>230</v>
      </c>
      <c r="E291" s="320"/>
      <c r="F291" s="320"/>
      <c r="G291" s="320"/>
      <c r="H291" s="320"/>
      <c r="I291" s="320"/>
      <c r="J291" s="320"/>
      <c r="K291" s="320"/>
      <c r="L291" s="320"/>
      <c r="M291" s="320"/>
      <c r="N291" s="320"/>
      <c r="O291" s="320"/>
      <c r="P291" s="320"/>
      <c r="Q291" s="320"/>
      <c r="R291" s="320"/>
      <c r="S291" s="320"/>
      <c r="T291" s="320"/>
      <c r="U291" s="320"/>
      <c r="V291" s="320"/>
      <c r="W291" s="320"/>
      <c r="X291" s="320"/>
      <c r="Y291" s="320"/>
      <c r="Z291" s="320"/>
      <c r="AA291" s="320"/>
      <c r="AB291" s="320"/>
      <c r="AC291" s="315">
        <v>115</v>
      </c>
      <c r="AD291" s="315">
        <v>330</v>
      </c>
      <c r="AE291" s="315">
        <v>355</v>
      </c>
      <c r="AF291" s="316">
        <f>IF(AE291="Neg","Neg",AE291*VLOOKUP($D291,$D$1421:$AY$1444,COLUMNS($D291:AF291),FALSE))</f>
        <v>373.51456414549102</v>
      </c>
      <c r="AG291" s="316">
        <f>IF(AF291="Neg","Neg",AF291*VLOOKUP($D291,$D$1421:$AY$1444,COLUMNS($D291:AG291),FALSE))</f>
        <v>391.88054767206455</v>
      </c>
      <c r="AH291" s="316">
        <f>IF(AG291="Neg","Neg",AG291*VLOOKUP($D291,$D$1421:$AY$1444,COLUMNS($D291:AH291),FALSE))</f>
        <v>409.97315955428166</v>
      </c>
      <c r="AI291" s="316">
        <f>IF(AH291="Neg","Neg",AH291*VLOOKUP($D291,$D$1421:$AY$1444,COLUMNS($D291:AI291),FALSE))</f>
        <v>433.57368836866993</v>
      </c>
      <c r="AJ291" s="316">
        <f>IF(AI291="Neg","Neg",AI291*VLOOKUP($D291,$D$1421:$AY$1444,COLUMNS($D291:AJ291),FALSE))</f>
        <v>449.71430150179521</v>
      </c>
      <c r="AK291" s="316">
        <f>IF(AJ291="Neg","Neg",AJ291*VLOOKUP($D291,$D$1421:$AY$1444,COLUMNS($D291:AK291),FALSE))</f>
        <v>475.4675798453294</v>
      </c>
      <c r="AL291" s="316">
        <f>IF(AK291="Neg","Neg",AK291*VLOOKUP($D291,$D$1421:$AY$1444,COLUMNS($D291:AL291),FALSE))</f>
        <v>504.02302188383948</v>
      </c>
      <c r="AM291" s="316">
        <f>IF(AL291="Neg","Neg",AL291*VLOOKUP($D291,$D$1421:$AY$1444,COLUMNS($D291:AM291),FALSE))</f>
        <v>530.11394551025057</v>
      </c>
      <c r="AN291" s="316">
        <f>IF(AM291="Neg","Neg",AM291*VLOOKUP($D291,$D$1421:$AY$1444,COLUMNS($D291:AN291),FALSE))</f>
        <v>564.95025758833356</v>
      </c>
      <c r="AO291" s="316">
        <f>IF(AN291="Neg","Neg",AN291*VLOOKUP($D291,$D$1421:$AY$1444,COLUMNS($D291:AO291),FALSE))</f>
        <v>596.25736260583915</v>
      </c>
      <c r="AP291" s="316">
        <f>IF(AO291="Neg","Neg",AO291*VLOOKUP($D291,$D$1421:$AY$1444,COLUMNS($D291:AP291),FALSE))</f>
        <v>626.23558927887007</v>
      </c>
      <c r="AQ291" s="316">
        <f>IF(AP291="Neg","Neg",AP291*VLOOKUP($D291,$D$1421:$AY$1444,COLUMNS($D291:AQ291),FALSE))</f>
        <v>627.7677225711335</v>
      </c>
      <c r="AR291" s="316">
        <f>IF(AQ291="Neg","Neg",AQ291*VLOOKUP($D291,$D$1421:$AY$1444,COLUMNS($D291:AR291),FALSE))</f>
        <v>627.53483497181912</v>
      </c>
      <c r="AS291" s="316">
        <f>IF(AR291="Neg","Neg",AR291*VLOOKUP($D291,$D$1421:$AY$1444,COLUMNS($D291:AS291),FALSE))</f>
        <v>657.30438100030312</v>
      </c>
      <c r="AT291" s="316">
        <f>IF(AS291="Neg","Neg",AS291*VLOOKUP($D291,$D$1421:$AY$1444,COLUMNS($D291:AT291),FALSE))</f>
        <v>679.92160661758635</v>
      </c>
      <c r="AU291" s="316">
        <f>IF(AT291="Neg","Neg",AT291*VLOOKUP($D291,$D$1421:$AY$1444,COLUMNS($D291:AU291),FALSE))</f>
        <v>700.69242589191856</v>
      </c>
      <c r="AV291" s="316">
        <f>IF(AU291="Neg","Neg",AU291*VLOOKUP($D291,$D$1421:$AY$1444,COLUMNS($D291:AV291),FALSE))</f>
        <v>732.94944520340175</v>
      </c>
      <c r="AW291" s="316">
        <f>IF(AV291="Neg","Neg",AV291*VLOOKUP($D291,$D$1421:$AY$1444,COLUMNS($D291:AW291),FALSE))</f>
        <v>764.56915382643865</v>
      </c>
      <c r="AX291" s="316">
        <f>IF(AW291="Neg","Neg",AW291*VLOOKUP($D291,$D$1421:$AY$1444,COLUMNS($D291:AX291),FALSE))</f>
        <v>782.805337992104</v>
      </c>
      <c r="AY291" s="316">
        <f>IF(AX291="Neg","Neg",AX291*VLOOKUP($D291,$D$1421:$AY$1444,COLUMNS($D291:AY291),FALSE))</f>
        <v>810.84700828373957</v>
      </c>
      <c r="AZ291" s="316">
        <f>IF(AY291="Neg","Neg",AY291*VLOOKUP($D291,$D$1421:AZ$1444,COLUMNS($D291:AZ291),FALSE))</f>
        <v>843.43875134907603</v>
      </c>
      <c r="BA291" s="316">
        <f>IF(AZ291="Neg","Neg",AZ291*VLOOKUP($D291,$D$1421:BA$1444,COLUMNS($D291:BA291),FALSE))</f>
        <v>879.11062072792481</v>
      </c>
      <c r="BB291" s="316">
        <f>IF(BA291="Neg","Neg",BA291*VLOOKUP($D291,$D$1421:BB$1444,COLUMNS($D291:BB291),FALSE))</f>
        <v>913.7365827163045</v>
      </c>
      <c r="BC291" s="316">
        <f>IF(BB291="Neg","Neg",BB291*VLOOKUP($D291,$D$1421:BC$1444,COLUMNS($D291:BC291),FALSE))</f>
        <v>952.19058244825283</v>
      </c>
    </row>
    <row r="292" spans="1:55">
      <c r="A292" s="312"/>
      <c r="B292" s="313" t="s">
        <v>201</v>
      </c>
      <c r="C292" s="314" t="s">
        <v>368</v>
      </c>
      <c r="D292" s="313" t="s">
        <v>792</v>
      </c>
      <c r="E292" s="320"/>
      <c r="F292" s="320"/>
      <c r="G292" s="320"/>
      <c r="H292" s="320"/>
      <c r="I292" s="320"/>
      <c r="J292" s="320"/>
      <c r="K292" s="320"/>
      <c r="L292" s="320"/>
      <c r="M292" s="320"/>
      <c r="N292" s="320"/>
      <c r="O292" s="320"/>
      <c r="P292" s="320"/>
      <c r="Q292" s="320"/>
      <c r="R292" s="320"/>
      <c r="S292" s="320"/>
      <c r="T292" s="320"/>
      <c r="U292" s="320"/>
      <c r="V292" s="320"/>
      <c r="W292" s="320"/>
      <c r="X292" s="320"/>
      <c r="Y292" s="320"/>
      <c r="Z292" s="320"/>
      <c r="AA292" s="320"/>
      <c r="AB292" s="320"/>
      <c r="AC292" s="315">
        <v>20</v>
      </c>
      <c r="AD292" s="315">
        <v>55</v>
      </c>
      <c r="AE292" s="315">
        <v>105</v>
      </c>
      <c r="AF292" s="316">
        <f>IF(AE292="Neg","Neg",AE292*VLOOKUP($D292,$D$1421:$AY$1444,COLUMNS($D292:AF292),FALSE))</f>
        <v>110.47613869091987</v>
      </c>
      <c r="AG292" s="316">
        <f>IF(AF292="Neg","Neg",AF292*VLOOKUP($D292,$D$1421:$AY$1444,COLUMNS($D292:AG292),FALSE))</f>
        <v>115.90833100159655</v>
      </c>
      <c r="AH292" s="316">
        <f>IF(AG292="Neg","Neg",AG292*VLOOKUP($D292,$D$1421:$AY$1444,COLUMNS($D292:AH292),FALSE))</f>
        <v>121.25966691042133</v>
      </c>
      <c r="AI292" s="316">
        <f>IF(AH292="Neg","Neg",AH292*VLOOKUP($D292,$D$1421:$AY$1444,COLUMNS($D292:AI292),FALSE))</f>
        <v>128.24010501045166</v>
      </c>
      <c r="AJ292" s="316">
        <f>IF(AI292="Neg","Neg",AI292*VLOOKUP($D292,$D$1421:$AY$1444,COLUMNS($D292:AJ292),FALSE))</f>
        <v>133.01408917658731</v>
      </c>
      <c r="AK292" s="316">
        <f>IF(AJ292="Neg","Neg",AJ292*VLOOKUP($D292,$D$1421:$AY$1444,COLUMNS($D292:AK292),FALSE))</f>
        <v>140.63125601059036</v>
      </c>
      <c r="AL292" s="316">
        <f>IF(AK292="Neg","Neg",AK292*VLOOKUP($D292,$D$1421:$AY$1444,COLUMNS($D292:AL292),FALSE))</f>
        <v>149.07723182479756</v>
      </c>
      <c r="AM292" s="316">
        <f>IF(AL292="Neg","Neg",AL292*VLOOKUP($D292,$D$1421:$AY$1444,COLUMNS($D292:AM292),FALSE))</f>
        <v>156.79426557345437</v>
      </c>
      <c r="AN292" s="316">
        <f>IF(AM292="Neg","Neg",AM292*VLOOKUP($D292,$D$1421:$AY$1444,COLUMNS($D292:AN292),FALSE))</f>
        <v>167.0979635120423</v>
      </c>
      <c r="AO292" s="316">
        <f>IF(AN292="Neg","Neg",AN292*VLOOKUP($D292,$D$1421:$AY$1444,COLUMNS($D292:AO292),FALSE))</f>
        <v>176.3578114749665</v>
      </c>
      <c r="AP292" s="316">
        <f>IF(AO292="Neg","Neg",AO292*VLOOKUP($D292,$D$1421:$AY$1444,COLUMNS($D292:AP292),FALSE))</f>
        <v>185.22461091346858</v>
      </c>
      <c r="AQ292" s="316">
        <f>IF(AP292="Neg","Neg",AP292*VLOOKUP($D292,$D$1421:$AY$1444,COLUMNS($D292:AQ292),FALSE))</f>
        <v>185.67777709850424</v>
      </c>
      <c r="AR292" s="316">
        <f>IF(AQ292="Neg","Neg",AQ292*VLOOKUP($D292,$D$1421:$AY$1444,COLUMNS($D292:AR292),FALSE))</f>
        <v>185.60889485081969</v>
      </c>
      <c r="AS292" s="316">
        <f>IF(AR292="Neg","Neg",AR292*VLOOKUP($D292,$D$1421:$AY$1444,COLUMNS($D292:AS292),FALSE))</f>
        <v>194.41397184516003</v>
      </c>
      <c r="AT292" s="316">
        <f>IF(AS292="Neg","Neg",AS292*VLOOKUP($D292,$D$1421:$AY$1444,COLUMNS($D292:AT292),FALSE))</f>
        <v>201.10357378830014</v>
      </c>
      <c r="AU292" s="316">
        <f>IF(AT292="Neg","Neg",AT292*VLOOKUP($D292,$D$1421:$AY$1444,COLUMNS($D292:AU292),FALSE))</f>
        <v>207.24705554549698</v>
      </c>
      <c r="AV292" s="316">
        <f>IF(AU292="Neg","Neg",AU292*VLOOKUP($D292,$D$1421:$AY$1444,COLUMNS($D292:AV292),FALSE))</f>
        <v>216.7878640742455</v>
      </c>
      <c r="AW292" s="316">
        <f>IF(AV292="Neg","Neg",AV292*VLOOKUP($D292,$D$1421:$AY$1444,COLUMNS($D292:AW292),FALSE))</f>
        <v>226.14017225852402</v>
      </c>
      <c r="AX292" s="316">
        <f>IF(AW292="Neg","Neg",AW292*VLOOKUP($D292,$D$1421:$AY$1444,COLUMNS($D292:AX292),FALSE))</f>
        <v>231.53397320893205</v>
      </c>
      <c r="AY292" s="316">
        <f>IF(AX292="Neg","Neg",AX292*VLOOKUP($D292,$D$1421:$AY$1444,COLUMNS($D292:AY292),FALSE))</f>
        <v>239.82798836561298</v>
      </c>
      <c r="AZ292" s="316">
        <f>IF(AY292="Neg","Neg",AY292*VLOOKUP($D292,$D$1421:AZ$1444,COLUMNS($D292:AZ292),FALSE))</f>
        <v>249.46779969479698</v>
      </c>
      <c r="BA292" s="316">
        <f>IF(AZ292="Neg","Neg",AZ292*VLOOKUP($D292,$D$1421:BA$1444,COLUMNS($D292:BA292),FALSE))</f>
        <v>260.01863429980858</v>
      </c>
      <c r="BB292" s="316">
        <f>IF(BA292="Neg","Neg",BA292*VLOOKUP($D292,$D$1421:BB$1444,COLUMNS($D292:BB292),FALSE))</f>
        <v>270.26011601468144</v>
      </c>
      <c r="BC292" s="316">
        <f>IF(BB292="Neg","Neg",BB292*VLOOKUP($D292,$D$1421:BC$1444,COLUMNS($D292:BC292),FALSE))</f>
        <v>281.63383424525767</v>
      </c>
    </row>
    <row r="293" spans="1:55">
      <c r="A293" s="312"/>
      <c r="B293" s="142" t="s">
        <v>1010</v>
      </c>
      <c r="C293" s="317" t="s">
        <v>818</v>
      </c>
      <c r="D293" s="173" t="s">
        <v>227</v>
      </c>
      <c r="E293" s="175"/>
      <c r="F293" s="175"/>
      <c r="G293" s="175"/>
      <c r="H293" s="175"/>
      <c r="I293" s="175"/>
      <c r="J293" s="175"/>
      <c r="K293" s="175"/>
      <c r="L293" s="175"/>
      <c r="M293" s="175"/>
      <c r="N293" s="175"/>
      <c r="O293" s="175"/>
      <c r="P293" s="175"/>
      <c r="Q293" s="175"/>
      <c r="R293" s="175"/>
      <c r="S293" s="175"/>
      <c r="T293" s="175"/>
      <c r="U293" s="175"/>
      <c r="V293" s="175"/>
      <c r="W293" s="175"/>
      <c r="X293" s="175"/>
      <c r="Y293" s="175"/>
      <c r="Z293" s="175"/>
      <c r="AA293" s="175"/>
      <c r="AB293" s="175"/>
      <c r="AC293" s="175"/>
      <c r="AD293" s="318">
        <v>-150</v>
      </c>
      <c r="AE293" s="318">
        <v>-210</v>
      </c>
      <c r="AF293" s="318">
        <v>-210</v>
      </c>
      <c r="AG293" s="319">
        <f>IF(AF293="Neg","Neg",AF293*VLOOKUP($D293,$D$1421:$AY$1444,COLUMNS($D293:AG293),FALSE))</f>
        <v>-220.32585315489365</v>
      </c>
      <c r="AH293" s="319">
        <f>IF(AG293="Neg","Neg",AG293*VLOOKUP($D293,$D$1421:$AY$1444,COLUMNS($D293:AH293),FALSE))</f>
        <v>-230.49800937042914</v>
      </c>
      <c r="AI293" s="319">
        <f>IF(AH293="Neg","Neg",AH293*VLOOKUP($D293,$D$1421:$AY$1444,COLUMNS($D293:AI293),FALSE))</f>
        <v>-243.76686559926159</v>
      </c>
      <c r="AJ293" s="319">
        <f>IF(AI293="Neg","Neg",AI293*VLOOKUP($D293,$D$1421:$AY$1444,COLUMNS($D293:AJ293),FALSE))</f>
        <v>-252.84155527223515</v>
      </c>
      <c r="AK293" s="319">
        <f>IF(AJ293="Neg","Neg",AJ293*VLOOKUP($D293,$D$1421:$AY$1444,COLUMNS($D293:AK293),FALSE))</f>
        <v>-267.32074556703606</v>
      </c>
      <c r="AL293" s="319">
        <f>IF(AK293="Neg","Neg",AK293*VLOOKUP($D293,$D$1421:$AY$1444,COLUMNS($D293:AL293),FALSE))</f>
        <v>-283.37538815321193</v>
      </c>
      <c r="AM293" s="319">
        <f>IF(AL293="Neg","Neg",AL293*VLOOKUP($D293,$D$1421:$AY$1444,COLUMNS($D293:AM293),FALSE))</f>
        <v>-298.04441176700635</v>
      </c>
      <c r="AN293" s="319">
        <f>IF(AM293="Neg","Neg",AM293*VLOOKUP($D293,$D$1421:$AY$1444,COLUMNS($D293:AN293),FALSE))</f>
        <v>-317.63032952936663</v>
      </c>
      <c r="AO293" s="319">
        <f>IF(AN293="Neg","Neg",AN293*VLOOKUP($D293,$D$1421:$AY$1444,COLUMNS($D293:AO293),FALSE))</f>
        <v>-335.23203153720397</v>
      </c>
      <c r="AP293" s="319">
        <f>IF(AO293="Neg","Neg",AO293*VLOOKUP($D293,$D$1421:$AY$1444,COLUMNS($D293:AP293),FALSE))</f>
        <v>-352.08660216348966</v>
      </c>
      <c r="AQ293" s="319">
        <f>IF(AP293="Neg","Neg",AP293*VLOOKUP($D293,$D$1421:$AY$1444,COLUMNS($D293:AQ293),FALSE))</f>
        <v>-352.94800897934272</v>
      </c>
      <c r="AR293" s="319">
        <f>IF(AQ293="Neg","Neg",AQ293*VLOOKUP($D293,$D$1421:$AY$1444,COLUMNS($D293:AR293),FALSE))</f>
        <v>-352.81707326611848</v>
      </c>
      <c r="AS293" s="319">
        <f>IF(AR293="Neg","Neg",AR293*VLOOKUP($D293,$D$1421:$AY$1444,COLUMNS($D293:AS293),FALSE))</f>
        <v>-369.55431798449717</v>
      </c>
      <c r="AT293" s="319">
        <f>IF(AS293="Neg","Neg",AS293*VLOOKUP($D293,$D$1421:$AY$1444,COLUMNS($D293:AT293),FALSE))</f>
        <v>-382.2703345352719</v>
      </c>
      <c r="AU293" s="319">
        <f>IF(AT293="Neg","Neg",AT293*VLOOKUP($D293,$D$1421:$AY$1444,COLUMNS($D293:AU293),FALSE))</f>
        <v>-393.94825145288564</v>
      </c>
      <c r="AV293" s="319">
        <f>IF(AU293="Neg","Neg",AU293*VLOOKUP($D293,$D$1421:$AY$1444,COLUMNS($D293:AV293),FALSE))</f>
        <v>-412.08402099351559</v>
      </c>
      <c r="AW293" s="319">
        <f>IF(AV293="Neg","Neg",AV293*VLOOKUP($D293,$D$1421:$AY$1444,COLUMNS($D293:AW293),FALSE))</f>
        <v>-429.86147721139758</v>
      </c>
      <c r="AX293" s="319">
        <f>IF(AW293="Neg","Neg",AW293*VLOOKUP($D293,$D$1421:$AY$1444,COLUMNS($D293:AX293),FALSE))</f>
        <v>-440.11435365157308</v>
      </c>
      <c r="AY293" s="319">
        <f>IF(AX293="Neg","Neg",AX293*VLOOKUP($D293,$D$1421:$AY$1444,COLUMNS($D293:AY293),FALSE))</f>
        <v>-455.88013985248193</v>
      </c>
      <c r="AZ293" s="319">
        <f>IF(AY293="Neg","Neg",AY293*VLOOKUP($D293,$D$1421:AZ$1444,COLUMNS($D293:AZ293),FALSE))</f>
        <v>-474.20410014939466</v>
      </c>
      <c r="BA293" s="319">
        <f>IF(AZ293="Neg","Neg",AZ293*VLOOKUP($D293,$D$1421:BA$1444,COLUMNS($D293:BA293),FALSE))</f>
        <v>-494.25979084701447</v>
      </c>
      <c r="BB293" s="319">
        <f>IF(BA293="Neg","Neg",BA293*VLOOKUP($D293,$D$1421:BB$1444,COLUMNS($D293:BB293),FALSE))</f>
        <v>-513.72744409420443</v>
      </c>
      <c r="BC293" s="319">
        <f>IF(BB293="Neg","Neg",BB293*VLOOKUP($D293,$D$1421:BC$1444,COLUMNS($D293:BC293),FALSE))</f>
        <v>-535.3473237960402</v>
      </c>
    </row>
    <row r="294" spans="1:55">
      <c r="A294" s="312"/>
      <c r="B294" s="142" t="s">
        <v>1010</v>
      </c>
      <c r="C294" s="317" t="s">
        <v>301</v>
      </c>
      <c r="D294" s="173" t="s">
        <v>227</v>
      </c>
      <c r="E294" s="175"/>
      <c r="F294" s="175"/>
      <c r="G294" s="175"/>
      <c r="H294" s="175"/>
      <c r="I294" s="175"/>
      <c r="J294" s="175"/>
      <c r="K294" s="175"/>
      <c r="L294" s="175"/>
      <c r="M294" s="175"/>
      <c r="N294" s="175"/>
      <c r="O294" s="175"/>
      <c r="P294" s="175"/>
      <c r="Q294" s="175"/>
      <c r="R294" s="175"/>
      <c r="S294" s="175"/>
      <c r="T294" s="175"/>
      <c r="U294" s="175"/>
      <c r="V294" s="175"/>
      <c r="W294" s="175"/>
      <c r="X294" s="175"/>
      <c r="Y294" s="175"/>
      <c r="Z294" s="175"/>
      <c r="AA294" s="175"/>
      <c r="AB294" s="175"/>
      <c r="AC294" s="175"/>
      <c r="AD294" s="318">
        <v>-80</v>
      </c>
      <c r="AE294" s="318">
        <v>-100</v>
      </c>
      <c r="AF294" s="318">
        <v>-110</v>
      </c>
      <c r="AG294" s="319">
        <f>IF(AF294="Neg","Neg",AF294*VLOOKUP($D294,$D$1421:$AY$1444,COLUMNS($D294:AG294),FALSE))</f>
        <v>-115.40878022399191</v>
      </c>
      <c r="AH294" s="319">
        <f>IF(AG294="Neg","Neg",AG294*VLOOKUP($D294,$D$1421:$AY$1444,COLUMNS($D294:AH294),FALSE))</f>
        <v>-120.73705252736765</v>
      </c>
      <c r="AI294" s="319">
        <f>IF(AH294="Neg","Neg",AH294*VLOOKUP($D294,$D$1421:$AY$1444,COLUMNS($D294:AI294),FALSE))</f>
        <v>-127.68740579008941</v>
      </c>
      <c r="AJ294" s="319">
        <f>IF(AI294="Neg","Neg",AI294*VLOOKUP($D294,$D$1421:$AY$1444,COLUMNS($D294:AJ294),FALSE))</f>
        <v>-132.4408146664089</v>
      </c>
      <c r="AK294" s="319">
        <f>IF(AJ294="Neg","Neg",AJ294*VLOOKUP($D294,$D$1421:$AY$1444,COLUMNS($D294:AK294),FALSE))</f>
        <v>-140.02515243987602</v>
      </c>
      <c r="AL294" s="319">
        <f>IF(AK294="Neg","Neg",AK294*VLOOKUP($D294,$D$1421:$AY$1444,COLUMNS($D294:AL294),FALSE))</f>
        <v>-148.43472712787289</v>
      </c>
      <c r="AM294" s="319">
        <f>IF(AL294="Neg","Neg",AL294*VLOOKUP($D294,$D$1421:$AY$1444,COLUMNS($D294:AM294),FALSE))</f>
        <v>-156.1185014017652</v>
      </c>
      <c r="AN294" s="319">
        <f>IF(AM294="Neg","Neg",AM294*VLOOKUP($D294,$D$1421:$AY$1444,COLUMNS($D294:AN294),FALSE))</f>
        <v>-166.37779165823963</v>
      </c>
      <c r="AO294" s="319">
        <f>IF(AN294="Neg","Neg",AN294*VLOOKUP($D294,$D$1421:$AY$1444,COLUMNS($D294:AO294),FALSE))</f>
        <v>-175.59773080520205</v>
      </c>
      <c r="AP294" s="319">
        <f>IF(AO294="Neg","Neg",AO294*VLOOKUP($D294,$D$1421:$AY$1444,COLUMNS($D294:AP294),FALSE))</f>
        <v>-184.42631541897072</v>
      </c>
      <c r="AQ294" s="319">
        <f>IF(AP294="Neg","Neg",AP294*VLOOKUP($D294,$D$1421:$AY$1444,COLUMNS($D294:AQ294),FALSE))</f>
        <v>-184.87752851298899</v>
      </c>
      <c r="AR294" s="319">
        <f>IF(AQ294="Neg","Neg",AQ294*VLOOKUP($D294,$D$1421:$AY$1444,COLUMNS($D294:AR294),FALSE))</f>
        <v>-184.80894313939535</v>
      </c>
      <c r="AS294" s="319">
        <f>IF(AR294="Neg","Neg",AR294*VLOOKUP($D294,$D$1421:$AY$1444,COLUMNS($D294:AS294),FALSE))</f>
        <v>-193.57607132521275</v>
      </c>
      <c r="AT294" s="319">
        <f>IF(AS294="Neg","Neg",AS294*VLOOKUP($D294,$D$1421:$AY$1444,COLUMNS($D294:AT294),FALSE))</f>
        <v>-200.23684189942807</v>
      </c>
      <c r="AU294" s="319">
        <f>IF(AT294="Neg","Neg",AT294*VLOOKUP($D294,$D$1421:$AY$1444,COLUMNS($D294:AU294),FALSE))</f>
        <v>-206.3538459991305</v>
      </c>
      <c r="AV294" s="319">
        <f>IF(AU294="Neg","Neg",AU294*VLOOKUP($D294,$D$1421:$AY$1444,COLUMNS($D294:AV294),FALSE))</f>
        <v>-215.85353480612713</v>
      </c>
      <c r="AW294" s="319">
        <f>IF(AV294="Neg","Neg",AV294*VLOOKUP($D294,$D$1421:$AY$1444,COLUMNS($D294:AW294),FALSE))</f>
        <v>-225.16553568216054</v>
      </c>
      <c r="AX294" s="319">
        <f>IF(AW294="Neg","Neg",AW294*VLOOKUP($D294,$D$1421:$AY$1444,COLUMNS($D294:AX294),FALSE))</f>
        <v>-230.53609000796675</v>
      </c>
      <c r="AY294" s="319">
        <f>IF(AX294="Neg","Neg",AX294*VLOOKUP($D294,$D$1421:$AY$1444,COLUMNS($D294:AY294),FALSE))</f>
        <v>-238.79435897034756</v>
      </c>
      <c r="AZ294" s="319">
        <f>IF(AY294="Neg","Neg",AY294*VLOOKUP($D294,$D$1421:AZ$1444,COLUMNS($D294:AZ294),FALSE))</f>
        <v>-248.39262388777803</v>
      </c>
      <c r="BA294" s="319">
        <f>IF(AZ294="Neg","Neg",AZ294*VLOOKUP($D294,$D$1421:BA$1444,COLUMNS($D294:BA294),FALSE))</f>
        <v>-258.89798568176934</v>
      </c>
      <c r="BB294" s="319">
        <f>IF(BA294="Neg","Neg",BA294*VLOOKUP($D294,$D$1421:BB$1444,COLUMNS($D294:BB294),FALSE))</f>
        <v>-269.09532785886887</v>
      </c>
      <c r="BC294" s="319">
        <f>IF(BB294="Neg","Neg",BB294*VLOOKUP($D294,$D$1421:BC$1444,COLUMNS($D294:BC294),FALSE))</f>
        <v>-280.42002675030665</v>
      </c>
    </row>
    <row r="295" spans="1:55">
      <c r="A295" s="312"/>
      <c r="B295" s="142" t="s">
        <v>1010</v>
      </c>
      <c r="C295" s="317" t="s">
        <v>302</v>
      </c>
      <c r="D295" s="173" t="s">
        <v>227</v>
      </c>
      <c r="E295" s="175"/>
      <c r="F295" s="175"/>
      <c r="G295" s="175"/>
      <c r="H295" s="175"/>
      <c r="I295" s="175"/>
      <c r="J295" s="175"/>
      <c r="K295" s="175"/>
      <c r="L295" s="175"/>
      <c r="M295" s="175"/>
      <c r="N295" s="175"/>
      <c r="O295" s="175"/>
      <c r="P295" s="175"/>
      <c r="Q295" s="175"/>
      <c r="R295" s="175"/>
      <c r="S295" s="175"/>
      <c r="T295" s="175"/>
      <c r="U295" s="175"/>
      <c r="V295" s="175"/>
      <c r="W295" s="175"/>
      <c r="X295" s="175"/>
      <c r="Y295" s="175"/>
      <c r="Z295" s="175"/>
      <c r="AA295" s="175"/>
      <c r="AB295" s="175"/>
      <c r="AC295" s="175"/>
      <c r="AD295" s="318">
        <v>0</v>
      </c>
      <c r="AE295" s="318">
        <v>-150</v>
      </c>
      <c r="AF295" s="318">
        <v>-160</v>
      </c>
      <c r="AG295" s="319">
        <f>IF(AF295="Neg","Neg",AF295*VLOOKUP($D295,$D$1421:$AY$1444,COLUMNS($D295:AG295),FALSE))</f>
        <v>-167.86731668944276</v>
      </c>
      <c r="AH295" s="319">
        <f>IF(AG295="Neg","Neg",AG295*VLOOKUP($D295,$D$1421:$AY$1444,COLUMNS($D295:AH295),FALSE))</f>
        <v>-175.61753094889838</v>
      </c>
      <c r="AI295" s="319">
        <f>IF(AH295="Neg","Neg",AH295*VLOOKUP($D295,$D$1421:$AY$1444,COLUMNS($D295:AI295),FALSE))</f>
        <v>-185.72713569467547</v>
      </c>
      <c r="AJ295" s="319">
        <f>IF(AI295="Neg","Neg",AI295*VLOOKUP($D295,$D$1421:$AY$1444,COLUMNS($D295:AJ295),FALSE))</f>
        <v>-192.64118496932198</v>
      </c>
      <c r="AK295" s="319">
        <f>IF(AJ295="Neg","Neg",AJ295*VLOOKUP($D295,$D$1421:$AY$1444,COLUMNS($D295:AK295),FALSE))</f>
        <v>-203.67294900345598</v>
      </c>
      <c r="AL295" s="319">
        <f>IF(AK295="Neg","Neg",AK295*VLOOKUP($D295,$D$1421:$AY$1444,COLUMNS($D295:AL295),FALSE))</f>
        <v>-215.90505764054234</v>
      </c>
      <c r="AM295" s="319">
        <f>IF(AL295="Neg","Neg",AL295*VLOOKUP($D295,$D$1421:$AY$1444,COLUMNS($D295:AM295),FALSE))</f>
        <v>-227.08145658438571</v>
      </c>
      <c r="AN295" s="319">
        <f>IF(AM295="Neg","Neg",AM295*VLOOKUP($D295,$D$1421:$AY$1444,COLUMNS($D295:AN295),FALSE))</f>
        <v>-242.00406059380305</v>
      </c>
      <c r="AO295" s="319">
        <f>IF(AN295="Neg","Neg",AN295*VLOOKUP($D295,$D$1421:$AY$1444,COLUMNS($D295:AO295),FALSE))</f>
        <v>-255.41488117120292</v>
      </c>
      <c r="AP295" s="319">
        <f>IF(AO295="Neg","Neg",AO295*VLOOKUP($D295,$D$1421:$AY$1444,COLUMNS($D295:AP295),FALSE))</f>
        <v>-268.2564587912301</v>
      </c>
      <c r="AQ295" s="319">
        <f>IF(AP295="Neg","Neg",AP295*VLOOKUP($D295,$D$1421:$AY$1444,COLUMNS($D295:AQ295),FALSE))</f>
        <v>-268.9127687461658</v>
      </c>
      <c r="AR295" s="319">
        <f>IF(AQ295="Neg","Neg",AQ295*VLOOKUP($D295,$D$1421:$AY$1444,COLUMNS($D295:AR295),FALSE))</f>
        <v>-268.81300820275686</v>
      </c>
      <c r="AS295" s="319">
        <f>IF(AR295="Neg","Neg",AR295*VLOOKUP($D295,$D$1421:$AY$1444,COLUMNS($D295:AS295),FALSE))</f>
        <v>-281.56519465485491</v>
      </c>
      <c r="AT295" s="319">
        <f>IF(AS295="Neg","Neg",AS295*VLOOKUP($D295,$D$1421:$AY$1444,COLUMNS($D295:AT295),FALSE))</f>
        <v>-291.25358821734994</v>
      </c>
      <c r="AU295" s="319">
        <f>IF(AT295="Neg","Neg",AT295*VLOOKUP($D295,$D$1421:$AY$1444,COLUMNS($D295:AU295),FALSE))</f>
        <v>-300.15104872600801</v>
      </c>
      <c r="AV295" s="319">
        <f>IF(AU295="Neg","Neg",AU295*VLOOKUP($D295,$D$1421:$AY$1444,COLUMNS($D295:AV295),FALSE))</f>
        <v>-313.9687778998213</v>
      </c>
      <c r="AW295" s="319">
        <f>IF(AV295="Neg","Neg",AV295*VLOOKUP($D295,$D$1421:$AY$1444,COLUMNS($D295:AW295),FALSE))</f>
        <v>-327.51350644677899</v>
      </c>
      <c r="AX295" s="319">
        <f>IF(AW295="Neg","Neg",AW295*VLOOKUP($D295,$D$1421:$AY$1444,COLUMNS($D295:AX295),FALSE))</f>
        <v>-335.32522182976982</v>
      </c>
      <c r="AY295" s="319">
        <f>IF(AX295="Neg","Neg",AX295*VLOOKUP($D295,$D$1421:$AY$1444,COLUMNS($D295:AY295),FALSE))</f>
        <v>-347.33724941141463</v>
      </c>
      <c r="AZ295" s="319">
        <f>IF(AY295="Neg","Neg",AY295*VLOOKUP($D295,$D$1421:AZ$1444,COLUMNS($D295:AZ295),FALSE))</f>
        <v>-361.29836201858626</v>
      </c>
      <c r="BA295" s="319">
        <f>IF(AZ295="Neg","Neg",AZ295*VLOOKUP($D295,$D$1421:BA$1444,COLUMNS($D295:BA295),FALSE))</f>
        <v>-376.57888826439182</v>
      </c>
      <c r="BB295" s="319">
        <f>IF(BA295="Neg","Neg",BA295*VLOOKUP($D295,$D$1421:BB$1444,COLUMNS($D295:BB295),FALSE))</f>
        <v>-391.41138597653656</v>
      </c>
      <c r="BC295" s="319">
        <f>IF(BB295="Neg","Neg",BB295*VLOOKUP($D295,$D$1421:BC$1444,COLUMNS($D295:BC295),FALSE))</f>
        <v>-407.88367527317331</v>
      </c>
    </row>
    <row r="296" spans="1:55">
      <c r="A296" s="312"/>
      <c r="B296" s="142" t="s">
        <v>1010</v>
      </c>
      <c r="C296" s="317" t="s">
        <v>303</v>
      </c>
      <c r="D296" s="173" t="s">
        <v>227</v>
      </c>
      <c r="E296" s="175"/>
      <c r="F296" s="175"/>
      <c r="G296" s="175"/>
      <c r="H296" s="175"/>
      <c r="I296" s="175"/>
      <c r="J296" s="175"/>
      <c r="K296" s="175"/>
      <c r="L296" s="175"/>
      <c r="M296" s="175"/>
      <c r="N296" s="175"/>
      <c r="O296" s="175"/>
      <c r="P296" s="175"/>
      <c r="Q296" s="175"/>
      <c r="R296" s="175"/>
      <c r="S296" s="175"/>
      <c r="T296" s="175"/>
      <c r="U296" s="175"/>
      <c r="V296" s="175"/>
      <c r="W296" s="175"/>
      <c r="X296" s="175"/>
      <c r="Y296" s="175"/>
      <c r="Z296" s="175"/>
      <c r="AA296" s="175"/>
      <c r="AB296" s="175"/>
      <c r="AC296" s="175"/>
      <c r="AD296" s="318">
        <v>-150</v>
      </c>
      <c r="AE296" s="318">
        <v>-290</v>
      </c>
      <c r="AF296" s="318">
        <v>-240</v>
      </c>
      <c r="AG296" s="319">
        <f>IF(AF296="Neg","Neg",AF296*VLOOKUP($D296,$D$1421:$AY$1444,COLUMNS($D296:AG296),FALSE))</f>
        <v>-251.80097503416417</v>
      </c>
      <c r="AH296" s="319">
        <f>IF(AG296="Neg","Neg",AG296*VLOOKUP($D296,$D$1421:$AY$1444,COLUMNS($D296:AH296),FALSE))</f>
        <v>-263.42629642334759</v>
      </c>
      <c r="AI296" s="319">
        <f>IF(AH296="Neg","Neg",AH296*VLOOKUP($D296,$D$1421:$AY$1444,COLUMNS($D296:AI296),FALSE))</f>
        <v>-278.59070354201327</v>
      </c>
      <c r="AJ296" s="319">
        <f>IF(AI296="Neg","Neg",AI296*VLOOKUP($D296,$D$1421:$AY$1444,COLUMNS($D296:AJ296),FALSE))</f>
        <v>-288.96177745398307</v>
      </c>
      <c r="AK296" s="319">
        <f>IF(AJ296="Neg","Neg",AJ296*VLOOKUP($D296,$D$1421:$AY$1444,COLUMNS($D296:AK296),FALSE))</f>
        <v>-305.50942350518409</v>
      </c>
      <c r="AL296" s="319">
        <f>IF(AK296="Neg","Neg",AK296*VLOOKUP($D296,$D$1421:$AY$1444,COLUMNS($D296:AL296),FALSE))</f>
        <v>-323.85758646081365</v>
      </c>
      <c r="AM296" s="319">
        <f>IF(AL296="Neg","Neg",AL296*VLOOKUP($D296,$D$1421:$AY$1444,COLUMNS($D296:AM296),FALSE))</f>
        <v>-340.62218487657873</v>
      </c>
      <c r="AN296" s="319">
        <f>IF(AM296="Neg","Neg",AM296*VLOOKUP($D296,$D$1421:$AY$1444,COLUMNS($D296:AN296),FALSE))</f>
        <v>-363.00609089070474</v>
      </c>
      <c r="AO296" s="319">
        <f>IF(AN296="Neg","Neg",AN296*VLOOKUP($D296,$D$1421:$AY$1444,COLUMNS($D296:AO296),FALSE))</f>
        <v>-383.12232175680458</v>
      </c>
      <c r="AP296" s="319">
        <f>IF(AO296="Neg","Neg",AO296*VLOOKUP($D296,$D$1421:$AY$1444,COLUMNS($D296:AP296),FALSE))</f>
        <v>-402.38468818684532</v>
      </c>
      <c r="AQ296" s="319">
        <f>IF(AP296="Neg","Neg",AP296*VLOOKUP($D296,$D$1421:$AY$1444,COLUMNS($D296:AQ296),FALSE))</f>
        <v>-403.36915311924884</v>
      </c>
      <c r="AR296" s="319">
        <f>IF(AQ296="Neg","Neg",AQ296*VLOOKUP($D296,$D$1421:$AY$1444,COLUMNS($D296:AR296),FALSE))</f>
        <v>-403.21951230413543</v>
      </c>
      <c r="AS296" s="319">
        <f>IF(AR296="Neg","Neg",AR296*VLOOKUP($D296,$D$1421:$AY$1444,COLUMNS($D296:AS296),FALSE))</f>
        <v>-422.3477919822825</v>
      </c>
      <c r="AT296" s="319">
        <f>IF(AS296="Neg","Neg",AS296*VLOOKUP($D296,$D$1421:$AY$1444,COLUMNS($D296:AT296),FALSE))</f>
        <v>-436.88038232602503</v>
      </c>
      <c r="AU296" s="319">
        <f>IF(AT296="Neg","Neg",AT296*VLOOKUP($D296,$D$1421:$AY$1444,COLUMNS($D296:AU296),FALSE))</f>
        <v>-450.22657308901216</v>
      </c>
      <c r="AV296" s="319">
        <f>IF(AU296="Neg","Neg",AU296*VLOOKUP($D296,$D$1421:$AY$1444,COLUMNS($D296:AV296),FALSE))</f>
        <v>-470.9531668497321</v>
      </c>
      <c r="AW296" s="319">
        <f>IF(AV296="Neg","Neg",AV296*VLOOKUP($D296,$D$1421:$AY$1444,COLUMNS($D296:AW296),FALSE))</f>
        <v>-491.27025967016868</v>
      </c>
      <c r="AX296" s="319">
        <f>IF(AW296="Neg","Neg",AW296*VLOOKUP($D296,$D$1421:$AY$1444,COLUMNS($D296:AX296),FALSE))</f>
        <v>-502.98783274465495</v>
      </c>
      <c r="AY296" s="319">
        <f>IF(AX296="Neg","Neg",AX296*VLOOKUP($D296,$D$1421:$AY$1444,COLUMNS($D296:AY296),FALSE))</f>
        <v>-521.00587411712218</v>
      </c>
      <c r="AZ296" s="319">
        <f>IF(AY296="Neg","Neg",AY296*VLOOKUP($D296,$D$1421:AZ$1444,COLUMNS($D296:AZ296),FALSE))</f>
        <v>-541.94754302787965</v>
      </c>
      <c r="BA296" s="319">
        <f>IF(AZ296="Neg","Neg",AZ296*VLOOKUP($D296,$D$1421:BA$1444,COLUMNS($D296:BA296),FALSE))</f>
        <v>-564.86833239658802</v>
      </c>
      <c r="BB296" s="319">
        <f>IF(BA296="Neg","Neg",BA296*VLOOKUP($D296,$D$1421:BB$1444,COLUMNS($D296:BB296),FALSE))</f>
        <v>-587.11707896480516</v>
      </c>
      <c r="BC296" s="319">
        <f>IF(BB296="Neg","Neg",BB296*VLOOKUP($D296,$D$1421:BC$1444,COLUMNS($D296:BC296),FALSE))</f>
        <v>-611.82551290976028</v>
      </c>
    </row>
    <row r="297" spans="1:55">
      <c r="A297" s="312"/>
      <c r="B297" s="142" t="s">
        <v>1010</v>
      </c>
      <c r="C297" s="317" t="s">
        <v>304</v>
      </c>
      <c r="D297" s="173" t="s">
        <v>227</v>
      </c>
      <c r="E297" s="175"/>
      <c r="F297" s="175"/>
      <c r="G297" s="175"/>
      <c r="H297" s="175"/>
      <c r="I297" s="175"/>
      <c r="J297" s="175"/>
      <c r="K297" s="175"/>
      <c r="L297" s="175"/>
      <c r="M297" s="175"/>
      <c r="N297" s="175"/>
      <c r="O297" s="175"/>
      <c r="P297" s="175"/>
      <c r="Q297" s="175"/>
      <c r="R297" s="175"/>
      <c r="S297" s="175"/>
      <c r="T297" s="175"/>
      <c r="U297" s="175"/>
      <c r="V297" s="175"/>
      <c r="W297" s="175"/>
      <c r="X297" s="175"/>
      <c r="Y297" s="175"/>
      <c r="Z297" s="175"/>
      <c r="AA297" s="175"/>
      <c r="AB297" s="175"/>
      <c r="AC297" s="175"/>
      <c r="AD297" s="318">
        <v>-50</v>
      </c>
      <c r="AE297" s="318">
        <v>0</v>
      </c>
      <c r="AF297" s="318">
        <v>0</v>
      </c>
      <c r="AG297" s="319">
        <f>IF(AF297="Neg","Neg",AF297*VLOOKUP($D297,$D$1421:$AY$1444,COLUMNS($D297:AG297),FALSE))</f>
        <v>0</v>
      </c>
      <c r="AH297" s="319">
        <f>IF(AG297="Neg","Neg",AG297*VLOOKUP($D297,$D$1421:$AY$1444,COLUMNS($D297:AH297),FALSE))</f>
        <v>0</v>
      </c>
      <c r="AI297" s="319">
        <f>IF(AH297="Neg","Neg",AH297*VLOOKUP($D297,$D$1421:$AY$1444,COLUMNS($D297:AI297),FALSE))</f>
        <v>0</v>
      </c>
      <c r="AJ297" s="319">
        <f>IF(AI297="Neg","Neg",AI297*VLOOKUP($D297,$D$1421:$AY$1444,COLUMNS($D297:AJ297),FALSE))</f>
        <v>0</v>
      </c>
      <c r="AK297" s="319">
        <f>IF(AJ297="Neg","Neg",AJ297*VLOOKUP($D297,$D$1421:$AY$1444,COLUMNS($D297:AK297),FALSE))</f>
        <v>0</v>
      </c>
      <c r="AL297" s="319">
        <f>IF(AK297="Neg","Neg",AK297*VLOOKUP($D297,$D$1421:$AY$1444,COLUMNS($D297:AL297),FALSE))</f>
        <v>0</v>
      </c>
      <c r="AM297" s="319">
        <f>IF(AL297="Neg","Neg",AL297*VLOOKUP($D297,$D$1421:$AY$1444,COLUMNS($D297:AM297),FALSE))</f>
        <v>0</v>
      </c>
      <c r="AN297" s="319">
        <f>IF(AM297="Neg","Neg",AM297*VLOOKUP($D297,$D$1421:$AY$1444,COLUMNS($D297:AN297),FALSE))</f>
        <v>0</v>
      </c>
      <c r="AO297" s="319">
        <f>IF(AN297="Neg","Neg",AN297*VLOOKUP($D297,$D$1421:$AY$1444,COLUMNS($D297:AO297),FALSE))</f>
        <v>0</v>
      </c>
      <c r="AP297" s="319">
        <f>IF(AO297="Neg","Neg",AO297*VLOOKUP($D297,$D$1421:$AY$1444,COLUMNS($D297:AP297),FALSE))</f>
        <v>0</v>
      </c>
      <c r="AQ297" s="319">
        <f>IF(AP297="Neg","Neg",AP297*VLOOKUP($D297,$D$1421:$AY$1444,COLUMNS($D297:AQ297),FALSE))</f>
        <v>0</v>
      </c>
      <c r="AR297" s="319">
        <f>IF(AQ297="Neg","Neg",AQ297*VLOOKUP($D297,$D$1421:$AY$1444,COLUMNS($D297:AR297),FALSE))</f>
        <v>0</v>
      </c>
      <c r="AS297" s="319">
        <f>IF(AR297="Neg","Neg",AR297*VLOOKUP($D297,$D$1421:$AY$1444,COLUMNS($D297:AS297),FALSE))</f>
        <v>0</v>
      </c>
      <c r="AT297" s="319">
        <f>IF(AS297="Neg","Neg",AS297*VLOOKUP($D297,$D$1421:$AY$1444,COLUMNS($D297:AT297),FALSE))</f>
        <v>0</v>
      </c>
      <c r="AU297" s="319">
        <f>IF(AT297="Neg","Neg",AT297*VLOOKUP($D297,$D$1421:$AY$1444,COLUMNS($D297:AU297),FALSE))</f>
        <v>0</v>
      </c>
      <c r="AV297" s="319">
        <f>IF(AU297="Neg","Neg",AU297*VLOOKUP($D297,$D$1421:$AY$1444,COLUMNS($D297:AV297),FALSE))</f>
        <v>0</v>
      </c>
      <c r="AW297" s="319">
        <f>IF(AV297="Neg","Neg",AV297*VLOOKUP($D297,$D$1421:$AY$1444,COLUMNS($D297:AW297),FALSE))</f>
        <v>0</v>
      </c>
      <c r="AX297" s="319">
        <f>IF(AW297="Neg","Neg",AW297*VLOOKUP($D297,$D$1421:$AY$1444,COLUMNS($D297:AX297),FALSE))</f>
        <v>0</v>
      </c>
      <c r="AY297" s="319">
        <f>IF(AX297="Neg","Neg",AX297*VLOOKUP($D297,$D$1421:$AY$1444,COLUMNS($D297:AY297),FALSE))</f>
        <v>0</v>
      </c>
      <c r="AZ297" s="319">
        <f>IF(AY297="Neg","Neg",AY297*VLOOKUP($D297,$D$1421:AZ$1444,COLUMNS($D297:AZ297),FALSE))</f>
        <v>0</v>
      </c>
      <c r="BA297" s="319">
        <f>IF(AZ297="Neg","Neg",AZ297*VLOOKUP($D297,$D$1421:BA$1444,COLUMNS($D297:BA297),FALSE))</f>
        <v>0</v>
      </c>
      <c r="BB297" s="319">
        <f>IF(BA297="Neg","Neg",BA297*VLOOKUP($D297,$D$1421:BB$1444,COLUMNS($D297:BB297),FALSE))</f>
        <v>0</v>
      </c>
      <c r="BC297" s="319">
        <f>IF(BB297="Neg","Neg",BB297*VLOOKUP($D297,$D$1421:BC$1444,COLUMNS($D297:BC297),FALSE))</f>
        <v>0</v>
      </c>
    </row>
    <row r="298" spans="1:55">
      <c r="A298" s="312"/>
      <c r="B298" s="142" t="s">
        <v>1010</v>
      </c>
      <c r="C298" s="317" t="s">
        <v>123</v>
      </c>
      <c r="D298" s="173" t="s">
        <v>791</v>
      </c>
      <c r="E298" s="175"/>
      <c r="F298" s="175"/>
      <c r="G298" s="175"/>
      <c r="H298" s="175"/>
      <c r="I298" s="175"/>
      <c r="J298" s="175"/>
      <c r="K298" s="175"/>
      <c r="L298" s="175"/>
      <c r="M298" s="175"/>
      <c r="N298" s="175"/>
      <c r="O298" s="175"/>
      <c r="P298" s="175"/>
      <c r="Q298" s="175"/>
      <c r="R298" s="175"/>
      <c r="S298" s="175"/>
      <c r="T298" s="175"/>
      <c r="U298" s="175"/>
      <c r="V298" s="175"/>
      <c r="W298" s="175"/>
      <c r="X298" s="175"/>
      <c r="Y298" s="175"/>
      <c r="Z298" s="175"/>
      <c r="AA298" s="175"/>
      <c r="AB298" s="175"/>
      <c r="AC298" s="175"/>
      <c r="AD298" s="318">
        <v>20</v>
      </c>
      <c r="AE298" s="318">
        <v>100</v>
      </c>
      <c r="AF298" s="318">
        <v>100</v>
      </c>
      <c r="AG298" s="319">
        <f>IF(AF298="Neg","Neg",AF298*VLOOKUP($D298,$D$1421:$AY$1444,COLUMNS($D298:AG298),FALSE))</f>
        <v>104.91707293090174</v>
      </c>
      <c r="AH298" s="319">
        <f>IF(AG298="Neg","Neg",AG298*VLOOKUP($D298,$D$1421:$AY$1444,COLUMNS($D298:AH298),FALSE))</f>
        <v>109.76095684306151</v>
      </c>
      <c r="AI298" s="319">
        <f>IF(AH298="Neg","Neg",AH298*VLOOKUP($D298,$D$1421:$AY$1444,COLUMNS($D298:AI298),FALSE))</f>
        <v>116.07945980917219</v>
      </c>
      <c r="AJ298" s="319">
        <f>IF(AI298="Neg","Neg",AI298*VLOOKUP($D298,$D$1421:$AY$1444,COLUMNS($D298:AJ298),FALSE))</f>
        <v>120.40074060582627</v>
      </c>
      <c r="AK298" s="319">
        <f>IF(AJ298="Neg","Neg",AJ298*VLOOKUP($D298,$D$1421:$AY$1444,COLUMNS($D298:AK298),FALSE))</f>
        <v>127.29559312716003</v>
      </c>
      <c r="AL298" s="319">
        <f>IF(AK298="Neg","Neg",AK298*VLOOKUP($D298,$D$1421:$AY$1444,COLUMNS($D298:AL298),FALSE))</f>
        <v>134.94066102533901</v>
      </c>
      <c r="AM298" s="319">
        <f>IF(AL298="Neg","Neg",AL298*VLOOKUP($D298,$D$1421:$AY$1444,COLUMNS($D298:AM298),FALSE))</f>
        <v>141.92591036524112</v>
      </c>
      <c r="AN298" s="319">
        <f>IF(AM298="Neg","Neg",AM298*VLOOKUP($D298,$D$1421:$AY$1444,COLUMNS($D298:AN298),FALSE))</f>
        <v>151.25253787112698</v>
      </c>
      <c r="AO298" s="319">
        <f>IF(AN298="Neg","Neg",AN298*VLOOKUP($D298,$D$1421:$AY$1444,COLUMNS($D298:AO298),FALSE))</f>
        <v>159.63430073200189</v>
      </c>
      <c r="AP298" s="319">
        <f>IF(AO298="Neg","Neg",AO298*VLOOKUP($D298,$D$1421:$AY$1444,COLUMNS($D298:AP298),FALSE))</f>
        <v>167.66028674451888</v>
      </c>
      <c r="AQ298" s="319">
        <f>IF(AP298="Neg","Neg",AP298*VLOOKUP($D298,$D$1421:$AY$1444,COLUMNS($D298:AQ298),FALSE))</f>
        <v>168.07048046635367</v>
      </c>
      <c r="AR298" s="319">
        <f>IF(AQ298="Neg","Neg",AQ298*VLOOKUP($D298,$D$1421:$AY$1444,COLUMNS($D298:AR298),FALSE))</f>
        <v>168.0081301267231</v>
      </c>
      <c r="AS298" s="319">
        <f>IF(AR298="Neg","Neg",AR298*VLOOKUP($D298,$D$1421:$AY$1444,COLUMNS($D298:AS298),FALSE))</f>
        <v>175.97824665928437</v>
      </c>
      <c r="AT298" s="319">
        <f>IF(AS298="Neg","Neg",AS298*VLOOKUP($D298,$D$1421:$AY$1444,COLUMNS($D298:AT298),FALSE))</f>
        <v>182.03349263584374</v>
      </c>
      <c r="AU298" s="319">
        <f>IF(AT298="Neg","Neg",AT298*VLOOKUP($D298,$D$1421:$AY$1444,COLUMNS($D298:AU298),FALSE))</f>
        <v>187.59440545375506</v>
      </c>
      <c r="AV298" s="319">
        <f>IF(AU298="Neg","Neg",AU298*VLOOKUP($D298,$D$1421:$AY$1444,COLUMNS($D298:AV298),FALSE))</f>
        <v>196.23048618738835</v>
      </c>
      <c r="AW298" s="319">
        <f>IF(AV298="Neg","Neg",AV298*VLOOKUP($D298,$D$1421:$AY$1444,COLUMNS($D298:AW298),FALSE))</f>
        <v>204.6959415292369</v>
      </c>
      <c r="AX298" s="319">
        <f>IF(AW298="Neg","Neg",AW298*VLOOKUP($D298,$D$1421:$AY$1444,COLUMNS($D298:AX298),FALSE))</f>
        <v>209.57826364360616</v>
      </c>
      <c r="AY298" s="319">
        <f>IF(AX298="Neg","Neg",AX298*VLOOKUP($D298,$D$1421:$AY$1444,COLUMNS($D298:AY298),FALSE))</f>
        <v>217.08578088213417</v>
      </c>
      <c r="AZ298" s="319">
        <f>IF(AY298="Neg","Neg",AY298*VLOOKUP($D298,$D$1421:AZ$1444,COLUMNS($D298:AZ298),FALSE))</f>
        <v>225.81147626161643</v>
      </c>
      <c r="BA298" s="319">
        <f>IF(AZ298="Neg","Neg",AZ298*VLOOKUP($D298,$D$1421:BA$1444,COLUMNS($D298:BA298),FALSE))</f>
        <v>235.36180516524493</v>
      </c>
      <c r="BB298" s="319">
        <f>IF(BA298="Neg","Neg",BA298*VLOOKUP($D298,$D$1421:BB$1444,COLUMNS($D298:BB298),FALSE))</f>
        <v>244.63211623533542</v>
      </c>
      <c r="BC298" s="319">
        <f>IF(BB298="Neg","Neg",BB298*VLOOKUP($D298,$D$1421:BC$1444,COLUMNS($D298:BC298),FALSE))</f>
        <v>254.92729704573341</v>
      </c>
    </row>
    <row r="299" spans="1:55">
      <c r="A299" s="312"/>
      <c r="B299" s="142" t="s">
        <v>1010</v>
      </c>
      <c r="C299" s="317" t="s">
        <v>819</v>
      </c>
      <c r="D299" s="173" t="s">
        <v>791</v>
      </c>
      <c r="E299" s="175"/>
      <c r="F299" s="175"/>
      <c r="G299" s="175"/>
      <c r="H299" s="175"/>
      <c r="I299" s="175"/>
      <c r="J299" s="175"/>
      <c r="K299" s="175"/>
      <c r="L299" s="175"/>
      <c r="M299" s="175"/>
      <c r="N299" s="175"/>
      <c r="O299" s="175"/>
      <c r="P299" s="175"/>
      <c r="Q299" s="175"/>
      <c r="R299" s="175"/>
      <c r="S299" s="175"/>
      <c r="T299" s="175"/>
      <c r="U299" s="175"/>
      <c r="V299" s="175"/>
      <c r="W299" s="175"/>
      <c r="X299" s="175"/>
      <c r="Y299" s="175"/>
      <c r="Z299" s="175"/>
      <c r="AA299" s="175"/>
      <c r="AB299" s="175"/>
      <c r="AC299" s="175"/>
      <c r="AD299" s="318">
        <v>5</v>
      </c>
      <c r="AE299" s="318">
        <v>50</v>
      </c>
      <c r="AF299" s="318">
        <v>50</v>
      </c>
      <c r="AG299" s="319">
        <f>IF(AF299="Neg","Neg",AF299*VLOOKUP($D299,$D$1421:$AY$1444,COLUMNS($D299:AG299),FALSE))</f>
        <v>52.458536465450869</v>
      </c>
      <c r="AH299" s="319">
        <f>IF(AG299="Neg","Neg",AG299*VLOOKUP($D299,$D$1421:$AY$1444,COLUMNS($D299:AH299),FALSE))</f>
        <v>54.880478421530754</v>
      </c>
      <c r="AI299" s="319">
        <f>IF(AH299="Neg","Neg",AH299*VLOOKUP($D299,$D$1421:$AY$1444,COLUMNS($D299:AI299),FALSE))</f>
        <v>58.039729904586096</v>
      </c>
      <c r="AJ299" s="319">
        <f>IF(AI299="Neg","Neg",AI299*VLOOKUP($D299,$D$1421:$AY$1444,COLUMNS($D299:AJ299),FALSE))</f>
        <v>60.200370302913136</v>
      </c>
      <c r="AK299" s="319">
        <f>IF(AJ299="Neg","Neg",AJ299*VLOOKUP($D299,$D$1421:$AY$1444,COLUMNS($D299:AK299),FALSE))</f>
        <v>63.647796563580016</v>
      </c>
      <c r="AL299" s="319">
        <f>IF(AK299="Neg","Neg",AK299*VLOOKUP($D299,$D$1421:$AY$1444,COLUMNS($D299:AL299),FALSE))</f>
        <v>67.470330512669506</v>
      </c>
      <c r="AM299" s="319">
        <f>IF(AL299="Neg","Neg",AL299*VLOOKUP($D299,$D$1421:$AY$1444,COLUMNS($D299:AM299),FALSE))</f>
        <v>70.962955182620561</v>
      </c>
      <c r="AN299" s="319">
        <f>IF(AM299="Neg","Neg",AM299*VLOOKUP($D299,$D$1421:$AY$1444,COLUMNS($D299:AN299),FALSE))</f>
        <v>75.626268935563488</v>
      </c>
      <c r="AO299" s="319">
        <f>IF(AN299="Neg","Neg",AN299*VLOOKUP($D299,$D$1421:$AY$1444,COLUMNS($D299:AO299),FALSE))</f>
        <v>79.817150366000945</v>
      </c>
      <c r="AP299" s="319">
        <f>IF(AO299="Neg","Neg",AO299*VLOOKUP($D299,$D$1421:$AY$1444,COLUMNS($D299:AP299),FALSE))</f>
        <v>83.830143372259442</v>
      </c>
      <c r="AQ299" s="319">
        <f>IF(AP299="Neg","Neg",AP299*VLOOKUP($D299,$D$1421:$AY$1444,COLUMNS($D299:AQ299),FALSE))</f>
        <v>84.035240233176836</v>
      </c>
      <c r="AR299" s="319">
        <f>IF(AQ299="Neg","Neg",AQ299*VLOOKUP($D299,$D$1421:$AY$1444,COLUMNS($D299:AR299),FALSE))</f>
        <v>84.004065063361551</v>
      </c>
      <c r="AS299" s="319">
        <f>IF(AR299="Neg","Neg",AR299*VLOOKUP($D299,$D$1421:$AY$1444,COLUMNS($D299:AS299),FALSE))</f>
        <v>87.989123329642183</v>
      </c>
      <c r="AT299" s="319">
        <f>IF(AS299="Neg","Neg",AS299*VLOOKUP($D299,$D$1421:$AY$1444,COLUMNS($D299:AT299),FALSE))</f>
        <v>91.016746317921871</v>
      </c>
      <c r="AU299" s="319">
        <f>IF(AT299="Neg","Neg",AT299*VLOOKUP($D299,$D$1421:$AY$1444,COLUMNS($D299:AU299),FALSE))</f>
        <v>93.797202726877529</v>
      </c>
      <c r="AV299" s="319">
        <f>IF(AU299="Neg","Neg",AU299*VLOOKUP($D299,$D$1421:$AY$1444,COLUMNS($D299:AV299),FALSE))</f>
        <v>98.115243093694176</v>
      </c>
      <c r="AW299" s="319">
        <f>IF(AV299="Neg","Neg",AV299*VLOOKUP($D299,$D$1421:$AY$1444,COLUMNS($D299:AW299),FALSE))</f>
        <v>102.34797076461845</v>
      </c>
      <c r="AX299" s="319">
        <f>IF(AW299="Neg","Neg",AW299*VLOOKUP($D299,$D$1421:$AY$1444,COLUMNS($D299:AX299),FALSE))</f>
        <v>104.78913182180308</v>
      </c>
      <c r="AY299" s="319">
        <f>IF(AX299="Neg","Neg",AX299*VLOOKUP($D299,$D$1421:$AY$1444,COLUMNS($D299:AY299),FALSE))</f>
        <v>108.54289044106709</v>
      </c>
      <c r="AZ299" s="319">
        <f>IF(AY299="Neg","Neg",AY299*VLOOKUP($D299,$D$1421:AZ$1444,COLUMNS($D299:AZ299),FALSE))</f>
        <v>112.90573813080822</v>
      </c>
      <c r="BA299" s="319">
        <f>IF(AZ299="Neg","Neg",AZ299*VLOOKUP($D299,$D$1421:BA$1444,COLUMNS($D299:BA299),FALSE))</f>
        <v>117.68090258262247</v>
      </c>
      <c r="BB299" s="319">
        <f>IF(BA299="Neg","Neg",BA299*VLOOKUP($D299,$D$1421:BB$1444,COLUMNS($D299:BB299),FALSE))</f>
        <v>122.31605811766771</v>
      </c>
      <c r="BC299" s="319">
        <f>IF(BB299="Neg","Neg",BB299*VLOOKUP($D299,$D$1421:BC$1444,COLUMNS($D299:BC299),FALSE))</f>
        <v>127.46364852286671</v>
      </c>
    </row>
    <row r="300" spans="1:55">
      <c r="A300" s="312"/>
      <c r="B300" s="142" t="s">
        <v>1010</v>
      </c>
      <c r="C300" s="317" t="s">
        <v>124</v>
      </c>
      <c r="D300" s="173" t="s">
        <v>791</v>
      </c>
      <c r="E300" s="175"/>
      <c r="F300" s="175"/>
      <c r="G300" s="175"/>
      <c r="H300" s="175"/>
      <c r="I300" s="175"/>
      <c r="J300" s="175"/>
      <c r="K300" s="175"/>
      <c r="L300" s="175"/>
      <c r="M300" s="175"/>
      <c r="N300" s="175"/>
      <c r="O300" s="175"/>
      <c r="P300" s="175"/>
      <c r="Q300" s="175"/>
      <c r="R300" s="175"/>
      <c r="S300" s="175"/>
      <c r="T300" s="175"/>
      <c r="U300" s="175"/>
      <c r="V300" s="175"/>
      <c r="W300" s="175"/>
      <c r="X300" s="175"/>
      <c r="Y300" s="175"/>
      <c r="Z300" s="175"/>
      <c r="AA300" s="175"/>
      <c r="AB300" s="175"/>
      <c r="AC300" s="175"/>
      <c r="AD300" s="318">
        <v>50</v>
      </c>
      <c r="AE300" s="318">
        <v>-50</v>
      </c>
      <c r="AF300" s="318">
        <v>0</v>
      </c>
      <c r="AG300" s="319">
        <f>IF(AF300="Neg","Neg",AF300*VLOOKUP($D300,$D$1421:$AY$1444,COLUMNS($D300:AG300),FALSE))</f>
        <v>0</v>
      </c>
      <c r="AH300" s="319">
        <f>IF(AG300="Neg","Neg",AG300*VLOOKUP($D300,$D$1421:$AY$1444,COLUMNS($D300:AH300),FALSE))</f>
        <v>0</v>
      </c>
      <c r="AI300" s="319">
        <f>IF(AH300="Neg","Neg",AH300*VLOOKUP($D300,$D$1421:$AY$1444,COLUMNS($D300:AI300),FALSE))</f>
        <v>0</v>
      </c>
      <c r="AJ300" s="319">
        <f>IF(AI300="Neg","Neg",AI300*VLOOKUP($D300,$D$1421:$AY$1444,COLUMNS($D300:AJ300),FALSE))</f>
        <v>0</v>
      </c>
      <c r="AK300" s="319">
        <f>IF(AJ300="Neg","Neg",AJ300*VLOOKUP($D300,$D$1421:$AY$1444,COLUMNS($D300:AK300),FALSE))</f>
        <v>0</v>
      </c>
      <c r="AL300" s="319">
        <f>IF(AK300="Neg","Neg",AK300*VLOOKUP($D300,$D$1421:$AY$1444,COLUMNS($D300:AL300),FALSE))</f>
        <v>0</v>
      </c>
      <c r="AM300" s="319">
        <f>IF(AL300="Neg","Neg",AL300*VLOOKUP($D300,$D$1421:$AY$1444,COLUMNS($D300:AM300),FALSE))</f>
        <v>0</v>
      </c>
      <c r="AN300" s="319">
        <f>IF(AM300="Neg","Neg",AM300*VLOOKUP($D300,$D$1421:$AY$1444,COLUMNS($D300:AN300),FALSE))</f>
        <v>0</v>
      </c>
      <c r="AO300" s="319">
        <f>IF(AN300="Neg","Neg",AN300*VLOOKUP($D300,$D$1421:$AY$1444,COLUMNS($D300:AO300),FALSE))</f>
        <v>0</v>
      </c>
      <c r="AP300" s="319">
        <f>IF(AO300="Neg","Neg",AO300*VLOOKUP($D300,$D$1421:$AY$1444,COLUMNS($D300:AP300),FALSE))</f>
        <v>0</v>
      </c>
      <c r="AQ300" s="319">
        <f>IF(AP300="Neg","Neg",AP300*VLOOKUP($D300,$D$1421:$AY$1444,COLUMNS($D300:AQ300),FALSE))</f>
        <v>0</v>
      </c>
      <c r="AR300" s="319">
        <f>IF(AQ300="Neg","Neg",AQ300*VLOOKUP($D300,$D$1421:$AY$1444,COLUMNS($D300:AR300),FALSE))</f>
        <v>0</v>
      </c>
      <c r="AS300" s="319">
        <f>IF(AR300="Neg","Neg",AR300*VLOOKUP($D300,$D$1421:$AY$1444,COLUMNS($D300:AS300),FALSE))</f>
        <v>0</v>
      </c>
      <c r="AT300" s="319">
        <f>IF(AS300="Neg","Neg",AS300*VLOOKUP($D300,$D$1421:$AY$1444,COLUMNS($D300:AT300),FALSE))</f>
        <v>0</v>
      </c>
      <c r="AU300" s="319">
        <f>IF(AT300="Neg","Neg",AT300*VLOOKUP($D300,$D$1421:$AY$1444,COLUMNS($D300:AU300),FALSE))</f>
        <v>0</v>
      </c>
      <c r="AV300" s="319">
        <f>IF(AU300="Neg","Neg",AU300*VLOOKUP($D300,$D$1421:$AY$1444,COLUMNS($D300:AV300),FALSE))</f>
        <v>0</v>
      </c>
      <c r="AW300" s="319">
        <f>IF(AV300="Neg","Neg",AV300*VLOOKUP($D300,$D$1421:$AY$1444,COLUMNS($D300:AW300),FALSE))</f>
        <v>0</v>
      </c>
      <c r="AX300" s="319">
        <f>IF(AW300="Neg","Neg",AW300*VLOOKUP($D300,$D$1421:$AY$1444,COLUMNS($D300:AX300),FALSE))</f>
        <v>0</v>
      </c>
      <c r="AY300" s="319">
        <f>IF(AX300="Neg","Neg",AX300*VLOOKUP($D300,$D$1421:$AY$1444,COLUMNS($D300:AY300),FALSE))</f>
        <v>0</v>
      </c>
      <c r="AZ300" s="319">
        <f>IF(AY300="Neg","Neg",AY300*VLOOKUP($D300,$D$1421:AZ$1444,COLUMNS($D300:AZ300),FALSE))</f>
        <v>0</v>
      </c>
      <c r="BA300" s="319">
        <f>IF(AZ300="Neg","Neg",AZ300*VLOOKUP($D300,$D$1421:BA$1444,COLUMNS($D300:BA300),FALSE))</f>
        <v>0</v>
      </c>
      <c r="BB300" s="319">
        <f>IF(BA300="Neg","Neg",BA300*VLOOKUP($D300,$D$1421:BB$1444,COLUMNS($D300:BB300),FALSE))</f>
        <v>0</v>
      </c>
      <c r="BC300" s="319">
        <f>IF(BB300="Neg","Neg",BB300*VLOOKUP($D300,$D$1421:BC$1444,COLUMNS($D300:BC300),FALSE))</f>
        <v>0</v>
      </c>
    </row>
    <row r="301" spans="1:55">
      <c r="A301" s="312"/>
      <c r="B301" s="142" t="s">
        <v>1010</v>
      </c>
      <c r="C301" s="317" t="s">
        <v>125</v>
      </c>
      <c r="D301" s="173" t="s">
        <v>988</v>
      </c>
      <c r="E301" s="175"/>
      <c r="F301" s="175"/>
      <c r="G301" s="175"/>
      <c r="H301" s="175"/>
      <c r="I301" s="175"/>
      <c r="J301" s="175"/>
      <c r="K301" s="175"/>
      <c r="L301" s="175"/>
      <c r="M301" s="175"/>
      <c r="N301" s="175"/>
      <c r="O301" s="175"/>
      <c r="P301" s="175"/>
      <c r="Q301" s="175"/>
      <c r="R301" s="175"/>
      <c r="S301" s="175"/>
      <c r="T301" s="175"/>
      <c r="U301" s="175"/>
      <c r="V301" s="175"/>
      <c r="W301" s="175"/>
      <c r="X301" s="175"/>
      <c r="Y301" s="175"/>
      <c r="Z301" s="175"/>
      <c r="AA301" s="175"/>
      <c r="AB301" s="175"/>
      <c r="AC301" s="175"/>
      <c r="AD301" s="318">
        <v>-140</v>
      </c>
      <c r="AE301" s="318">
        <v>-100</v>
      </c>
      <c r="AF301" s="318">
        <v>-50</v>
      </c>
      <c r="AG301" s="319">
        <f>IF(AF301="Neg","Neg",AF301*VLOOKUP($D301,$D$1421:$AY$1444,COLUMNS($D301:AG301),FALSE))</f>
        <v>-52.458536465450869</v>
      </c>
      <c r="AH301" s="319">
        <f>IF(AG301="Neg","Neg",AG301*VLOOKUP($D301,$D$1421:$AY$1444,COLUMNS($D301:AH301),FALSE))</f>
        <v>-54.880478421530754</v>
      </c>
      <c r="AI301" s="319">
        <f>IF(AH301="Neg","Neg",AH301*VLOOKUP($D301,$D$1421:$AY$1444,COLUMNS($D301:AI301),FALSE))</f>
        <v>-58.039729904586096</v>
      </c>
      <c r="AJ301" s="319">
        <f>IF(AI301="Neg","Neg",AI301*VLOOKUP($D301,$D$1421:$AY$1444,COLUMNS($D301:AJ301),FALSE))</f>
        <v>-60.200370302913136</v>
      </c>
      <c r="AK301" s="319">
        <f>IF(AJ301="Neg","Neg",AJ301*VLOOKUP($D301,$D$1421:$AY$1444,COLUMNS($D301:AK301),FALSE))</f>
        <v>-63.647796563580016</v>
      </c>
      <c r="AL301" s="319">
        <f>IF(AK301="Neg","Neg",AK301*VLOOKUP($D301,$D$1421:$AY$1444,COLUMNS($D301:AL301),FALSE))</f>
        <v>-67.470330512669506</v>
      </c>
      <c r="AM301" s="319">
        <f>IF(AL301="Neg","Neg",AL301*VLOOKUP($D301,$D$1421:$AY$1444,COLUMNS($D301:AM301),FALSE))</f>
        <v>-70.962955182620561</v>
      </c>
      <c r="AN301" s="319">
        <f>IF(AM301="Neg","Neg",AM301*VLOOKUP($D301,$D$1421:$AY$1444,COLUMNS($D301:AN301),FALSE))</f>
        <v>-75.626268935563488</v>
      </c>
      <c r="AO301" s="319">
        <f>IF(AN301="Neg","Neg",AN301*VLOOKUP($D301,$D$1421:$AY$1444,COLUMNS($D301:AO301),FALSE))</f>
        <v>-79.817150366000945</v>
      </c>
      <c r="AP301" s="319">
        <f>IF(AO301="Neg","Neg",AO301*VLOOKUP($D301,$D$1421:$AY$1444,COLUMNS($D301:AP301),FALSE))</f>
        <v>-83.830143372259442</v>
      </c>
      <c r="AQ301" s="319">
        <f>IF(AP301="Neg","Neg",AP301*VLOOKUP($D301,$D$1421:$AY$1444,COLUMNS($D301:AQ301),FALSE))</f>
        <v>-84.035240233176836</v>
      </c>
      <c r="AR301" s="319">
        <f>IF(AQ301="Neg","Neg",AQ301*VLOOKUP($D301,$D$1421:$AY$1444,COLUMNS($D301:AR301),FALSE))</f>
        <v>-84.004065063361551</v>
      </c>
      <c r="AS301" s="319">
        <f>IF(AR301="Neg","Neg",AR301*VLOOKUP($D301,$D$1421:$AY$1444,COLUMNS($D301:AS301),FALSE))</f>
        <v>-87.989123329642183</v>
      </c>
      <c r="AT301" s="319">
        <f>IF(AS301="Neg","Neg",AS301*VLOOKUP($D301,$D$1421:$AY$1444,COLUMNS($D301:AT301),FALSE))</f>
        <v>-91.016746317921871</v>
      </c>
      <c r="AU301" s="319">
        <f>IF(AT301="Neg","Neg",AT301*VLOOKUP($D301,$D$1421:$AY$1444,COLUMNS($D301:AU301),FALSE))</f>
        <v>-93.797202726877529</v>
      </c>
      <c r="AV301" s="319">
        <f>IF(AU301="Neg","Neg",AU301*VLOOKUP($D301,$D$1421:$AY$1444,COLUMNS($D301:AV301),FALSE))</f>
        <v>-98.115243093694176</v>
      </c>
      <c r="AW301" s="319">
        <f>IF(AV301="Neg","Neg",AV301*VLOOKUP($D301,$D$1421:$AY$1444,COLUMNS($D301:AW301),FALSE))</f>
        <v>-102.34797076461845</v>
      </c>
      <c r="AX301" s="319">
        <f>IF(AW301="Neg","Neg",AW301*VLOOKUP($D301,$D$1421:$AY$1444,COLUMNS($D301:AX301),FALSE))</f>
        <v>-104.78913182180308</v>
      </c>
      <c r="AY301" s="319">
        <f>IF(AX301="Neg","Neg",AX301*VLOOKUP($D301,$D$1421:$AY$1444,COLUMNS($D301:AY301),FALSE))</f>
        <v>-108.54289044106709</v>
      </c>
      <c r="AZ301" s="319">
        <f>IF(AY301="Neg","Neg",AY301*VLOOKUP($D301,$D$1421:AZ$1444,COLUMNS($D301:AZ301),FALSE))</f>
        <v>-112.90573813080822</v>
      </c>
      <c r="BA301" s="319">
        <f>IF(AZ301="Neg","Neg",AZ301*VLOOKUP($D301,$D$1421:BA$1444,COLUMNS($D301:BA301),FALSE))</f>
        <v>-117.68090258262247</v>
      </c>
      <c r="BB301" s="319">
        <f>IF(BA301="Neg","Neg",BA301*VLOOKUP($D301,$D$1421:BB$1444,COLUMNS($D301:BB301),FALSE))</f>
        <v>-122.31605811766771</v>
      </c>
      <c r="BC301" s="319">
        <f>IF(BB301="Neg","Neg",BB301*VLOOKUP($D301,$D$1421:BC$1444,COLUMNS($D301:BC301),FALSE))</f>
        <v>-127.46364852286671</v>
      </c>
    </row>
    <row r="302" spans="1:55">
      <c r="A302" s="312"/>
      <c r="B302" s="142" t="s">
        <v>1010</v>
      </c>
      <c r="C302" s="317" t="s">
        <v>126</v>
      </c>
      <c r="D302" s="173" t="s">
        <v>988</v>
      </c>
      <c r="E302" s="175"/>
      <c r="F302" s="175"/>
      <c r="G302" s="175"/>
      <c r="H302" s="175"/>
      <c r="I302" s="175"/>
      <c r="J302" s="175"/>
      <c r="K302" s="175"/>
      <c r="L302" s="175"/>
      <c r="M302" s="175"/>
      <c r="N302" s="175"/>
      <c r="O302" s="175"/>
      <c r="P302" s="175"/>
      <c r="Q302" s="175"/>
      <c r="R302" s="175"/>
      <c r="S302" s="175"/>
      <c r="T302" s="175"/>
      <c r="U302" s="175"/>
      <c r="V302" s="175"/>
      <c r="W302" s="175"/>
      <c r="X302" s="175"/>
      <c r="Y302" s="175"/>
      <c r="Z302" s="175"/>
      <c r="AA302" s="175"/>
      <c r="AB302" s="175"/>
      <c r="AC302" s="175"/>
      <c r="AD302" s="318">
        <v>-60</v>
      </c>
      <c r="AE302" s="318">
        <v>-55</v>
      </c>
      <c r="AF302" s="318">
        <v>-55</v>
      </c>
      <c r="AG302" s="319">
        <f>IF(AF302="Neg","Neg",AF302*VLOOKUP($D302,$D$1421:$AY$1444,COLUMNS($D302:AG302),FALSE))</f>
        <v>-57.704390111995956</v>
      </c>
      <c r="AH302" s="319">
        <f>IF(AG302="Neg","Neg",AG302*VLOOKUP($D302,$D$1421:$AY$1444,COLUMNS($D302:AH302),FALSE))</f>
        <v>-60.368526263683826</v>
      </c>
      <c r="AI302" s="319">
        <f>IF(AH302="Neg","Neg",AH302*VLOOKUP($D302,$D$1421:$AY$1444,COLUMNS($D302:AI302),FALSE))</f>
        <v>-63.843702895044707</v>
      </c>
      <c r="AJ302" s="319">
        <f>IF(AI302="Neg","Neg",AI302*VLOOKUP($D302,$D$1421:$AY$1444,COLUMNS($D302:AJ302),FALSE))</f>
        <v>-66.220407333204449</v>
      </c>
      <c r="AK302" s="319">
        <f>IF(AJ302="Neg","Neg",AJ302*VLOOKUP($D302,$D$1421:$AY$1444,COLUMNS($D302:AK302),FALSE))</f>
        <v>-70.012576219938012</v>
      </c>
      <c r="AL302" s="319">
        <f>IF(AK302="Neg","Neg",AK302*VLOOKUP($D302,$D$1421:$AY$1444,COLUMNS($D302:AL302),FALSE))</f>
        <v>-74.217363563936445</v>
      </c>
      <c r="AM302" s="319">
        <f>IF(AL302="Neg","Neg",AL302*VLOOKUP($D302,$D$1421:$AY$1444,COLUMNS($D302:AM302),FALSE))</f>
        <v>-78.0592507008826</v>
      </c>
      <c r="AN302" s="319">
        <f>IF(AM302="Neg","Neg",AM302*VLOOKUP($D302,$D$1421:$AY$1444,COLUMNS($D302:AN302),FALSE))</f>
        <v>-83.188895829119815</v>
      </c>
      <c r="AO302" s="319">
        <f>IF(AN302="Neg","Neg",AN302*VLOOKUP($D302,$D$1421:$AY$1444,COLUMNS($D302:AO302),FALSE))</f>
        <v>-87.798865402601024</v>
      </c>
      <c r="AP302" s="319">
        <f>IF(AO302="Neg","Neg",AO302*VLOOKUP($D302,$D$1421:$AY$1444,COLUMNS($D302:AP302),FALSE))</f>
        <v>-92.213157709485358</v>
      </c>
      <c r="AQ302" s="319">
        <f>IF(AP302="Neg","Neg",AP302*VLOOKUP($D302,$D$1421:$AY$1444,COLUMNS($D302:AQ302),FALSE))</f>
        <v>-92.438764256494494</v>
      </c>
      <c r="AR302" s="319">
        <f>IF(AQ302="Neg","Neg",AQ302*VLOOKUP($D302,$D$1421:$AY$1444,COLUMNS($D302:AR302),FALSE))</f>
        <v>-92.404471569697677</v>
      </c>
      <c r="AS302" s="319">
        <f>IF(AR302="Neg","Neg",AR302*VLOOKUP($D302,$D$1421:$AY$1444,COLUMNS($D302:AS302),FALSE))</f>
        <v>-96.788035662606376</v>
      </c>
      <c r="AT302" s="319">
        <f>IF(AS302="Neg","Neg",AS302*VLOOKUP($D302,$D$1421:$AY$1444,COLUMNS($D302:AT302),FALSE))</f>
        <v>-100.11842094971404</v>
      </c>
      <c r="AU302" s="319">
        <f>IF(AT302="Neg","Neg",AT302*VLOOKUP($D302,$D$1421:$AY$1444,COLUMNS($D302:AU302),FALSE))</f>
        <v>-103.17692299956525</v>
      </c>
      <c r="AV302" s="319">
        <f>IF(AU302="Neg","Neg",AU302*VLOOKUP($D302,$D$1421:$AY$1444,COLUMNS($D302:AV302),FALSE))</f>
        <v>-107.92676740306356</v>
      </c>
      <c r="AW302" s="319">
        <f>IF(AV302="Neg","Neg",AV302*VLOOKUP($D302,$D$1421:$AY$1444,COLUMNS($D302:AW302),FALSE))</f>
        <v>-112.58276784108027</v>
      </c>
      <c r="AX302" s="319">
        <f>IF(AW302="Neg","Neg",AW302*VLOOKUP($D302,$D$1421:$AY$1444,COLUMNS($D302:AX302),FALSE))</f>
        <v>-115.26804500398337</v>
      </c>
      <c r="AY302" s="319">
        <f>IF(AX302="Neg","Neg",AX302*VLOOKUP($D302,$D$1421:$AY$1444,COLUMNS($D302:AY302),FALSE))</f>
        <v>-119.39717948517378</v>
      </c>
      <c r="AZ302" s="319">
        <f>IF(AY302="Neg","Neg",AY302*VLOOKUP($D302,$D$1421:AZ$1444,COLUMNS($D302:AZ302),FALSE))</f>
        <v>-124.19631194388901</v>
      </c>
      <c r="BA302" s="319">
        <f>IF(AZ302="Neg","Neg",AZ302*VLOOKUP($D302,$D$1421:BA$1444,COLUMNS($D302:BA302),FALSE))</f>
        <v>-129.44899284088467</v>
      </c>
      <c r="BB302" s="319">
        <f>IF(BA302="Neg","Neg",BA302*VLOOKUP($D302,$D$1421:BB$1444,COLUMNS($D302:BB302),FALSE))</f>
        <v>-134.54766392943444</v>
      </c>
      <c r="BC302" s="319">
        <f>IF(BB302="Neg","Neg",BB302*VLOOKUP($D302,$D$1421:BC$1444,COLUMNS($D302:BC302),FALSE))</f>
        <v>-140.21001337515332</v>
      </c>
    </row>
    <row r="303" spans="1:55">
      <c r="A303" s="312"/>
      <c r="B303" s="142" t="s">
        <v>1010</v>
      </c>
      <c r="C303" s="317" t="s">
        <v>127</v>
      </c>
      <c r="D303" s="173" t="s">
        <v>988</v>
      </c>
      <c r="E303" s="175"/>
      <c r="F303" s="175"/>
      <c r="G303" s="175"/>
      <c r="H303" s="175"/>
      <c r="I303" s="175"/>
      <c r="J303" s="175"/>
      <c r="K303" s="175"/>
      <c r="L303" s="175"/>
      <c r="M303" s="175"/>
      <c r="N303" s="175"/>
      <c r="O303" s="175"/>
      <c r="P303" s="175"/>
      <c r="Q303" s="175"/>
      <c r="R303" s="175"/>
      <c r="S303" s="175"/>
      <c r="T303" s="175"/>
      <c r="U303" s="175"/>
      <c r="V303" s="175"/>
      <c r="W303" s="175"/>
      <c r="X303" s="175"/>
      <c r="Y303" s="175"/>
      <c r="Z303" s="175"/>
      <c r="AA303" s="175"/>
      <c r="AB303" s="175"/>
      <c r="AC303" s="175"/>
      <c r="AD303" s="318">
        <v>-1020</v>
      </c>
      <c r="AE303" s="318">
        <v>-1525</v>
      </c>
      <c r="AF303" s="318">
        <v>-1540</v>
      </c>
      <c r="AG303" s="319">
        <f>IF(AF303="Neg","Neg",AF303*VLOOKUP($D303,$D$1421:$AY$1444,COLUMNS($D303:AG303),FALSE))</f>
        <v>-1615.7229231358867</v>
      </c>
      <c r="AH303" s="319">
        <f>IF(AG303="Neg","Neg",AG303*VLOOKUP($D303,$D$1421:$AY$1444,COLUMNS($D303:AH303),FALSE))</f>
        <v>-1690.318735383147</v>
      </c>
      <c r="AI303" s="319">
        <f>IF(AH303="Neg","Neg",AH303*VLOOKUP($D303,$D$1421:$AY$1444,COLUMNS($D303:AI303),FALSE))</f>
        <v>-1787.6236810612515</v>
      </c>
      <c r="AJ303" s="319">
        <f>IF(AI303="Neg","Neg",AI303*VLOOKUP($D303,$D$1421:$AY$1444,COLUMNS($D303:AJ303),FALSE))</f>
        <v>-1854.1714053297244</v>
      </c>
      <c r="AK303" s="319">
        <f>IF(AJ303="Neg","Neg",AJ303*VLOOKUP($D303,$D$1421:$AY$1444,COLUMNS($D303:AK303),FALSE))</f>
        <v>-1960.3521341582643</v>
      </c>
      <c r="AL303" s="319">
        <f>IF(AK303="Neg","Neg",AK303*VLOOKUP($D303,$D$1421:$AY$1444,COLUMNS($D303:AL303),FALSE))</f>
        <v>-2078.0861797902207</v>
      </c>
      <c r="AM303" s="319">
        <f>IF(AL303="Neg","Neg",AL303*VLOOKUP($D303,$D$1421:$AY$1444,COLUMNS($D303:AM303),FALSE))</f>
        <v>-2185.659019624713</v>
      </c>
      <c r="AN303" s="319">
        <f>IF(AM303="Neg","Neg",AM303*VLOOKUP($D303,$D$1421:$AY$1444,COLUMNS($D303:AN303),FALSE))</f>
        <v>-2329.2890832153548</v>
      </c>
      <c r="AO303" s="319">
        <f>IF(AN303="Neg","Neg",AN303*VLOOKUP($D303,$D$1421:$AY$1444,COLUMNS($D303:AO303),FALSE))</f>
        <v>-2458.3682312728288</v>
      </c>
      <c r="AP303" s="319">
        <f>IF(AO303="Neg","Neg",AO303*VLOOKUP($D303,$D$1421:$AY$1444,COLUMNS($D303:AP303),FALSE))</f>
        <v>-2581.9684158655905</v>
      </c>
      <c r="AQ303" s="319">
        <f>IF(AP303="Neg","Neg",AP303*VLOOKUP($D303,$D$1421:$AY$1444,COLUMNS($D303:AQ303),FALSE))</f>
        <v>-2588.2853991818465</v>
      </c>
      <c r="AR303" s="319">
        <f>IF(AQ303="Neg","Neg",AQ303*VLOOKUP($D303,$D$1421:$AY$1444,COLUMNS($D303:AR303),FALSE))</f>
        <v>-2587.3252039515355</v>
      </c>
      <c r="AS303" s="319">
        <f>IF(AR303="Neg","Neg",AR303*VLOOKUP($D303,$D$1421:$AY$1444,COLUMNS($D303:AS303),FALSE))</f>
        <v>-2710.064998552979</v>
      </c>
      <c r="AT303" s="319">
        <f>IF(AS303="Neg","Neg",AS303*VLOOKUP($D303,$D$1421:$AY$1444,COLUMNS($D303:AT303),FALSE))</f>
        <v>-2803.3157865919934</v>
      </c>
      <c r="AU303" s="319">
        <f>IF(AT303="Neg","Neg",AT303*VLOOKUP($D303,$D$1421:$AY$1444,COLUMNS($D303:AU303),FALSE))</f>
        <v>-2888.9538439878274</v>
      </c>
      <c r="AV303" s="319">
        <f>IF(AU303="Neg","Neg",AU303*VLOOKUP($D303,$D$1421:$AY$1444,COLUMNS($D303:AV303),FALSE))</f>
        <v>-3021.9494872857804</v>
      </c>
      <c r="AW303" s="319">
        <f>IF(AV303="Neg","Neg",AV303*VLOOKUP($D303,$D$1421:$AY$1444,COLUMNS($D303:AW303),FALSE))</f>
        <v>-3152.3174995502482</v>
      </c>
      <c r="AX303" s="319">
        <f>IF(AW303="Neg","Neg",AW303*VLOOKUP($D303,$D$1421:$AY$1444,COLUMNS($D303:AX303),FALSE))</f>
        <v>-3227.5052601115349</v>
      </c>
      <c r="AY303" s="319">
        <f>IF(AX303="Neg","Neg",AX303*VLOOKUP($D303,$D$1421:$AY$1444,COLUMNS($D303:AY303),FALSE))</f>
        <v>-3343.1210255848664</v>
      </c>
      <c r="AZ303" s="319">
        <f>IF(AY303="Neg","Neg",AY303*VLOOKUP($D303,$D$1421:AZ$1444,COLUMNS($D303:AZ303),FALSE))</f>
        <v>-3477.496734428893</v>
      </c>
      <c r="BA303" s="319">
        <f>IF(AZ303="Neg","Neg",AZ303*VLOOKUP($D303,$D$1421:BA$1444,COLUMNS($D303:BA303),FALSE))</f>
        <v>-3624.5717995447717</v>
      </c>
      <c r="BB303" s="319">
        <f>IF(BA303="Neg","Neg",BA303*VLOOKUP($D303,$D$1421:BB$1444,COLUMNS($D303:BB303),FALSE))</f>
        <v>-3767.3345900241652</v>
      </c>
      <c r="BC303" s="319">
        <f>IF(BB303="Neg","Neg",BB303*VLOOKUP($D303,$D$1421:BC$1444,COLUMNS($D303:BC303),FALSE))</f>
        <v>-3925.8803745042942</v>
      </c>
    </row>
    <row r="304" spans="1:55">
      <c r="A304" s="312"/>
      <c r="B304" s="142" t="s">
        <v>1010</v>
      </c>
      <c r="C304" s="317" t="s">
        <v>128</v>
      </c>
      <c r="D304" s="173" t="s">
        <v>988</v>
      </c>
      <c r="E304" s="175"/>
      <c r="F304" s="175"/>
      <c r="G304" s="175"/>
      <c r="H304" s="175"/>
      <c r="I304" s="175"/>
      <c r="J304" s="175"/>
      <c r="K304" s="175"/>
      <c r="L304" s="175"/>
      <c r="M304" s="175"/>
      <c r="N304" s="175"/>
      <c r="O304" s="175"/>
      <c r="P304" s="175"/>
      <c r="Q304" s="175"/>
      <c r="R304" s="175"/>
      <c r="S304" s="175"/>
      <c r="T304" s="175"/>
      <c r="U304" s="175"/>
      <c r="V304" s="175"/>
      <c r="W304" s="175"/>
      <c r="X304" s="175"/>
      <c r="Y304" s="175"/>
      <c r="Z304" s="175"/>
      <c r="AA304" s="175"/>
      <c r="AB304" s="175"/>
      <c r="AC304" s="175"/>
      <c r="AD304" s="318">
        <v>-60</v>
      </c>
      <c r="AE304" s="318">
        <v>-60</v>
      </c>
      <c r="AF304" s="318">
        <v>-60</v>
      </c>
      <c r="AG304" s="319">
        <f>IF(AF304="Neg","Neg",AF304*VLOOKUP($D304,$D$1421:$AY$1444,COLUMNS($D304:AG304),FALSE))</f>
        <v>-62.950243758541042</v>
      </c>
      <c r="AH304" s="319">
        <f>IF(AG304="Neg","Neg",AG304*VLOOKUP($D304,$D$1421:$AY$1444,COLUMNS($D304:AH304),FALSE))</f>
        <v>-65.856574105836899</v>
      </c>
      <c r="AI304" s="319">
        <f>IF(AH304="Neg","Neg",AH304*VLOOKUP($D304,$D$1421:$AY$1444,COLUMNS($D304:AI304),FALSE))</f>
        <v>-69.647675885503318</v>
      </c>
      <c r="AJ304" s="319">
        <f>IF(AI304="Neg","Neg",AI304*VLOOKUP($D304,$D$1421:$AY$1444,COLUMNS($D304:AJ304),FALSE))</f>
        <v>-72.240444363495769</v>
      </c>
      <c r="AK304" s="319">
        <f>IF(AJ304="Neg","Neg",AJ304*VLOOKUP($D304,$D$1421:$AY$1444,COLUMNS($D304:AK304),FALSE))</f>
        <v>-76.377355876296022</v>
      </c>
      <c r="AL304" s="319">
        <f>IF(AK304="Neg","Neg",AK304*VLOOKUP($D304,$D$1421:$AY$1444,COLUMNS($D304:AL304),FALSE))</f>
        <v>-80.964396615203412</v>
      </c>
      <c r="AM304" s="319">
        <f>IF(AL304="Neg","Neg",AL304*VLOOKUP($D304,$D$1421:$AY$1444,COLUMNS($D304:AM304),FALSE))</f>
        <v>-85.155546219144682</v>
      </c>
      <c r="AN304" s="319">
        <f>IF(AM304="Neg","Neg",AM304*VLOOKUP($D304,$D$1421:$AY$1444,COLUMNS($D304:AN304),FALSE))</f>
        <v>-90.751522722676185</v>
      </c>
      <c r="AO304" s="319">
        <f>IF(AN304="Neg","Neg",AN304*VLOOKUP($D304,$D$1421:$AY$1444,COLUMNS($D304:AO304),FALSE))</f>
        <v>-95.780580439201145</v>
      </c>
      <c r="AP304" s="319">
        <f>IF(AO304="Neg","Neg",AO304*VLOOKUP($D304,$D$1421:$AY$1444,COLUMNS($D304:AP304),FALSE))</f>
        <v>-100.59617204671133</v>
      </c>
      <c r="AQ304" s="319">
        <f>IF(AP304="Neg","Neg",AP304*VLOOKUP($D304,$D$1421:$AY$1444,COLUMNS($D304:AQ304),FALSE))</f>
        <v>-100.84228827981221</v>
      </c>
      <c r="AR304" s="319">
        <f>IF(AQ304="Neg","Neg",AQ304*VLOOKUP($D304,$D$1421:$AY$1444,COLUMNS($D304:AR304),FALSE))</f>
        <v>-100.80487807603386</v>
      </c>
      <c r="AS304" s="319">
        <f>IF(AR304="Neg","Neg",AR304*VLOOKUP($D304,$D$1421:$AY$1444,COLUMNS($D304:AS304),FALSE))</f>
        <v>-105.58694799557063</v>
      </c>
      <c r="AT304" s="319">
        <f>IF(AS304="Neg","Neg",AS304*VLOOKUP($D304,$D$1421:$AY$1444,COLUMNS($D304:AT304),FALSE))</f>
        <v>-109.22009558150626</v>
      </c>
      <c r="AU304" s="319">
        <f>IF(AT304="Neg","Neg",AT304*VLOOKUP($D304,$D$1421:$AY$1444,COLUMNS($D304:AU304),FALSE))</f>
        <v>-112.55664327225304</v>
      </c>
      <c r="AV304" s="319">
        <f>IF(AU304="Neg","Neg",AU304*VLOOKUP($D304,$D$1421:$AY$1444,COLUMNS($D304:AV304),FALSE))</f>
        <v>-117.73829171243302</v>
      </c>
      <c r="AW304" s="319">
        <f>IF(AV304="Neg","Neg",AV304*VLOOKUP($D304,$D$1421:$AY$1444,COLUMNS($D304:AW304),FALSE))</f>
        <v>-122.81756491754217</v>
      </c>
      <c r="AX304" s="319">
        <f>IF(AW304="Neg","Neg",AW304*VLOOKUP($D304,$D$1421:$AY$1444,COLUMNS($D304:AX304),FALSE))</f>
        <v>-125.74695818616374</v>
      </c>
      <c r="AY304" s="319">
        <f>IF(AX304="Neg","Neg",AX304*VLOOKUP($D304,$D$1421:$AY$1444,COLUMNS($D304:AY304),FALSE))</f>
        <v>-130.25146852928054</v>
      </c>
      <c r="AZ304" s="319">
        <f>IF(AY304="Neg","Neg",AY304*VLOOKUP($D304,$D$1421:AZ$1444,COLUMNS($D304:AZ304),FALSE))</f>
        <v>-135.48688575696991</v>
      </c>
      <c r="BA304" s="319">
        <f>IF(AZ304="Neg","Neg",AZ304*VLOOKUP($D304,$D$1421:BA$1444,COLUMNS($D304:BA304),FALSE))</f>
        <v>-141.217083099147</v>
      </c>
      <c r="BB304" s="319">
        <f>IF(BA304="Neg","Neg",BA304*VLOOKUP($D304,$D$1421:BB$1444,COLUMNS($D304:BB304),FALSE))</f>
        <v>-146.77926974120129</v>
      </c>
      <c r="BC304" s="319">
        <f>IF(BB304="Neg","Neg",BB304*VLOOKUP($D304,$D$1421:BC$1444,COLUMNS($D304:BC304),FALSE))</f>
        <v>-152.95637822744007</v>
      </c>
    </row>
    <row r="305" spans="1:55">
      <c r="A305" s="312"/>
      <c r="B305" s="142" t="s">
        <v>1010</v>
      </c>
      <c r="C305" s="317" t="s">
        <v>129</v>
      </c>
      <c r="D305" s="173" t="s">
        <v>988</v>
      </c>
      <c r="E305" s="175"/>
      <c r="F305" s="175"/>
      <c r="G305" s="175"/>
      <c r="H305" s="175"/>
      <c r="I305" s="175"/>
      <c r="J305" s="175"/>
      <c r="K305" s="175"/>
      <c r="L305" s="175"/>
      <c r="M305" s="175"/>
      <c r="N305" s="175"/>
      <c r="O305" s="175"/>
      <c r="P305" s="175"/>
      <c r="Q305" s="175"/>
      <c r="R305" s="175"/>
      <c r="S305" s="175"/>
      <c r="T305" s="175"/>
      <c r="U305" s="175"/>
      <c r="V305" s="175"/>
      <c r="W305" s="175"/>
      <c r="X305" s="175"/>
      <c r="Y305" s="175"/>
      <c r="Z305" s="175"/>
      <c r="AA305" s="175"/>
      <c r="AB305" s="175"/>
      <c r="AC305" s="175"/>
      <c r="AD305" s="318">
        <v>210</v>
      </c>
      <c r="AE305" s="318">
        <v>215</v>
      </c>
      <c r="AF305" s="318">
        <v>215</v>
      </c>
      <c r="AG305" s="319">
        <f>IF(AF305="Neg","Neg",AF305*VLOOKUP($D305,$D$1421:$AY$1444,COLUMNS($D305:AG305),FALSE))</f>
        <v>225.57170680143872</v>
      </c>
      <c r="AH305" s="319">
        <f>IF(AG305="Neg","Neg",AG305*VLOOKUP($D305,$D$1421:$AY$1444,COLUMNS($D305:AH305),FALSE))</f>
        <v>235.98605721258221</v>
      </c>
      <c r="AI305" s="319">
        <f>IF(AH305="Neg","Neg",AH305*VLOOKUP($D305,$D$1421:$AY$1444,COLUMNS($D305:AI305),FALSE))</f>
        <v>249.57083858972018</v>
      </c>
      <c r="AJ305" s="319">
        <f>IF(AI305="Neg","Neg",AI305*VLOOKUP($D305,$D$1421:$AY$1444,COLUMNS($D305:AJ305),FALSE))</f>
        <v>258.86159230252645</v>
      </c>
      <c r="AK305" s="319">
        <f>IF(AJ305="Neg","Neg",AJ305*VLOOKUP($D305,$D$1421:$AY$1444,COLUMNS($D305:AK305),FALSE))</f>
        <v>273.685525223394</v>
      </c>
      <c r="AL305" s="319">
        <f>IF(AK305="Neg","Neg",AK305*VLOOKUP($D305,$D$1421:$AY$1444,COLUMNS($D305:AL305),FALSE))</f>
        <v>290.12242120447877</v>
      </c>
      <c r="AM305" s="319">
        <f>IF(AL305="Neg","Neg",AL305*VLOOKUP($D305,$D$1421:$AY$1444,COLUMNS($D305:AM305),FALSE))</f>
        <v>305.14070728526826</v>
      </c>
      <c r="AN305" s="319">
        <f>IF(AM305="Neg","Neg",AM305*VLOOKUP($D305,$D$1421:$AY$1444,COLUMNS($D305:AN305),FALSE))</f>
        <v>325.1929564229228</v>
      </c>
      <c r="AO305" s="319">
        <f>IF(AN305="Neg","Neg",AN305*VLOOKUP($D305,$D$1421:$AY$1444,COLUMNS($D305:AO305),FALSE))</f>
        <v>343.21374657380386</v>
      </c>
      <c r="AP305" s="319">
        <f>IF(AO305="Neg","Neg",AO305*VLOOKUP($D305,$D$1421:$AY$1444,COLUMNS($D305:AP305),FALSE))</f>
        <v>360.46961650071535</v>
      </c>
      <c r="AQ305" s="319">
        <f>IF(AP305="Neg","Neg",AP305*VLOOKUP($D305,$D$1421:$AY$1444,COLUMNS($D305:AQ305),FALSE))</f>
        <v>361.35153300266018</v>
      </c>
      <c r="AR305" s="319">
        <f>IF(AQ305="Neg","Neg",AQ305*VLOOKUP($D305,$D$1421:$AY$1444,COLUMNS($D305:AR305),FALSE))</f>
        <v>361.21747977245445</v>
      </c>
      <c r="AS305" s="319">
        <f>IF(AR305="Neg","Neg",AR305*VLOOKUP($D305,$D$1421:$AY$1444,COLUMNS($D305:AS305),FALSE))</f>
        <v>378.35323031746117</v>
      </c>
      <c r="AT305" s="319">
        <f>IF(AS305="Neg","Neg",AS305*VLOOKUP($D305,$D$1421:$AY$1444,COLUMNS($D305:AT305),FALSE))</f>
        <v>391.37200916706382</v>
      </c>
      <c r="AU305" s="319">
        <f>IF(AT305="Neg","Neg",AT305*VLOOKUP($D305,$D$1421:$AY$1444,COLUMNS($D305:AU305),FALSE))</f>
        <v>403.32797172557315</v>
      </c>
      <c r="AV305" s="319">
        <f>IF(AU305="Neg","Neg",AU305*VLOOKUP($D305,$D$1421:$AY$1444,COLUMNS($D305:AV305),FALSE))</f>
        <v>421.89554530288473</v>
      </c>
      <c r="AW305" s="319">
        <f>IF(AV305="Neg","Neg",AV305*VLOOKUP($D305,$D$1421:$AY$1444,COLUMNS($D305:AW305),FALSE))</f>
        <v>440.09627428785916</v>
      </c>
      <c r="AX305" s="319">
        <f>IF(AW305="Neg","Neg",AW305*VLOOKUP($D305,$D$1421:$AY$1444,COLUMNS($D305:AX305),FALSE))</f>
        <v>450.59326683375309</v>
      </c>
      <c r="AY305" s="319">
        <f>IF(AX305="Neg","Neg",AX305*VLOOKUP($D305,$D$1421:$AY$1444,COLUMNS($D305:AY305),FALSE))</f>
        <v>466.73442889658833</v>
      </c>
      <c r="AZ305" s="319">
        <f>IF(AY305="Neg","Neg",AY305*VLOOKUP($D305,$D$1421:AZ$1444,COLUMNS($D305:AZ305),FALSE))</f>
        <v>485.49467396247519</v>
      </c>
      <c r="BA305" s="319">
        <f>IF(AZ305="Neg","Neg",AZ305*VLOOKUP($D305,$D$1421:BA$1444,COLUMNS($D305:BA305),FALSE))</f>
        <v>506.02788110527644</v>
      </c>
      <c r="BB305" s="319">
        <f>IF(BA305="Neg","Neg",BA305*VLOOKUP($D305,$D$1421:BB$1444,COLUMNS($D305:BB305),FALSE))</f>
        <v>525.95904990597091</v>
      </c>
      <c r="BC305" s="319">
        <f>IF(BB305="Neg","Neg",BB305*VLOOKUP($D305,$D$1421:BC$1444,COLUMNS($D305:BC305),FALSE))</f>
        <v>548.09368864832652</v>
      </c>
    </row>
    <row r="306" spans="1:55">
      <c r="A306" s="312"/>
      <c r="B306" s="142" t="s">
        <v>1010</v>
      </c>
      <c r="C306" s="317" t="s">
        <v>130</v>
      </c>
      <c r="D306" s="173" t="s">
        <v>988</v>
      </c>
      <c r="E306" s="175"/>
      <c r="F306" s="175"/>
      <c r="G306" s="175"/>
      <c r="H306" s="175"/>
      <c r="I306" s="175"/>
      <c r="J306" s="175"/>
      <c r="K306" s="175"/>
      <c r="L306" s="175"/>
      <c r="M306" s="175"/>
      <c r="N306" s="175"/>
      <c r="O306" s="175"/>
      <c r="P306" s="175"/>
      <c r="Q306" s="175"/>
      <c r="R306" s="175"/>
      <c r="S306" s="175"/>
      <c r="T306" s="175"/>
      <c r="U306" s="175"/>
      <c r="V306" s="175"/>
      <c r="W306" s="175"/>
      <c r="X306" s="175"/>
      <c r="Y306" s="175"/>
      <c r="Z306" s="175"/>
      <c r="AA306" s="175"/>
      <c r="AB306" s="175"/>
      <c r="AC306" s="175"/>
      <c r="AD306" s="318">
        <v>100</v>
      </c>
      <c r="AE306" s="318">
        <v>100</v>
      </c>
      <c r="AF306" s="318">
        <v>100</v>
      </c>
      <c r="AG306" s="319">
        <f>IF(AF306="Neg","Neg",AF306*VLOOKUP($D306,$D$1421:$AY$1444,COLUMNS($D306:AG306),FALSE))</f>
        <v>104.91707293090174</v>
      </c>
      <c r="AH306" s="319">
        <f>IF(AG306="Neg","Neg",AG306*VLOOKUP($D306,$D$1421:$AY$1444,COLUMNS($D306:AH306),FALSE))</f>
        <v>109.76095684306151</v>
      </c>
      <c r="AI306" s="319">
        <f>IF(AH306="Neg","Neg",AH306*VLOOKUP($D306,$D$1421:$AY$1444,COLUMNS($D306:AI306),FALSE))</f>
        <v>116.07945980917219</v>
      </c>
      <c r="AJ306" s="319">
        <f>IF(AI306="Neg","Neg",AI306*VLOOKUP($D306,$D$1421:$AY$1444,COLUMNS($D306:AJ306),FALSE))</f>
        <v>120.40074060582627</v>
      </c>
      <c r="AK306" s="319">
        <f>IF(AJ306="Neg","Neg",AJ306*VLOOKUP($D306,$D$1421:$AY$1444,COLUMNS($D306:AK306),FALSE))</f>
        <v>127.29559312716003</v>
      </c>
      <c r="AL306" s="319">
        <f>IF(AK306="Neg","Neg",AK306*VLOOKUP($D306,$D$1421:$AY$1444,COLUMNS($D306:AL306),FALSE))</f>
        <v>134.94066102533901</v>
      </c>
      <c r="AM306" s="319">
        <f>IF(AL306="Neg","Neg",AL306*VLOOKUP($D306,$D$1421:$AY$1444,COLUMNS($D306:AM306),FALSE))</f>
        <v>141.92591036524112</v>
      </c>
      <c r="AN306" s="319">
        <f>IF(AM306="Neg","Neg",AM306*VLOOKUP($D306,$D$1421:$AY$1444,COLUMNS($D306:AN306),FALSE))</f>
        <v>151.25253787112698</v>
      </c>
      <c r="AO306" s="319">
        <f>IF(AN306="Neg","Neg",AN306*VLOOKUP($D306,$D$1421:$AY$1444,COLUMNS($D306:AO306),FALSE))</f>
        <v>159.63430073200189</v>
      </c>
      <c r="AP306" s="319">
        <f>IF(AO306="Neg","Neg",AO306*VLOOKUP($D306,$D$1421:$AY$1444,COLUMNS($D306:AP306),FALSE))</f>
        <v>167.66028674451888</v>
      </c>
      <c r="AQ306" s="319">
        <f>IF(AP306="Neg","Neg",AP306*VLOOKUP($D306,$D$1421:$AY$1444,COLUMNS($D306:AQ306),FALSE))</f>
        <v>168.07048046635367</v>
      </c>
      <c r="AR306" s="319">
        <f>IF(AQ306="Neg","Neg",AQ306*VLOOKUP($D306,$D$1421:$AY$1444,COLUMNS($D306:AR306),FALSE))</f>
        <v>168.0081301267231</v>
      </c>
      <c r="AS306" s="319">
        <f>IF(AR306="Neg","Neg",AR306*VLOOKUP($D306,$D$1421:$AY$1444,COLUMNS($D306:AS306),FALSE))</f>
        <v>175.97824665928437</v>
      </c>
      <c r="AT306" s="319">
        <f>IF(AS306="Neg","Neg",AS306*VLOOKUP($D306,$D$1421:$AY$1444,COLUMNS($D306:AT306),FALSE))</f>
        <v>182.03349263584374</v>
      </c>
      <c r="AU306" s="319">
        <f>IF(AT306="Neg","Neg",AT306*VLOOKUP($D306,$D$1421:$AY$1444,COLUMNS($D306:AU306),FALSE))</f>
        <v>187.59440545375506</v>
      </c>
      <c r="AV306" s="319">
        <f>IF(AU306="Neg","Neg",AU306*VLOOKUP($D306,$D$1421:$AY$1444,COLUMNS($D306:AV306),FALSE))</f>
        <v>196.23048618738835</v>
      </c>
      <c r="AW306" s="319">
        <f>IF(AV306="Neg","Neg",AV306*VLOOKUP($D306,$D$1421:$AY$1444,COLUMNS($D306:AW306),FALSE))</f>
        <v>204.6959415292369</v>
      </c>
      <c r="AX306" s="319">
        <f>IF(AW306="Neg","Neg",AW306*VLOOKUP($D306,$D$1421:$AY$1444,COLUMNS($D306:AX306),FALSE))</f>
        <v>209.57826364360616</v>
      </c>
      <c r="AY306" s="319">
        <f>IF(AX306="Neg","Neg",AX306*VLOOKUP($D306,$D$1421:$AY$1444,COLUMNS($D306:AY306),FALSE))</f>
        <v>217.08578088213417</v>
      </c>
      <c r="AZ306" s="319">
        <f>IF(AY306="Neg","Neg",AY306*VLOOKUP($D306,$D$1421:AZ$1444,COLUMNS($D306:AZ306),FALSE))</f>
        <v>225.81147626161643</v>
      </c>
      <c r="BA306" s="319">
        <f>IF(AZ306="Neg","Neg",AZ306*VLOOKUP($D306,$D$1421:BA$1444,COLUMNS($D306:BA306),FALSE))</f>
        <v>235.36180516524493</v>
      </c>
      <c r="BB306" s="319">
        <f>IF(BA306="Neg","Neg",BA306*VLOOKUP($D306,$D$1421:BB$1444,COLUMNS($D306:BB306),FALSE))</f>
        <v>244.63211623533542</v>
      </c>
      <c r="BC306" s="319">
        <f>IF(BB306="Neg","Neg",BB306*VLOOKUP($D306,$D$1421:BC$1444,COLUMNS($D306:BC306),FALSE))</f>
        <v>254.92729704573341</v>
      </c>
    </row>
    <row r="307" spans="1:55">
      <c r="A307" s="312"/>
      <c r="B307" s="142" t="s">
        <v>1010</v>
      </c>
      <c r="C307" s="317" t="s">
        <v>249</v>
      </c>
      <c r="D307" s="173" t="s">
        <v>249</v>
      </c>
      <c r="E307" s="175"/>
      <c r="F307" s="175"/>
      <c r="G307" s="175"/>
      <c r="H307" s="175"/>
      <c r="I307" s="175"/>
      <c r="J307" s="175"/>
      <c r="K307" s="175"/>
      <c r="L307" s="175"/>
      <c r="M307" s="175"/>
      <c r="N307" s="175"/>
      <c r="O307" s="175"/>
      <c r="P307" s="175"/>
      <c r="Q307" s="175"/>
      <c r="R307" s="175"/>
      <c r="S307" s="175"/>
      <c r="T307" s="175"/>
      <c r="U307" s="175"/>
      <c r="V307" s="175"/>
      <c r="W307" s="175"/>
      <c r="X307" s="175"/>
      <c r="Y307" s="175"/>
      <c r="Z307" s="175"/>
      <c r="AA307" s="175"/>
      <c r="AB307" s="175"/>
      <c r="AC307" s="175"/>
      <c r="AD307" s="318">
        <v>220</v>
      </c>
      <c r="AE307" s="318">
        <v>235</v>
      </c>
      <c r="AF307" s="318">
        <v>255</v>
      </c>
      <c r="AG307" s="319">
        <f>IF(AF307="Neg","Neg",AF307*VLOOKUP($D307,$D$1421:$AY$1444,COLUMNS($D307:AG307),FALSE))</f>
        <v>267.53853597379941</v>
      </c>
      <c r="AH307" s="319">
        <f>IF(AG307="Neg","Neg",AG307*VLOOKUP($D307,$D$1421:$AY$1444,COLUMNS($D307:AH307),FALSE))</f>
        <v>279.89043994980682</v>
      </c>
      <c r="AI307" s="319">
        <f>IF(AH307="Neg","Neg",AH307*VLOOKUP($D307,$D$1421:$AY$1444,COLUMNS($D307:AI307),FALSE))</f>
        <v>296.0026225133891</v>
      </c>
      <c r="AJ307" s="319">
        <f>IF(AI307="Neg","Neg",AI307*VLOOKUP($D307,$D$1421:$AY$1444,COLUMNS($D307:AJ307),FALSE))</f>
        <v>307.02188854485701</v>
      </c>
      <c r="AK307" s="319">
        <f>IF(AJ307="Neg","Neg",AJ307*VLOOKUP($D307,$D$1421:$AY$1444,COLUMNS($D307:AK307),FALSE))</f>
        <v>324.60376247425808</v>
      </c>
      <c r="AL307" s="319">
        <f>IF(AK307="Neg","Neg",AK307*VLOOKUP($D307,$D$1421:$AY$1444,COLUMNS($D307:AL307),FALSE))</f>
        <v>344.09868561461445</v>
      </c>
      <c r="AM307" s="319">
        <f>IF(AL307="Neg","Neg",AL307*VLOOKUP($D307,$D$1421:$AY$1444,COLUMNS($D307:AM307),FALSE))</f>
        <v>361.9110714313648</v>
      </c>
      <c r="AN307" s="319">
        <f>IF(AM307="Neg","Neg",AM307*VLOOKUP($D307,$D$1421:$AY$1444,COLUMNS($D307:AN307),FALSE))</f>
        <v>385.69397157137371</v>
      </c>
      <c r="AO307" s="319">
        <f>IF(AN307="Neg","Neg",AN307*VLOOKUP($D307,$D$1421:$AY$1444,COLUMNS($D307:AO307),FALSE))</f>
        <v>407.06746686660478</v>
      </c>
      <c r="AP307" s="319">
        <f>IF(AO307="Neg","Neg",AO307*VLOOKUP($D307,$D$1421:$AY$1444,COLUMNS($D307:AP307),FALSE))</f>
        <v>427.53373119852307</v>
      </c>
      <c r="AQ307" s="319">
        <f>IF(AP307="Neg","Neg",AP307*VLOOKUP($D307,$D$1421:$AY$1444,COLUMNS($D307:AQ307),FALSE))</f>
        <v>428.57972518920178</v>
      </c>
      <c r="AR307" s="319">
        <f>IF(AQ307="Neg","Neg",AQ307*VLOOKUP($D307,$D$1421:$AY$1444,COLUMNS($D307:AR307),FALSE))</f>
        <v>428.4207318231438</v>
      </c>
      <c r="AS307" s="319">
        <f>IF(AR307="Neg","Neg",AR307*VLOOKUP($D307,$D$1421:$AY$1444,COLUMNS($D307:AS307),FALSE))</f>
        <v>448.74452898117505</v>
      </c>
      <c r="AT307" s="319">
        <f>IF(AS307="Neg","Neg",AS307*VLOOKUP($D307,$D$1421:$AY$1444,COLUMNS($D307:AT307),FALSE))</f>
        <v>464.18540622140148</v>
      </c>
      <c r="AU307" s="319">
        <f>IF(AT307="Neg","Neg",AT307*VLOOKUP($D307,$D$1421:$AY$1444,COLUMNS($D307:AU307),FALSE))</f>
        <v>478.36573390707531</v>
      </c>
      <c r="AV307" s="319">
        <f>IF(AU307="Neg","Neg",AU307*VLOOKUP($D307,$D$1421:$AY$1444,COLUMNS($D307:AV307),FALSE))</f>
        <v>500.38773977784024</v>
      </c>
      <c r="AW307" s="319">
        <f>IF(AV307="Neg","Neg",AV307*VLOOKUP($D307,$D$1421:$AY$1444,COLUMNS($D307:AW307),FALSE))</f>
        <v>521.97465089955404</v>
      </c>
      <c r="AX307" s="319">
        <f>IF(AW307="Neg","Neg",AW307*VLOOKUP($D307,$D$1421:$AY$1444,COLUMNS($D307:AX307),FALSE))</f>
        <v>534.42457229119566</v>
      </c>
      <c r="AY307" s="319">
        <f>IF(AX307="Neg","Neg",AX307*VLOOKUP($D307,$D$1421:$AY$1444,COLUMNS($D307:AY307),FALSE))</f>
        <v>553.56874124944204</v>
      </c>
      <c r="AZ307" s="319">
        <f>IF(AY307="Neg","Neg",AY307*VLOOKUP($D307,$D$1421:AZ$1444,COLUMNS($D307:AZ307),FALSE))</f>
        <v>575.8192644671218</v>
      </c>
      <c r="BA307" s="319">
        <f>IF(AZ307="Neg","Neg",AZ307*VLOOKUP($D307,$D$1421:BA$1444,COLUMNS($D307:BA307),FALSE))</f>
        <v>600.17260317137448</v>
      </c>
      <c r="BB307" s="319">
        <f>IF(BA307="Neg","Neg",BA307*VLOOKUP($D307,$D$1421:BB$1444,COLUMNS($D307:BB307),FALSE))</f>
        <v>623.81189640010518</v>
      </c>
      <c r="BC307" s="319">
        <f>IF(BB307="Neg","Neg",BB307*VLOOKUP($D307,$D$1421:BC$1444,COLUMNS($D307:BC307),FALSE))</f>
        <v>650.06460746662003</v>
      </c>
    </row>
    <row r="308" spans="1:55">
      <c r="A308" s="312"/>
      <c r="B308" s="142" t="s">
        <v>1010</v>
      </c>
      <c r="C308" s="317" t="s">
        <v>131</v>
      </c>
      <c r="D308" s="173" t="s">
        <v>990</v>
      </c>
      <c r="E308" s="175"/>
      <c r="F308" s="175"/>
      <c r="G308" s="175"/>
      <c r="H308" s="175"/>
      <c r="I308" s="175"/>
      <c r="J308" s="175"/>
      <c r="K308" s="175"/>
      <c r="L308" s="175"/>
      <c r="M308" s="175"/>
      <c r="N308" s="175"/>
      <c r="O308" s="175"/>
      <c r="P308" s="175"/>
      <c r="Q308" s="175"/>
      <c r="R308" s="175"/>
      <c r="S308" s="175"/>
      <c r="T308" s="175"/>
      <c r="U308" s="175"/>
      <c r="V308" s="175"/>
      <c r="W308" s="175"/>
      <c r="X308" s="175"/>
      <c r="Y308" s="175"/>
      <c r="Z308" s="175"/>
      <c r="AA308" s="175"/>
      <c r="AB308" s="175"/>
      <c r="AC308" s="175"/>
      <c r="AD308" s="318">
        <v>85</v>
      </c>
      <c r="AE308" s="318">
        <v>90</v>
      </c>
      <c r="AF308" s="318">
        <v>85</v>
      </c>
      <c r="AG308" s="319">
        <f>IF(AF308="Neg","Neg",AF308*VLOOKUP($D308,$D$1421:$AY$1444,COLUMNS($D308:AG308),FALSE))</f>
        <v>89.17951199126648</v>
      </c>
      <c r="AH308" s="319">
        <f>IF(AG308="Neg","Neg",AG308*VLOOKUP($D308,$D$1421:$AY$1444,COLUMNS($D308:AH308),FALSE))</f>
        <v>93.296813316602282</v>
      </c>
      <c r="AI308" s="319">
        <f>IF(AH308="Neg","Neg",AH308*VLOOKUP($D308,$D$1421:$AY$1444,COLUMNS($D308:AI308),FALSE))</f>
        <v>98.667540837796366</v>
      </c>
      <c r="AJ308" s="319">
        <f>IF(AI308="Neg","Neg",AI308*VLOOKUP($D308,$D$1421:$AY$1444,COLUMNS($D308:AJ308),FALSE))</f>
        <v>102.34062951495233</v>
      </c>
      <c r="AK308" s="319">
        <f>IF(AJ308="Neg","Neg",AJ308*VLOOKUP($D308,$D$1421:$AY$1444,COLUMNS($D308:AK308),FALSE))</f>
        <v>108.20125415808602</v>
      </c>
      <c r="AL308" s="319">
        <f>IF(AK308="Neg","Neg",AK308*VLOOKUP($D308,$D$1421:$AY$1444,COLUMNS($D308:AL308),FALSE))</f>
        <v>114.69956187153815</v>
      </c>
      <c r="AM308" s="319">
        <f>IF(AL308="Neg","Neg",AL308*VLOOKUP($D308,$D$1421:$AY$1444,COLUMNS($D308:AM308),FALSE))</f>
        <v>120.63702381045493</v>
      </c>
      <c r="AN308" s="319">
        <f>IF(AM308="Neg","Neg",AM308*VLOOKUP($D308,$D$1421:$AY$1444,COLUMNS($D308:AN308),FALSE))</f>
        <v>128.56465719045789</v>
      </c>
      <c r="AO308" s="319">
        <f>IF(AN308="Neg","Neg",AN308*VLOOKUP($D308,$D$1421:$AY$1444,COLUMNS($D308:AO308),FALSE))</f>
        <v>135.68915562220158</v>
      </c>
      <c r="AP308" s="319">
        <f>IF(AO308="Neg","Neg",AO308*VLOOKUP($D308,$D$1421:$AY$1444,COLUMNS($D308:AP308),FALSE))</f>
        <v>142.51124373284102</v>
      </c>
      <c r="AQ308" s="319">
        <f>IF(AP308="Neg","Neg",AP308*VLOOKUP($D308,$D$1421:$AY$1444,COLUMNS($D308:AQ308),FALSE))</f>
        <v>142.85990839640061</v>
      </c>
      <c r="AR308" s="319">
        <f>IF(AQ308="Neg","Neg",AQ308*VLOOKUP($D308,$D$1421:$AY$1444,COLUMNS($D308:AR308),FALSE))</f>
        <v>142.80691060771463</v>
      </c>
      <c r="AS308" s="319">
        <f>IF(AR308="Neg","Neg",AR308*VLOOKUP($D308,$D$1421:$AY$1444,COLUMNS($D308:AS308),FALSE))</f>
        <v>149.5815096603917</v>
      </c>
      <c r="AT308" s="319">
        <f>IF(AS308="Neg","Neg",AS308*VLOOKUP($D308,$D$1421:$AY$1444,COLUMNS($D308:AT308),FALSE))</f>
        <v>154.72846874046718</v>
      </c>
      <c r="AU308" s="319">
        <f>IF(AT308="Neg","Neg",AT308*VLOOKUP($D308,$D$1421:$AY$1444,COLUMNS($D308:AU308),FALSE))</f>
        <v>159.4552446356918</v>
      </c>
      <c r="AV308" s="319">
        <f>IF(AU308="Neg","Neg",AU308*VLOOKUP($D308,$D$1421:$AY$1444,COLUMNS($D308:AV308),FALSE))</f>
        <v>166.7959132592801</v>
      </c>
      <c r="AW308" s="319">
        <f>IF(AV308="Neg","Neg",AV308*VLOOKUP($D308,$D$1421:$AY$1444,COLUMNS($D308:AW308),FALSE))</f>
        <v>173.99155029985138</v>
      </c>
      <c r="AX308" s="319">
        <f>IF(AW308="Neg","Neg",AW308*VLOOKUP($D308,$D$1421:$AY$1444,COLUMNS($D308:AX308),FALSE))</f>
        <v>178.14152409706526</v>
      </c>
      <c r="AY308" s="319">
        <f>IF(AX308="Neg","Neg",AX308*VLOOKUP($D308,$D$1421:$AY$1444,COLUMNS($D308:AY308),FALSE))</f>
        <v>184.52291374981408</v>
      </c>
      <c r="AZ308" s="319">
        <f>IF(AY308="Neg","Neg",AY308*VLOOKUP($D308,$D$1421:AZ$1444,COLUMNS($D308:AZ308),FALSE))</f>
        <v>191.939754822374</v>
      </c>
      <c r="BA308" s="319">
        <f>IF(AZ308="Neg","Neg",AZ308*VLOOKUP($D308,$D$1421:BA$1444,COLUMNS($D308:BA308),FALSE))</f>
        <v>200.05753439045822</v>
      </c>
      <c r="BB308" s="319">
        <f>IF(BA308="Neg","Neg",BA308*VLOOKUP($D308,$D$1421:BB$1444,COLUMNS($D308:BB308),FALSE))</f>
        <v>207.93729880003514</v>
      </c>
      <c r="BC308" s="319">
        <f>IF(BB308="Neg","Neg",BB308*VLOOKUP($D308,$D$1421:BC$1444,COLUMNS($D308:BC308),FALSE))</f>
        <v>216.68820248887343</v>
      </c>
    </row>
    <row r="309" spans="1:55">
      <c r="A309" s="312"/>
      <c r="B309" s="142" t="s">
        <v>1010</v>
      </c>
      <c r="C309" s="317" t="s">
        <v>132</v>
      </c>
      <c r="D309" s="173" t="s">
        <v>990</v>
      </c>
      <c r="E309" s="175"/>
      <c r="F309" s="175"/>
      <c r="G309" s="175"/>
      <c r="H309" s="175"/>
      <c r="I309" s="175"/>
      <c r="J309" s="175"/>
      <c r="K309" s="175"/>
      <c r="L309" s="175"/>
      <c r="M309" s="175"/>
      <c r="N309" s="175"/>
      <c r="O309" s="175"/>
      <c r="P309" s="175"/>
      <c r="Q309" s="175"/>
      <c r="R309" s="175"/>
      <c r="S309" s="175"/>
      <c r="T309" s="175"/>
      <c r="U309" s="175"/>
      <c r="V309" s="175"/>
      <c r="W309" s="175"/>
      <c r="X309" s="175"/>
      <c r="Y309" s="175"/>
      <c r="Z309" s="175"/>
      <c r="AA309" s="175"/>
      <c r="AB309" s="175"/>
      <c r="AC309" s="175"/>
      <c r="AD309" s="318">
        <v>175</v>
      </c>
      <c r="AE309" s="318">
        <v>210</v>
      </c>
      <c r="AF309" s="318">
        <v>245</v>
      </c>
      <c r="AG309" s="319">
        <f>IF(AF309="Neg","Neg",AF309*VLOOKUP($D309,$D$1421:$AY$1444,COLUMNS($D309:AG309),FALSE))</f>
        <v>257.04682868070927</v>
      </c>
      <c r="AH309" s="319">
        <f>IF(AG309="Neg","Neg",AG309*VLOOKUP($D309,$D$1421:$AY$1444,COLUMNS($D309:AH309),FALSE))</f>
        <v>268.91434426550069</v>
      </c>
      <c r="AI309" s="319">
        <f>IF(AH309="Neg","Neg",AH309*VLOOKUP($D309,$D$1421:$AY$1444,COLUMNS($D309:AI309),FALSE))</f>
        <v>284.39467653247186</v>
      </c>
      <c r="AJ309" s="319">
        <f>IF(AI309="Neg","Neg",AI309*VLOOKUP($D309,$D$1421:$AY$1444,COLUMNS($D309:AJ309),FALSE))</f>
        <v>294.98181448427437</v>
      </c>
      <c r="AK309" s="319">
        <f>IF(AJ309="Neg","Neg",AJ309*VLOOKUP($D309,$D$1421:$AY$1444,COLUMNS($D309:AK309),FALSE))</f>
        <v>311.87420316154208</v>
      </c>
      <c r="AL309" s="319">
        <f>IF(AK309="Neg","Neg",AK309*VLOOKUP($D309,$D$1421:$AY$1444,COLUMNS($D309:AL309),FALSE))</f>
        <v>330.6046195120806</v>
      </c>
      <c r="AM309" s="319">
        <f>IF(AL309="Neg","Neg",AL309*VLOOKUP($D309,$D$1421:$AY$1444,COLUMNS($D309:AM309),FALSE))</f>
        <v>347.71848039484075</v>
      </c>
      <c r="AN309" s="319">
        <f>IF(AM309="Neg","Neg",AM309*VLOOKUP($D309,$D$1421:$AY$1444,COLUMNS($D309:AN309),FALSE))</f>
        <v>370.56871778426108</v>
      </c>
      <c r="AO309" s="319">
        <f>IF(AN309="Neg","Neg",AN309*VLOOKUP($D309,$D$1421:$AY$1444,COLUMNS($D309:AO309),FALSE))</f>
        <v>391.10403679340465</v>
      </c>
      <c r="AP309" s="319">
        <f>IF(AO309="Neg","Neg",AO309*VLOOKUP($D309,$D$1421:$AY$1444,COLUMNS($D309:AP309),FALSE))</f>
        <v>410.76770252407124</v>
      </c>
      <c r="AQ309" s="319">
        <f>IF(AP309="Neg","Neg",AP309*VLOOKUP($D309,$D$1421:$AY$1444,COLUMNS($D309:AQ309),FALSE))</f>
        <v>411.77267714256647</v>
      </c>
      <c r="AR309" s="319">
        <f>IF(AQ309="Neg","Neg",AQ309*VLOOKUP($D309,$D$1421:$AY$1444,COLUMNS($D309:AR309),FALSE))</f>
        <v>411.61991881047157</v>
      </c>
      <c r="AS309" s="319">
        <f>IF(AR309="Neg","Neg",AR309*VLOOKUP($D309,$D$1421:$AY$1444,COLUMNS($D309:AS309),FALSE))</f>
        <v>431.14670431524672</v>
      </c>
      <c r="AT309" s="319">
        <f>IF(AS309="Neg","Neg",AS309*VLOOKUP($D309,$D$1421:$AY$1444,COLUMNS($D309:AT309),FALSE))</f>
        <v>445.98205695781724</v>
      </c>
      <c r="AU309" s="319">
        <f>IF(AT309="Neg","Neg",AT309*VLOOKUP($D309,$D$1421:$AY$1444,COLUMNS($D309:AU309),FALSE))</f>
        <v>459.60629336169995</v>
      </c>
      <c r="AV309" s="319">
        <f>IF(AU309="Neg","Neg",AU309*VLOOKUP($D309,$D$1421:$AY$1444,COLUMNS($D309:AV309),FALSE))</f>
        <v>480.76469115910157</v>
      </c>
      <c r="AW309" s="319">
        <f>IF(AV309="Neg","Neg",AV309*VLOOKUP($D309,$D$1421:$AY$1444,COLUMNS($D309:AW309),FALSE))</f>
        <v>501.50505674663054</v>
      </c>
      <c r="AX309" s="319">
        <f>IF(AW309="Neg","Neg",AW309*VLOOKUP($D309,$D$1421:$AY$1444,COLUMNS($D309:AX309),FALSE))</f>
        <v>513.4667459268353</v>
      </c>
      <c r="AY309" s="319">
        <f>IF(AX309="Neg","Neg",AX309*VLOOKUP($D309,$D$1421:$AY$1444,COLUMNS($D309:AY309),FALSE))</f>
        <v>531.86016316122891</v>
      </c>
      <c r="AZ309" s="319">
        <f>IF(AY309="Neg","Neg",AY309*VLOOKUP($D309,$D$1421:AZ$1444,COLUMNS($D309:AZ309),FALSE))</f>
        <v>553.2381168409604</v>
      </c>
      <c r="BA309" s="319">
        <f>IF(AZ309="Neg","Neg",AZ309*VLOOKUP($D309,$D$1421:BA$1444,COLUMNS($D309:BA309),FALSE))</f>
        <v>576.63642265485021</v>
      </c>
      <c r="BB309" s="319">
        <f>IF(BA309="Neg","Neg",BA309*VLOOKUP($D309,$D$1421:BB$1444,COLUMNS($D309:BB309),FALSE))</f>
        <v>599.34868477657187</v>
      </c>
      <c r="BC309" s="319">
        <f>IF(BB309="Neg","Neg",BB309*VLOOKUP($D309,$D$1421:BC$1444,COLUMNS($D309:BC309),FALSE))</f>
        <v>624.57187776204694</v>
      </c>
    </row>
    <row r="310" spans="1:55">
      <c r="A310" s="312"/>
      <c r="B310" s="142" t="s">
        <v>1010</v>
      </c>
      <c r="C310" s="317" t="s">
        <v>133</v>
      </c>
      <c r="D310" s="173" t="s">
        <v>990</v>
      </c>
      <c r="E310" s="175"/>
      <c r="F310" s="175"/>
      <c r="G310" s="175"/>
      <c r="H310" s="175"/>
      <c r="I310" s="175"/>
      <c r="J310" s="175"/>
      <c r="K310" s="175"/>
      <c r="L310" s="175"/>
      <c r="M310" s="175"/>
      <c r="N310" s="175"/>
      <c r="O310" s="175"/>
      <c r="P310" s="175"/>
      <c r="Q310" s="175"/>
      <c r="R310" s="175"/>
      <c r="S310" s="175"/>
      <c r="T310" s="175"/>
      <c r="U310" s="175"/>
      <c r="V310" s="175"/>
      <c r="W310" s="175"/>
      <c r="X310" s="175"/>
      <c r="Y310" s="175"/>
      <c r="Z310" s="175"/>
      <c r="AA310" s="175"/>
      <c r="AB310" s="175"/>
      <c r="AC310" s="175"/>
      <c r="AD310" s="318">
        <v>245</v>
      </c>
      <c r="AE310" s="318">
        <v>275</v>
      </c>
      <c r="AF310" s="318">
        <v>310</v>
      </c>
      <c r="AG310" s="319">
        <f>IF(AF310="Neg","Neg",AF310*VLOOKUP($D310,$D$1421:$AY$1444,COLUMNS($D310:AG310),FALSE))</f>
        <v>325.24292608579538</v>
      </c>
      <c r="AH310" s="319">
        <f>IF(AG310="Neg","Neg",AG310*VLOOKUP($D310,$D$1421:$AY$1444,COLUMNS($D310:AH310),FALSE))</f>
        <v>340.25896621349062</v>
      </c>
      <c r="AI310" s="319">
        <f>IF(AH310="Neg","Neg",AH310*VLOOKUP($D310,$D$1421:$AY$1444,COLUMNS($D310:AI310),FALSE))</f>
        <v>359.84632540843376</v>
      </c>
      <c r="AJ310" s="319">
        <f>IF(AI310="Neg","Neg",AI310*VLOOKUP($D310,$D$1421:$AY$1444,COLUMNS($D310:AJ310),FALSE))</f>
        <v>373.24229587806138</v>
      </c>
      <c r="AK310" s="319">
        <f>IF(AJ310="Neg","Neg",AJ310*VLOOKUP($D310,$D$1421:$AY$1444,COLUMNS($D310:AK310),FALSE))</f>
        <v>394.61633869419603</v>
      </c>
      <c r="AL310" s="319">
        <f>IF(AK310="Neg","Neg",AK310*VLOOKUP($D310,$D$1421:$AY$1444,COLUMNS($D310:AL310),FALSE))</f>
        <v>418.31604917855088</v>
      </c>
      <c r="AM310" s="319">
        <f>IF(AL310="Neg","Neg",AL310*VLOOKUP($D310,$D$1421:$AY$1444,COLUMNS($D310:AM310),FALSE))</f>
        <v>439.97032213224742</v>
      </c>
      <c r="AN310" s="319">
        <f>IF(AM310="Neg","Neg",AM310*VLOOKUP($D310,$D$1421:$AY$1444,COLUMNS($D310:AN310),FALSE))</f>
        <v>468.88286740049352</v>
      </c>
      <c r="AO310" s="319">
        <f>IF(AN310="Neg","Neg",AN310*VLOOKUP($D310,$D$1421:$AY$1444,COLUMNS($D310:AO310),FALSE))</f>
        <v>494.86633226920577</v>
      </c>
      <c r="AP310" s="319">
        <f>IF(AO310="Neg","Neg",AO310*VLOOKUP($D310,$D$1421:$AY$1444,COLUMNS($D310:AP310),FALSE))</f>
        <v>519.74688890800837</v>
      </c>
      <c r="AQ310" s="319">
        <f>IF(AP310="Neg","Neg",AP310*VLOOKUP($D310,$D$1421:$AY$1444,COLUMNS($D310:AQ310),FALSE))</f>
        <v>521.01848944569622</v>
      </c>
      <c r="AR310" s="319">
        <f>IF(AQ310="Neg","Neg",AQ310*VLOOKUP($D310,$D$1421:$AY$1444,COLUMNS($D310:AR310),FALSE))</f>
        <v>520.82520339284144</v>
      </c>
      <c r="AS310" s="319">
        <f>IF(AR310="Neg","Neg",AR310*VLOOKUP($D310,$D$1421:$AY$1444,COLUMNS($D310:AS310),FALSE))</f>
        <v>545.53256464378137</v>
      </c>
      <c r="AT310" s="319">
        <f>IF(AS310="Neg","Neg",AS310*VLOOKUP($D310,$D$1421:$AY$1444,COLUMNS($D310:AT310),FALSE))</f>
        <v>564.30382717111547</v>
      </c>
      <c r="AU310" s="319">
        <f>IF(AT310="Neg","Neg",AT310*VLOOKUP($D310,$D$1421:$AY$1444,COLUMNS($D310:AU310),FALSE))</f>
        <v>581.54265690664056</v>
      </c>
      <c r="AV310" s="319">
        <f>IF(AU310="Neg","Neg",AU310*VLOOKUP($D310,$D$1421:$AY$1444,COLUMNS($D310:AV310),FALSE))</f>
        <v>608.31450718090377</v>
      </c>
      <c r="AW310" s="319">
        <f>IF(AV310="Neg","Neg",AV310*VLOOKUP($D310,$D$1421:$AY$1444,COLUMNS($D310:AW310),FALSE))</f>
        <v>634.55741874063438</v>
      </c>
      <c r="AX310" s="319">
        <f>IF(AW310="Neg","Neg",AW310*VLOOKUP($D310,$D$1421:$AY$1444,COLUMNS($D310:AX310),FALSE))</f>
        <v>649.69261729517916</v>
      </c>
      <c r="AY310" s="319">
        <f>IF(AX310="Neg","Neg",AX310*VLOOKUP($D310,$D$1421:$AY$1444,COLUMNS($D310:AY310),FALSE))</f>
        <v>672.96592073461602</v>
      </c>
      <c r="AZ310" s="319">
        <f>IF(AY310="Neg","Neg",AY310*VLOOKUP($D310,$D$1421:AZ$1444,COLUMNS($D310:AZ310),FALSE))</f>
        <v>700.01557641101101</v>
      </c>
      <c r="BA310" s="319">
        <f>IF(AZ310="Neg","Neg",AZ310*VLOOKUP($D310,$D$1421:BA$1444,COLUMNS($D310:BA310),FALSE))</f>
        <v>729.62159601225937</v>
      </c>
      <c r="BB310" s="319">
        <f>IF(BA310="Neg","Neg",BA310*VLOOKUP($D310,$D$1421:BB$1444,COLUMNS($D310:BB310),FALSE))</f>
        <v>758.35956032953982</v>
      </c>
      <c r="BC310" s="319">
        <f>IF(BB310="Neg","Neg",BB310*VLOOKUP($D310,$D$1421:BC$1444,COLUMNS($D310:BC310),FALSE))</f>
        <v>790.27462084177353</v>
      </c>
    </row>
    <row r="311" spans="1:55">
      <c r="A311" s="312"/>
      <c r="B311" s="142" t="s">
        <v>1010</v>
      </c>
      <c r="C311" s="317" t="s">
        <v>134</v>
      </c>
      <c r="D311" s="173" t="s">
        <v>990</v>
      </c>
      <c r="E311" s="175"/>
      <c r="F311" s="175"/>
      <c r="G311" s="175"/>
      <c r="H311" s="175"/>
      <c r="I311" s="175"/>
      <c r="J311" s="175"/>
      <c r="K311" s="175"/>
      <c r="L311" s="175"/>
      <c r="M311" s="175"/>
      <c r="N311" s="175"/>
      <c r="O311" s="175"/>
      <c r="P311" s="175"/>
      <c r="Q311" s="175"/>
      <c r="R311" s="175"/>
      <c r="S311" s="175"/>
      <c r="T311" s="175"/>
      <c r="U311" s="175"/>
      <c r="V311" s="175"/>
      <c r="W311" s="175"/>
      <c r="X311" s="175"/>
      <c r="Y311" s="175"/>
      <c r="Z311" s="175"/>
      <c r="AA311" s="175"/>
      <c r="AB311" s="175"/>
      <c r="AC311" s="175"/>
      <c r="AD311" s="318">
        <v>70</v>
      </c>
      <c r="AE311" s="318">
        <v>70</v>
      </c>
      <c r="AF311" s="318">
        <v>70</v>
      </c>
      <c r="AG311" s="319">
        <f>IF(AF311="Neg","Neg",AF311*VLOOKUP($D311,$D$1421:$AY$1444,COLUMNS($D311:AG311),FALSE))</f>
        <v>73.441951051631207</v>
      </c>
      <c r="AH311" s="319">
        <f>IF(AG311="Neg","Neg",AG311*VLOOKUP($D311,$D$1421:$AY$1444,COLUMNS($D311:AH311),FALSE))</f>
        <v>76.832669790143044</v>
      </c>
      <c r="AI311" s="319">
        <f>IF(AH311="Neg","Neg",AH311*VLOOKUP($D311,$D$1421:$AY$1444,COLUMNS($D311:AI311),FALSE))</f>
        <v>81.255621866420526</v>
      </c>
      <c r="AJ311" s="319">
        <f>IF(AI311="Neg","Neg",AI311*VLOOKUP($D311,$D$1421:$AY$1444,COLUMNS($D311:AJ311),FALSE))</f>
        <v>84.28051842407838</v>
      </c>
      <c r="AK311" s="319">
        <f>IF(AJ311="Neg","Neg",AJ311*VLOOKUP($D311,$D$1421:$AY$1444,COLUMNS($D311:AK311),FALSE))</f>
        <v>89.106915189012014</v>
      </c>
      <c r="AL311" s="319">
        <f>IF(AK311="Neg","Neg",AK311*VLOOKUP($D311,$D$1421:$AY$1444,COLUMNS($D311:AL311),FALSE))</f>
        <v>94.458462717737305</v>
      </c>
      <c r="AM311" s="319">
        <f>IF(AL311="Neg","Neg",AL311*VLOOKUP($D311,$D$1421:$AY$1444,COLUMNS($D311:AM311),FALSE))</f>
        <v>99.348137255668775</v>
      </c>
      <c r="AN311" s="319">
        <f>IF(AM311="Neg","Neg",AM311*VLOOKUP($D311,$D$1421:$AY$1444,COLUMNS($D311:AN311),FALSE))</f>
        <v>105.87677650978887</v>
      </c>
      <c r="AO311" s="319">
        <f>IF(AN311="Neg","Neg",AN311*VLOOKUP($D311,$D$1421:$AY$1444,COLUMNS($D311:AO311),FALSE))</f>
        <v>111.74401051240132</v>
      </c>
      <c r="AP311" s="319">
        <f>IF(AO311="Neg","Neg",AO311*VLOOKUP($D311,$D$1421:$AY$1444,COLUMNS($D311:AP311),FALSE))</f>
        <v>117.36220072116321</v>
      </c>
      <c r="AQ311" s="319">
        <f>IF(AP311="Neg","Neg",AP311*VLOOKUP($D311,$D$1421:$AY$1444,COLUMNS($D311:AQ311),FALSE))</f>
        <v>117.64933632644757</v>
      </c>
      <c r="AR311" s="319">
        <f>IF(AQ311="Neg","Neg",AQ311*VLOOKUP($D311,$D$1421:$AY$1444,COLUMNS($D311:AR311),FALSE))</f>
        <v>117.60569108870617</v>
      </c>
      <c r="AS311" s="319">
        <f>IF(AR311="Neg","Neg",AR311*VLOOKUP($D311,$D$1421:$AY$1444,COLUMNS($D311:AS311),FALSE))</f>
        <v>123.18477266149905</v>
      </c>
      <c r="AT311" s="319">
        <f>IF(AS311="Neg","Neg",AS311*VLOOKUP($D311,$D$1421:$AY$1444,COLUMNS($D311:AT311),FALSE))</f>
        <v>127.42344484509063</v>
      </c>
      <c r="AU311" s="319">
        <f>IF(AT311="Neg","Neg",AT311*VLOOKUP($D311,$D$1421:$AY$1444,COLUMNS($D311:AU311),FALSE))</f>
        <v>131.31608381762854</v>
      </c>
      <c r="AV311" s="319">
        <f>IF(AU311="Neg","Neg",AU311*VLOOKUP($D311,$D$1421:$AY$1444,COLUMNS($D311:AV311),FALSE))</f>
        <v>137.36134033117185</v>
      </c>
      <c r="AW311" s="319">
        <f>IF(AV311="Neg","Neg",AV311*VLOOKUP($D311,$D$1421:$AY$1444,COLUMNS($D311:AW311),FALSE))</f>
        <v>143.28715907046583</v>
      </c>
      <c r="AX311" s="319">
        <f>IF(AW311="Neg","Neg",AW311*VLOOKUP($D311,$D$1421:$AY$1444,COLUMNS($D311:AX311),FALSE))</f>
        <v>146.70478455052432</v>
      </c>
      <c r="AY311" s="319">
        <f>IF(AX311="Neg","Neg",AX311*VLOOKUP($D311,$D$1421:$AY$1444,COLUMNS($D311:AY311),FALSE))</f>
        <v>151.96004661749393</v>
      </c>
      <c r="AZ311" s="319">
        <f>IF(AY311="Neg","Neg",AY311*VLOOKUP($D311,$D$1421:AZ$1444,COLUMNS($D311:AZ311),FALSE))</f>
        <v>158.06803338313151</v>
      </c>
      <c r="BA311" s="319">
        <f>IF(AZ311="Neg","Neg",AZ311*VLOOKUP($D311,$D$1421:BA$1444,COLUMNS($D311:BA311),FALSE))</f>
        <v>164.75326361567144</v>
      </c>
      <c r="BB311" s="319">
        <f>IF(BA311="Neg","Neg",BA311*VLOOKUP($D311,$D$1421:BB$1444,COLUMNS($D311:BB311),FALSE))</f>
        <v>171.24248136473477</v>
      </c>
      <c r="BC311" s="319">
        <f>IF(BB311="Neg","Neg",BB311*VLOOKUP($D311,$D$1421:BC$1444,COLUMNS($D311:BC311),FALSE))</f>
        <v>178.44910793201336</v>
      </c>
    </row>
    <row r="312" spans="1:55">
      <c r="A312" s="312"/>
      <c r="B312" s="142" t="s">
        <v>1010</v>
      </c>
      <c r="C312" s="317" t="s">
        <v>135</v>
      </c>
      <c r="D312" s="173" t="s">
        <v>91</v>
      </c>
      <c r="E312" s="175"/>
      <c r="F312" s="175"/>
      <c r="G312" s="175"/>
      <c r="H312" s="175"/>
      <c r="I312" s="175"/>
      <c r="J312" s="175"/>
      <c r="K312" s="175"/>
      <c r="L312" s="175"/>
      <c r="M312" s="175"/>
      <c r="N312" s="175"/>
      <c r="O312" s="175"/>
      <c r="P312" s="175"/>
      <c r="Q312" s="175"/>
      <c r="R312" s="175"/>
      <c r="S312" s="175"/>
      <c r="T312" s="175"/>
      <c r="U312" s="175"/>
      <c r="V312" s="175"/>
      <c r="W312" s="175"/>
      <c r="X312" s="175"/>
      <c r="Y312" s="175"/>
      <c r="Z312" s="175"/>
      <c r="AA312" s="175"/>
      <c r="AB312" s="175"/>
      <c r="AC312" s="175"/>
      <c r="AD312" s="318">
        <v>55</v>
      </c>
      <c r="AE312" s="318">
        <v>55</v>
      </c>
      <c r="AF312" s="318">
        <v>55</v>
      </c>
      <c r="AG312" s="319">
        <f>IF(AF312="Neg","Neg",AF312*VLOOKUP($D312,$D$1421:$AY$1444,COLUMNS($D312:AG312),FALSE))</f>
        <v>57.704390111995956</v>
      </c>
      <c r="AH312" s="319">
        <f>IF(AG312="Neg","Neg",AG312*VLOOKUP($D312,$D$1421:$AY$1444,COLUMNS($D312:AH312),FALSE))</f>
        <v>60.368526263683826</v>
      </c>
      <c r="AI312" s="319">
        <f>IF(AH312="Neg","Neg",AH312*VLOOKUP($D312,$D$1421:$AY$1444,COLUMNS($D312:AI312),FALSE))</f>
        <v>63.843702895044707</v>
      </c>
      <c r="AJ312" s="319">
        <f>IF(AI312="Neg","Neg",AI312*VLOOKUP($D312,$D$1421:$AY$1444,COLUMNS($D312:AJ312),FALSE))</f>
        <v>66.220407333204449</v>
      </c>
      <c r="AK312" s="319">
        <f>IF(AJ312="Neg","Neg",AJ312*VLOOKUP($D312,$D$1421:$AY$1444,COLUMNS($D312:AK312),FALSE))</f>
        <v>70.012576219938012</v>
      </c>
      <c r="AL312" s="319">
        <f>IF(AK312="Neg","Neg",AK312*VLOOKUP($D312,$D$1421:$AY$1444,COLUMNS($D312:AL312),FALSE))</f>
        <v>74.217363563936445</v>
      </c>
      <c r="AM312" s="319">
        <f>IF(AL312="Neg","Neg",AL312*VLOOKUP($D312,$D$1421:$AY$1444,COLUMNS($D312:AM312),FALSE))</f>
        <v>78.0592507008826</v>
      </c>
      <c r="AN312" s="319">
        <f>IF(AM312="Neg","Neg",AM312*VLOOKUP($D312,$D$1421:$AY$1444,COLUMNS($D312:AN312),FALSE))</f>
        <v>83.188895829119815</v>
      </c>
      <c r="AO312" s="319">
        <f>IF(AN312="Neg","Neg",AN312*VLOOKUP($D312,$D$1421:$AY$1444,COLUMNS($D312:AO312),FALSE))</f>
        <v>87.798865402601024</v>
      </c>
      <c r="AP312" s="319">
        <f>IF(AO312="Neg","Neg",AO312*VLOOKUP($D312,$D$1421:$AY$1444,COLUMNS($D312:AP312),FALSE))</f>
        <v>92.213157709485358</v>
      </c>
      <c r="AQ312" s="319">
        <f>IF(AP312="Neg","Neg",AP312*VLOOKUP($D312,$D$1421:$AY$1444,COLUMNS($D312:AQ312),FALSE))</f>
        <v>92.438764256494494</v>
      </c>
      <c r="AR312" s="319">
        <f>IF(AQ312="Neg","Neg",AQ312*VLOOKUP($D312,$D$1421:$AY$1444,COLUMNS($D312:AR312),FALSE))</f>
        <v>92.404471569697677</v>
      </c>
      <c r="AS312" s="319">
        <f>IF(AR312="Neg","Neg",AR312*VLOOKUP($D312,$D$1421:$AY$1444,COLUMNS($D312:AS312),FALSE))</f>
        <v>96.788035662606376</v>
      </c>
      <c r="AT312" s="319">
        <f>IF(AS312="Neg","Neg",AS312*VLOOKUP($D312,$D$1421:$AY$1444,COLUMNS($D312:AT312),FALSE))</f>
        <v>100.11842094971404</v>
      </c>
      <c r="AU312" s="319">
        <f>IF(AT312="Neg","Neg",AT312*VLOOKUP($D312,$D$1421:$AY$1444,COLUMNS($D312:AU312),FALSE))</f>
        <v>103.17692299956525</v>
      </c>
      <c r="AV312" s="319">
        <f>IF(AU312="Neg","Neg",AU312*VLOOKUP($D312,$D$1421:$AY$1444,COLUMNS($D312:AV312),FALSE))</f>
        <v>107.92676740306356</v>
      </c>
      <c r="AW312" s="319">
        <f>IF(AV312="Neg","Neg",AV312*VLOOKUP($D312,$D$1421:$AY$1444,COLUMNS($D312:AW312),FALSE))</f>
        <v>112.58276784108027</v>
      </c>
      <c r="AX312" s="319">
        <f>IF(AW312="Neg","Neg",AW312*VLOOKUP($D312,$D$1421:$AY$1444,COLUMNS($D312:AX312),FALSE))</f>
        <v>115.26804500398337</v>
      </c>
      <c r="AY312" s="319">
        <f>IF(AX312="Neg","Neg",AX312*VLOOKUP($D312,$D$1421:$AY$1444,COLUMNS($D312:AY312),FALSE))</f>
        <v>119.39717948517378</v>
      </c>
      <c r="AZ312" s="319">
        <f>IF(AY312="Neg","Neg",AY312*VLOOKUP($D312,$D$1421:AZ$1444,COLUMNS($D312:AZ312),FALSE))</f>
        <v>124.19631194388901</v>
      </c>
      <c r="BA312" s="319">
        <f>IF(AZ312="Neg","Neg",AZ312*VLOOKUP($D312,$D$1421:BA$1444,COLUMNS($D312:BA312),FALSE))</f>
        <v>129.44899284088467</v>
      </c>
      <c r="BB312" s="319">
        <f>IF(BA312="Neg","Neg",BA312*VLOOKUP($D312,$D$1421:BB$1444,COLUMNS($D312:BB312),FALSE))</f>
        <v>134.54766392943444</v>
      </c>
      <c r="BC312" s="319">
        <f>IF(BB312="Neg","Neg",BB312*VLOOKUP($D312,$D$1421:BC$1444,COLUMNS($D312:BC312),FALSE))</f>
        <v>140.21001337515332</v>
      </c>
    </row>
    <row r="313" spans="1:55">
      <c r="A313" s="312"/>
      <c r="B313" s="142" t="s">
        <v>1010</v>
      </c>
      <c r="C313" s="317" t="s">
        <v>382</v>
      </c>
      <c r="D313" s="173" t="s">
        <v>382</v>
      </c>
      <c r="E313" s="175"/>
      <c r="F313" s="175"/>
      <c r="G313" s="175"/>
      <c r="H313" s="175"/>
      <c r="I313" s="175"/>
      <c r="J313" s="175"/>
      <c r="K313" s="175"/>
      <c r="L313" s="175"/>
      <c r="M313" s="175"/>
      <c r="N313" s="175"/>
      <c r="O313" s="175"/>
      <c r="P313" s="175"/>
      <c r="Q313" s="175"/>
      <c r="R313" s="175"/>
      <c r="S313" s="175"/>
      <c r="T313" s="175"/>
      <c r="U313" s="175"/>
      <c r="V313" s="175"/>
      <c r="W313" s="175"/>
      <c r="X313" s="175"/>
      <c r="Y313" s="175"/>
      <c r="Z313" s="175"/>
      <c r="AA313" s="175"/>
      <c r="AB313" s="175"/>
      <c r="AC313" s="175"/>
      <c r="AD313" s="318">
        <v>-605</v>
      </c>
      <c r="AE313" s="318">
        <v>-135</v>
      </c>
      <c r="AF313" s="318">
        <v>-10</v>
      </c>
      <c r="AG313" s="319">
        <f>IF(AF313="Neg","Neg",AF313*VLOOKUP($D313,$D$1421:$AY$1444,COLUMNS($D313:AG313),FALSE))</f>
        <v>-10.491707293090172</v>
      </c>
      <c r="AH313" s="319">
        <f>IF(AG313="Neg","Neg",AG313*VLOOKUP($D313,$D$1421:$AY$1444,COLUMNS($D313:AH313),FALSE))</f>
        <v>-10.976095684306149</v>
      </c>
      <c r="AI313" s="319">
        <f>IF(AH313="Neg","Neg",AH313*VLOOKUP($D313,$D$1421:$AY$1444,COLUMNS($D313:AI313),FALSE))</f>
        <v>-11.607945980917217</v>
      </c>
      <c r="AJ313" s="319">
        <f>IF(AI313="Neg","Neg",AI313*VLOOKUP($D313,$D$1421:$AY$1444,COLUMNS($D313:AJ313),FALSE))</f>
        <v>-12.040074060582624</v>
      </c>
      <c r="AK313" s="319">
        <f>IF(AJ313="Neg","Neg",AJ313*VLOOKUP($D313,$D$1421:$AY$1444,COLUMNS($D313:AK313),FALSE))</f>
        <v>-12.729559312715999</v>
      </c>
      <c r="AL313" s="319">
        <f>IF(AK313="Neg","Neg",AK313*VLOOKUP($D313,$D$1421:$AY$1444,COLUMNS($D313:AL313),FALSE))</f>
        <v>-13.494066102533896</v>
      </c>
      <c r="AM313" s="319">
        <f>IF(AL313="Neg","Neg",AL313*VLOOKUP($D313,$D$1421:$AY$1444,COLUMNS($D313:AM313),FALSE))</f>
        <v>-14.192591036524107</v>
      </c>
      <c r="AN313" s="319">
        <f>IF(AM313="Neg","Neg",AM313*VLOOKUP($D313,$D$1421:$AY$1444,COLUMNS($D313:AN313),FALSE))</f>
        <v>-15.12525378711269</v>
      </c>
      <c r="AO313" s="319">
        <f>IF(AN313="Neg","Neg",AN313*VLOOKUP($D313,$D$1421:$AY$1444,COLUMNS($D313:AO313),FALSE))</f>
        <v>-15.963430073200183</v>
      </c>
      <c r="AP313" s="319">
        <f>IF(AO313="Neg","Neg",AO313*VLOOKUP($D313,$D$1421:$AY$1444,COLUMNS($D313:AP313),FALSE))</f>
        <v>-16.766028674451881</v>
      </c>
      <c r="AQ313" s="319">
        <f>IF(AP313="Neg","Neg",AP313*VLOOKUP($D313,$D$1421:$AY$1444,COLUMNS($D313:AQ313),FALSE))</f>
        <v>-16.807048046635362</v>
      </c>
      <c r="AR313" s="319">
        <f>IF(AQ313="Neg","Neg",AQ313*VLOOKUP($D313,$D$1421:$AY$1444,COLUMNS($D313:AR313),FALSE))</f>
        <v>-16.800813012672304</v>
      </c>
      <c r="AS313" s="319">
        <f>IF(AR313="Neg","Neg",AR313*VLOOKUP($D313,$D$1421:$AY$1444,COLUMNS($D313:AS313),FALSE))</f>
        <v>-17.597824665928432</v>
      </c>
      <c r="AT313" s="319">
        <f>IF(AS313="Neg","Neg",AS313*VLOOKUP($D313,$D$1421:$AY$1444,COLUMNS($D313:AT313),FALSE))</f>
        <v>-18.203349263584371</v>
      </c>
      <c r="AU313" s="319">
        <f>IF(AT313="Neg","Neg",AT313*VLOOKUP($D313,$D$1421:$AY$1444,COLUMNS($D313:AU313),FALSE))</f>
        <v>-18.759440545375501</v>
      </c>
      <c r="AV313" s="319">
        <f>IF(AU313="Neg","Neg",AU313*VLOOKUP($D313,$D$1421:$AY$1444,COLUMNS($D313:AV313),FALSE))</f>
        <v>-19.623048618738832</v>
      </c>
      <c r="AW313" s="319">
        <f>IF(AV313="Neg","Neg",AV313*VLOOKUP($D313,$D$1421:$AY$1444,COLUMNS($D313:AW313),FALSE))</f>
        <v>-20.469594152923687</v>
      </c>
      <c r="AX313" s="319">
        <f>IF(AW313="Neg","Neg",AW313*VLOOKUP($D313,$D$1421:$AY$1444,COLUMNS($D313:AX313),FALSE))</f>
        <v>-20.957826364360614</v>
      </c>
      <c r="AY313" s="319">
        <f>IF(AX313="Neg","Neg",AX313*VLOOKUP($D313,$D$1421:$AY$1444,COLUMNS($D313:AY313),FALSE))</f>
        <v>-21.708578088213415</v>
      </c>
      <c r="AZ313" s="319">
        <f>IF(AY313="Neg","Neg",AY313*VLOOKUP($D313,$D$1421:AZ$1444,COLUMNS($D313:AZ313),FALSE))</f>
        <v>-22.581147626161641</v>
      </c>
      <c r="BA313" s="319">
        <f>IF(AZ313="Neg","Neg",AZ313*VLOOKUP($D313,$D$1421:BA$1444,COLUMNS($D313:BA313),FALSE))</f>
        <v>-23.536180516524489</v>
      </c>
      <c r="BB313" s="319">
        <f>IF(BA313="Neg","Neg",BA313*VLOOKUP($D313,$D$1421:BB$1444,COLUMNS($D313:BB313),FALSE))</f>
        <v>-24.463211623533535</v>
      </c>
      <c r="BC313" s="319">
        <f>IF(BB313="Neg","Neg",BB313*VLOOKUP($D313,$D$1421:BC$1444,COLUMNS($D313:BC313),FALSE))</f>
        <v>-25.492729704573332</v>
      </c>
    </row>
    <row r="314" spans="1:55">
      <c r="A314" s="312"/>
      <c r="B314" s="142" t="s">
        <v>1010</v>
      </c>
      <c r="C314" s="317" t="s">
        <v>136</v>
      </c>
      <c r="D314" s="173" t="s">
        <v>228</v>
      </c>
      <c r="E314" s="175"/>
      <c r="F314" s="175"/>
      <c r="G314" s="175"/>
      <c r="H314" s="175"/>
      <c r="I314" s="175"/>
      <c r="J314" s="175"/>
      <c r="K314" s="175"/>
      <c r="L314" s="175"/>
      <c r="M314" s="175"/>
      <c r="N314" s="175"/>
      <c r="O314" s="175"/>
      <c r="P314" s="175"/>
      <c r="Q314" s="175"/>
      <c r="R314" s="175"/>
      <c r="S314" s="175"/>
      <c r="T314" s="175"/>
      <c r="U314" s="175"/>
      <c r="V314" s="175"/>
      <c r="W314" s="175"/>
      <c r="X314" s="175"/>
      <c r="Y314" s="175"/>
      <c r="Z314" s="175"/>
      <c r="AA314" s="175"/>
      <c r="AB314" s="175"/>
      <c r="AC314" s="175"/>
      <c r="AD314" s="318">
        <v>-235</v>
      </c>
      <c r="AE314" s="318">
        <v>-260</v>
      </c>
      <c r="AF314" s="318">
        <v>-265</v>
      </c>
      <c r="AG314" s="319">
        <f>IF(AF314="Neg","Neg",AF314*VLOOKUP($D314,$D$1421:$AY$1444,COLUMNS($D314:AG314),FALSE))</f>
        <v>-278.03024326688961</v>
      </c>
      <c r="AH314" s="319">
        <f>IF(AG314="Neg","Neg",AG314*VLOOKUP($D314,$D$1421:$AY$1444,COLUMNS($D314:AH314),FALSE))</f>
        <v>-290.86653563411301</v>
      </c>
      <c r="AI314" s="319">
        <f>IF(AH314="Neg","Neg",AH314*VLOOKUP($D314,$D$1421:$AY$1444,COLUMNS($D314:AI314),FALSE))</f>
        <v>-307.61056849430634</v>
      </c>
      <c r="AJ314" s="319">
        <f>IF(AI314="Neg","Neg",AI314*VLOOKUP($D314,$D$1421:$AY$1444,COLUMNS($D314:AJ314),FALSE))</f>
        <v>-319.06196260543965</v>
      </c>
      <c r="AK314" s="319">
        <f>IF(AJ314="Neg","Neg",AJ314*VLOOKUP($D314,$D$1421:$AY$1444,COLUMNS($D314:AK314),FALSE))</f>
        <v>-337.33332178697412</v>
      </c>
      <c r="AL314" s="319">
        <f>IF(AK314="Neg","Neg",AK314*VLOOKUP($D314,$D$1421:$AY$1444,COLUMNS($D314:AL314),FALSE))</f>
        <v>-357.59275171714842</v>
      </c>
      <c r="AM314" s="319">
        <f>IF(AL314="Neg","Neg",AL314*VLOOKUP($D314,$D$1421:$AY$1444,COLUMNS($D314:AM314),FALSE))</f>
        <v>-376.10366246788902</v>
      </c>
      <c r="AN314" s="319">
        <f>IF(AM314="Neg","Neg",AM314*VLOOKUP($D314,$D$1421:$AY$1444,COLUMNS($D314:AN314),FALSE))</f>
        <v>-400.81922535848651</v>
      </c>
      <c r="AO314" s="319">
        <f>IF(AN314="Neg","Neg",AN314*VLOOKUP($D314,$D$1421:$AY$1444,COLUMNS($D314:AO314),FALSE))</f>
        <v>-423.03089693980507</v>
      </c>
      <c r="AP314" s="319">
        <f>IF(AO314="Neg","Neg",AO314*VLOOKUP($D314,$D$1421:$AY$1444,COLUMNS($D314:AP314),FALSE))</f>
        <v>-444.29975987297507</v>
      </c>
      <c r="AQ314" s="319">
        <f>IF(AP314="Neg","Neg",AP314*VLOOKUP($D314,$D$1421:$AY$1444,COLUMNS($D314:AQ314),FALSE))</f>
        <v>-445.38677323583727</v>
      </c>
      <c r="AR314" s="319">
        <f>IF(AQ314="Neg","Neg",AQ314*VLOOKUP($D314,$D$1421:$AY$1444,COLUMNS($D314:AR314),FALSE))</f>
        <v>-445.22154483581625</v>
      </c>
      <c r="AS314" s="319">
        <f>IF(AR314="Neg","Neg",AR314*VLOOKUP($D314,$D$1421:$AY$1444,COLUMNS($D314:AS314),FALSE))</f>
        <v>-466.34235364710361</v>
      </c>
      <c r="AT314" s="319">
        <f>IF(AS314="Neg","Neg",AS314*VLOOKUP($D314,$D$1421:$AY$1444,COLUMNS($D314:AT314),FALSE))</f>
        <v>-482.38875548498601</v>
      </c>
      <c r="AU314" s="319">
        <f>IF(AT314="Neg","Neg",AT314*VLOOKUP($D314,$D$1421:$AY$1444,COLUMNS($D314:AU314),FALSE))</f>
        <v>-497.12517445245101</v>
      </c>
      <c r="AV314" s="319">
        <f>IF(AU314="Neg","Neg",AU314*VLOOKUP($D314,$D$1421:$AY$1444,COLUMNS($D314:AV314),FALSE))</f>
        <v>-520.0107883965793</v>
      </c>
      <c r="AW314" s="319">
        <f>IF(AV314="Neg","Neg",AV314*VLOOKUP($D314,$D$1421:$AY$1444,COLUMNS($D314:AW314),FALSE))</f>
        <v>-542.44424505247798</v>
      </c>
      <c r="AX314" s="319">
        <f>IF(AW314="Neg","Neg",AW314*VLOOKUP($D314,$D$1421:$AY$1444,COLUMNS($D314:AX314),FALSE))</f>
        <v>-555.38239865555659</v>
      </c>
      <c r="AY314" s="319">
        <f>IF(AX314="Neg","Neg",AX314*VLOOKUP($D314,$D$1421:$AY$1444,COLUMNS($D314:AY314),FALSE))</f>
        <v>-575.27731933765585</v>
      </c>
      <c r="AZ314" s="319">
        <f>IF(AY314="Neg","Neg",AY314*VLOOKUP($D314,$D$1421:AZ$1444,COLUMNS($D314:AZ314),FALSE))</f>
        <v>-598.40041209328388</v>
      </c>
      <c r="BA314" s="319">
        <f>IF(AZ314="Neg","Neg",AZ314*VLOOKUP($D314,$D$1421:BA$1444,COLUMNS($D314:BA314),FALSE))</f>
        <v>-623.70878368789943</v>
      </c>
      <c r="BB314" s="319">
        <f>IF(BA314="Neg","Neg",BA314*VLOOKUP($D314,$D$1421:BB$1444,COLUMNS($D314:BB314),FALSE))</f>
        <v>-648.27510802363918</v>
      </c>
      <c r="BC314" s="319">
        <f>IF(BB314="Neg","Neg",BB314*VLOOKUP($D314,$D$1421:BC$1444,COLUMNS($D314:BC314),FALSE))</f>
        <v>-675.55733717119381</v>
      </c>
    </row>
    <row r="315" spans="1:55">
      <c r="A315" s="312"/>
      <c r="B315" s="313" t="s">
        <v>1011</v>
      </c>
      <c r="C315" s="314" t="s">
        <v>137</v>
      </c>
      <c r="D315" s="313" t="s">
        <v>227</v>
      </c>
      <c r="E315" s="320"/>
      <c r="F315" s="320"/>
      <c r="G315" s="320"/>
      <c r="H315" s="320"/>
      <c r="I315" s="320"/>
      <c r="J315" s="320"/>
      <c r="K315" s="320"/>
      <c r="L315" s="320"/>
      <c r="M315" s="320"/>
      <c r="N315" s="320"/>
      <c r="O315" s="320"/>
      <c r="P315" s="320"/>
      <c r="Q315" s="320"/>
      <c r="R315" s="320"/>
      <c r="S315" s="320"/>
      <c r="T315" s="320"/>
      <c r="U315" s="320"/>
      <c r="V315" s="320"/>
      <c r="W315" s="320"/>
      <c r="X315" s="320"/>
      <c r="Y315" s="320"/>
      <c r="Z315" s="320"/>
      <c r="AA315" s="320"/>
      <c r="AB315" s="320"/>
      <c r="AC315" s="320"/>
      <c r="AD315" s="320"/>
      <c r="AE315" s="315">
        <v>-1600</v>
      </c>
      <c r="AF315" s="315">
        <v>-2000</v>
      </c>
      <c r="AG315" s="315">
        <v>-2100</v>
      </c>
      <c r="AH315" s="316">
        <f>IF(AG315="Neg","Neg",AG315*VLOOKUP($D315,$D$1421:$AY$1444,COLUMNS($D315:AH315),FALSE))</f>
        <v>-2196.9542509276339</v>
      </c>
      <c r="AI315" s="316">
        <f>IF(AH315="Neg","Neg",AH315*VLOOKUP($D315,$D$1421:$AY$1444,COLUMNS($D315:AI315),FALSE))</f>
        <v>-2323.4241938850714</v>
      </c>
      <c r="AJ315" s="316">
        <f>IF(AI315="Neg","Neg",AI315*VLOOKUP($D315,$D$1421:$AY$1444,COLUMNS($D315:AJ315),FALSE))</f>
        <v>-2409.9181211313085</v>
      </c>
      <c r="AK315" s="316">
        <f>IF(AJ315="Neg","Neg",AJ315*VLOOKUP($D315,$D$1421:$AY$1444,COLUMNS($D315:AK315),FALSE))</f>
        <v>-2547.9241661945066</v>
      </c>
      <c r="AL315" s="316">
        <f>IF(AK315="Neg","Neg",AK315*VLOOKUP($D315,$D$1421:$AY$1444,COLUMNS($D315:AL315),FALSE))</f>
        <v>-2700.946378287189</v>
      </c>
      <c r="AM315" s="316">
        <f>IF(AL315="Neg","Neg",AL315*VLOOKUP($D315,$D$1421:$AY$1444,COLUMNS($D315:AM315),FALSE))</f>
        <v>-2840.7617887252541</v>
      </c>
      <c r="AN315" s="316">
        <f>IF(AM315="Neg","Neg",AM315*VLOOKUP($D315,$D$1421:$AY$1444,COLUMNS($D315:AN315),FALSE))</f>
        <v>-3027.4417752633799</v>
      </c>
      <c r="AO315" s="316">
        <f>IF(AN315="Neg","Neg",AN315*VLOOKUP($D315,$D$1421:$AY$1444,COLUMNS($D315:AO315),FALSE))</f>
        <v>-3195.2095323702697</v>
      </c>
      <c r="AP315" s="316">
        <f>IF(AO315="Neg","Neg",AO315*VLOOKUP($D315,$D$1421:$AY$1444,COLUMNS($D315:AP315),FALSE))</f>
        <v>-3355.8561283478953</v>
      </c>
      <c r="AQ315" s="316">
        <f>IF(AP315="Neg","Neg",AP315*VLOOKUP($D315,$D$1421:$AY$1444,COLUMNS($D315:AQ315),FALSE))</f>
        <v>-3364.0664871750082</v>
      </c>
      <c r="AR315" s="316">
        <f>IF(AQ315="Neg","Neg",AQ315*VLOOKUP($D315,$D$1421:$AY$1444,COLUMNS($D315:AR315),FALSE))</f>
        <v>-3362.8184947409222</v>
      </c>
      <c r="AS315" s="316">
        <f>IF(AR315="Neg","Neg",AR315*VLOOKUP($D315,$D$1421:$AY$1444,COLUMNS($D315:AS315),FALSE))</f>
        <v>-3522.3468179281485</v>
      </c>
      <c r="AT315" s="316">
        <f>IF(AS315="Neg","Neg",AS315*VLOOKUP($D315,$D$1421:$AY$1444,COLUMNS($D315:AT315),FALSE))</f>
        <v>-3643.5474594972234</v>
      </c>
      <c r="AU315" s="316">
        <f>IF(AT315="Neg","Neg",AT315*VLOOKUP($D315,$D$1421:$AY$1444,COLUMNS($D315:AU315),FALSE))</f>
        <v>-3754.8536234168441</v>
      </c>
      <c r="AV315" s="316">
        <f>IF(AU315="Neg","Neg",AU315*VLOOKUP($D315,$D$1421:$AY$1444,COLUMNS($D315:AV315),FALSE))</f>
        <v>-3927.7117582656319</v>
      </c>
      <c r="AW315" s="316">
        <f>IF(AV315="Neg","Neg",AV315*VLOOKUP($D315,$D$1421:$AY$1444,COLUMNS($D315:AW315),FALSE))</f>
        <v>-4097.1546880125397</v>
      </c>
      <c r="AX315" s="316">
        <f>IF(AW315="Neg","Neg",AW315*VLOOKUP($D315,$D$1421:$AY$1444,COLUMNS($D315:AX315),FALSE))</f>
        <v>-4194.878310619968</v>
      </c>
      <c r="AY315" s="316">
        <f>IF(AX315="Neg","Neg",AX315*VLOOKUP($D315,$D$1421:$AY$1444,COLUMNS($D315:AY315),FALSE))</f>
        <v>-4345.1473351026862</v>
      </c>
      <c r="AZ315" s="316">
        <f>IF(AY315="Neg","Neg",AY315*VLOOKUP($D315,$D$1421:AZ$1444,COLUMNS($D315:AZ315),FALSE))</f>
        <v>-4519.7991795072749</v>
      </c>
      <c r="BA315" s="316">
        <f>IF(AZ315="Neg","Neg",AZ315*VLOOKUP($D315,$D$1421:BA$1444,COLUMNS($D315:BA315),FALSE))</f>
        <v>-4710.9567302981595</v>
      </c>
      <c r="BB315" s="316">
        <f>IF(BA315="Neg","Neg",BA315*VLOOKUP($D315,$D$1421:BB$1444,COLUMNS($D315:BB315),FALSE))</f>
        <v>-4896.5094978635625</v>
      </c>
      <c r="BC315" s="316">
        <f>IF(BB315="Neg","Neg",BB315*VLOOKUP($D315,$D$1421:BC$1444,COLUMNS($D315:BC315),FALSE))</f>
        <v>-5102.5758614960532</v>
      </c>
    </row>
    <row r="316" spans="1:55">
      <c r="A316" s="312"/>
      <c r="B316" s="313" t="s">
        <v>1011</v>
      </c>
      <c r="C316" s="314" t="s">
        <v>138</v>
      </c>
      <c r="D316" s="313" t="s">
        <v>227</v>
      </c>
      <c r="E316" s="320"/>
      <c r="F316" s="320"/>
      <c r="G316" s="320"/>
      <c r="H316" s="320"/>
      <c r="I316" s="320"/>
      <c r="J316" s="320"/>
      <c r="K316" s="320"/>
      <c r="L316" s="320"/>
      <c r="M316" s="320"/>
      <c r="N316" s="320"/>
      <c r="O316" s="320"/>
      <c r="P316" s="320"/>
      <c r="Q316" s="320"/>
      <c r="R316" s="320"/>
      <c r="S316" s="320"/>
      <c r="T316" s="320"/>
      <c r="U316" s="320"/>
      <c r="V316" s="320"/>
      <c r="W316" s="320"/>
      <c r="X316" s="320"/>
      <c r="Y316" s="320"/>
      <c r="Z316" s="320"/>
      <c r="AA316" s="320"/>
      <c r="AB316" s="320"/>
      <c r="AC316" s="320"/>
      <c r="AD316" s="320"/>
      <c r="AE316" s="315">
        <v>-480</v>
      </c>
      <c r="AF316" s="315">
        <v>-700</v>
      </c>
      <c r="AG316" s="315">
        <v>-680</v>
      </c>
      <c r="AH316" s="316">
        <f>IF(AG316="Neg","Neg",AG316*VLOOKUP($D316,$D$1421:$AY$1444,COLUMNS($D316:AH316),FALSE))</f>
        <v>-711.39470982418618</v>
      </c>
      <c r="AI316" s="316">
        <f>IF(AH316="Neg","Neg",AH316*VLOOKUP($D316,$D$1421:$AY$1444,COLUMNS($D316:AI316),FALSE))</f>
        <v>-752.3468818294516</v>
      </c>
      <c r="AJ316" s="316">
        <f>IF(AI316="Neg","Neg",AI316*VLOOKUP($D316,$D$1421:$AY$1444,COLUMNS($D316:AJ316),FALSE))</f>
        <v>-780.35443922347122</v>
      </c>
      <c r="AK316" s="316">
        <f>IF(AJ316="Neg","Neg",AJ316*VLOOKUP($D316,$D$1421:$AY$1444,COLUMNS($D316:AK316),FALSE))</f>
        <v>-825.04211095822109</v>
      </c>
      <c r="AL316" s="316">
        <f>IF(AK316="Neg","Neg",AK316*VLOOKUP($D316,$D$1421:$AY$1444,COLUMNS($D316:AL316),FALSE))</f>
        <v>-874.59216058823245</v>
      </c>
      <c r="AM316" s="316">
        <f>IF(AL316="Neg","Neg",AL316*VLOOKUP($D316,$D$1421:$AY$1444,COLUMNS($D316:AM316),FALSE))</f>
        <v>-919.86572206341532</v>
      </c>
      <c r="AN316" s="316">
        <f>IF(AM316="Neg","Neg",AM316*VLOOKUP($D316,$D$1421:$AY$1444,COLUMNS($D316:AN316),FALSE))</f>
        <v>-980.31447960909406</v>
      </c>
      <c r="AO316" s="316">
        <f>IF(AN316="Neg","Neg",AN316*VLOOKUP($D316,$D$1421:$AY$1444,COLUMNS($D316:AO316),FALSE))</f>
        <v>-1034.6392771484677</v>
      </c>
      <c r="AP316" s="316">
        <f>IF(AO316="Neg","Neg",AO316*VLOOKUP($D316,$D$1421:$AY$1444,COLUMNS($D316:AP316),FALSE))</f>
        <v>-1086.6581748936037</v>
      </c>
      <c r="AQ316" s="316">
        <f>IF(AP316="Neg","Neg",AP316*VLOOKUP($D316,$D$1421:$AY$1444,COLUMNS($D316:AQ316),FALSE))</f>
        <v>-1089.3167672757165</v>
      </c>
      <c r="AR316" s="316">
        <f>IF(AQ316="Neg","Neg",AQ316*VLOOKUP($D316,$D$1421:$AY$1444,COLUMNS($D316:AR316),FALSE))</f>
        <v>-1088.9126554399172</v>
      </c>
      <c r="AS316" s="316">
        <f>IF(AR316="Neg","Neg",AR316*VLOOKUP($D316,$D$1421:$AY$1444,COLUMNS($D316:AS316),FALSE))</f>
        <v>-1140.5694458053047</v>
      </c>
      <c r="AT316" s="316">
        <f>IF(AS316="Neg","Neg",AS316*VLOOKUP($D316,$D$1421:$AY$1444,COLUMNS($D316:AT316),FALSE))</f>
        <v>-1179.8153678371955</v>
      </c>
      <c r="AU316" s="316">
        <f>IF(AT316="Neg","Neg",AT316*VLOOKUP($D316,$D$1421:$AY$1444,COLUMNS($D316:AU316),FALSE))</f>
        <v>-1215.8573637730726</v>
      </c>
      <c r="AV316" s="316">
        <f>IF(AU316="Neg","Neg",AU316*VLOOKUP($D316,$D$1421:$AY$1444,COLUMNS($D316:AV316),FALSE))</f>
        <v>-1271.8304741050611</v>
      </c>
      <c r="AW316" s="316">
        <f>IF(AV316="Neg","Neg",AV316*VLOOKUP($D316,$D$1421:$AY$1444,COLUMNS($D316:AW316),FALSE))</f>
        <v>-1326.697708499298</v>
      </c>
      <c r="AX316" s="316">
        <f>IF(AW316="Neg","Neg",AW316*VLOOKUP($D316,$D$1421:$AY$1444,COLUMNS($D316:AX316),FALSE))</f>
        <v>-1358.3415482007508</v>
      </c>
      <c r="AY316" s="316">
        <f>IF(AX316="Neg","Neg",AX316*VLOOKUP($D316,$D$1421:$AY$1444,COLUMNS($D316:AY316),FALSE))</f>
        <v>-1407.0000894618215</v>
      </c>
      <c r="AZ316" s="316">
        <f>IF(AY316="Neg","Neg",AY316*VLOOKUP($D316,$D$1421:AZ$1444,COLUMNS($D316:AZ316),FALSE))</f>
        <v>-1463.5540200309265</v>
      </c>
      <c r="BA316" s="316">
        <f>IF(AZ316="Neg","Neg",AZ316*VLOOKUP($D316,$D$1421:BA$1444,COLUMNS($D316:BA316),FALSE))</f>
        <v>-1525.4526555251177</v>
      </c>
      <c r="BB316" s="316">
        <f>IF(BA316="Neg","Neg",BA316*VLOOKUP($D316,$D$1421:BB$1444,COLUMNS($D316:BB316),FALSE))</f>
        <v>-1585.53640883201</v>
      </c>
      <c r="BC316" s="316">
        <f>IF(BB316="Neg","Neg",BB316*VLOOKUP($D316,$D$1421:BC$1444,COLUMNS($D316:BC316),FALSE))</f>
        <v>-1652.2626599130072</v>
      </c>
    </row>
    <row r="317" spans="1:55">
      <c r="A317" s="312"/>
      <c r="B317" s="313" t="s">
        <v>1011</v>
      </c>
      <c r="C317" s="314" t="s">
        <v>138</v>
      </c>
      <c r="D317" s="313" t="s">
        <v>227</v>
      </c>
      <c r="E317" s="320"/>
      <c r="F317" s="320"/>
      <c r="G317" s="320"/>
      <c r="H317" s="320"/>
      <c r="I317" s="320"/>
      <c r="J317" s="320"/>
      <c r="K317" s="320"/>
      <c r="L317" s="320"/>
      <c r="M317" s="320"/>
      <c r="N317" s="320"/>
      <c r="O317" s="320"/>
      <c r="P317" s="320"/>
      <c r="Q317" s="320"/>
      <c r="R317" s="320"/>
      <c r="S317" s="320"/>
      <c r="T317" s="320"/>
      <c r="U317" s="320"/>
      <c r="V317" s="320"/>
      <c r="W317" s="320"/>
      <c r="X317" s="320"/>
      <c r="Y317" s="320"/>
      <c r="Z317" s="320"/>
      <c r="AA317" s="320"/>
      <c r="AB317" s="320"/>
      <c r="AC317" s="320"/>
      <c r="AD317" s="320"/>
      <c r="AE317" s="315">
        <v>-370</v>
      </c>
      <c r="AF317" s="315">
        <v>-530</v>
      </c>
      <c r="AG317" s="315">
        <v>-510</v>
      </c>
      <c r="AH317" s="316">
        <f>IF(AG317="Neg","Neg",AG317*VLOOKUP($D317,$D$1421:$AY$1444,COLUMNS($D317:AH317),FALSE))</f>
        <v>-533.54603236813966</v>
      </c>
      <c r="AI317" s="316">
        <f>IF(AH317="Neg","Neg",AH317*VLOOKUP($D317,$D$1421:$AY$1444,COLUMNS($D317:AI317),FALSE))</f>
        <v>-564.26016137208876</v>
      </c>
      <c r="AJ317" s="316">
        <f>IF(AI317="Neg","Neg",AI317*VLOOKUP($D317,$D$1421:$AY$1444,COLUMNS($D317:AJ317),FALSE))</f>
        <v>-585.26582941760353</v>
      </c>
      <c r="AK317" s="316">
        <f>IF(AJ317="Neg","Neg",AJ317*VLOOKUP($D317,$D$1421:$AY$1444,COLUMNS($D317:AK317),FALSE))</f>
        <v>-618.78158321866601</v>
      </c>
      <c r="AL317" s="316">
        <f>IF(AK317="Neg","Neg",AK317*VLOOKUP($D317,$D$1421:$AY$1444,COLUMNS($D317:AL317),FALSE))</f>
        <v>-655.9441204411745</v>
      </c>
      <c r="AM317" s="316">
        <f>IF(AL317="Neg","Neg",AL317*VLOOKUP($D317,$D$1421:$AY$1444,COLUMNS($D317:AM317),FALSE))</f>
        <v>-689.89929154756169</v>
      </c>
      <c r="AN317" s="316">
        <f>IF(AM317="Neg","Neg",AM317*VLOOKUP($D317,$D$1421:$AY$1444,COLUMNS($D317:AN317),FALSE))</f>
        <v>-735.23585970682075</v>
      </c>
      <c r="AO317" s="316">
        <f>IF(AN317="Neg","Neg",AN317*VLOOKUP($D317,$D$1421:$AY$1444,COLUMNS($D317:AO317),FALSE))</f>
        <v>-775.97945786135108</v>
      </c>
      <c r="AP317" s="316">
        <f>IF(AO317="Neg","Neg",AO317*VLOOKUP($D317,$D$1421:$AY$1444,COLUMNS($D317:AP317),FALSE))</f>
        <v>-814.993631170203</v>
      </c>
      <c r="AQ317" s="316">
        <f>IF(AP317="Neg","Neg",AP317*VLOOKUP($D317,$D$1421:$AY$1444,COLUMNS($D317:AQ317),FALSE))</f>
        <v>-816.98757545678757</v>
      </c>
      <c r="AR317" s="316">
        <f>IF(AQ317="Neg","Neg",AQ317*VLOOKUP($D317,$D$1421:$AY$1444,COLUMNS($D317:AR317),FALSE))</f>
        <v>-816.68449157993814</v>
      </c>
      <c r="AS317" s="316">
        <f>IF(AR317="Neg","Neg",AR317*VLOOKUP($D317,$D$1421:$AY$1444,COLUMNS($D317:AS317),FALSE))</f>
        <v>-855.42708435397878</v>
      </c>
      <c r="AT317" s="316">
        <f>IF(AS317="Neg","Neg",AS317*VLOOKUP($D317,$D$1421:$AY$1444,COLUMNS($D317:AT317),FALSE))</f>
        <v>-884.86152587789695</v>
      </c>
      <c r="AU317" s="316">
        <f>IF(AT317="Neg","Neg",AT317*VLOOKUP($D317,$D$1421:$AY$1444,COLUMNS($D317:AU317),FALSE))</f>
        <v>-911.89302282980486</v>
      </c>
      <c r="AV317" s="316">
        <f>IF(AU317="Neg","Neg",AU317*VLOOKUP($D317,$D$1421:$AY$1444,COLUMNS($D317:AV317),FALSE))</f>
        <v>-953.87285557879625</v>
      </c>
      <c r="AW317" s="316">
        <f>IF(AV317="Neg","Neg",AV317*VLOOKUP($D317,$D$1421:$AY$1444,COLUMNS($D317:AW317),FALSE))</f>
        <v>-995.02328137447387</v>
      </c>
      <c r="AX317" s="316">
        <f>IF(AW317="Neg","Neg",AW317*VLOOKUP($D317,$D$1421:$AY$1444,COLUMNS($D317:AX317),FALSE))</f>
        <v>-1018.7561611505636</v>
      </c>
      <c r="AY317" s="316">
        <f>IF(AX317="Neg","Neg",AX317*VLOOKUP($D317,$D$1421:$AY$1444,COLUMNS($D317:AY317),FALSE))</f>
        <v>-1055.2500670963666</v>
      </c>
      <c r="AZ317" s="316">
        <f>IF(AY317="Neg","Neg",AY317*VLOOKUP($D317,$D$1421:AZ$1444,COLUMNS($D317:AZ317),FALSE))</f>
        <v>-1097.6655150231952</v>
      </c>
      <c r="BA317" s="316">
        <f>IF(AZ317="Neg","Neg",AZ317*VLOOKUP($D317,$D$1421:BA$1444,COLUMNS($D317:BA317),FALSE))</f>
        <v>-1144.0894916438388</v>
      </c>
      <c r="BB317" s="316">
        <f>IF(BA317="Neg","Neg",BA317*VLOOKUP($D317,$D$1421:BB$1444,COLUMNS($D317:BB317),FALSE))</f>
        <v>-1189.1523066240079</v>
      </c>
      <c r="BC317" s="316">
        <f>IF(BB317="Neg","Neg",BB317*VLOOKUP($D317,$D$1421:BC$1444,COLUMNS($D317:BC317),FALSE))</f>
        <v>-1239.1969949347556</v>
      </c>
    </row>
    <row r="318" spans="1:55">
      <c r="A318" s="312"/>
      <c r="B318" s="313" t="s">
        <v>1011</v>
      </c>
      <c r="C318" s="314" t="s">
        <v>138</v>
      </c>
      <c r="D318" s="313" t="s">
        <v>227</v>
      </c>
      <c r="E318" s="320"/>
      <c r="F318" s="320"/>
      <c r="G318" s="320"/>
      <c r="H318" s="320"/>
      <c r="I318" s="320"/>
      <c r="J318" s="320"/>
      <c r="K318" s="320"/>
      <c r="L318" s="320"/>
      <c r="M318" s="320"/>
      <c r="N318" s="320"/>
      <c r="O318" s="320"/>
      <c r="P318" s="320"/>
      <c r="Q318" s="320"/>
      <c r="R318" s="320"/>
      <c r="S318" s="320"/>
      <c r="T318" s="320"/>
      <c r="U318" s="320"/>
      <c r="V318" s="320"/>
      <c r="W318" s="320"/>
      <c r="X318" s="320"/>
      <c r="Y318" s="320"/>
      <c r="Z318" s="320"/>
      <c r="AA318" s="320"/>
      <c r="AB318" s="320"/>
      <c r="AC318" s="320"/>
      <c r="AD318" s="320"/>
      <c r="AE318" s="315">
        <v>-40</v>
      </c>
      <c r="AF318" s="315">
        <v>-80</v>
      </c>
      <c r="AG318" s="315">
        <v>-80</v>
      </c>
      <c r="AH318" s="316">
        <f>IF(AG318="Neg","Neg",AG318*VLOOKUP($D318,$D$1421:$AY$1444,COLUMNS($D318:AH318),FALSE))</f>
        <v>-83.693495273433669</v>
      </c>
      <c r="AI318" s="316">
        <f>IF(AH318="Neg","Neg",AH318*VLOOKUP($D318,$D$1421:$AY$1444,COLUMNS($D318:AI318),FALSE))</f>
        <v>-88.511397862288433</v>
      </c>
      <c r="AJ318" s="316">
        <f>IF(AI318="Neg","Neg",AI318*VLOOKUP($D318,$D$1421:$AY$1444,COLUMNS($D318:AJ318),FALSE))</f>
        <v>-91.806404614526031</v>
      </c>
      <c r="AK318" s="316">
        <f>IF(AJ318="Neg","Neg",AJ318*VLOOKUP($D318,$D$1421:$AY$1444,COLUMNS($D318:AK318),FALSE))</f>
        <v>-97.063777759790725</v>
      </c>
      <c r="AL318" s="316">
        <f>IF(AK318="Neg","Neg",AK318*VLOOKUP($D318,$D$1421:$AY$1444,COLUMNS($D318:AL318),FALSE))</f>
        <v>-102.89319536332148</v>
      </c>
      <c r="AM318" s="316">
        <f>IF(AL318="Neg","Neg",AL318*VLOOKUP($D318,$D$1421:$AY$1444,COLUMNS($D318:AM318),FALSE))</f>
        <v>-108.21949671334301</v>
      </c>
      <c r="AN318" s="316">
        <f>IF(AM318="Neg","Neg",AM318*VLOOKUP($D318,$D$1421:$AY$1444,COLUMNS($D318:AN318),FALSE))</f>
        <v>-115.33111524812874</v>
      </c>
      <c r="AO318" s="316">
        <f>IF(AN318="Neg","Neg",AN318*VLOOKUP($D318,$D$1421:$AY$1444,COLUMNS($D318:AO318),FALSE))</f>
        <v>-121.72226789981977</v>
      </c>
      <c r="AP318" s="316">
        <f>IF(AO318="Neg","Neg",AO318*VLOOKUP($D318,$D$1421:$AY$1444,COLUMNS($D318:AP318),FALSE))</f>
        <v>-127.84213822277694</v>
      </c>
      <c r="AQ318" s="316">
        <f>IF(AP318="Neg","Neg",AP318*VLOOKUP($D318,$D$1421:$AY$1444,COLUMNS($D318:AQ318),FALSE))</f>
        <v>-128.15491379714314</v>
      </c>
      <c r="AR318" s="316">
        <f>IF(AQ318="Neg","Neg",AQ318*VLOOKUP($D318,$D$1421:$AY$1444,COLUMNS($D318:AR318),FALSE))</f>
        <v>-128.10737122822559</v>
      </c>
      <c r="AS318" s="316">
        <f>IF(AR318="Neg","Neg",AR318*VLOOKUP($D318,$D$1421:$AY$1444,COLUMNS($D318:AS318),FALSE))</f>
        <v>-134.18464068297706</v>
      </c>
      <c r="AT318" s="316">
        <f>IF(AS318="Neg","Neg",AS318*VLOOKUP($D318,$D$1421:$AY$1444,COLUMNS($D318:AT318),FALSE))</f>
        <v>-138.80180798084658</v>
      </c>
      <c r="AU318" s="316">
        <f>IF(AT318="Neg","Neg",AT318*VLOOKUP($D318,$D$1421:$AY$1444,COLUMNS($D318:AU318),FALSE))</f>
        <v>-143.04204279683213</v>
      </c>
      <c r="AV318" s="316">
        <f>IF(AU318="Neg","Neg",AU318*VLOOKUP($D318,$D$1421:$AY$1444,COLUMNS($D318:AV318),FALSE))</f>
        <v>-149.62711460059549</v>
      </c>
      <c r="AW318" s="316">
        <f>IF(AV318="Neg","Neg",AV318*VLOOKUP($D318,$D$1421:$AY$1444,COLUMNS($D318:AW318),FALSE))</f>
        <v>-156.08208335285866</v>
      </c>
      <c r="AX318" s="316">
        <f>IF(AW318="Neg","Neg",AW318*VLOOKUP($D318,$D$1421:$AY$1444,COLUMNS($D318:AX318),FALSE))</f>
        <v>-159.80488802361782</v>
      </c>
      <c r="AY318" s="316">
        <f>IF(AX318="Neg","Neg",AX318*VLOOKUP($D318,$D$1421:$AY$1444,COLUMNS($D318:AY318),FALSE))</f>
        <v>-165.52942228962615</v>
      </c>
      <c r="AZ318" s="316">
        <f>IF(AY318="Neg","Neg",AY318*VLOOKUP($D318,$D$1421:AZ$1444,COLUMNS($D318:AZ318),FALSE))</f>
        <v>-172.18282588599143</v>
      </c>
      <c r="BA318" s="316">
        <f>IF(AZ318="Neg","Neg",AZ318*VLOOKUP($D318,$D$1421:BA$1444,COLUMNS($D318:BA318),FALSE))</f>
        <v>-179.46501829707276</v>
      </c>
      <c r="BB318" s="316">
        <f>IF(BA318="Neg","Neg",BA318*VLOOKUP($D318,$D$1421:BB$1444,COLUMNS($D318:BB318),FALSE))</f>
        <v>-186.53369515670715</v>
      </c>
      <c r="BC318" s="316">
        <f>IF(BB318="Neg","Neg",BB318*VLOOKUP($D318,$D$1421:BC$1444,COLUMNS($D318:BC318),FALSE))</f>
        <v>-194.3838423427068</v>
      </c>
    </row>
    <row r="319" spans="1:55">
      <c r="A319" s="312"/>
      <c r="B319" s="313" t="s">
        <v>1011</v>
      </c>
      <c r="C319" s="314" t="s">
        <v>139</v>
      </c>
      <c r="D319" s="313" t="s">
        <v>227</v>
      </c>
      <c r="E319" s="320"/>
      <c r="F319" s="320"/>
      <c r="G319" s="320"/>
      <c r="H319" s="320"/>
      <c r="I319" s="320"/>
      <c r="J319" s="320"/>
      <c r="K319" s="320"/>
      <c r="L319" s="320"/>
      <c r="M319" s="320"/>
      <c r="N319" s="320"/>
      <c r="O319" s="320"/>
      <c r="P319" s="320"/>
      <c r="Q319" s="320"/>
      <c r="R319" s="320"/>
      <c r="S319" s="320"/>
      <c r="T319" s="320"/>
      <c r="U319" s="320"/>
      <c r="V319" s="320"/>
      <c r="W319" s="320"/>
      <c r="X319" s="320"/>
      <c r="Y319" s="320"/>
      <c r="Z319" s="320"/>
      <c r="AA319" s="320"/>
      <c r="AB319" s="320"/>
      <c r="AC319" s="320"/>
      <c r="AD319" s="320"/>
      <c r="AE319" s="315">
        <v>-800</v>
      </c>
      <c r="AF319" s="315">
        <v>-400</v>
      </c>
      <c r="AG319" s="315">
        <v>-450</v>
      </c>
      <c r="AH319" s="316">
        <f>IF(AG319="Neg","Neg",AG319*VLOOKUP($D319,$D$1421:$AY$1444,COLUMNS($D319:AH319),FALSE))</f>
        <v>-470.77591091306437</v>
      </c>
      <c r="AI319" s="316">
        <f>IF(AH319="Neg","Neg",AH319*VLOOKUP($D319,$D$1421:$AY$1444,COLUMNS($D319:AI319),FALSE))</f>
        <v>-497.87661297537238</v>
      </c>
      <c r="AJ319" s="316">
        <f>IF(AI319="Neg","Neg",AI319*VLOOKUP($D319,$D$1421:$AY$1444,COLUMNS($D319:AJ319),FALSE))</f>
        <v>-516.41102595670884</v>
      </c>
      <c r="AK319" s="316">
        <f>IF(AJ319="Neg","Neg",AJ319*VLOOKUP($D319,$D$1421:$AY$1444,COLUMNS($D319:AK319),FALSE))</f>
        <v>-545.98374989882279</v>
      </c>
      <c r="AL319" s="316">
        <f>IF(AK319="Neg","Neg",AK319*VLOOKUP($D319,$D$1421:$AY$1444,COLUMNS($D319:AL319),FALSE))</f>
        <v>-578.77422391868322</v>
      </c>
      <c r="AM319" s="316">
        <f>IF(AL319="Neg","Neg",AL319*VLOOKUP($D319,$D$1421:$AY$1444,COLUMNS($D319:AM319),FALSE))</f>
        <v>-608.73466901255426</v>
      </c>
      <c r="AN319" s="316">
        <f>IF(AM319="Neg","Neg",AM319*VLOOKUP($D319,$D$1421:$AY$1444,COLUMNS($D319:AN319),FALSE))</f>
        <v>-648.73752327072407</v>
      </c>
      <c r="AO319" s="316">
        <f>IF(AN319="Neg","Neg",AN319*VLOOKUP($D319,$D$1421:$AY$1444,COLUMNS($D319:AO319),FALSE))</f>
        <v>-684.68775693648615</v>
      </c>
      <c r="AP319" s="316">
        <f>IF(AO319="Neg","Neg",AO319*VLOOKUP($D319,$D$1421:$AY$1444,COLUMNS($D319:AP319),FALSE))</f>
        <v>-719.1120275031202</v>
      </c>
      <c r="AQ319" s="316">
        <f>IF(AP319="Neg","Neg",AP319*VLOOKUP($D319,$D$1421:$AY$1444,COLUMNS($D319:AQ319),FALSE))</f>
        <v>-720.87139010893009</v>
      </c>
      <c r="AR319" s="316">
        <f>IF(AQ319="Neg","Neg",AQ319*VLOOKUP($D319,$D$1421:$AY$1444,COLUMNS($D319:AR319),FALSE))</f>
        <v>-720.60396315876881</v>
      </c>
      <c r="AS319" s="316">
        <f>IF(AR319="Neg","Neg",AR319*VLOOKUP($D319,$D$1421:$AY$1444,COLUMNS($D319:AS319),FALSE))</f>
        <v>-754.78860384174584</v>
      </c>
      <c r="AT319" s="316">
        <f>IF(AS319="Neg","Neg",AS319*VLOOKUP($D319,$D$1421:$AY$1444,COLUMNS($D319:AT319),FALSE))</f>
        <v>-780.76016989226184</v>
      </c>
      <c r="AU319" s="316">
        <f>IF(AT319="Neg","Neg",AT319*VLOOKUP($D319,$D$1421:$AY$1444,COLUMNS($D319:AU319),FALSE))</f>
        <v>-804.61149073218053</v>
      </c>
      <c r="AV319" s="316">
        <f>IF(AU319="Neg","Neg",AU319*VLOOKUP($D319,$D$1421:$AY$1444,COLUMNS($D319:AV319),FALSE))</f>
        <v>-841.65251962834941</v>
      </c>
      <c r="AW319" s="316">
        <f>IF(AV319="Neg","Neg",AV319*VLOOKUP($D319,$D$1421:$AY$1444,COLUMNS($D319:AW319),FALSE))</f>
        <v>-877.9617188598296</v>
      </c>
      <c r="AX319" s="316">
        <f>IF(AW319="Neg","Neg",AW319*VLOOKUP($D319,$D$1421:$AY$1444,COLUMNS($D319:AX319),FALSE))</f>
        <v>-898.90249513284994</v>
      </c>
      <c r="AY319" s="316">
        <f>IF(AX319="Neg","Neg",AX319*VLOOKUP($D319,$D$1421:$AY$1444,COLUMNS($D319:AY319),FALSE))</f>
        <v>-931.10300037914669</v>
      </c>
      <c r="AZ319" s="316">
        <f>IF(AY319="Neg","Neg",AY319*VLOOKUP($D319,$D$1421:AZ$1444,COLUMNS($D319:AZ319),FALSE))</f>
        <v>-968.52839560870143</v>
      </c>
      <c r="BA319" s="316">
        <f>IF(AZ319="Neg","Neg",AZ319*VLOOKUP($D319,$D$1421:BA$1444,COLUMNS($D319:BA319),FALSE))</f>
        <v>-1009.4907279210339</v>
      </c>
      <c r="BB319" s="316">
        <f>IF(BA319="Neg","Neg",BA319*VLOOKUP($D319,$D$1421:BB$1444,COLUMNS($D319:BB319),FALSE))</f>
        <v>-1049.2520352564773</v>
      </c>
      <c r="BC319" s="316">
        <f>IF(BB319="Neg","Neg",BB319*VLOOKUP($D319,$D$1421:BC$1444,COLUMNS($D319:BC319),FALSE))</f>
        <v>-1093.4091131777252</v>
      </c>
    </row>
    <row r="320" spans="1:55">
      <c r="A320" s="312"/>
      <c r="B320" s="313" t="s">
        <v>1011</v>
      </c>
      <c r="C320" s="314" t="s">
        <v>140</v>
      </c>
      <c r="D320" s="313" t="s">
        <v>268</v>
      </c>
      <c r="E320" s="320"/>
      <c r="F320" s="320"/>
      <c r="G320" s="320"/>
      <c r="H320" s="320"/>
      <c r="I320" s="320"/>
      <c r="J320" s="320"/>
      <c r="K320" s="320"/>
      <c r="L320" s="320"/>
      <c r="M320" s="320"/>
      <c r="N320" s="320"/>
      <c r="O320" s="320"/>
      <c r="P320" s="320"/>
      <c r="Q320" s="320"/>
      <c r="R320" s="320"/>
      <c r="S320" s="320"/>
      <c r="T320" s="320"/>
      <c r="U320" s="320"/>
      <c r="V320" s="320"/>
      <c r="W320" s="320"/>
      <c r="X320" s="320"/>
      <c r="Y320" s="320"/>
      <c r="Z320" s="320"/>
      <c r="AA320" s="320"/>
      <c r="AB320" s="320"/>
      <c r="AC320" s="320"/>
      <c r="AD320" s="320"/>
      <c r="AE320" s="315">
        <v>-130</v>
      </c>
      <c r="AF320" s="315">
        <v>-250</v>
      </c>
      <c r="AG320" s="315">
        <v>-295</v>
      </c>
      <c r="AH320" s="316">
        <f>IF(AG320="Neg","Neg",AG320*VLOOKUP($D320,$D$1421:$AY$1444,COLUMNS($D320:AH320),FALSE))</f>
        <v>-308.61976382078666</v>
      </c>
      <c r="AI320" s="316">
        <f>IF(AH320="Neg","Neg",AH320*VLOOKUP($D320,$D$1421:$AY$1444,COLUMNS($D320:AI320),FALSE))</f>
        <v>-326.38577961718858</v>
      </c>
      <c r="AJ320" s="316">
        <f>IF(AI320="Neg","Neg",AI320*VLOOKUP($D320,$D$1421:$AY$1444,COLUMNS($D320:AJ320),FALSE))</f>
        <v>-338.53611701606474</v>
      </c>
      <c r="AK320" s="316">
        <f>IF(AJ320="Neg","Neg",AJ320*VLOOKUP($D320,$D$1421:$AY$1444,COLUMNS($D320:AK320),FALSE))</f>
        <v>-357.9226804892283</v>
      </c>
      <c r="AL320" s="316">
        <f>IF(AK320="Neg","Neg",AK320*VLOOKUP($D320,$D$1421:$AY$1444,COLUMNS($D320:AL320),FALSE))</f>
        <v>-379.41865790224796</v>
      </c>
      <c r="AM320" s="316">
        <f>IF(AL320="Neg","Neg",AL320*VLOOKUP($D320,$D$1421:$AY$1444,COLUMNS($D320:AM320),FALSE))</f>
        <v>-399.05939413045235</v>
      </c>
      <c r="AN320" s="316">
        <f>IF(AM320="Neg","Neg",AM320*VLOOKUP($D320,$D$1421:$AY$1444,COLUMNS($D320:AN320),FALSE))</f>
        <v>-425.28348747747475</v>
      </c>
      <c r="AO320" s="316">
        <f>IF(AN320="Neg","Neg",AN320*VLOOKUP($D320,$D$1421:$AY$1444,COLUMNS($D320:AO320),FALSE))</f>
        <v>-448.85086288058545</v>
      </c>
      <c r="AP320" s="316">
        <f>IF(AO320="Neg","Neg",AO320*VLOOKUP($D320,$D$1421:$AY$1444,COLUMNS($D320:AP320),FALSE))</f>
        <v>-471.41788469649003</v>
      </c>
      <c r="AQ320" s="316">
        <f>IF(AP320="Neg","Neg",AP320*VLOOKUP($D320,$D$1421:$AY$1444,COLUMNS($D320:AQ320),FALSE))</f>
        <v>-472.57124462696544</v>
      </c>
      <c r="AR320" s="316">
        <f>IF(AQ320="Neg","Neg",AQ320*VLOOKUP($D320,$D$1421:$AY$1444,COLUMNS($D320:AR320),FALSE))</f>
        <v>-472.39593140408192</v>
      </c>
      <c r="AS320" s="316">
        <f>IF(AR320="Neg","Neg",AR320*VLOOKUP($D320,$D$1421:$AY$1444,COLUMNS($D320:AS320),FALSE))</f>
        <v>-494.80586251847797</v>
      </c>
      <c r="AT320" s="316">
        <f>IF(AS320="Neg","Neg",AS320*VLOOKUP($D320,$D$1421:$AY$1444,COLUMNS($D320:AT320),FALSE))</f>
        <v>-511.83166692937181</v>
      </c>
      <c r="AU320" s="316">
        <f>IF(AT320="Neg","Neg",AT320*VLOOKUP($D320,$D$1421:$AY$1444,COLUMNS($D320:AU320),FALSE))</f>
        <v>-527.46753281331848</v>
      </c>
      <c r="AV320" s="316">
        <f>IF(AU320="Neg","Neg",AU320*VLOOKUP($D320,$D$1421:$AY$1444,COLUMNS($D320:AV320),FALSE))</f>
        <v>-551.74998508969588</v>
      </c>
      <c r="AW320" s="316">
        <f>IF(AV320="Neg","Neg",AV320*VLOOKUP($D320,$D$1421:$AY$1444,COLUMNS($D320:AW320),FALSE))</f>
        <v>-575.55268236366624</v>
      </c>
      <c r="AX320" s="316">
        <f>IF(AW320="Neg","Neg",AW320*VLOOKUP($D320,$D$1421:$AY$1444,COLUMNS($D320:AX320),FALSE))</f>
        <v>-589.28052458709067</v>
      </c>
      <c r="AY320" s="316">
        <f>IF(AX320="Neg","Neg",AX320*VLOOKUP($D320,$D$1421:$AY$1444,COLUMNS($D320:AY320),FALSE))</f>
        <v>-610.38974469299637</v>
      </c>
      <c r="AZ320" s="316">
        <f>IF(AY320="Neg","Neg",AY320*VLOOKUP($D320,$D$1421:AZ$1444,COLUMNS($D320:AZ320),FALSE))</f>
        <v>-634.92417045459342</v>
      </c>
      <c r="BA320" s="316">
        <f>IF(AZ320="Neg","Neg",AZ320*VLOOKUP($D320,$D$1421:BA$1444,COLUMNS($D320:BA320),FALSE))</f>
        <v>-661.77725497045583</v>
      </c>
      <c r="BB320" s="316">
        <f>IF(BA320="Neg","Neg",BA320*VLOOKUP($D320,$D$1421:BB$1444,COLUMNS($D320:BB320),FALSE))</f>
        <v>-687.84300089035764</v>
      </c>
      <c r="BC320" s="316">
        <f>IF(BB320="Neg","Neg",BB320*VLOOKUP($D320,$D$1421:BC$1444,COLUMNS($D320:BC320),FALSE))</f>
        <v>-716.79041863873135</v>
      </c>
    </row>
    <row r="321" spans="1:55">
      <c r="A321" s="312"/>
      <c r="B321" s="313" t="s">
        <v>1011</v>
      </c>
      <c r="C321" s="314" t="s">
        <v>90</v>
      </c>
      <c r="D321" s="313" t="s">
        <v>90</v>
      </c>
      <c r="E321" s="320"/>
      <c r="F321" s="320"/>
      <c r="G321" s="320"/>
      <c r="H321" s="320"/>
      <c r="I321" s="320"/>
      <c r="J321" s="320"/>
      <c r="K321" s="320"/>
      <c r="L321" s="320"/>
      <c r="M321" s="320"/>
      <c r="N321" s="320"/>
      <c r="O321" s="320"/>
      <c r="P321" s="320"/>
      <c r="Q321" s="320"/>
      <c r="R321" s="320"/>
      <c r="S321" s="320"/>
      <c r="T321" s="320"/>
      <c r="U321" s="320"/>
      <c r="V321" s="320"/>
      <c r="W321" s="320"/>
      <c r="X321" s="320"/>
      <c r="Y321" s="320"/>
      <c r="Z321" s="320"/>
      <c r="AA321" s="320"/>
      <c r="AB321" s="320"/>
      <c r="AC321" s="320"/>
      <c r="AD321" s="320"/>
      <c r="AE321" s="315">
        <v>-10</v>
      </c>
      <c r="AF321" s="315">
        <v>-40</v>
      </c>
      <c r="AG321" s="315">
        <v>-60</v>
      </c>
      <c r="AH321" s="316">
        <f>IF(AG321="Neg","Neg",AG321*VLOOKUP($D321,$D$1421:$AY$1444,COLUMNS($D321:AH321),FALSE))</f>
        <v>-62.770121455075255</v>
      </c>
      <c r="AI321" s="316">
        <f>IF(AH321="Neg","Neg",AH321*VLOOKUP($D321,$D$1421:$AY$1444,COLUMNS($D321:AI321),FALSE))</f>
        <v>-66.383548396716321</v>
      </c>
      <c r="AJ321" s="316">
        <f>IF(AI321="Neg","Neg",AI321*VLOOKUP($D321,$D$1421:$AY$1444,COLUMNS($D321:AJ321),FALSE))</f>
        <v>-68.854803460894516</v>
      </c>
      <c r="AK321" s="316">
        <f>IF(AJ321="Neg","Neg",AJ321*VLOOKUP($D321,$D$1421:$AY$1444,COLUMNS($D321:AK321),FALSE))</f>
        <v>-72.797833319843036</v>
      </c>
      <c r="AL321" s="316">
        <f>IF(AK321="Neg","Neg",AK321*VLOOKUP($D321,$D$1421:$AY$1444,COLUMNS($D321:AL321),FALSE))</f>
        <v>-77.169896522491101</v>
      </c>
      <c r="AM321" s="316">
        <f>IF(AL321="Neg","Neg",AL321*VLOOKUP($D321,$D$1421:$AY$1444,COLUMNS($D321:AM321),FALSE))</f>
        <v>-81.16462253500724</v>
      </c>
      <c r="AN321" s="316">
        <f>IF(AM321="Neg","Neg",AM321*VLOOKUP($D321,$D$1421:$AY$1444,COLUMNS($D321:AN321),FALSE))</f>
        <v>-86.498336436096537</v>
      </c>
      <c r="AO321" s="316">
        <f>IF(AN321="Neg","Neg",AN321*VLOOKUP($D321,$D$1421:$AY$1444,COLUMNS($D321:AO321),FALSE))</f>
        <v>-91.291700924864813</v>
      </c>
      <c r="AP321" s="316">
        <f>IF(AO321="Neg","Neg",AO321*VLOOKUP($D321,$D$1421:$AY$1444,COLUMNS($D321:AP321),FALSE))</f>
        <v>-95.881603667082686</v>
      </c>
      <c r="AQ321" s="316">
        <f>IF(AP321="Neg","Neg",AP321*VLOOKUP($D321,$D$1421:$AY$1444,COLUMNS($D321:AQ321),FALSE))</f>
        <v>-96.116185347857339</v>
      </c>
      <c r="AR321" s="316">
        <f>IF(AQ321="Neg","Neg",AQ321*VLOOKUP($D321,$D$1421:$AY$1444,COLUMNS($D321:AR321),FALSE))</f>
        <v>-96.080528421169163</v>
      </c>
      <c r="AS321" s="316">
        <f>IF(AR321="Neg","Neg",AR321*VLOOKUP($D321,$D$1421:$AY$1444,COLUMNS($D321:AS321),FALSE))</f>
        <v>-100.63848051223277</v>
      </c>
      <c r="AT321" s="316">
        <f>IF(AS321="Neg","Neg",AS321*VLOOKUP($D321,$D$1421:$AY$1444,COLUMNS($D321:AT321),FALSE))</f>
        <v>-104.10135598563491</v>
      </c>
      <c r="AU321" s="316">
        <f>IF(AT321="Neg","Neg",AT321*VLOOKUP($D321,$D$1421:$AY$1444,COLUMNS($D321:AU321),FALSE))</f>
        <v>-107.28153209762408</v>
      </c>
      <c r="AV321" s="316">
        <f>IF(AU321="Neg","Neg",AU321*VLOOKUP($D321,$D$1421:$AY$1444,COLUMNS($D321:AV321),FALSE))</f>
        <v>-112.2203359504466</v>
      </c>
      <c r="AW321" s="316">
        <f>IF(AV321="Neg","Neg",AV321*VLOOKUP($D321,$D$1421:$AY$1444,COLUMNS($D321:AW321),FALSE))</f>
        <v>-117.06156251464397</v>
      </c>
      <c r="AX321" s="316">
        <f>IF(AW321="Neg","Neg",AW321*VLOOKUP($D321,$D$1421:$AY$1444,COLUMNS($D321:AX321),FALSE))</f>
        <v>-119.85366601771335</v>
      </c>
      <c r="AY321" s="316">
        <f>IF(AX321="Neg","Neg",AX321*VLOOKUP($D321,$D$1421:$AY$1444,COLUMNS($D321:AY321),FALSE))</f>
        <v>-124.14706671721959</v>
      </c>
      <c r="AZ321" s="316">
        <f>IF(AY321="Neg","Neg",AY321*VLOOKUP($D321,$D$1421:AZ$1444,COLUMNS($D321:AZ321),FALSE))</f>
        <v>-129.13711941449355</v>
      </c>
      <c r="BA321" s="316">
        <f>IF(AZ321="Neg","Neg",AZ321*VLOOKUP($D321,$D$1421:BA$1444,COLUMNS($D321:BA321),FALSE))</f>
        <v>-134.59876372280456</v>
      </c>
      <c r="BB321" s="316">
        <f>IF(BA321="Neg","Neg",BA321*VLOOKUP($D321,$D$1421:BB$1444,COLUMNS($D321:BB321),FALSE))</f>
        <v>-139.90027136753037</v>
      </c>
      <c r="BC321" s="316">
        <f>IF(BB321="Neg","Neg",BB321*VLOOKUP($D321,$D$1421:BC$1444,COLUMNS($D321:BC321),FALSE))</f>
        <v>-145.78788175703011</v>
      </c>
    </row>
    <row r="322" spans="1:55">
      <c r="A322" s="312"/>
      <c r="B322" s="313" t="s">
        <v>1011</v>
      </c>
      <c r="C322" s="314" t="s">
        <v>141</v>
      </c>
      <c r="D322" s="313" t="s">
        <v>791</v>
      </c>
      <c r="E322" s="320"/>
      <c r="F322" s="320"/>
      <c r="G322" s="320"/>
      <c r="H322" s="320"/>
      <c r="I322" s="320"/>
      <c r="J322" s="320"/>
      <c r="K322" s="320"/>
      <c r="L322" s="320"/>
      <c r="M322" s="320"/>
      <c r="N322" s="320"/>
      <c r="O322" s="320"/>
      <c r="P322" s="320"/>
      <c r="Q322" s="320"/>
      <c r="R322" s="320"/>
      <c r="S322" s="320"/>
      <c r="T322" s="320"/>
      <c r="U322" s="320"/>
      <c r="V322" s="320"/>
      <c r="W322" s="320"/>
      <c r="X322" s="320"/>
      <c r="Y322" s="320"/>
      <c r="Z322" s="320"/>
      <c r="AA322" s="320"/>
      <c r="AB322" s="320"/>
      <c r="AC322" s="320"/>
      <c r="AD322" s="320"/>
      <c r="AE322" s="315">
        <v>0</v>
      </c>
      <c r="AF322" s="315">
        <v>-95</v>
      </c>
      <c r="AG322" s="315">
        <v>-130</v>
      </c>
      <c r="AH322" s="316">
        <f>IF(AG322="Neg","Neg",AG322*VLOOKUP($D322,$D$1421:$AY$1444,COLUMNS($D322:AH322),FALSE))</f>
        <v>-136.00192981932972</v>
      </c>
      <c r="AI322" s="316">
        <f>IF(AH322="Neg","Neg",AH322*VLOOKUP($D322,$D$1421:$AY$1444,COLUMNS($D322:AI322),FALSE))</f>
        <v>-143.83102152621871</v>
      </c>
      <c r="AJ322" s="316">
        <f>IF(AI322="Neg","Neg",AI322*VLOOKUP($D322,$D$1421:$AY$1444,COLUMNS($D322:AJ322),FALSE))</f>
        <v>-149.1854074986048</v>
      </c>
      <c r="AK322" s="316">
        <f>IF(AJ322="Neg","Neg",AJ322*VLOOKUP($D322,$D$1421:$AY$1444,COLUMNS($D322:AK322),FALSE))</f>
        <v>-157.72863885965992</v>
      </c>
      <c r="AL322" s="316">
        <f>IF(AK322="Neg","Neg",AK322*VLOOKUP($D322,$D$1421:$AY$1444,COLUMNS($D322:AL322),FALSE))</f>
        <v>-167.20144246539741</v>
      </c>
      <c r="AM322" s="316">
        <f>IF(AL322="Neg","Neg",AL322*VLOOKUP($D322,$D$1421:$AY$1444,COLUMNS($D322:AM322),FALSE))</f>
        <v>-175.85668215918238</v>
      </c>
      <c r="AN322" s="316">
        <f>IF(AM322="Neg","Neg",AM322*VLOOKUP($D322,$D$1421:$AY$1444,COLUMNS($D322:AN322),FALSE))</f>
        <v>-187.4130622782092</v>
      </c>
      <c r="AO322" s="316">
        <f>IF(AN322="Neg","Neg",AN322*VLOOKUP($D322,$D$1421:$AY$1444,COLUMNS($D322:AO322),FALSE))</f>
        <v>-197.79868533720713</v>
      </c>
      <c r="AP322" s="316">
        <f>IF(AO322="Neg","Neg",AO322*VLOOKUP($D322,$D$1421:$AY$1444,COLUMNS($D322:AP322),FALSE))</f>
        <v>-207.74347461201253</v>
      </c>
      <c r="AQ322" s="316">
        <f>IF(AP322="Neg","Neg",AP322*VLOOKUP($D322,$D$1421:$AY$1444,COLUMNS($D322:AQ322),FALSE))</f>
        <v>-208.25173492035762</v>
      </c>
      <c r="AR322" s="316">
        <f>IF(AQ322="Neg","Neg",AQ322*VLOOKUP($D322,$D$1421:$AY$1444,COLUMNS($D322:AR322),FALSE))</f>
        <v>-208.1744782458666</v>
      </c>
      <c r="AS322" s="316">
        <f>IF(AR322="Neg","Neg",AR322*VLOOKUP($D322,$D$1421:$AY$1444,COLUMNS($D322:AS322),FALSE))</f>
        <v>-218.05004110983774</v>
      </c>
      <c r="AT322" s="316">
        <f>IF(AS322="Neg","Neg",AS322*VLOOKUP($D322,$D$1421:$AY$1444,COLUMNS($D322:AT322),FALSE))</f>
        <v>-225.55293796887571</v>
      </c>
      <c r="AU322" s="316">
        <f>IF(AT322="Neg","Neg",AT322*VLOOKUP($D322,$D$1421:$AY$1444,COLUMNS($D322:AU322),FALSE))</f>
        <v>-232.44331954485224</v>
      </c>
      <c r="AV322" s="316">
        <f>IF(AU322="Neg","Neg",AU322*VLOOKUP($D322,$D$1421:$AY$1444,COLUMNS($D322:AV322),FALSE))</f>
        <v>-243.1440612259677</v>
      </c>
      <c r="AW322" s="316">
        <f>IF(AV322="Neg","Neg",AV322*VLOOKUP($D322,$D$1421:$AY$1444,COLUMNS($D322:AW322),FALSE))</f>
        <v>-253.63338544839533</v>
      </c>
      <c r="AX322" s="316">
        <f>IF(AW322="Neg","Neg",AW322*VLOOKUP($D322,$D$1421:$AY$1444,COLUMNS($D322:AX322),FALSE))</f>
        <v>-259.68294303837899</v>
      </c>
      <c r="AY322" s="316">
        <f>IF(AX322="Neg","Neg",AX322*VLOOKUP($D322,$D$1421:$AY$1444,COLUMNS($D322:AY322),FALSE))</f>
        <v>-268.98531122064253</v>
      </c>
      <c r="AZ322" s="316">
        <f>IF(AY322="Neg","Neg",AY322*VLOOKUP($D322,$D$1421:AZ$1444,COLUMNS($D322:AZ322),FALSE))</f>
        <v>-279.79709206473615</v>
      </c>
      <c r="BA322" s="316">
        <f>IF(AZ322="Neg","Neg",AZ322*VLOOKUP($D322,$D$1421:BA$1444,COLUMNS($D322:BA322),FALSE))</f>
        <v>-291.63065473274332</v>
      </c>
      <c r="BB322" s="316">
        <f>IF(BA322="Neg","Neg",BA322*VLOOKUP($D322,$D$1421:BB$1444,COLUMNS($D322:BB322),FALSE))</f>
        <v>-303.11725462964921</v>
      </c>
      <c r="BC322" s="316">
        <f>IF(BB322="Neg","Neg",BB322*VLOOKUP($D322,$D$1421:BC$1444,COLUMNS($D322:BC322),FALSE))</f>
        <v>-315.87374380689863</v>
      </c>
    </row>
    <row r="323" spans="1:55">
      <c r="A323" s="312"/>
      <c r="B323" s="313" t="s">
        <v>1011</v>
      </c>
      <c r="C323" s="314" t="s">
        <v>382</v>
      </c>
      <c r="D323" s="313" t="s">
        <v>382</v>
      </c>
      <c r="E323" s="320"/>
      <c r="F323" s="320"/>
      <c r="G323" s="320"/>
      <c r="H323" s="320"/>
      <c r="I323" s="320"/>
      <c r="J323" s="320"/>
      <c r="K323" s="320"/>
      <c r="L323" s="320"/>
      <c r="M323" s="320"/>
      <c r="N323" s="320"/>
      <c r="O323" s="320"/>
      <c r="P323" s="320"/>
      <c r="Q323" s="320"/>
      <c r="R323" s="320"/>
      <c r="S323" s="320"/>
      <c r="T323" s="320"/>
      <c r="U323" s="320"/>
      <c r="V323" s="320"/>
      <c r="W323" s="320"/>
      <c r="X323" s="320"/>
      <c r="Y323" s="320"/>
      <c r="Z323" s="320"/>
      <c r="AA323" s="320"/>
      <c r="AB323" s="320"/>
      <c r="AC323" s="320"/>
      <c r="AD323" s="320"/>
      <c r="AE323" s="315">
        <v>-135</v>
      </c>
      <c r="AF323" s="315">
        <v>-95</v>
      </c>
      <c r="AG323" s="315">
        <v>-55</v>
      </c>
      <c r="AH323" s="316">
        <f>IF(AG323="Neg","Neg",AG323*VLOOKUP($D323,$D$1421:$AY$1444,COLUMNS($D323:AH323),FALSE))</f>
        <v>-57.539278000485645</v>
      </c>
      <c r="AI323" s="316">
        <f>IF(AH323="Neg","Neg",AH323*VLOOKUP($D323,$D$1421:$AY$1444,COLUMNS($D323:AI323),FALSE))</f>
        <v>-60.85158603032329</v>
      </c>
      <c r="AJ323" s="316">
        <f>IF(AI323="Neg","Neg",AI323*VLOOKUP($D323,$D$1421:$AY$1444,COLUMNS($D323:AJ323),FALSE))</f>
        <v>-63.116903172486644</v>
      </c>
      <c r="AK323" s="316">
        <f>IF(AJ323="Neg","Neg",AJ323*VLOOKUP($D323,$D$1421:$AY$1444,COLUMNS($D323:AK323),FALSE))</f>
        <v>-66.731347209856125</v>
      </c>
      <c r="AL323" s="316">
        <f>IF(AK323="Neg","Neg",AK323*VLOOKUP($D323,$D$1421:$AY$1444,COLUMNS($D323:AL323),FALSE))</f>
        <v>-70.739071812283512</v>
      </c>
      <c r="AM323" s="316">
        <f>IF(AL323="Neg","Neg",AL323*VLOOKUP($D323,$D$1421:$AY$1444,COLUMNS($D323:AM323),FALSE))</f>
        <v>-74.400903990423302</v>
      </c>
      <c r="AN323" s="316">
        <f>IF(AM323="Neg","Neg",AM323*VLOOKUP($D323,$D$1421:$AY$1444,COLUMNS($D323:AN323),FALSE))</f>
        <v>-79.29014173308849</v>
      </c>
      <c r="AO323" s="316">
        <f>IF(AN323="Neg","Neg",AN323*VLOOKUP($D323,$D$1421:$AY$1444,COLUMNS($D323:AO323),FALSE))</f>
        <v>-83.684059181126074</v>
      </c>
      <c r="AP323" s="316">
        <f>IF(AO323="Neg","Neg",AO323*VLOOKUP($D323,$D$1421:$AY$1444,COLUMNS($D323:AP323),FALSE))</f>
        <v>-87.891470028159134</v>
      </c>
      <c r="AQ323" s="316">
        <f>IF(AP323="Neg","Neg",AP323*VLOOKUP($D323,$D$1421:$AY$1444,COLUMNS($D323:AQ323),FALSE))</f>
        <v>-88.106503235535897</v>
      </c>
      <c r="AR323" s="316">
        <f>IF(AQ323="Neg","Neg",AQ323*VLOOKUP($D323,$D$1421:$AY$1444,COLUMNS($D323:AR323),FALSE))</f>
        <v>-88.073817719405071</v>
      </c>
      <c r="AS323" s="316">
        <f>IF(AR323="Neg","Neg",AR323*VLOOKUP($D323,$D$1421:$AY$1444,COLUMNS($D323:AS323),FALSE))</f>
        <v>-92.25194046954671</v>
      </c>
      <c r="AT323" s="316">
        <f>IF(AS323="Neg","Neg",AS323*VLOOKUP($D323,$D$1421:$AY$1444,COLUMNS($D323:AT323),FALSE))</f>
        <v>-95.426242986832008</v>
      </c>
      <c r="AU323" s="316">
        <f>IF(AT323="Neg","Neg",AT323*VLOOKUP($D323,$D$1421:$AY$1444,COLUMNS($D323:AU323),FALSE))</f>
        <v>-98.34140442282208</v>
      </c>
      <c r="AV323" s="316">
        <f>IF(AU323="Neg","Neg",AU323*VLOOKUP($D323,$D$1421:$AY$1444,COLUMNS($D323:AV323),FALSE))</f>
        <v>-102.86864128790938</v>
      </c>
      <c r="AW323" s="316">
        <f>IF(AV323="Neg","Neg",AV323*VLOOKUP($D323,$D$1421:$AY$1444,COLUMNS($D323:AW323),FALSE))</f>
        <v>-107.3064323050903</v>
      </c>
      <c r="AX323" s="316">
        <f>IF(AW323="Neg","Neg",AW323*VLOOKUP($D323,$D$1421:$AY$1444,COLUMNS($D323:AX323),FALSE))</f>
        <v>-109.86586051623723</v>
      </c>
      <c r="AY323" s="316">
        <f>IF(AX323="Neg","Neg",AX323*VLOOKUP($D323,$D$1421:$AY$1444,COLUMNS($D323:AY323),FALSE))</f>
        <v>-113.80147782411795</v>
      </c>
      <c r="AZ323" s="316">
        <f>IF(AY323="Neg","Neg",AY323*VLOOKUP($D323,$D$1421:AZ$1444,COLUMNS($D323:AZ323),FALSE))</f>
        <v>-118.37569279661909</v>
      </c>
      <c r="BA323" s="316">
        <f>IF(AZ323="Neg","Neg",AZ323*VLOOKUP($D323,$D$1421:BA$1444,COLUMNS($D323:BA323),FALSE))</f>
        <v>-123.38220007923751</v>
      </c>
      <c r="BB323" s="316">
        <f>IF(BA323="Neg","Neg",BA323*VLOOKUP($D323,$D$1421:BB$1444,COLUMNS($D323:BB323),FALSE))</f>
        <v>-128.24191542023615</v>
      </c>
      <c r="BC323" s="316">
        <f>IF(BB323="Neg","Neg",BB323*VLOOKUP($D323,$D$1421:BC$1444,COLUMNS($D323:BC323),FALSE))</f>
        <v>-133.63889161061093</v>
      </c>
    </row>
    <row r="324" spans="1:55">
      <c r="A324" s="312"/>
      <c r="B324" s="313" t="s">
        <v>1011</v>
      </c>
      <c r="C324" s="314" t="s">
        <v>820</v>
      </c>
      <c r="D324" s="313" t="s">
        <v>791</v>
      </c>
      <c r="E324" s="320"/>
      <c r="F324" s="320"/>
      <c r="G324" s="320"/>
      <c r="H324" s="320"/>
      <c r="I324" s="320"/>
      <c r="J324" s="320"/>
      <c r="K324" s="320"/>
      <c r="L324" s="320"/>
      <c r="M324" s="320"/>
      <c r="N324" s="320"/>
      <c r="O324" s="320"/>
      <c r="P324" s="320"/>
      <c r="Q324" s="320"/>
      <c r="R324" s="320"/>
      <c r="S324" s="320"/>
      <c r="T324" s="320"/>
      <c r="U324" s="320"/>
      <c r="V324" s="320"/>
      <c r="W324" s="320"/>
      <c r="X324" s="320"/>
      <c r="Y324" s="320"/>
      <c r="Z324" s="320"/>
      <c r="AA324" s="320"/>
      <c r="AB324" s="320"/>
      <c r="AC324" s="320"/>
      <c r="AD324" s="320"/>
      <c r="AE324" s="315">
        <v>0</v>
      </c>
      <c r="AF324" s="315">
        <v>-100</v>
      </c>
      <c r="AG324" s="315">
        <v>-100</v>
      </c>
      <c r="AH324" s="316">
        <f>IF(AG324="Neg","Neg",AG324*VLOOKUP($D324,$D$1421:$AY$1444,COLUMNS($D324:AH324),FALSE))</f>
        <v>-104.61686909179208</v>
      </c>
      <c r="AI324" s="316">
        <f>IF(AH324="Neg","Neg",AH324*VLOOKUP($D324,$D$1421:$AY$1444,COLUMNS($D324:AI324),FALSE))</f>
        <v>-110.63924732786053</v>
      </c>
      <c r="AJ324" s="316">
        <f>IF(AI324="Neg","Neg",AI324*VLOOKUP($D324,$D$1421:$AY$1444,COLUMNS($D324:AJ324),FALSE))</f>
        <v>-114.75800576815753</v>
      </c>
      <c r="AK324" s="316">
        <f>IF(AJ324="Neg","Neg",AJ324*VLOOKUP($D324,$D$1421:$AY$1444,COLUMNS($D324:AK324),FALSE))</f>
        <v>-121.3297221997384</v>
      </c>
      <c r="AL324" s="316">
        <f>IF(AK324="Neg","Neg",AK324*VLOOKUP($D324,$D$1421:$AY$1444,COLUMNS($D324:AL324),FALSE))</f>
        <v>-128.61649420415185</v>
      </c>
      <c r="AM324" s="316">
        <f>IF(AL324="Neg","Neg",AL324*VLOOKUP($D324,$D$1421:$AY$1444,COLUMNS($D324:AM324),FALSE))</f>
        <v>-135.27437089167876</v>
      </c>
      <c r="AN324" s="316">
        <f>IF(AM324="Neg","Neg",AM324*VLOOKUP($D324,$D$1421:$AY$1444,COLUMNS($D324:AN324),FALSE))</f>
        <v>-144.16389406016094</v>
      </c>
      <c r="AO324" s="316">
        <f>IF(AN324="Neg","Neg",AN324*VLOOKUP($D324,$D$1421:$AY$1444,COLUMNS($D324:AO324),FALSE))</f>
        <v>-152.15283487477473</v>
      </c>
      <c r="AP324" s="316">
        <f>IF(AO324="Neg","Neg",AO324*VLOOKUP($D324,$D$1421:$AY$1444,COLUMNS($D324:AP324),FALSE))</f>
        <v>-159.80267277847119</v>
      </c>
      <c r="AQ324" s="316">
        <f>IF(AP324="Neg","Neg",AP324*VLOOKUP($D324,$D$1421:$AY$1444,COLUMNS($D324:AQ324),FALSE))</f>
        <v>-160.19364224642894</v>
      </c>
      <c r="AR324" s="316">
        <f>IF(AQ324="Neg","Neg",AQ324*VLOOKUP($D324,$D$1421:$AY$1444,COLUMNS($D324:AR324),FALSE))</f>
        <v>-160.13421403528199</v>
      </c>
      <c r="AS324" s="316">
        <f>IF(AR324="Neg","Neg",AR324*VLOOKUP($D324,$D$1421:$AY$1444,COLUMNS($D324:AS324),FALSE))</f>
        <v>-167.73080085372132</v>
      </c>
      <c r="AT324" s="316">
        <f>IF(AS324="Neg","Neg",AS324*VLOOKUP($D324,$D$1421:$AY$1444,COLUMNS($D324:AT324),FALSE))</f>
        <v>-173.50225997605821</v>
      </c>
      <c r="AU324" s="316">
        <f>IF(AT324="Neg","Neg",AT324*VLOOKUP($D324,$D$1421:$AY$1444,COLUMNS($D324:AU324),FALSE))</f>
        <v>-178.80255349604016</v>
      </c>
      <c r="AV324" s="316">
        <f>IF(AU324="Neg","Neg",AU324*VLOOKUP($D324,$D$1421:$AY$1444,COLUMNS($D324:AV324),FALSE))</f>
        <v>-187.03389325074434</v>
      </c>
      <c r="AW324" s="316">
        <f>IF(AV324="Neg","Neg",AV324*VLOOKUP($D324,$D$1421:$AY$1444,COLUMNS($D324:AW324),FALSE))</f>
        <v>-195.10260419107328</v>
      </c>
      <c r="AX324" s="316">
        <f>IF(AW324="Neg","Neg",AW324*VLOOKUP($D324,$D$1421:$AY$1444,COLUMNS($D324:AX324),FALSE))</f>
        <v>-199.75611002952226</v>
      </c>
      <c r="AY324" s="316">
        <f>IF(AX324="Neg","Neg",AX324*VLOOKUP($D324,$D$1421:$AY$1444,COLUMNS($D324:AY324),FALSE))</f>
        <v>-206.91177786203266</v>
      </c>
      <c r="AZ324" s="316">
        <f>IF(AY324="Neg","Neg",AY324*VLOOKUP($D324,$D$1421:AZ$1444,COLUMNS($D324:AZ324),FALSE))</f>
        <v>-215.22853235748929</v>
      </c>
      <c r="BA324" s="316">
        <f>IF(AZ324="Neg","Neg",AZ324*VLOOKUP($D324,$D$1421:BA$1444,COLUMNS($D324:BA324),FALSE))</f>
        <v>-224.33127287134096</v>
      </c>
      <c r="BB324" s="316">
        <f>IF(BA324="Neg","Neg",BA324*VLOOKUP($D324,$D$1421:BB$1444,COLUMNS($D324:BB324),FALSE))</f>
        <v>-233.16711894588394</v>
      </c>
      <c r="BC324" s="316">
        <f>IF(BB324="Neg","Neg",BB324*VLOOKUP($D324,$D$1421:BC$1444,COLUMNS($D324:BC324),FALSE))</f>
        <v>-242.97980292838352</v>
      </c>
    </row>
    <row r="325" spans="1:55">
      <c r="A325" s="312"/>
      <c r="B325" s="313" t="s">
        <v>1011</v>
      </c>
      <c r="C325" s="314" t="s">
        <v>142</v>
      </c>
      <c r="D325" s="313" t="s">
        <v>143</v>
      </c>
      <c r="E325" s="320"/>
      <c r="F325" s="320"/>
      <c r="G325" s="320"/>
      <c r="H325" s="320"/>
      <c r="I325" s="320"/>
      <c r="J325" s="320"/>
      <c r="K325" s="320"/>
      <c r="L325" s="320"/>
      <c r="M325" s="320"/>
      <c r="N325" s="320"/>
      <c r="O325" s="320"/>
      <c r="P325" s="320"/>
      <c r="Q325" s="320"/>
      <c r="R325" s="320"/>
      <c r="S325" s="320"/>
      <c r="T325" s="320"/>
      <c r="U325" s="320"/>
      <c r="V325" s="320"/>
      <c r="W325" s="320"/>
      <c r="X325" s="320"/>
      <c r="Y325" s="320"/>
      <c r="Z325" s="320"/>
      <c r="AA325" s="320"/>
      <c r="AB325" s="320"/>
      <c r="AC325" s="320"/>
      <c r="AD325" s="320"/>
      <c r="AE325" s="315">
        <v>110</v>
      </c>
      <c r="AF325" s="315">
        <v>450</v>
      </c>
      <c r="AG325" s="315">
        <v>460</v>
      </c>
      <c r="AH325" s="316">
        <f>IF(AG325="Neg","Neg",AG325*VLOOKUP($D325,$D$1421:$AY$1444,COLUMNS($D325:AH325),FALSE))</f>
        <v>481.23759782224357</v>
      </c>
      <c r="AI325" s="316">
        <f>IF(AH325="Neg","Neg",AH325*VLOOKUP($D325,$D$1421:$AY$1444,COLUMNS($D325:AI325),FALSE))</f>
        <v>508.94053770815844</v>
      </c>
      <c r="AJ325" s="316">
        <f>IF(AI325="Neg","Neg",AI325*VLOOKUP($D325,$D$1421:$AY$1444,COLUMNS($D325:AJ325),FALSE))</f>
        <v>527.88682653352464</v>
      </c>
      <c r="AK325" s="316">
        <f>IF(AJ325="Neg","Neg",AJ325*VLOOKUP($D325,$D$1421:$AY$1444,COLUMNS($D325:AK325),FALSE))</f>
        <v>558.1167221187967</v>
      </c>
      <c r="AL325" s="316">
        <f>IF(AK325="Neg","Neg",AK325*VLOOKUP($D325,$D$1421:$AY$1444,COLUMNS($D325:AL325),FALSE))</f>
        <v>591.63587333909857</v>
      </c>
      <c r="AM325" s="316">
        <f>IF(AL325="Neg","Neg",AL325*VLOOKUP($D325,$D$1421:$AY$1444,COLUMNS($D325:AM325),FALSE))</f>
        <v>622.26210610172234</v>
      </c>
      <c r="AN325" s="316">
        <f>IF(AM325="Neg","Neg",AM325*VLOOKUP($D325,$D$1421:$AY$1444,COLUMNS($D325:AN325),FALSE))</f>
        <v>663.15391267674033</v>
      </c>
      <c r="AO325" s="316">
        <f>IF(AN325="Neg","Neg",AN325*VLOOKUP($D325,$D$1421:$AY$1444,COLUMNS($D325:AO325),FALSE))</f>
        <v>699.90304042396372</v>
      </c>
      <c r="AP325" s="316">
        <f>IF(AO325="Neg","Neg",AO325*VLOOKUP($D325,$D$1421:$AY$1444,COLUMNS($D325:AP325),FALSE))</f>
        <v>735.09229478096745</v>
      </c>
      <c r="AQ325" s="316">
        <f>IF(AP325="Neg","Neg",AP325*VLOOKUP($D325,$D$1421:$AY$1444,COLUMNS($D325:AQ325),FALSE))</f>
        <v>736.89075433357311</v>
      </c>
      <c r="AR325" s="316">
        <f>IF(AQ325="Neg","Neg",AQ325*VLOOKUP($D325,$D$1421:$AY$1444,COLUMNS($D325:AR325),FALSE))</f>
        <v>736.61738456229716</v>
      </c>
      <c r="AS325" s="316">
        <f>IF(AR325="Neg","Neg",AR325*VLOOKUP($D325,$D$1421:$AY$1444,COLUMNS($D325:AS325),FALSE))</f>
        <v>771.56168392711811</v>
      </c>
      <c r="AT325" s="316">
        <f>IF(AS325="Neg","Neg",AS325*VLOOKUP($D325,$D$1421:$AY$1444,COLUMNS($D325:AT325),FALSE))</f>
        <v>798.11039588986785</v>
      </c>
      <c r="AU325" s="316">
        <f>IF(AT325="Neg","Neg",AT325*VLOOKUP($D325,$D$1421:$AY$1444,COLUMNS($D325:AU325),FALSE))</f>
        <v>822.49174608178475</v>
      </c>
      <c r="AV325" s="316">
        <f>IF(AU325="Neg","Neg",AU325*VLOOKUP($D325,$D$1421:$AY$1444,COLUMNS($D325:AV325),FALSE))</f>
        <v>860.35590895342398</v>
      </c>
      <c r="AW325" s="316">
        <f>IF(AV325="Neg","Neg",AV325*VLOOKUP($D325,$D$1421:$AY$1444,COLUMNS($D325:AW325),FALSE))</f>
        <v>897.47197927893717</v>
      </c>
      <c r="AX325" s="316">
        <f>IF(AW325="Neg","Neg",AW325*VLOOKUP($D325,$D$1421:$AY$1444,COLUMNS($D325:AX325),FALSE))</f>
        <v>918.87810613580245</v>
      </c>
      <c r="AY325" s="316">
        <f>IF(AX325="Neg","Neg",AX325*VLOOKUP($D325,$D$1421:$AY$1444,COLUMNS($D325:AY325),FALSE))</f>
        <v>951.79417816535033</v>
      </c>
      <c r="AZ325" s="316">
        <f>IF(AY325="Neg","Neg",AY325*VLOOKUP($D325,$D$1421:AZ$1444,COLUMNS($D325:AZ325),FALSE))</f>
        <v>990.0512488444507</v>
      </c>
      <c r="BA325" s="316">
        <f>IF(AZ325="Neg","Neg",AZ325*VLOOKUP($D325,$D$1421:BA$1444,COLUMNS($D325:BA325),FALSE))</f>
        <v>1031.9238552081683</v>
      </c>
      <c r="BB325" s="316">
        <f>IF(BA325="Neg","Neg",BA325*VLOOKUP($D325,$D$1421:BB$1444,COLUMNS($D325:BB325),FALSE))</f>
        <v>1072.568747151066</v>
      </c>
      <c r="BC325" s="316">
        <f>IF(BB325="Neg","Neg",BB325*VLOOKUP($D325,$D$1421:BC$1444,COLUMNS($D325:BC325),FALSE))</f>
        <v>1117.7070934705639</v>
      </c>
    </row>
    <row r="326" spans="1:55">
      <c r="A326" s="312"/>
      <c r="B326" s="313" t="s">
        <v>1011</v>
      </c>
      <c r="C326" s="314" t="s">
        <v>144</v>
      </c>
      <c r="D326" s="313" t="s">
        <v>228</v>
      </c>
      <c r="E326" s="320"/>
      <c r="F326" s="320"/>
      <c r="G326" s="320"/>
      <c r="H326" s="320"/>
      <c r="I326" s="320"/>
      <c r="J326" s="320"/>
      <c r="K326" s="320"/>
      <c r="L326" s="320"/>
      <c r="M326" s="320"/>
      <c r="N326" s="320"/>
      <c r="O326" s="320"/>
      <c r="P326" s="320"/>
      <c r="Q326" s="320"/>
      <c r="R326" s="320"/>
      <c r="S326" s="320"/>
      <c r="T326" s="320"/>
      <c r="U326" s="320"/>
      <c r="V326" s="320"/>
      <c r="W326" s="320"/>
      <c r="X326" s="320"/>
      <c r="Y326" s="320"/>
      <c r="Z326" s="320"/>
      <c r="AA326" s="320"/>
      <c r="AB326" s="320"/>
      <c r="AC326" s="320"/>
      <c r="AD326" s="320"/>
      <c r="AE326" s="315">
        <v>0</v>
      </c>
      <c r="AF326" s="315">
        <v>-495</v>
      </c>
      <c r="AG326" s="315">
        <v>-580</v>
      </c>
      <c r="AH326" s="316">
        <f>IF(AG326="Neg","Neg",AG326*VLOOKUP($D326,$D$1421:$AY$1444,COLUMNS($D326:AH326),FALSE))</f>
        <v>-606.77784073239411</v>
      </c>
      <c r="AI326" s="316">
        <f>IF(AH326="Neg","Neg",AH326*VLOOKUP($D326,$D$1421:$AY$1444,COLUMNS($D326:AI326),FALSE))</f>
        <v>-641.70763450159109</v>
      </c>
      <c r="AJ326" s="316">
        <f>IF(AI326="Neg","Neg",AI326*VLOOKUP($D326,$D$1421:$AY$1444,COLUMNS($D326:AJ326),FALSE))</f>
        <v>-665.59643345531367</v>
      </c>
      <c r="AK326" s="316">
        <f>IF(AJ326="Neg","Neg",AJ326*VLOOKUP($D326,$D$1421:$AY$1444,COLUMNS($D326:AK326),FALSE))</f>
        <v>-703.71238875848269</v>
      </c>
      <c r="AL326" s="316">
        <f>IF(AK326="Neg","Neg",AK326*VLOOKUP($D326,$D$1421:$AY$1444,COLUMNS($D326:AL326),FALSE))</f>
        <v>-745.97566638408068</v>
      </c>
      <c r="AM326" s="316">
        <f>IF(AL326="Neg","Neg",AL326*VLOOKUP($D326,$D$1421:$AY$1444,COLUMNS($D326:AM326),FALSE))</f>
        <v>-784.59135117173673</v>
      </c>
      <c r="AN326" s="316">
        <f>IF(AM326="Neg","Neg",AM326*VLOOKUP($D326,$D$1421:$AY$1444,COLUMNS($D326:AN326),FALSE))</f>
        <v>-836.15058554893335</v>
      </c>
      <c r="AO326" s="316">
        <f>IF(AN326="Neg","Neg",AN326*VLOOKUP($D326,$D$1421:$AY$1444,COLUMNS($D326:AO326),FALSE))</f>
        <v>-882.48644227369334</v>
      </c>
      <c r="AP326" s="316">
        <f>IF(AO326="Neg","Neg",AO326*VLOOKUP($D326,$D$1421:$AY$1444,COLUMNS($D326:AP326),FALSE))</f>
        <v>-926.85550211513282</v>
      </c>
      <c r="AQ326" s="316">
        <f>IF(AP326="Neg","Neg",AP326*VLOOKUP($D326,$D$1421:$AY$1444,COLUMNS($D326:AQ326),FALSE))</f>
        <v>-929.12312502928785</v>
      </c>
      <c r="AR326" s="316">
        <f>IF(AQ326="Neg","Neg",AQ326*VLOOKUP($D326,$D$1421:$AY$1444,COLUMNS($D326:AR326),FALSE))</f>
        <v>-928.77844140463549</v>
      </c>
      <c r="AS326" s="316">
        <f>IF(AR326="Neg","Neg",AR326*VLOOKUP($D326,$D$1421:$AY$1444,COLUMNS($D326:AS326),FALSE))</f>
        <v>-972.83864495158366</v>
      </c>
      <c r="AT326" s="316">
        <f>IF(AS326="Neg","Neg",AS326*VLOOKUP($D326,$D$1421:$AY$1444,COLUMNS($D326:AT326),FALSE))</f>
        <v>-1006.3131078611377</v>
      </c>
      <c r="AU326" s="316">
        <f>IF(AT326="Neg","Neg",AT326*VLOOKUP($D326,$D$1421:$AY$1444,COLUMNS($D326:AU326),FALSE))</f>
        <v>-1037.0548102770331</v>
      </c>
      <c r="AV326" s="316">
        <f>IF(AU326="Neg","Neg",AU326*VLOOKUP($D326,$D$1421:$AY$1444,COLUMNS($D326:AV326),FALSE))</f>
        <v>-1084.7965808543174</v>
      </c>
      <c r="AW326" s="316">
        <f>IF(AV326="Neg","Neg",AV326*VLOOKUP($D326,$D$1421:$AY$1444,COLUMNS($D326:AW326),FALSE))</f>
        <v>-1131.5951043082252</v>
      </c>
      <c r="AX326" s="316">
        <f>IF(AW326="Neg","Neg",AW326*VLOOKUP($D326,$D$1421:$AY$1444,COLUMNS($D326:AX326),FALSE))</f>
        <v>-1158.5854381712293</v>
      </c>
      <c r="AY326" s="316">
        <f>IF(AX326="Neg","Neg",AX326*VLOOKUP($D326,$D$1421:$AY$1444,COLUMNS($D326:AY326),FALSE))</f>
        <v>-1200.0883115997897</v>
      </c>
      <c r="AZ326" s="316">
        <f>IF(AY326="Neg","Neg",AY326*VLOOKUP($D326,$D$1421:AZ$1444,COLUMNS($D326:AZ326),FALSE))</f>
        <v>-1248.3254876734379</v>
      </c>
      <c r="BA326" s="316">
        <f>IF(AZ326="Neg","Neg",AZ326*VLOOKUP($D326,$D$1421:BA$1444,COLUMNS($D326:BA326),FALSE))</f>
        <v>-1301.1213826537776</v>
      </c>
      <c r="BB326" s="316">
        <f>IF(BA326="Neg","Neg",BA326*VLOOKUP($D326,$D$1421:BB$1444,COLUMNS($D326:BB326),FALSE))</f>
        <v>-1352.3692898861268</v>
      </c>
      <c r="BC326" s="316">
        <f>IF(BB326="Neg","Neg",BB326*VLOOKUP($D326,$D$1421:BC$1444,COLUMNS($D326:BC326),FALSE))</f>
        <v>-1409.2828569846242</v>
      </c>
    </row>
    <row r="327" spans="1:55">
      <c r="A327" s="312"/>
      <c r="B327" s="313" t="s">
        <v>1011</v>
      </c>
      <c r="C327" s="314" t="s">
        <v>145</v>
      </c>
      <c r="D327" s="313" t="s">
        <v>988</v>
      </c>
      <c r="E327" s="320"/>
      <c r="F327" s="320"/>
      <c r="G327" s="320"/>
      <c r="H327" s="320"/>
      <c r="I327" s="320"/>
      <c r="J327" s="320"/>
      <c r="K327" s="320"/>
      <c r="L327" s="320"/>
      <c r="M327" s="320"/>
      <c r="N327" s="320"/>
      <c r="O327" s="320"/>
      <c r="P327" s="320"/>
      <c r="Q327" s="320"/>
      <c r="R327" s="320"/>
      <c r="S327" s="320"/>
      <c r="T327" s="320"/>
      <c r="U327" s="320"/>
      <c r="V327" s="320"/>
      <c r="W327" s="320"/>
      <c r="X327" s="320"/>
      <c r="Y327" s="320"/>
      <c r="Z327" s="320"/>
      <c r="AA327" s="320"/>
      <c r="AB327" s="320"/>
      <c r="AC327" s="320"/>
      <c r="AD327" s="320"/>
      <c r="AE327" s="315">
        <v>600</v>
      </c>
      <c r="AF327" s="315">
        <v>0</v>
      </c>
      <c r="AG327" s="315">
        <v>0</v>
      </c>
      <c r="AH327" s="316">
        <f>IF(AG327="Neg","Neg",AG327*VLOOKUP($D327,$D$1421:$AY$1444,COLUMNS($D327:AH327),FALSE))</f>
        <v>0</v>
      </c>
      <c r="AI327" s="316">
        <f>IF(AH327="Neg","Neg",AH327*VLOOKUP($D327,$D$1421:$AY$1444,COLUMNS($D327:AI327),FALSE))</f>
        <v>0</v>
      </c>
      <c r="AJ327" s="316">
        <f>IF(AI327="Neg","Neg",AI327*VLOOKUP($D327,$D$1421:$AY$1444,COLUMNS($D327:AJ327),FALSE))</f>
        <v>0</v>
      </c>
      <c r="AK327" s="316">
        <f>IF(AJ327="Neg","Neg",AJ327*VLOOKUP($D327,$D$1421:$AY$1444,COLUMNS($D327:AK327),FALSE))</f>
        <v>0</v>
      </c>
      <c r="AL327" s="316">
        <f>IF(AK327="Neg","Neg",AK327*VLOOKUP($D327,$D$1421:$AY$1444,COLUMNS($D327:AL327),FALSE))</f>
        <v>0</v>
      </c>
      <c r="AM327" s="316">
        <f>IF(AL327="Neg","Neg",AL327*VLOOKUP($D327,$D$1421:$AY$1444,COLUMNS($D327:AM327),FALSE))</f>
        <v>0</v>
      </c>
      <c r="AN327" s="316">
        <f>IF(AM327="Neg","Neg",AM327*VLOOKUP($D327,$D$1421:$AY$1444,COLUMNS($D327:AN327),FALSE))</f>
        <v>0</v>
      </c>
      <c r="AO327" s="316">
        <f>IF(AN327="Neg","Neg",AN327*VLOOKUP($D327,$D$1421:$AY$1444,COLUMNS($D327:AO327),FALSE))</f>
        <v>0</v>
      </c>
      <c r="AP327" s="316">
        <f>IF(AO327="Neg","Neg",AO327*VLOOKUP($D327,$D$1421:$AY$1444,COLUMNS($D327:AP327),FALSE))</f>
        <v>0</v>
      </c>
      <c r="AQ327" s="316">
        <f>IF(AP327="Neg","Neg",AP327*VLOOKUP($D327,$D$1421:$AY$1444,COLUMNS($D327:AQ327),FALSE))</f>
        <v>0</v>
      </c>
      <c r="AR327" s="316">
        <f>IF(AQ327="Neg","Neg",AQ327*VLOOKUP($D327,$D$1421:$AY$1444,COLUMNS($D327:AR327),FALSE))</f>
        <v>0</v>
      </c>
      <c r="AS327" s="316">
        <f>IF(AR327="Neg","Neg",AR327*VLOOKUP($D327,$D$1421:$AY$1444,COLUMNS($D327:AS327),FALSE))</f>
        <v>0</v>
      </c>
      <c r="AT327" s="316">
        <f>IF(AS327="Neg","Neg",AS327*VLOOKUP($D327,$D$1421:$AY$1444,COLUMNS($D327:AT327),FALSE))</f>
        <v>0</v>
      </c>
      <c r="AU327" s="316">
        <f>IF(AT327="Neg","Neg",AT327*VLOOKUP($D327,$D$1421:$AY$1444,COLUMNS($D327:AU327),FALSE))</f>
        <v>0</v>
      </c>
      <c r="AV327" s="316">
        <f>IF(AU327="Neg","Neg",AU327*VLOOKUP($D327,$D$1421:$AY$1444,COLUMNS($D327:AV327),FALSE))</f>
        <v>0</v>
      </c>
      <c r="AW327" s="316">
        <f>IF(AV327="Neg","Neg",AV327*VLOOKUP($D327,$D$1421:$AY$1444,COLUMNS($D327:AW327),FALSE))</f>
        <v>0</v>
      </c>
      <c r="AX327" s="316">
        <f>IF(AW327="Neg","Neg",AW327*VLOOKUP($D327,$D$1421:$AY$1444,COLUMNS($D327:AX327),FALSE))</f>
        <v>0</v>
      </c>
      <c r="AY327" s="316">
        <f>IF(AX327="Neg","Neg",AX327*VLOOKUP($D327,$D$1421:$AY$1444,COLUMNS($D327:AY327),FALSE))</f>
        <v>0</v>
      </c>
      <c r="AZ327" s="316">
        <f>IF(AY327="Neg","Neg",AY327*VLOOKUP($D327,$D$1421:AZ$1444,COLUMNS($D327:AZ327),FALSE))</f>
        <v>0</v>
      </c>
      <c r="BA327" s="316">
        <f>IF(AZ327="Neg","Neg",AZ327*VLOOKUP($D327,$D$1421:BA$1444,COLUMNS($D327:BA327),FALSE))</f>
        <v>0</v>
      </c>
      <c r="BB327" s="316">
        <f>IF(BA327="Neg","Neg",BA327*VLOOKUP($D327,$D$1421:BB$1444,COLUMNS($D327:BB327),FALSE))</f>
        <v>0</v>
      </c>
      <c r="BC327" s="316">
        <f>IF(BB327="Neg","Neg",BB327*VLOOKUP($D327,$D$1421:BC$1444,COLUMNS($D327:BC327),FALSE))</f>
        <v>0</v>
      </c>
    </row>
    <row r="328" spans="1:55">
      <c r="A328" s="312"/>
      <c r="B328" s="313" t="s">
        <v>1011</v>
      </c>
      <c r="C328" s="314" t="s">
        <v>990</v>
      </c>
      <c r="D328" s="313" t="s">
        <v>990</v>
      </c>
      <c r="E328" s="320"/>
      <c r="F328" s="320"/>
      <c r="G328" s="320"/>
      <c r="H328" s="320"/>
      <c r="I328" s="320"/>
      <c r="J328" s="320"/>
      <c r="K328" s="320"/>
      <c r="L328" s="320"/>
      <c r="M328" s="320"/>
      <c r="N328" s="320"/>
      <c r="O328" s="320"/>
      <c r="P328" s="320"/>
      <c r="Q328" s="320"/>
      <c r="R328" s="320"/>
      <c r="S328" s="320"/>
      <c r="T328" s="320"/>
      <c r="U328" s="320"/>
      <c r="V328" s="320"/>
      <c r="W328" s="320"/>
      <c r="X328" s="320"/>
      <c r="Y328" s="320"/>
      <c r="Z328" s="320"/>
      <c r="AA328" s="320"/>
      <c r="AB328" s="320"/>
      <c r="AC328" s="320"/>
      <c r="AD328" s="320"/>
      <c r="AE328" s="315">
        <v>45</v>
      </c>
      <c r="AF328" s="315">
        <v>55</v>
      </c>
      <c r="AG328" s="315">
        <v>70</v>
      </c>
      <c r="AH328" s="316">
        <f>IF(AG328="Neg","Neg",AG328*VLOOKUP($D328,$D$1421:$AY$1444,COLUMNS($D328:AH328),FALSE))</f>
        <v>73.231808364254462</v>
      </c>
      <c r="AI328" s="316">
        <f>IF(AH328="Neg","Neg",AH328*VLOOKUP($D328,$D$1421:$AY$1444,COLUMNS($D328:AI328),FALSE))</f>
        <v>77.447473129502384</v>
      </c>
      <c r="AJ328" s="316">
        <f>IF(AI328="Neg","Neg",AI328*VLOOKUP($D328,$D$1421:$AY$1444,COLUMNS($D328:AJ328),FALSE))</f>
        <v>80.330604037710287</v>
      </c>
      <c r="AK328" s="316">
        <f>IF(AJ328="Neg","Neg",AJ328*VLOOKUP($D328,$D$1421:$AY$1444,COLUMNS($D328:AK328),FALSE))</f>
        <v>84.930805539816902</v>
      </c>
      <c r="AL328" s="316">
        <f>IF(AK328="Neg","Neg",AK328*VLOOKUP($D328,$D$1421:$AY$1444,COLUMNS($D328:AL328),FALSE))</f>
        <v>90.031545942906305</v>
      </c>
      <c r="AM328" s="316">
        <f>IF(AL328="Neg","Neg",AL328*VLOOKUP($D328,$D$1421:$AY$1444,COLUMNS($D328:AM328),FALSE))</f>
        <v>94.692059624175144</v>
      </c>
      <c r="AN328" s="316">
        <f>IF(AM328="Neg","Neg",AM328*VLOOKUP($D328,$D$1421:$AY$1444,COLUMNS($D328:AN328),FALSE))</f>
        <v>100.91472584211266</v>
      </c>
      <c r="AO328" s="316">
        <f>IF(AN328="Neg","Neg",AN328*VLOOKUP($D328,$D$1421:$AY$1444,COLUMNS($D328:AO328),FALSE))</f>
        <v>106.50698441234232</v>
      </c>
      <c r="AP328" s="316">
        <f>IF(AO328="Neg","Neg",AO328*VLOOKUP($D328,$D$1421:$AY$1444,COLUMNS($D328:AP328),FALSE))</f>
        <v>111.86187094492985</v>
      </c>
      <c r="AQ328" s="316">
        <f>IF(AP328="Neg","Neg",AP328*VLOOKUP($D328,$D$1421:$AY$1444,COLUMNS($D328:AQ328),FALSE))</f>
        <v>112.13554957250028</v>
      </c>
      <c r="AR328" s="316">
        <f>IF(AQ328="Neg","Neg",AQ328*VLOOKUP($D328,$D$1421:$AY$1444,COLUMNS($D328:AR328),FALSE))</f>
        <v>112.09394982469742</v>
      </c>
      <c r="AS328" s="316">
        <f>IF(AR328="Neg","Neg",AR328*VLOOKUP($D328,$D$1421:$AY$1444,COLUMNS($D328:AS328),FALSE))</f>
        <v>117.41156059760496</v>
      </c>
      <c r="AT328" s="316">
        <f>IF(AS328="Neg","Neg",AS328*VLOOKUP($D328,$D$1421:$AY$1444,COLUMNS($D328:AT328),FALSE))</f>
        <v>121.4515819832408</v>
      </c>
      <c r="AU328" s="316">
        <f>IF(AT328="Neg","Neg",AT328*VLOOKUP($D328,$D$1421:$AY$1444,COLUMNS($D328:AU328),FALSE))</f>
        <v>125.16178744722816</v>
      </c>
      <c r="AV328" s="316">
        <f>IF(AU328="Neg","Neg",AU328*VLOOKUP($D328,$D$1421:$AY$1444,COLUMNS($D328:AV328),FALSE))</f>
        <v>130.92372527552109</v>
      </c>
      <c r="AW328" s="316">
        <f>IF(AV328="Neg","Neg",AV328*VLOOKUP($D328,$D$1421:$AY$1444,COLUMNS($D328:AW328),FALSE))</f>
        <v>136.57182293375135</v>
      </c>
      <c r="AX328" s="316">
        <f>IF(AW328="Neg","Neg",AW328*VLOOKUP($D328,$D$1421:$AY$1444,COLUMNS($D328:AX328),FALSE))</f>
        <v>139.82927702066561</v>
      </c>
      <c r="AY328" s="316">
        <f>IF(AX328="Neg","Neg",AX328*VLOOKUP($D328,$D$1421:$AY$1444,COLUMNS($D328:AY328),FALSE))</f>
        <v>144.83824450342289</v>
      </c>
      <c r="AZ328" s="316">
        <f>IF(AY328="Neg","Neg",AY328*VLOOKUP($D328,$D$1421:AZ$1444,COLUMNS($D328:AZ328),FALSE))</f>
        <v>150.65997265024251</v>
      </c>
      <c r="BA328" s="316">
        <f>IF(AZ328="Neg","Neg",AZ328*VLOOKUP($D328,$D$1421:BA$1444,COLUMNS($D328:BA328),FALSE))</f>
        <v>157.03189100993868</v>
      </c>
      <c r="BB328" s="316">
        <f>IF(BA328="Neg","Neg",BA328*VLOOKUP($D328,$D$1421:BB$1444,COLUMNS($D328:BB328),FALSE))</f>
        <v>163.21698326211876</v>
      </c>
      <c r="BC328" s="316">
        <f>IF(BB328="Neg","Neg",BB328*VLOOKUP($D328,$D$1421:BC$1444,COLUMNS($D328:BC328),FALSE))</f>
        <v>170.08586204986847</v>
      </c>
    </row>
    <row r="329" spans="1:55">
      <c r="A329" s="312"/>
      <c r="B329" s="313" t="s">
        <v>1011</v>
      </c>
      <c r="C329" s="314" t="s">
        <v>146</v>
      </c>
      <c r="D329" s="313" t="s">
        <v>257</v>
      </c>
      <c r="E329" s="320"/>
      <c r="F329" s="320"/>
      <c r="G329" s="320"/>
      <c r="H329" s="320"/>
      <c r="I329" s="320"/>
      <c r="J329" s="320"/>
      <c r="K329" s="320"/>
      <c r="L329" s="320"/>
      <c r="M329" s="320"/>
      <c r="N329" s="320"/>
      <c r="O329" s="320"/>
      <c r="P329" s="320"/>
      <c r="Q329" s="320"/>
      <c r="R329" s="320"/>
      <c r="S329" s="320"/>
      <c r="T329" s="320"/>
      <c r="U329" s="320"/>
      <c r="V329" s="320"/>
      <c r="W329" s="320"/>
      <c r="X329" s="320"/>
      <c r="Y329" s="320"/>
      <c r="Z329" s="320"/>
      <c r="AA329" s="320"/>
      <c r="AB329" s="320"/>
      <c r="AC329" s="320"/>
      <c r="AD329" s="320"/>
      <c r="AE329" s="315">
        <v>-150</v>
      </c>
      <c r="AF329" s="315">
        <v>-150</v>
      </c>
      <c r="AG329" s="315">
        <v>-155</v>
      </c>
      <c r="AH329" s="316">
        <f>IF(AG329="Neg","Neg",AG329*VLOOKUP($D329,$D$1421:$AY$1444,COLUMNS($D329:AH329),FALSE))</f>
        <v>-162.15614709227773</v>
      </c>
      <c r="AI329" s="316">
        <f>IF(AH329="Neg","Neg",AH329*VLOOKUP($D329,$D$1421:$AY$1444,COLUMNS($D329:AI329),FALSE))</f>
        <v>-171.49083335818383</v>
      </c>
      <c r="AJ329" s="316">
        <f>IF(AI329="Neg","Neg",AI329*VLOOKUP($D329,$D$1421:$AY$1444,COLUMNS($D329:AJ329),FALSE))</f>
        <v>-177.87490894064419</v>
      </c>
      <c r="AK329" s="316">
        <f>IF(AJ329="Neg","Neg",AJ329*VLOOKUP($D329,$D$1421:$AY$1444,COLUMNS($D329:AK329),FALSE))</f>
        <v>-188.06106940959455</v>
      </c>
      <c r="AL329" s="316">
        <f>IF(AK329="Neg","Neg",AK329*VLOOKUP($D329,$D$1421:$AY$1444,COLUMNS($D329:AL329),FALSE))</f>
        <v>-199.35556601643538</v>
      </c>
      <c r="AM329" s="316">
        <f>IF(AL329="Neg","Neg",AL329*VLOOKUP($D329,$D$1421:$AY$1444,COLUMNS($D329:AM329),FALSE))</f>
        <v>-209.67527488210209</v>
      </c>
      <c r="AN329" s="316">
        <f>IF(AM329="Neg","Neg",AM329*VLOOKUP($D329,$D$1421:$AY$1444,COLUMNS($D329:AN329),FALSE))</f>
        <v>-223.45403579324946</v>
      </c>
      <c r="AO329" s="316">
        <f>IF(AN329="Neg","Neg",AN329*VLOOKUP($D329,$D$1421:$AY$1444,COLUMNS($D329:AO329),FALSE))</f>
        <v>-235.83689405590084</v>
      </c>
      <c r="AP329" s="316">
        <f>IF(AO329="Neg","Neg",AO329*VLOOKUP($D329,$D$1421:$AY$1444,COLUMNS($D329:AP329),FALSE))</f>
        <v>-247.69414280663037</v>
      </c>
      <c r="AQ329" s="316">
        <f>IF(AP329="Neg","Neg",AP329*VLOOKUP($D329,$D$1421:$AY$1444,COLUMNS($D329:AQ329),FALSE))</f>
        <v>-248.30014548196488</v>
      </c>
      <c r="AR329" s="316">
        <f>IF(AQ329="Neg","Neg",AQ329*VLOOKUP($D329,$D$1421:$AY$1444,COLUMNS($D329:AR329),FALSE))</f>
        <v>-248.20803175468711</v>
      </c>
      <c r="AS329" s="316">
        <f>IF(AR329="Neg","Neg",AR329*VLOOKUP($D329,$D$1421:$AY$1444,COLUMNS($D329:AS329),FALSE))</f>
        <v>-259.9827413232681</v>
      </c>
      <c r="AT329" s="316">
        <f>IF(AS329="Neg","Neg",AS329*VLOOKUP($D329,$D$1421:$AY$1444,COLUMNS($D329:AT329),FALSE))</f>
        <v>-268.92850296289032</v>
      </c>
      <c r="AU329" s="316">
        <f>IF(AT329="Neg","Neg",AT329*VLOOKUP($D329,$D$1421:$AY$1444,COLUMNS($D329:AU329),FALSE))</f>
        <v>-277.14395791886233</v>
      </c>
      <c r="AV329" s="316">
        <f>IF(AU329="Neg","Neg",AU329*VLOOKUP($D329,$D$1421:$AY$1444,COLUMNS($D329:AV329),FALSE))</f>
        <v>-289.90253453865381</v>
      </c>
      <c r="AW329" s="316">
        <f>IF(AV329="Neg","Neg",AV329*VLOOKUP($D329,$D$1421:$AY$1444,COLUMNS($D329:AW329),FALSE))</f>
        <v>-302.40903649616365</v>
      </c>
      <c r="AX329" s="316">
        <f>IF(AW329="Neg","Neg",AW329*VLOOKUP($D329,$D$1421:$AY$1444,COLUMNS($D329:AX329),FALSE))</f>
        <v>-309.62197054575955</v>
      </c>
      <c r="AY329" s="316">
        <f>IF(AX329="Neg","Neg",AX329*VLOOKUP($D329,$D$1421:$AY$1444,COLUMNS($D329:AY329),FALSE))</f>
        <v>-320.71325568615066</v>
      </c>
      <c r="AZ329" s="316">
        <f>IF(AY329="Neg","Neg",AY329*VLOOKUP($D329,$D$1421:AZ$1444,COLUMNS($D329:AZ329),FALSE))</f>
        <v>-333.60422515410841</v>
      </c>
      <c r="BA329" s="316">
        <f>IF(AZ329="Neg","Neg",AZ329*VLOOKUP($D329,$D$1421:BA$1444,COLUMNS($D329:BA329),FALSE))</f>
        <v>-347.71347295057848</v>
      </c>
      <c r="BB329" s="316">
        <f>IF(BA329="Neg","Neg",BA329*VLOOKUP($D329,$D$1421:BB$1444,COLUMNS($D329:BB329),FALSE))</f>
        <v>-361.40903436612012</v>
      </c>
      <c r="BC329" s="316">
        <f>IF(BB329="Neg","Neg",BB329*VLOOKUP($D329,$D$1421:BC$1444,COLUMNS($D329:BC329),FALSE))</f>
        <v>-376.61869453899448</v>
      </c>
    </row>
    <row r="330" spans="1:55">
      <c r="A330" s="312"/>
      <c r="B330" s="313" t="s">
        <v>1011</v>
      </c>
      <c r="C330" s="314" t="s">
        <v>146</v>
      </c>
      <c r="D330" s="313" t="s">
        <v>257</v>
      </c>
      <c r="E330" s="320"/>
      <c r="F330" s="320"/>
      <c r="G330" s="320"/>
      <c r="H330" s="320"/>
      <c r="I330" s="320"/>
      <c r="J330" s="320"/>
      <c r="K330" s="320"/>
      <c r="L330" s="320"/>
      <c r="M330" s="320"/>
      <c r="N330" s="320"/>
      <c r="O330" s="320"/>
      <c r="P330" s="320"/>
      <c r="Q330" s="320"/>
      <c r="R330" s="320"/>
      <c r="S330" s="320"/>
      <c r="T330" s="320"/>
      <c r="U330" s="320"/>
      <c r="V330" s="320"/>
      <c r="W330" s="320"/>
      <c r="X330" s="320"/>
      <c r="Y330" s="320"/>
      <c r="Z330" s="320"/>
      <c r="AA330" s="320"/>
      <c r="AB330" s="320"/>
      <c r="AC330" s="320"/>
      <c r="AD330" s="320"/>
      <c r="AE330" s="315">
        <v>-60</v>
      </c>
      <c r="AF330" s="315">
        <v>-60</v>
      </c>
      <c r="AG330" s="315">
        <v>-65</v>
      </c>
      <c r="AH330" s="316">
        <f>IF(AG330="Neg","Neg",AG330*VLOOKUP($D330,$D$1421:$AY$1444,COLUMNS($D330:AH330),FALSE))</f>
        <v>-68.000964909664859</v>
      </c>
      <c r="AI330" s="316">
        <f>IF(AH330="Neg","Neg",AH330*VLOOKUP($D330,$D$1421:$AY$1444,COLUMNS($D330:AI330),FALSE))</f>
        <v>-71.915510763109353</v>
      </c>
      <c r="AJ330" s="316">
        <f>IF(AI330="Neg","Neg",AI330*VLOOKUP($D330,$D$1421:$AY$1444,COLUMNS($D330:AJ330),FALSE))</f>
        <v>-74.592703749302402</v>
      </c>
      <c r="AK330" s="316">
        <f>IF(AJ330="Neg","Neg",AJ330*VLOOKUP($D330,$D$1421:$AY$1444,COLUMNS($D330:AK330),FALSE))</f>
        <v>-78.864319429829962</v>
      </c>
      <c r="AL330" s="316">
        <f>IF(AK330="Neg","Neg",AK330*VLOOKUP($D330,$D$1421:$AY$1444,COLUMNS($D330:AL330),FALSE))</f>
        <v>-83.600721232698703</v>
      </c>
      <c r="AM330" s="316">
        <f>IF(AL330="Neg","Neg",AL330*VLOOKUP($D330,$D$1421:$AY$1444,COLUMNS($D330:AM330),FALSE))</f>
        <v>-87.928341079591192</v>
      </c>
      <c r="AN330" s="316">
        <f>IF(AM330="Neg","Neg",AM330*VLOOKUP($D330,$D$1421:$AY$1444,COLUMNS($D330:AN330),FALSE))</f>
        <v>-93.706531139104598</v>
      </c>
      <c r="AO330" s="316">
        <f>IF(AN330="Neg","Neg",AN330*VLOOKUP($D330,$D$1421:$AY$1444,COLUMNS($D330:AO330),FALSE))</f>
        <v>-98.899342668603566</v>
      </c>
      <c r="AP330" s="316">
        <f>IF(AO330="Neg","Neg",AO330*VLOOKUP($D330,$D$1421:$AY$1444,COLUMNS($D330:AP330),FALSE))</f>
        <v>-103.87173730600627</v>
      </c>
      <c r="AQ330" s="316">
        <f>IF(AP330="Neg","Neg",AP330*VLOOKUP($D330,$D$1421:$AY$1444,COLUMNS($D330:AQ330),FALSE))</f>
        <v>-104.12586746017881</v>
      </c>
      <c r="AR330" s="316">
        <f>IF(AQ330="Neg","Neg",AQ330*VLOOKUP($D330,$D$1421:$AY$1444,COLUMNS($D330:AR330),FALSE))</f>
        <v>-104.0872391229333</v>
      </c>
      <c r="AS330" s="316">
        <f>IF(AR330="Neg","Neg",AR330*VLOOKUP($D330,$D$1421:$AY$1444,COLUMNS($D330:AS330),FALSE))</f>
        <v>-109.02502055491887</v>
      </c>
      <c r="AT330" s="316">
        <f>IF(AS330="Neg","Neg",AS330*VLOOKUP($D330,$D$1421:$AY$1444,COLUMNS($D330:AT330),FALSE))</f>
        <v>-112.77646898443786</v>
      </c>
      <c r="AU330" s="316">
        <f>IF(AT330="Neg","Neg",AT330*VLOOKUP($D330,$D$1421:$AY$1444,COLUMNS($D330:AU330),FALSE))</f>
        <v>-116.22165977242612</v>
      </c>
      <c r="AV330" s="316">
        <f>IF(AU330="Neg","Neg",AU330*VLOOKUP($D330,$D$1421:$AY$1444,COLUMNS($D330:AV330),FALSE))</f>
        <v>-121.57203061298385</v>
      </c>
      <c r="AW330" s="316">
        <f>IF(AV330="Neg","Neg",AV330*VLOOKUP($D330,$D$1421:$AY$1444,COLUMNS($D330:AW330),FALSE))</f>
        <v>-126.81669272419767</v>
      </c>
      <c r="AX330" s="316">
        <f>IF(AW330="Neg","Neg",AW330*VLOOKUP($D330,$D$1421:$AY$1444,COLUMNS($D330:AX330),FALSE))</f>
        <v>-129.8414715191895</v>
      </c>
      <c r="AY330" s="316">
        <f>IF(AX330="Neg","Neg",AX330*VLOOKUP($D330,$D$1421:$AY$1444,COLUMNS($D330:AY330),FALSE))</f>
        <v>-134.49265561032126</v>
      </c>
      <c r="AZ330" s="316">
        <f>IF(AY330="Neg","Neg",AY330*VLOOKUP($D330,$D$1421:AZ$1444,COLUMNS($D330:AZ330),FALSE))</f>
        <v>-139.89854603236807</v>
      </c>
      <c r="BA330" s="316">
        <f>IF(AZ330="Neg","Neg",AZ330*VLOOKUP($D330,$D$1421:BA$1444,COLUMNS($D330:BA330),FALSE))</f>
        <v>-145.81532736637166</v>
      </c>
      <c r="BB330" s="316">
        <f>IF(BA330="Neg","Neg",BA330*VLOOKUP($D330,$D$1421:BB$1444,COLUMNS($D330:BB330),FALSE))</f>
        <v>-151.55862731482461</v>
      </c>
      <c r="BC330" s="316">
        <f>IF(BB330="Neg","Neg",BB330*VLOOKUP($D330,$D$1421:BC$1444,COLUMNS($D330:BC330),FALSE))</f>
        <v>-157.93687190344932</v>
      </c>
    </row>
    <row r="331" spans="1:55">
      <c r="A331" s="312"/>
      <c r="B331" s="313" t="s">
        <v>1011</v>
      </c>
      <c r="C331" s="314" t="s">
        <v>147</v>
      </c>
      <c r="D331" s="313" t="s">
        <v>147</v>
      </c>
      <c r="E331" s="320"/>
      <c r="F331" s="320"/>
      <c r="G331" s="320"/>
      <c r="H331" s="320"/>
      <c r="I331" s="320"/>
      <c r="J331" s="320"/>
      <c r="K331" s="320"/>
      <c r="L331" s="320"/>
      <c r="M331" s="320"/>
      <c r="N331" s="320"/>
      <c r="O331" s="320"/>
      <c r="P331" s="320"/>
      <c r="Q331" s="320"/>
      <c r="R331" s="320"/>
      <c r="S331" s="320"/>
      <c r="T331" s="320"/>
      <c r="U331" s="320"/>
      <c r="V331" s="320"/>
      <c r="W331" s="320"/>
      <c r="X331" s="320"/>
      <c r="Y331" s="320"/>
      <c r="Z331" s="320"/>
      <c r="AA331" s="320"/>
      <c r="AB331" s="320"/>
      <c r="AC331" s="320"/>
      <c r="AD331" s="320"/>
      <c r="AE331" s="315">
        <v>-100</v>
      </c>
      <c r="AF331" s="315">
        <v>-105</v>
      </c>
      <c r="AG331" s="315">
        <v>-105</v>
      </c>
      <c r="AH331" s="316">
        <f>IF(AG331="Neg","Neg",AG331*VLOOKUP($D331,$D$1421:$AY$1444,COLUMNS($D331:AH331),FALSE))</f>
        <v>-109.84771254638169</v>
      </c>
      <c r="AI331" s="316">
        <f>IF(AH331="Neg","Neg",AH331*VLOOKUP($D331,$D$1421:$AY$1444,COLUMNS($D331:AI331),FALSE))</f>
        <v>-116.17120969425356</v>
      </c>
      <c r="AJ331" s="316">
        <f>IF(AI331="Neg","Neg",AI331*VLOOKUP($D331,$D$1421:$AY$1444,COLUMNS($D331:AJ331),FALSE))</f>
        <v>-120.49590605656542</v>
      </c>
      <c r="AK331" s="316">
        <f>IF(AJ331="Neg","Neg",AJ331*VLOOKUP($D331,$D$1421:$AY$1444,COLUMNS($D331:AK331),FALSE))</f>
        <v>-127.39620830972534</v>
      </c>
      <c r="AL331" s="316">
        <f>IF(AK331="Neg","Neg",AK331*VLOOKUP($D331,$D$1421:$AY$1444,COLUMNS($D331:AL331),FALSE))</f>
        <v>-135.04731891435944</v>
      </c>
      <c r="AM331" s="316">
        <f>IF(AL331="Neg","Neg",AL331*VLOOKUP($D331,$D$1421:$AY$1444,COLUMNS($D331:AM331),FALSE))</f>
        <v>-142.03808943626268</v>
      </c>
      <c r="AN331" s="316">
        <f>IF(AM331="Neg","Neg",AM331*VLOOKUP($D331,$D$1421:$AY$1444,COLUMNS($D331:AN331),FALSE))</f>
        <v>-151.37208876316896</v>
      </c>
      <c r="AO331" s="316">
        <f>IF(AN331="Neg","Neg",AN331*VLOOKUP($D331,$D$1421:$AY$1444,COLUMNS($D331:AO331),FALSE))</f>
        <v>-159.76047661851345</v>
      </c>
      <c r="AP331" s="316">
        <f>IF(AO331="Neg","Neg",AO331*VLOOKUP($D331,$D$1421:$AY$1444,COLUMNS($D331:AP331),FALSE))</f>
        <v>-167.79280641739473</v>
      </c>
      <c r="AQ331" s="316">
        <f>IF(AP331="Neg","Neg",AP331*VLOOKUP($D331,$D$1421:$AY$1444,COLUMNS($D331:AQ331),FALSE))</f>
        <v>-168.20332435875036</v>
      </c>
      <c r="AR331" s="316">
        <f>IF(AQ331="Neg","Neg",AQ331*VLOOKUP($D331,$D$1421:$AY$1444,COLUMNS($D331:AR331),FALSE))</f>
        <v>-168.14092473704608</v>
      </c>
      <c r="AS331" s="316">
        <f>IF(AR331="Neg","Neg",AR331*VLOOKUP($D331,$D$1421:$AY$1444,COLUMNS($D331:AS331),FALSE))</f>
        <v>-176.1173408964074</v>
      </c>
      <c r="AT331" s="316">
        <f>IF(AS331="Neg","Neg",AS331*VLOOKUP($D331,$D$1421:$AY$1444,COLUMNS($D331:AT331),FALSE))</f>
        <v>-182.17737297486116</v>
      </c>
      <c r="AU331" s="316">
        <f>IF(AT331="Neg","Neg",AT331*VLOOKUP($D331,$D$1421:$AY$1444,COLUMNS($D331:AU331),FALSE))</f>
        <v>-187.74268117084219</v>
      </c>
      <c r="AV331" s="316">
        <f>IF(AU331="Neg","Neg",AU331*VLOOKUP($D331,$D$1421:$AY$1444,COLUMNS($D331:AV331),FALSE))</f>
        <v>-196.3855879132816</v>
      </c>
      <c r="AW331" s="316">
        <f>IF(AV331="Neg","Neg",AV331*VLOOKUP($D331,$D$1421:$AY$1444,COLUMNS($D331:AW331),FALSE))</f>
        <v>-204.85773440062698</v>
      </c>
      <c r="AX331" s="316">
        <f>IF(AW331="Neg","Neg",AW331*VLOOKUP($D331,$D$1421:$AY$1444,COLUMNS($D331:AX331),FALSE))</f>
        <v>-209.74391553099841</v>
      </c>
      <c r="AY331" s="316">
        <f>IF(AX331="Neg","Neg",AX331*VLOOKUP($D331,$D$1421:$AY$1444,COLUMNS($D331:AY331),FALSE))</f>
        <v>-217.25736675513434</v>
      </c>
      <c r="AZ331" s="316">
        <f>IF(AY331="Neg","Neg",AY331*VLOOKUP($D331,$D$1421:AZ$1444,COLUMNS($D331:AZ331),FALSE))</f>
        <v>-225.98995897536378</v>
      </c>
      <c r="BA331" s="316">
        <f>IF(AZ331="Neg","Neg",AZ331*VLOOKUP($D331,$D$1421:BA$1444,COLUMNS($D331:BA331),FALSE))</f>
        <v>-235.54783651490803</v>
      </c>
      <c r="BB331" s="316">
        <f>IF(BA331="Neg","Neg",BA331*VLOOKUP($D331,$D$1421:BB$1444,COLUMNS($D331:BB331),FALSE))</f>
        <v>-244.82547489317815</v>
      </c>
      <c r="BC331" s="316">
        <f>IF(BB331="Neg","Neg",BB331*VLOOKUP($D331,$D$1421:BC$1444,COLUMNS($D331:BC331),FALSE))</f>
        <v>-255.1287930748027</v>
      </c>
    </row>
    <row r="332" spans="1:55">
      <c r="A332" s="312"/>
      <c r="B332" s="142" t="s">
        <v>1012</v>
      </c>
      <c r="C332" s="317" t="s">
        <v>148</v>
      </c>
      <c r="D332" s="173" t="s">
        <v>227</v>
      </c>
      <c r="E332" s="175"/>
      <c r="F332" s="175"/>
      <c r="G332" s="175"/>
      <c r="H332" s="175"/>
      <c r="I332" s="175"/>
      <c r="J332" s="175"/>
      <c r="K332" s="175"/>
      <c r="L332" s="175"/>
      <c r="M332" s="175"/>
      <c r="N332" s="175"/>
      <c r="O332" s="175"/>
      <c r="P332" s="175"/>
      <c r="Q332" s="175"/>
      <c r="R332" s="175"/>
      <c r="S332" s="175"/>
      <c r="T332" s="175"/>
      <c r="U332" s="175"/>
      <c r="V332" s="175"/>
      <c r="W332" s="175"/>
      <c r="X332" s="175"/>
      <c r="Y332" s="175"/>
      <c r="Z332" s="175"/>
      <c r="AA332" s="175"/>
      <c r="AB332" s="175"/>
      <c r="AC332" s="175"/>
      <c r="AD332" s="175"/>
      <c r="AE332" s="175"/>
      <c r="AF332" s="318">
        <v>-1250</v>
      </c>
      <c r="AG332" s="318">
        <v>-1800</v>
      </c>
      <c r="AH332" s="318">
        <v>-1800</v>
      </c>
      <c r="AI332" s="319">
        <f>IF(AH332="Neg","Neg",AH332*VLOOKUP($D332,$D$1421:$AY$1444,COLUMNS($D332:AI332),FALSE))</f>
        <v>-1903.6188610788172</v>
      </c>
      <c r="AJ332" s="319">
        <f>IF(AI332="Neg","Neg",AI332*VLOOKUP($D332,$D$1421:$AY$1444,COLUMNS($D332:AJ332),FALSE))</f>
        <v>-1974.4847286668605</v>
      </c>
      <c r="AK332" s="319">
        <f>IF(AJ332="Neg","Neg",AJ332*VLOOKUP($D332,$D$1421:$AY$1444,COLUMNS($D332:AK332),FALSE))</f>
        <v>-2087.5553039912529</v>
      </c>
      <c r="AL332" s="319">
        <f>IF(AK332="Neg","Neg",AK332*VLOOKUP($D332,$D$1421:$AY$1444,COLUMNS($D332:AL332),FALSE))</f>
        <v>-2212.928866800095</v>
      </c>
      <c r="AM332" s="319">
        <f>IF(AL332="Neg","Neg",AL332*VLOOKUP($D332,$D$1421:$AY$1444,COLUMNS($D332:AM332),FALSE))</f>
        <v>-2327.4818843161647</v>
      </c>
      <c r="AN332" s="319">
        <f>IF(AM332="Neg","Neg",AM332*VLOOKUP($D332,$D$1421:$AY$1444,COLUMNS($D332:AN332),FALSE))</f>
        <v>-2480.4318037907028</v>
      </c>
      <c r="AO332" s="319">
        <f>IF(AN332="Neg","Neg",AN332*VLOOKUP($D332,$D$1421:$AY$1444,COLUMNS($D332:AO332),FALSE))</f>
        <v>-2617.8866291084778</v>
      </c>
      <c r="AP332" s="319">
        <f>IF(AO332="Neg","Neg",AO332*VLOOKUP($D332,$D$1421:$AY$1444,COLUMNS($D332:AP332),FALSE))</f>
        <v>-2749.5069724258824</v>
      </c>
      <c r="AQ332" s="319">
        <f>IF(AP332="Neg","Neg",AP332*VLOOKUP($D332,$D$1421:$AY$1444,COLUMNS($D332:AQ332),FALSE))</f>
        <v>-2756.2338516417617</v>
      </c>
      <c r="AR332" s="319">
        <f>IF(AQ332="Neg","Neg",AQ332*VLOOKUP($D332,$D$1421:$AY$1444,COLUMNS($D332:AR332),FALSE))</f>
        <v>-2755.2113513414456</v>
      </c>
      <c r="AS332" s="319">
        <f>IF(AR332="Neg","Neg",AR332*VLOOKUP($D332,$D$1421:$AY$1444,COLUMNS($D332:AS332),FALSE))</f>
        <v>-2885.9154757517567</v>
      </c>
      <c r="AT332" s="319">
        <f>IF(AS332="Neg","Neg",AS332*VLOOKUP($D332,$D$1421:$AY$1444,COLUMNS($D332:AT332),FALSE))</f>
        <v>-2985.2171133403499</v>
      </c>
      <c r="AU332" s="319">
        <f>IF(AT332="Neg","Neg",AT332*VLOOKUP($D332,$D$1421:$AY$1444,COLUMNS($D332:AU332),FALSE))</f>
        <v>-3076.4120460389813</v>
      </c>
      <c r="AV332" s="319">
        <f>IF(AU332="Neg","Neg",AU332*VLOOKUP($D332,$D$1421:$AY$1444,COLUMNS($D332:AV332),FALSE))</f>
        <v>-3218.0374998218454</v>
      </c>
      <c r="AW332" s="319">
        <f>IF(AV332="Neg","Neg",AV332*VLOOKUP($D332,$D$1421:$AY$1444,COLUMNS($D332:AW332),FALSE))</f>
        <v>-3356.864821062446</v>
      </c>
      <c r="AX332" s="319">
        <f>IF(AW332="Neg","Neg",AW332*VLOOKUP($D332,$D$1421:$AY$1444,COLUMNS($D332:AX332),FALSE))</f>
        <v>-3436.9313589155208</v>
      </c>
      <c r="AY332" s="319">
        <f>IF(AX332="Neg","Neg",AX332*VLOOKUP($D332,$D$1421:$AY$1444,COLUMNS($D332:AY332),FALSE))</f>
        <v>-3560.0491907750989</v>
      </c>
      <c r="AZ332" s="319">
        <f>IF(AY332="Neg","Neg",AY332*VLOOKUP($D332,$D$1421:AZ$1444,COLUMNS($D332:AZ332),FALSE))</f>
        <v>-3703.1442596849406</v>
      </c>
      <c r="BA332" s="319">
        <f>IF(AZ332="Neg","Neg",AZ332*VLOOKUP($D332,$D$1421:BA$1444,COLUMNS($D332:BA332),FALSE))</f>
        <v>-3859.7627196634808</v>
      </c>
      <c r="BB332" s="319">
        <f>IF(BA332="Neg","Neg",BA332*VLOOKUP($D332,$D$1421:BB$1444,COLUMNS($D332:BB332),FALSE))</f>
        <v>-4011.7890904796686</v>
      </c>
      <c r="BC332" s="319">
        <f>IF(BB332="Neg","Neg",BB332*VLOOKUP($D332,$D$1421:BC$1444,COLUMNS($D332:BC332),FALSE))</f>
        <v>-4180.6225809275775</v>
      </c>
    </row>
    <row r="333" spans="1:55">
      <c r="A333" s="312"/>
      <c r="B333" s="142" t="s">
        <v>1012</v>
      </c>
      <c r="C333" s="317" t="s">
        <v>138</v>
      </c>
      <c r="D333" s="173" t="s">
        <v>227</v>
      </c>
      <c r="E333" s="175"/>
      <c r="F333" s="175"/>
      <c r="G333" s="175"/>
      <c r="H333" s="175"/>
      <c r="I333" s="175"/>
      <c r="J333" s="175"/>
      <c r="K333" s="175"/>
      <c r="L333" s="175"/>
      <c r="M333" s="175"/>
      <c r="N333" s="175"/>
      <c r="O333" s="175"/>
      <c r="P333" s="175"/>
      <c r="Q333" s="175"/>
      <c r="R333" s="175"/>
      <c r="S333" s="175"/>
      <c r="T333" s="175"/>
      <c r="U333" s="175"/>
      <c r="V333" s="175"/>
      <c r="W333" s="175"/>
      <c r="X333" s="175"/>
      <c r="Y333" s="175"/>
      <c r="Z333" s="175"/>
      <c r="AA333" s="175"/>
      <c r="AB333" s="175"/>
      <c r="AC333" s="175"/>
      <c r="AD333" s="175"/>
      <c r="AE333" s="175"/>
      <c r="AF333" s="318">
        <v>-920</v>
      </c>
      <c r="AG333" s="318">
        <v>-1370</v>
      </c>
      <c r="AH333" s="318">
        <v>-1420</v>
      </c>
      <c r="AI333" s="319">
        <f>IF(AH333="Neg","Neg",AH333*VLOOKUP($D333,$D$1421:$AY$1444,COLUMNS($D333:AI333),FALSE))</f>
        <v>-1501.7437681844003</v>
      </c>
      <c r="AJ333" s="319">
        <f>IF(AI333="Neg","Neg",AI333*VLOOKUP($D333,$D$1421:$AY$1444,COLUMNS($D333:AJ333),FALSE))</f>
        <v>-1557.649063726079</v>
      </c>
      <c r="AK333" s="319">
        <f>IF(AJ333="Neg","Neg",AJ333*VLOOKUP($D333,$D$1421:$AY$1444,COLUMNS($D333:AK333),FALSE))</f>
        <v>-1646.8491842597664</v>
      </c>
      <c r="AL333" s="319">
        <f>IF(AK333="Neg","Neg",AK333*VLOOKUP($D333,$D$1421:$AY$1444,COLUMNS($D333:AL333),FALSE))</f>
        <v>-1745.754994920075</v>
      </c>
      <c r="AM333" s="319">
        <f>IF(AL333="Neg","Neg",AL333*VLOOKUP($D333,$D$1421:$AY$1444,COLUMNS($D333:AM333),FALSE))</f>
        <v>-1836.1245976271966</v>
      </c>
      <c r="AN333" s="319">
        <f>IF(AM333="Neg","Neg",AM333*VLOOKUP($D333,$D$1421:$AY$1444,COLUMNS($D333:AN333),FALSE))</f>
        <v>-1956.7850896571101</v>
      </c>
      <c r="AO333" s="319">
        <f>IF(AN333="Neg","Neg",AN333*VLOOKUP($D333,$D$1421:$AY$1444,COLUMNS($D333:AO333),FALSE))</f>
        <v>-2065.2216740744661</v>
      </c>
      <c r="AP333" s="319">
        <f>IF(AO333="Neg","Neg",AO333*VLOOKUP($D333,$D$1421:$AY$1444,COLUMNS($D333:AP333),FALSE))</f>
        <v>-2169.0555004693074</v>
      </c>
      <c r="AQ333" s="319">
        <f>IF(AP333="Neg","Neg",AP333*VLOOKUP($D333,$D$1421:$AY$1444,COLUMNS($D333:AQ333),FALSE))</f>
        <v>-2174.3622607396123</v>
      </c>
      <c r="AR333" s="319">
        <f>IF(AQ333="Neg","Neg",AQ333*VLOOKUP($D333,$D$1421:$AY$1444,COLUMNS($D333:AR333),FALSE))</f>
        <v>-2173.555621613807</v>
      </c>
      <c r="AS333" s="319">
        <f>IF(AR333="Neg","Neg",AR333*VLOOKUP($D333,$D$1421:$AY$1444,COLUMNS($D333:AS333),FALSE))</f>
        <v>-2276.6666530930524</v>
      </c>
      <c r="AT333" s="319">
        <f>IF(AS333="Neg","Neg",AS333*VLOOKUP($D333,$D$1421:$AY$1444,COLUMNS($D333:AT333),FALSE))</f>
        <v>-2355.0046116351646</v>
      </c>
      <c r="AU333" s="319">
        <f>IF(AT333="Neg","Neg",AT333*VLOOKUP($D333,$D$1421:$AY$1444,COLUMNS($D333:AU333),FALSE))</f>
        <v>-2426.9472807640846</v>
      </c>
      <c r="AV333" s="319">
        <f>IF(AU333="Neg","Neg",AU333*VLOOKUP($D333,$D$1421:$AY$1444,COLUMNS($D333:AV333),FALSE))</f>
        <v>-2538.6740276372329</v>
      </c>
      <c r="AW333" s="319">
        <f>IF(AV333="Neg","Neg",AV333*VLOOKUP($D333,$D$1421:$AY$1444,COLUMNS($D333:AW333),FALSE))</f>
        <v>-2648.1933588381512</v>
      </c>
      <c r="AX333" s="319">
        <f>IF(AW333="Neg","Neg",AW333*VLOOKUP($D333,$D$1421:$AY$1444,COLUMNS($D333:AX333),FALSE))</f>
        <v>-2711.3569609222436</v>
      </c>
      <c r="AY333" s="319">
        <f>IF(AX333="Neg","Neg",AX333*VLOOKUP($D333,$D$1421:$AY$1444,COLUMNS($D333:AY333),FALSE))</f>
        <v>-2808.4832505003551</v>
      </c>
      <c r="AZ333" s="319">
        <f>IF(AY333="Neg","Neg",AY333*VLOOKUP($D333,$D$1421:AZ$1444,COLUMNS($D333:AZ333),FALSE))</f>
        <v>-2921.3693604181194</v>
      </c>
      <c r="BA333" s="319">
        <f>IF(AZ333="Neg","Neg",AZ333*VLOOKUP($D333,$D$1421:BA$1444,COLUMNS($D333:BA333),FALSE))</f>
        <v>-3044.9239232900786</v>
      </c>
      <c r="BB333" s="319">
        <f>IF(BA333="Neg","Neg",BA333*VLOOKUP($D333,$D$1421:BB$1444,COLUMNS($D333:BB333),FALSE))</f>
        <v>-3164.8558380450713</v>
      </c>
      <c r="BC333" s="319">
        <f>IF(BB333="Neg","Neg",BB333*VLOOKUP($D333,$D$1421:BC$1444,COLUMNS($D333:BC333),FALSE))</f>
        <v>-3298.046702731755</v>
      </c>
    </row>
    <row r="334" spans="1:55">
      <c r="A334" s="312"/>
      <c r="B334" s="142" t="s">
        <v>1012</v>
      </c>
      <c r="C334" s="317" t="s">
        <v>138</v>
      </c>
      <c r="D334" s="173" t="s">
        <v>227</v>
      </c>
      <c r="E334" s="175"/>
      <c r="F334" s="175"/>
      <c r="G334" s="175"/>
      <c r="H334" s="175"/>
      <c r="I334" s="175"/>
      <c r="J334" s="175"/>
      <c r="K334" s="175"/>
      <c r="L334" s="175"/>
      <c r="M334" s="175"/>
      <c r="N334" s="175"/>
      <c r="O334" s="175"/>
      <c r="P334" s="175"/>
      <c r="Q334" s="175"/>
      <c r="R334" s="175"/>
      <c r="S334" s="175"/>
      <c r="T334" s="175"/>
      <c r="U334" s="175"/>
      <c r="V334" s="175"/>
      <c r="W334" s="175"/>
      <c r="X334" s="175"/>
      <c r="Y334" s="175"/>
      <c r="Z334" s="175"/>
      <c r="AA334" s="175"/>
      <c r="AB334" s="175"/>
      <c r="AC334" s="175"/>
      <c r="AD334" s="175"/>
      <c r="AE334" s="175"/>
      <c r="AF334" s="318">
        <v>-60</v>
      </c>
      <c r="AG334" s="318">
        <v>-140</v>
      </c>
      <c r="AH334" s="318">
        <v>-160</v>
      </c>
      <c r="AI334" s="319">
        <f>IF(AH334="Neg","Neg",AH334*VLOOKUP($D334,$D$1421:$AY$1444,COLUMNS($D334:AI334),FALSE))</f>
        <v>-169.21056542922821</v>
      </c>
      <c r="AJ334" s="319">
        <f>IF(AI334="Neg","Neg",AI334*VLOOKUP($D334,$D$1421:$AY$1444,COLUMNS($D334:AJ334),FALSE))</f>
        <v>-175.5097536592765</v>
      </c>
      <c r="AK334" s="319">
        <f>IF(AJ334="Neg","Neg",AJ334*VLOOKUP($D334,$D$1421:$AY$1444,COLUMNS($D334:AK334),FALSE))</f>
        <v>-185.56047146588915</v>
      </c>
      <c r="AL334" s="319">
        <f>IF(AK334="Neg","Neg",AK334*VLOOKUP($D334,$D$1421:$AY$1444,COLUMNS($D334:AL334),FALSE))</f>
        <v>-196.70478816000843</v>
      </c>
      <c r="AM334" s="319">
        <f>IF(AL334="Neg","Neg",AL334*VLOOKUP($D334,$D$1421:$AY$1444,COLUMNS($D334:AM334),FALSE))</f>
        <v>-206.88727860588128</v>
      </c>
      <c r="AN334" s="319">
        <f>IF(AM334="Neg","Neg",AM334*VLOOKUP($D334,$D$1421:$AY$1444,COLUMNS($D334:AN334),FALSE))</f>
        <v>-220.48282700361801</v>
      </c>
      <c r="AO334" s="319">
        <f>IF(AN334="Neg","Neg",AN334*VLOOKUP($D334,$D$1421:$AY$1444,COLUMNS($D334:AO334),FALSE))</f>
        <v>-232.70103369853135</v>
      </c>
      <c r="AP334" s="319">
        <f>IF(AO334="Neg","Neg",AO334*VLOOKUP($D334,$D$1421:$AY$1444,COLUMNS($D334:AP334),FALSE))</f>
        <v>-244.40061977118953</v>
      </c>
      <c r="AQ334" s="319">
        <f>IF(AP334="Neg","Neg",AP334*VLOOKUP($D334,$D$1421:$AY$1444,COLUMNS($D334:AQ334),FALSE))</f>
        <v>-244.99856459037881</v>
      </c>
      <c r="AR334" s="319">
        <f>IF(AQ334="Neg","Neg",AQ334*VLOOKUP($D334,$D$1421:$AY$1444,COLUMNS($D334:AR334),FALSE))</f>
        <v>-244.90767567479514</v>
      </c>
      <c r="AS334" s="319">
        <f>IF(AR334="Neg","Neg",AR334*VLOOKUP($D334,$D$1421:$AY$1444,COLUMNS($D334:AS334),FALSE))</f>
        <v>-256.5258200668228</v>
      </c>
      <c r="AT334" s="319">
        <f>IF(AS334="Neg","Neg",AS334*VLOOKUP($D334,$D$1421:$AY$1444,COLUMNS($D334:AT334),FALSE))</f>
        <v>-265.35263229691998</v>
      </c>
      <c r="AU334" s="319">
        <f>IF(AT334="Neg","Neg",AT334*VLOOKUP($D334,$D$1421:$AY$1444,COLUMNS($D334:AU334),FALSE))</f>
        <v>-273.45884853679831</v>
      </c>
      <c r="AV334" s="319">
        <f>IF(AU334="Neg","Neg",AU334*VLOOKUP($D334,$D$1421:$AY$1444,COLUMNS($D334:AV334),FALSE))</f>
        <v>-286.0477777619418</v>
      </c>
      <c r="AW334" s="319">
        <f>IF(AV334="Neg","Neg",AV334*VLOOKUP($D334,$D$1421:$AY$1444,COLUMNS($D334:AW334),FALSE))</f>
        <v>-298.38798409443967</v>
      </c>
      <c r="AX334" s="319">
        <f>IF(AW334="Neg","Neg",AW334*VLOOKUP($D334,$D$1421:$AY$1444,COLUMNS($D334:AX334),FALSE))</f>
        <v>-305.50500968137965</v>
      </c>
      <c r="AY334" s="319">
        <f>IF(AX334="Neg","Neg",AX334*VLOOKUP($D334,$D$1421:$AY$1444,COLUMNS($D334:AY334),FALSE))</f>
        <v>-316.44881695778656</v>
      </c>
      <c r="AZ334" s="319">
        <f>IF(AY334="Neg","Neg",AY334*VLOOKUP($D334,$D$1421:AZ$1444,COLUMNS($D334:AZ334),FALSE))</f>
        <v>-329.16837863866141</v>
      </c>
      <c r="BA334" s="319">
        <f>IF(AZ334="Neg","Neg",AZ334*VLOOKUP($D334,$D$1421:BA$1444,COLUMNS($D334:BA334),FALSE))</f>
        <v>-343.09001952564273</v>
      </c>
      <c r="BB334" s="319">
        <f>IF(BA334="Neg","Neg",BA334*VLOOKUP($D334,$D$1421:BB$1444,COLUMNS($D334:BB334),FALSE))</f>
        <v>-356.6034747093039</v>
      </c>
      <c r="BC334" s="319">
        <f>IF(BB334="Neg","Neg",BB334*VLOOKUP($D334,$D$1421:BC$1444,COLUMNS($D334:BC334),FALSE))</f>
        <v>-371.61089608245135</v>
      </c>
    </row>
    <row r="335" spans="1:55">
      <c r="A335" s="312"/>
      <c r="B335" s="142" t="s">
        <v>1012</v>
      </c>
      <c r="C335" s="317" t="s">
        <v>140</v>
      </c>
      <c r="D335" s="173" t="s">
        <v>268</v>
      </c>
      <c r="E335" s="175"/>
      <c r="F335" s="175"/>
      <c r="G335" s="175"/>
      <c r="H335" s="175"/>
      <c r="I335" s="175"/>
      <c r="J335" s="175"/>
      <c r="K335" s="175"/>
      <c r="L335" s="175"/>
      <c r="M335" s="175"/>
      <c r="N335" s="175"/>
      <c r="O335" s="175"/>
      <c r="P335" s="175"/>
      <c r="Q335" s="175"/>
      <c r="R335" s="175"/>
      <c r="S335" s="175"/>
      <c r="T335" s="175"/>
      <c r="U335" s="175"/>
      <c r="V335" s="175"/>
      <c r="W335" s="175"/>
      <c r="X335" s="175"/>
      <c r="Y335" s="175"/>
      <c r="Z335" s="175"/>
      <c r="AA335" s="175"/>
      <c r="AB335" s="175"/>
      <c r="AC335" s="175"/>
      <c r="AD335" s="175"/>
      <c r="AE335" s="175"/>
      <c r="AF335" s="318">
        <v>-30</v>
      </c>
      <c r="AG335" s="318">
        <v>-55</v>
      </c>
      <c r="AH335" s="318">
        <v>-65</v>
      </c>
      <c r="AI335" s="319">
        <f>IF(AH335="Neg","Neg",AH335*VLOOKUP($D335,$D$1421:$AY$1444,COLUMNS($D335:AI335),FALSE))</f>
        <v>-68.741792205623952</v>
      </c>
      <c r="AJ335" s="319">
        <f>IF(AI335="Neg","Neg",AI335*VLOOKUP($D335,$D$1421:$AY$1444,COLUMNS($D335:AJ335),FALSE))</f>
        <v>-71.300837424081067</v>
      </c>
      <c r="AK335" s="319">
        <f>IF(AJ335="Neg","Neg",AJ335*VLOOKUP($D335,$D$1421:$AY$1444,COLUMNS($D335:AK335),FALSE))</f>
        <v>-75.383941533017449</v>
      </c>
      <c r="AL335" s="319">
        <f>IF(AK335="Neg","Neg",AK335*VLOOKUP($D335,$D$1421:$AY$1444,COLUMNS($D335:AL335),FALSE))</f>
        <v>-79.911320190003408</v>
      </c>
      <c r="AM335" s="319">
        <f>IF(AL335="Neg","Neg",AL335*VLOOKUP($D335,$D$1421:$AY$1444,COLUMNS($D335:AM335),FALSE))</f>
        <v>-84.047956933639256</v>
      </c>
      <c r="AN335" s="319">
        <f>IF(AM335="Neg","Neg",AM335*VLOOKUP($D335,$D$1421:$AY$1444,COLUMNS($D335:AN335),FALSE))</f>
        <v>-89.571148470219796</v>
      </c>
      <c r="AO335" s="319">
        <f>IF(AN335="Neg","Neg",AN335*VLOOKUP($D335,$D$1421:$AY$1444,COLUMNS($D335:AO335),FALSE))</f>
        <v>-94.534794940028334</v>
      </c>
      <c r="AP335" s="319">
        <f>IF(AO335="Neg","Neg",AO335*VLOOKUP($D335,$D$1421:$AY$1444,COLUMNS($D335:AP335),FALSE))</f>
        <v>-99.287751782045717</v>
      </c>
      <c r="AQ335" s="319">
        <f>IF(AP335="Neg","Neg",AP335*VLOOKUP($D335,$D$1421:$AY$1444,COLUMNS($D335:AQ335),FALSE))</f>
        <v>-99.530666864841365</v>
      </c>
      <c r="AR335" s="319">
        <f>IF(AQ335="Neg","Neg",AQ335*VLOOKUP($D335,$D$1421:$AY$1444,COLUMNS($D335:AR335),FALSE))</f>
        <v>-99.4937432428855</v>
      </c>
      <c r="AS335" s="319">
        <f>IF(AR335="Neg","Neg",AR335*VLOOKUP($D335,$D$1421:$AY$1444,COLUMNS($D335:AS335),FALSE))</f>
        <v>-104.21361440214673</v>
      </c>
      <c r="AT335" s="319">
        <f>IF(AS335="Neg","Neg",AS335*VLOOKUP($D335,$D$1421:$AY$1444,COLUMNS($D335:AT335),FALSE))</f>
        <v>-107.7995068706237</v>
      </c>
      <c r="AU335" s="319">
        <f>IF(AT335="Neg","Neg",AT335*VLOOKUP($D335,$D$1421:$AY$1444,COLUMNS($D335:AU335),FALSE))</f>
        <v>-111.09265721807428</v>
      </c>
      <c r="AV335" s="319">
        <f>IF(AU335="Neg","Neg",AU335*VLOOKUP($D335,$D$1421:$AY$1444,COLUMNS($D335:AV335),FALSE))</f>
        <v>-116.20690971578881</v>
      </c>
      <c r="AW335" s="319">
        <f>IF(AV335="Neg","Neg",AV335*VLOOKUP($D335,$D$1421:$AY$1444,COLUMNS($D335:AW335),FALSE))</f>
        <v>-121.22011853836607</v>
      </c>
      <c r="AX335" s="319">
        <f>IF(AW335="Neg","Neg",AW335*VLOOKUP($D335,$D$1421:$AY$1444,COLUMNS($D335:AX335),FALSE))</f>
        <v>-124.11141018306043</v>
      </c>
      <c r="AY335" s="319">
        <f>IF(AX335="Neg","Neg",AX335*VLOOKUP($D335,$D$1421:$AY$1444,COLUMNS($D335:AY335),FALSE))</f>
        <v>-128.55733188910074</v>
      </c>
      <c r="AZ335" s="319">
        <f>IF(AY335="Neg","Neg",AY335*VLOOKUP($D335,$D$1421:AZ$1444,COLUMNS($D335:AZ335),FALSE))</f>
        <v>-133.72465382195614</v>
      </c>
      <c r="BA335" s="319">
        <f>IF(AZ335="Neg","Neg",AZ335*VLOOKUP($D335,$D$1421:BA$1444,COLUMNS($D335:BA335),FALSE))</f>
        <v>-139.38032043229231</v>
      </c>
      <c r="BB335" s="319">
        <f>IF(BA335="Neg","Neg",BA335*VLOOKUP($D335,$D$1421:BB$1444,COLUMNS($D335:BB335),FALSE))</f>
        <v>-144.87016160065465</v>
      </c>
      <c r="BC335" s="319">
        <f>IF(BB335="Neg","Neg",BB335*VLOOKUP($D335,$D$1421:BC$1444,COLUMNS($D335:BC335),FALSE))</f>
        <v>-150.96692653349581</v>
      </c>
    </row>
    <row r="336" spans="1:55">
      <c r="A336" s="312"/>
      <c r="B336" s="142" t="s">
        <v>1012</v>
      </c>
      <c r="C336" s="317" t="s">
        <v>149</v>
      </c>
      <c r="D336" s="173" t="s">
        <v>791</v>
      </c>
      <c r="E336" s="175"/>
      <c r="F336" s="175"/>
      <c r="G336" s="175"/>
      <c r="H336" s="175"/>
      <c r="I336" s="175"/>
      <c r="J336" s="175"/>
      <c r="K336" s="175"/>
      <c r="L336" s="175"/>
      <c r="M336" s="175"/>
      <c r="N336" s="175"/>
      <c r="O336" s="175"/>
      <c r="P336" s="175"/>
      <c r="Q336" s="175"/>
      <c r="R336" s="175"/>
      <c r="S336" s="175"/>
      <c r="T336" s="175"/>
      <c r="U336" s="175"/>
      <c r="V336" s="175"/>
      <c r="W336" s="175"/>
      <c r="X336" s="175"/>
      <c r="Y336" s="175"/>
      <c r="Z336" s="175"/>
      <c r="AA336" s="175"/>
      <c r="AB336" s="175"/>
      <c r="AC336" s="175"/>
      <c r="AD336" s="175"/>
      <c r="AE336" s="175"/>
      <c r="AF336" s="318">
        <v>0</v>
      </c>
      <c r="AG336" s="318">
        <v>-80</v>
      </c>
      <c r="AH336" s="318">
        <v>-110</v>
      </c>
      <c r="AI336" s="319">
        <f>IF(AH336="Neg","Neg",AH336*VLOOKUP($D336,$D$1421:$AY$1444,COLUMNS($D336:AI336),FALSE))</f>
        <v>-116.33226373259438</v>
      </c>
      <c r="AJ336" s="319">
        <f>IF(AI336="Neg","Neg",AI336*VLOOKUP($D336,$D$1421:$AY$1444,COLUMNS($D336:AJ336),FALSE))</f>
        <v>-120.66295564075259</v>
      </c>
      <c r="AK336" s="319">
        <f>IF(AJ336="Neg","Neg",AJ336*VLOOKUP($D336,$D$1421:$AY$1444,COLUMNS($D336:AK336),FALSE))</f>
        <v>-127.57282413279879</v>
      </c>
      <c r="AL336" s="319">
        <f>IF(AK336="Neg","Neg",AK336*VLOOKUP($D336,$D$1421:$AY$1444,COLUMNS($D336:AL336),FALSE))</f>
        <v>-135.23454186000581</v>
      </c>
      <c r="AM336" s="319">
        <f>IF(AL336="Neg","Neg",AL336*VLOOKUP($D336,$D$1421:$AY$1444,COLUMNS($D336:AM336),FALSE))</f>
        <v>-142.23500404154339</v>
      </c>
      <c r="AN336" s="319">
        <f>IF(AM336="Neg","Neg",AM336*VLOOKUP($D336,$D$1421:$AY$1444,COLUMNS($D336:AN336),FALSE))</f>
        <v>-151.5819435649874</v>
      </c>
      <c r="AO336" s="319">
        <f>IF(AN336="Neg","Neg",AN336*VLOOKUP($D336,$D$1421:$AY$1444,COLUMNS($D336:AO336),FALSE))</f>
        <v>-159.98196066774031</v>
      </c>
      <c r="AP336" s="319">
        <f>IF(AO336="Neg","Neg",AO336*VLOOKUP($D336,$D$1421:$AY$1444,COLUMNS($D336:AP336),FALSE))</f>
        <v>-168.02542609269281</v>
      </c>
      <c r="AQ336" s="319">
        <f>IF(AP336="Neg","Neg",AP336*VLOOKUP($D336,$D$1421:$AY$1444,COLUMNS($D336:AQ336),FALSE))</f>
        <v>-168.43651315588545</v>
      </c>
      <c r="AR336" s="319">
        <f>IF(AQ336="Neg","Neg",AQ336*VLOOKUP($D336,$D$1421:$AY$1444,COLUMNS($D336:AR336),FALSE))</f>
        <v>-168.37402702642169</v>
      </c>
      <c r="AS336" s="319">
        <f>IF(AR336="Neg","Neg",AR336*VLOOKUP($D336,$D$1421:$AY$1444,COLUMNS($D336:AS336),FALSE))</f>
        <v>-176.36150129594068</v>
      </c>
      <c r="AT336" s="319">
        <f>IF(AS336="Neg","Neg",AS336*VLOOKUP($D336,$D$1421:$AY$1444,COLUMNS($D336:AT336),FALSE))</f>
        <v>-182.42993470413248</v>
      </c>
      <c r="AU336" s="319">
        <f>IF(AT336="Neg","Neg",AT336*VLOOKUP($D336,$D$1421:$AY$1444,COLUMNS($D336:AU336),FALSE))</f>
        <v>-188.00295836904883</v>
      </c>
      <c r="AV336" s="319">
        <f>IF(AU336="Neg","Neg",AU336*VLOOKUP($D336,$D$1421:$AY$1444,COLUMNS($D336:AV336),FALSE))</f>
        <v>-196.65784721133497</v>
      </c>
      <c r="AW336" s="319">
        <f>IF(AV336="Neg","Neg",AV336*VLOOKUP($D336,$D$1421:$AY$1444,COLUMNS($D336:AW336),FALSE))</f>
        <v>-205.14173906492724</v>
      </c>
      <c r="AX336" s="319">
        <f>IF(AW336="Neg","Neg",AW336*VLOOKUP($D336,$D$1421:$AY$1444,COLUMNS($D336:AX336),FALSE))</f>
        <v>-210.03469415594847</v>
      </c>
      <c r="AY336" s="319">
        <f>IF(AX336="Neg","Neg",AX336*VLOOKUP($D336,$D$1421:$AY$1444,COLUMNS($D336:AY336),FALSE))</f>
        <v>-217.55856165847823</v>
      </c>
      <c r="AZ336" s="319">
        <f>IF(AY336="Neg","Neg",AY336*VLOOKUP($D336,$D$1421:AZ$1444,COLUMNS($D336:AZ336),FALSE))</f>
        <v>-226.30326031407967</v>
      </c>
      <c r="BA336" s="319">
        <f>IF(AZ336="Neg","Neg",AZ336*VLOOKUP($D336,$D$1421:BA$1444,COLUMNS($D336:BA336),FALSE))</f>
        <v>-235.87438842387934</v>
      </c>
      <c r="BB336" s="319">
        <f>IF(BA336="Neg","Neg",BA336*VLOOKUP($D336,$D$1421:BB$1444,COLUMNS($D336:BB336),FALSE))</f>
        <v>-245.16488886264636</v>
      </c>
      <c r="BC336" s="319">
        <f>IF(BB336="Neg","Neg",BB336*VLOOKUP($D336,$D$1421:BC$1444,COLUMNS($D336:BC336),FALSE))</f>
        <v>-255.48249105668523</v>
      </c>
    </row>
    <row r="337" spans="1:55">
      <c r="A337" s="312"/>
      <c r="B337" s="142" t="s">
        <v>1012</v>
      </c>
      <c r="C337" s="317" t="s">
        <v>382</v>
      </c>
      <c r="D337" s="173" t="s">
        <v>382</v>
      </c>
      <c r="E337" s="175"/>
      <c r="F337" s="175"/>
      <c r="G337" s="175"/>
      <c r="H337" s="175"/>
      <c r="I337" s="175"/>
      <c r="J337" s="175"/>
      <c r="K337" s="175"/>
      <c r="L337" s="175"/>
      <c r="M337" s="175"/>
      <c r="N337" s="175"/>
      <c r="O337" s="175"/>
      <c r="P337" s="175"/>
      <c r="Q337" s="175"/>
      <c r="R337" s="175"/>
      <c r="S337" s="175"/>
      <c r="T337" s="175"/>
      <c r="U337" s="175"/>
      <c r="V337" s="175"/>
      <c r="W337" s="175"/>
      <c r="X337" s="175"/>
      <c r="Y337" s="175"/>
      <c r="Z337" s="175"/>
      <c r="AA337" s="175"/>
      <c r="AB337" s="175"/>
      <c r="AC337" s="175"/>
      <c r="AD337" s="175"/>
      <c r="AE337" s="175"/>
      <c r="AF337" s="318">
        <v>-115</v>
      </c>
      <c r="AG337" s="318">
        <v>-100</v>
      </c>
      <c r="AH337" s="318">
        <v>-80</v>
      </c>
      <c r="AI337" s="319">
        <f>IF(AH337="Neg","Neg",AH337*VLOOKUP($D337,$D$1421:$AY$1444,COLUMNS($D337:AI337),FALSE))</f>
        <v>-84.605282714614106</v>
      </c>
      <c r="AJ337" s="319">
        <f>IF(AI337="Neg","Neg",AI337*VLOOKUP($D337,$D$1421:$AY$1444,COLUMNS($D337:AJ337),FALSE))</f>
        <v>-87.754876829638249</v>
      </c>
      <c r="AK337" s="319">
        <f>IF(AJ337="Neg","Neg",AJ337*VLOOKUP($D337,$D$1421:$AY$1444,COLUMNS($D337:AK337),FALSE))</f>
        <v>-92.780235732944575</v>
      </c>
      <c r="AL337" s="319">
        <f>IF(AK337="Neg","Neg",AK337*VLOOKUP($D337,$D$1421:$AY$1444,COLUMNS($D337:AL337),FALSE))</f>
        <v>-98.352394080004217</v>
      </c>
      <c r="AM337" s="319">
        <f>IF(AL337="Neg","Neg",AL337*VLOOKUP($D337,$D$1421:$AY$1444,COLUMNS($D337:AM337),FALSE))</f>
        <v>-103.44363930294064</v>
      </c>
      <c r="AN337" s="319">
        <f>IF(AM337="Neg","Neg",AM337*VLOOKUP($D337,$D$1421:$AY$1444,COLUMNS($D337:AN337),FALSE))</f>
        <v>-110.24141350180901</v>
      </c>
      <c r="AO337" s="319">
        <f>IF(AN337="Neg","Neg",AN337*VLOOKUP($D337,$D$1421:$AY$1444,COLUMNS($D337:AO337),FALSE))</f>
        <v>-116.35051684926567</v>
      </c>
      <c r="AP337" s="319">
        <f>IF(AO337="Neg","Neg",AO337*VLOOKUP($D337,$D$1421:$AY$1444,COLUMNS($D337:AP337),FALSE))</f>
        <v>-122.20030988559476</v>
      </c>
      <c r="AQ337" s="319">
        <f>IF(AP337="Neg","Neg",AP337*VLOOKUP($D337,$D$1421:$AY$1444,COLUMNS($D337:AQ337),FALSE))</f>
        <v>-122.4992822951894</v>
      </c>
      <c r="AR337" s="319">
        <f>IF(AQ337="Neg","Neg",AQ337*VLOOKUP($D337,$D$1421:$AY$1444,COLUMNS($D337:AR337),FALSE))</f>
        <v>-122.45383783739757</v>
      </c>
      <c r="AS337" s="319">
        <f>IF(AR337="Neg","Neg",AR337*VLOOKUP($D337,$D$1421:$AY$1444,COLUMNS($D337:AS337),FALSE))</f>
        <v>-128.2629100334114</v>
      </c>
      <c r="AT337" s="319">
        <f>IF(AS337="Neg","Neg",AS337*VLOOKUP($D337,$D$1421:$AY$1444,COLUMNS($D337:AT337),FALSE))</f>
        <v>-132.67631614845999</v>
      </c>
      <c r="AU337" s="319">
        <f>IF(AT337="Neg","Neg",AT337*VLOOKUP($D337,$D$1421:$AY$1444,COLUMNS($D337:AU337),FALSE))</f>
        <v>-136.72942426839916</v>
      </c>
      <c r="AV337" s="319">
        <f>IF(AU337="Neg","Neg",AU337*VLOOKUP($D337,$D$1421:$AY$1444,COLUMNS($D337:AV337),FALSE))</f>
        <v>-143.0238888809709</v>
      </c>
      <c r="AW337" s="319">
        <f>IF(AV337="Neg","Neg",AV337*VLOOKUP($D337,$D$1421:$AY$1444,COLUMNS($D337:AW337),FALSE))</f>
        <v>-149.19399204721984</v>
      </c>
      <c r="AX337" s="319">
        <f>IF(AW337="Neg","Neg",AW337*VLOOKUP($D337,$D$1421:$AY$1444,COLUMNS($D337:AX337),FALSE))</f>
        <v>-152.75250484068982</v>
      </c>
      <c r="AY337" s="319">
        <f>IF(AX337="Neg","Neg",AX337*VLOOKUP($D337,$D$1421:$AY$1444,COLUMNS($D337:AY337),FALSE))</f>
        <v>-158.22440847889328</v>
      </c>
      <c r="AZ337" s="319">
        <f>IF(AY337="Neg","Neg",AY337*VLOOKUP($D337,$D$1421:AZ$1444,COLUMNS($D337:AZ337),FALSE))</f>
        <v>-164.5841893193307</v>
      </c>
      <c r="BA337" s="319">
        <f>IF(AZ337="Neg","Neg",AZ337*VLOOKUP($D337,$D$1421:BA$1444,COLUMNS($D337:BA337),FALSE))</f>
        <v>-171.54500976282137</v>
      </c>
      <c r="BB337" s="319">
        <f>IF(BA337="Neg","Neg",BA337*VLOOKUP($D337,$D$1421:BB$1444,COLUMNS($D337:BB337),FALSE))</f>
        <v>-178.30173735465195</v>
      </c>
      <c r="BC337" s="319">
        <f>IF(BB337="Neg","Neg",BB337*VLOOKUP($D337,$D$1421:BC$1444,COLUMNS($D337:BC337),FALSE))</f>
        <v>-185.80544804122567</v>
      </c>
    </row>
    <row r="338" spans="1:55">
      <c r="A338" s="312"/>
      <c r="B338" s="142" t="s">
        <v>1012</v>
      </c>
      <c r="C338" s="317" t="s">
        <v>150</v>
      </c>
      <c r="D338" s="173" t="s">
        <v>227</v>
      </c>
      <c r="E338" s="175"/>
      <c r="F338" s="175"/>
      <c r="G338" s="175"/>
      <c r="H338" s="175"/>
      <c r="I338" s="175"/>
      <c r="J338" s="175"/>
      <c r="K338" s="175"/>
      <c r="L338" s="175"/>
      <c r="M338" s="175"/>
      <c r="N338" s="175"/>
      <c r="O338" s="175"/>
      <c r="P338" s="175"/>
      <c r="Q338" s="175"/>
      <c r="R338" s="175"/>
      <c r="S338" s="175"/>
      <c r="T338" s="175"/>
      <c r="U338" s="175"/>
      <c r="V338" s="175"/>
      <c r="W338" s="175"/>
      <c r="X338" s="175"/>
      <c r="Y338" s="175"/>
      <c r="Z338" s="175"/>
      <c r="AA338" s="175"/>
      <c r="AB338" s="175"/>
      <c r="AC338" s="175"/>
      <c r="AD338" s="175"/>
      <c r="AE338" s="175"/>
      <c r="AF338" s="318">
        <v>100</v>
      </c>
      <c r="AG338" s="318">
        <v>700</v>
      </c>
      <c r="AH338" s="318">
        <v>1700</v>
      </c>
      <c r="AI338" s="319">
        <f>IF(AH338="Neg","Neg",AH338*VLOOKUP($D338,$D$1421:$AY$1444,COLUMNS($D338:AI338),FALSE))</f>
        <v>1797.8622576855496</v>
      </c>
      <c r="AJ338" s="319">
        <f>IF(AI338="Neg","Neg",AI338*VLOOKUP($D338,$D$1421:$AY$1444,COLUMNS($D338:AJ338),FALSE))</f>
        <v>1864.7911326298129</v>
      </c>
      <c r="AK338" s="319">
        <f>IF(AJ338="Neg","Neg",AJ338*VLOOKUP($D338,$D$1421:$AY$1444,COLUMNS($D338:AK338),FALSE))</f>
        <v>1971.5800093250723</v>
      </c>
      <c r="AL338" s="319">
        <f>IF(AK338="Neg","Neg",AK338*VLOOKUP($D338,$D$1421:$AY$1444,COLUMNS($D338:AL338),FALSE))</f>
        <v>2089.9883742000898</v>
      </c>
      <c r="AM338" s="319">
        <f>IF(AL338="Neg","Neg",AL338*VLOOKUP($D338,$D$1421:$AY$1444,COLUMNS($D338:AM338),FALSE))</f>
        <v>2198.177335187489</v>
      </c>
      <c r="AN338" s="319">
        <f>IF(AM338="Neg","Neg",AM338*VLOOKUP($D338,$D$1421:$AY$1444,COLUMNS($D338:AN338),FALSE))</f>
        <v>2342.6300369134419</v>
      </c>
      <c r="AO338" s="319">
        <f>IF(AN338="Neg","Neg",AN338*VLOOKUP($D338,$D$1421:$AY$1444,COLUMNS($D338:AO338),FALSE))</f>
        <v>2472.4484830468959</v>
      </c>
      <c r="AP338" s="319">
        <f>IF(AO338="Neg","Neg",AO338*VLOOKUP($D338,$D$1421:$AY$1444,COLUMNS($D338:AP338),FALSE))</f>
        <v>2596.7565850688889</v>
      </c>
      <c r="AQ338" s="319">
        <f>IF(AP338="Neg","Neg",AP338*VLOOKUP($D338,$D$1421:$AY$1444,COLUMNS($D338:AQ338),FALSE))</f>
        <v>2603.1097487727752</v>
      </c>
      <c r="AR338" s="319">
        <f>IF(AQ338="Neg","Neg",AQ338*VLOOKUP($D338,$D$1421:$AY$1444,COLUMNS($D338:AR338),FALSE))</f>
        <v>2602.1440540446988</v>
      </c>
      <c r="AS338" s="319">
        <f>IF(AR338="Neg","Neg",AR338*VLOOKUP($D338,$D$1421:$AY$1444,COLUMNS($D338:AS338),FALSE))</f>
        <v>2725.5868382099925</v>
      </c>
      <c r="AT338" s="319">
        <f>IF(AS338="Neg","Neg",AS338*VLOOKUP($D338,$D$1421:$AY$1444,COLUMNS($D338:AT338),FALSE))</f>
        <v>2819.371718154775</v>
      </c>
      <c r="AU338" s="319">
        <f>IF(AT338="Neg","Neg",AT338*VLOOKUP($D338,$D$1421:$AY$1444,COLUMNS($D338:AU338),FALSE))</f>
        <v>2905.500265703482</v>
      </c>
      <c r="AV338" s="319">
        <f>IF(AU338="Neg","Neg",AU338*VLOOKUP($D338,$D$1421:$AY$1444,COLUMNS($D338:AV338),FALSE))</f>
        <v>3039.2576387206313</v>
      </c>
      <c r="AW338" s="319">
        <f>IF(AV338="Neg","Neg",AV338*VLOOKUP($D338,$D$1421:$AY$1444,COLUMNS($D338:AW338),FALSE))</f>
        <v>3170.3723310034211</v>
      </c>
      <c r="AX338" s="319">
        <f>IF(AW338="Neg","Neg",AW338*VLOOKUP($D338,$D$1421:$AY$1444,COLUMNS($D338:AX338),FALSE))</f>
        <v>3245.9907278646583</v>
      </c>
      <c r="AY338" s="319">
        <f>IF(AX338="Neg","Neg",AX338*VLOOKUP($D338,$D$1421:$AY$1444,COLUMNS($D338:AY338),FALSE))</f>
        <v>3362.2686801764817</v>
      </c>
      <c r="AZ338" s="319">
        <f>IF(AY338="Neg","Neg",AY338*VLOOKUP($D338,$D$1421:AZ$1444,COLUMNS($D338:AZ338),FALSE))</f>
        <v>3497.4140230357766</v>
      </c>
      <c r="BA338" s="319">
        <f>IF(AZ338="Neg","Neg",AZ338*VLOOKUP($D338,$D$1421:BA$1444,COLUMNS($D338:BA338),FALSE))</f>
        <v>3645.3314574599531</v>
      </c>
      <c r="BB338" s="319">
        <f>IF(BA338="Neg","Neg",BA338*VLOOKUP($D338,$D$1421:BB$1444,COLUMNS($D338:BB338),FALSE))</f>
        <v>3788.9119187863525</v>
      </c>
      <c r="BC338" s="319">
        <f>IF(BB338="Neg","Neg",BB338*VLOOKUP($D338,$D$1421:BC$1444,COLUMNS($D338:BC338),FALSE))</f>
        <v>3948.3657708760443</v>
      </c>
    </row>
    <row r="339" spans="1:55">
      <c r="A339" s="312"/>
      <c r="B339" s="142" t="s">
        <v>1012</v>
      </c>
      <c r="C339" s="317" t="s">
        <v>151</v>
      </c>
      <c r="D339" s="173" t="s">
        <v>791</v>
      </c>
      <c r="E339" s="175"/>
      <c r="F339" s="175"/>
      <c r="G339" s="175"/>
      <c r="H339" s="175"/>
      <c r="I339" s="175"/>
      <c r="J339" s="175"/>
      <c r="K339" s="175"/>
      <c r="L339" s="175"/>
      <c r="M339" s="175"/>
      <c r="N339" s="175"/>
      <c r="O339" s="175"/>
      <c r="P339" s="175"/>
      <c r="Q339" s="175"/>
      <c r="R339" s="175"/>
      <c r="S339" s="175"/>
      <c r="T339" s="175"/>
      <c r="U339" s="175"/>
      <c r="V339" s="175"/>
      <c r="W339" s="175"/>
      <c r="X339" s="175"/>
      <c r="Y339" s="175"/>
      <c r="Z339" s="175"/>
      <c r="AA339" s="175"/>
      <c r="AB339" s="175"/>
      <c r="AC339" s="175"/>
      <c r="AD339" s="175"/>
      <c r="AE339" s="175"/>
      <c r="AF339" s="318">
        <v>45</v>
      </c>
      <c r="AG339" s="318">
        <v>325</v>
      </c>
      <c r="AH339" s="318">
        <v>675</v>
      </c>
      <c r="AI339" s="319">
        <f>IF(AH339="Neg","Neg",AH339*VLOOKUP($D339,$D$1421:$AY$1444,COLUMNS($D339:AI339),FALSE))</f>
        <v>713.8570729045565</v>
      </c>
      <c r="AJ339" s="319">
        <f>IF(AI339="Neg","Neg",AI339*VLOOKUP($D339,$D$1421:$AY$1444,COLUMNS($D339:AJ339),FALSE))</f>
        <v>740.43177325007275</v>
      </c>
      <c r="AK339" s="319">
        <f>IF(AJ339="Neg","Neg",AJ339*VLOOKUP($D339,$D$1421:$AY$1444,COLUMNS($D339:AK339),FALSE))</f>
        <v>782.83323899671984</v>
      </c>
      <c r="AL339" s="319">
        <f>IF(AK339="Neg","Neg",AK339*VLOOKUP($D339,$D$1421:$AY$1444,COLUMNS($D339:AL339),FALSE))</f>
        <v>829.84832505003556</v>
      </c>
      <c r="AM339" s="319">
        <f>IF(AL339="Neg","Neg",AL339*VLOOKUP($D339,$D$1421:$AY$1444,COLUMNS($D339:AM339),FALSE))</f>
        <v>872.80570661856166</v>
      </c>
      <c r="AN339" s="319">
        <f>IF(AM339="Neg","Neg",AM339*VLOOKUP($D339,$D$1421:$AY$1444,COLUMNS($D339:AN339),FALSE))</f>
        <v>930.1619264215135</v>
      </c>
      <c r="AO339" s="319">
        <f>IF(AN339="Neg","Neg",AN339*VLOOKUP($D339,$D$1421:$AY$1444,COLUMNS($D339:AO339),FALSE))</f>
        <v>981.70748591567917</v>
      </c>
      <c r="AP339" s="319">
        <f>IF(AO339="Neg","Neg",AO339*VLOOKUP($D339,$D$1421:$AY$1444,COLUMNS($D339:AP339),FALSE))</f>
        <v>1031.0651146597058</v>
      </c>
      <c r="AQ339" s="319">
        <f>IF(AP339="Neg","Neg",AP339*VLOOKUP($D339,$D$1421:$AY$1444,COLUMNS($D339:AQ339),FALSE))</f>
        <v>1033.5876943656606</v>
      </c>
      <c r="AR339" s="319">
        <f>IF(AQ339="Neg","Neg",AQ339*VLOOKUP($D339,$D$1421:$AY$1444,COLUMNS($D339:AR339),FALSE))</f>
        <v>1033.204256753042</v>
      </c>
      <c r="AS339" s="319">
        <f>IF(AR339="Neg","Neg",AR339*VLOOKUP($D339,$D$1421:$AY$1444,COLUMNS($D339:AS339),FALSE))</f>
        <v>1082.2183034069087</v>
      </c>
      <c r="AT339" s="319">
        <f>IF(AS339="Neg","Neg",AS339*VLOOKUP($D339,$D$1421:$AY$1444,COLUMNS($D339:AT339),FALSE))</f>
        <v>1119.4564175026312</v>
      </c>
      <c r="AU339" s="319">
        <f>IF(AT339="Neg","Neg",AT339*VLOOKUP($D339,$D$1421:$AY$1444,COLUMNS($D339:AU339),FALSE))</f>
        <v>1153.6545172646179</v>
      </c>
      <c r="AV339" s="319">
        <f>IF(AU339="Neg","Neg",AU339*VLOOKUP($D339,$D$1421:$AY$1444,COLUMNS($D339:AV339),FALSE))</f>
        <v>1206.7640624331918</v>
      </c>
      <c r="AW339" s="319">
        <f>IF(AV339="Neg","Neg",AV339*VLOOKUP($D339,$D$1421:$AY$1444,COLUMNS($D339:AW339),FALSE))</f>
        <v>1258.8243078984171</v>
      </c>
      <c r="AX339" s="319">
        <f>IF(AW339="Neg","Neg",AW339*VLOOKUP($D339,$D$1421:$AY$1444,COLUMNS($D339:AX339),FALSE))</f>
        <v>1288.8492595933201</v>
      </c>
      <c r="AY339" s="319">
        <f>IF(AX339="Neg","Neg",AX339*VLOOKUP($D339,$D$1421:$AY$1444,COLUMNS($D339:AY339),FALSE))</f>
        <v>1335.0184465406617</v>
      </c>
      <c r="AZ339" s="319">
        <f>IF(AY339="Neg","Neg",AY339*VLOOKUP($D339,$D$1421:AZ$1444,COLUMNS($D339:AZ339),FALSE))</f>
        <v>1388.6790973818524</v>
      </c>
      <c r="BA339" s="319">
        <f>IF(AZ339="Neg","Neg",AZ339*VLOOKUP($D339,$D$1421:BA$1444,COLUMNS($D339:BA339),FALSE))</f>
        <v>1447.4110198738049</v>
      </c>
      <c r="BB339" s="319">
        <f>IF(BA339="Neg","Neg",BA339*VLOOKUP($D339,$D$1421:BB$1444,COLUMNS($D339:BB339),FALSE))</f>
        <v>1504.4209089298754</v>
      </c>
      <c r="BC339" s="319">
        <f>IF(BB339="Neg","Neg",BB339*VLOOKUP($D339,$D$1421:BC$1444,COLUMNS($D339:BC339),FALSE))</f>
        <v>1567.7334678478412</v>
      </c>
    </row>
    <row r="340" spans="1:55">
      <c r="A340" s="312"/>
      <c r="B340" s="142" t="s">
        <v>1012</v>
      </c>
      <c r="C340" s="317" t="s">
        <v>152</v>
      </c>
      <c r="D340" s="173" t="s">
        <v>791</v>
      </c>
      <c r="E340" s="175"/>
      <c r="F340" s="175"/>
      <c r="G340" s="175"/>
      <c r="H340" s="175"/>
      <c r="I340" s="175"/>
      <c r="J340" s="175"/>
      <c r="K340" s="175"/>
      <c r="L340" s="175"/>
      <c r="M340" s="175"/>
      <c r="N340" s="175"/>
      <c r="O340" s="175"/>
      <c r="P340" s="175"/>
      <c r="Q340" s="175"/>
      <c r="R340" s="175"/>
      <c r="S340" s="175"/>
      <c r="T340" s="175"/>
      <c r="U340" s="175"/>
      <c r="V340" s="175"/>
      <c r="W340" s="175"/>
      <c r="X340" s="175"/>
      <c r="Y340" s="175"/>
      <c r="Z340" s="175"/>
      <c r="AA340" s="175"/>
      <c r="AB340" s="175"/>
      <c r="AC340" s="175"/>
      <c r="AD340" s="175"/>
      <c r="AE340" s="175"/>
      <c r="AF340" s="318">
        <v>80</v>
      </c>
      <c r="AG340" s="318">
        <v>150</v>
      </c>
      <c r="AH340" s="318">
        <v>150</v>
      </c>
      <c r="AI340" s="319">
        <f>IF(AH340="Neg","Neg",AH340*VLOOKUP($D340,$D$1421:$AY$1444,COLUMNS($D340:AI340),FALSE))</f>
        <v>158.63490508990142</v>
      </c>
      <c r="AJ340" s="319">
        <f>IF(AI340="Neg","Neg",AI340*VLOOKUP($D340,$D$1421:$AY$1444,COLUMNS($D340:AJ340),FALSE))</f>
        <v>164.54039405557171</v>
      </c>
      <c r="AK340" s="319">
        <f>IF(AJ340="Neg","Neg",AJ340*VLOOKUP($D340,$D$1421:$AY$1444,COLUMNS($D340:AK340),FALSE))</f>
        <v>173.96294199927107</v>
      </c>
      <c r="AL340" s="319">
        <f>IF(AK340="Neg","Neg",AK340*VLOOKUP($D340,$D$1421:$AY$1444,COLUMNS($D340:AL340),FALSE))</f>
        <v>184.41073890000789</v>
      </c>
      <c r="AM340" s="319">
        <f>IF(AL340="Neg","Neg",AL340*VLOOKUP($D340,$D$1421:$AY$1444,COLUMNS($D340:AM340),FALSE))</f>
        <v>193.95682369301369</v>
      </c>
      <c r="AN340" s="319">
        <f>IF(AM340="Neg","Neg",AM340*VLOOKUP($D340,$D$1421:$AY$1444,COLUMNS($D340:AN340),FALSE))</f>
        <v>206.70265031589187</v>
      </c>
      <c r="AO340" s="319">
        <f>IF(AN340="Neg","Neg",AN340*VLOOKUP($D340,$D$1421:$AY$1444,COLUMNS($D340:AO340),FALSE))</f>
        <v>218.15721909237314</v>
      </c>
      <c r="AP340" s="319">
        <f>IF(AO340="Neg","Neg",AO340*VLOOKUP($D340,$D$1421:$AY$1444,COLUMNS($D340:AP340),FALSE))</f>
        <v>229.12558103549017</v>
      </c>
      <c r="AQ340" s="319">
        <f>IF(AP340="Neg","Neg",AP340*VLOOKUP($D340,$D$1421:$AY$1444,COLUMNS($D340:AQ340),FALSE))</f>
        <v>229.68615430348012</v>
      </c>
      <c r="AR340" s="319">
        <f>IF(AQ340="Neg","Neg",AQ340*VLOOKUP($D340,$D$1421:$AY$1444,COLUMNS($D340:AR340),FALSE))</f>
        <v>229.60094594512043</v>
      </c>
      <c r="AS340" s="319">
        <f>IF(AR340="Neg","Neg",AR340*VLOOKUP($D340,$D$1421:$AY$1444,COLUMNS($D340:AS340),FALSE))</f>
        <v>240.49295631264636</v>
      </c>
      <c r="AT340" s="319">
        <f>IF(AS340="Neg","Neg",AS340*VLOOKUP($D340,$D$1421:$AY$1444,COLUMNS($D340:AT340),FALSE))</f>
        <v>248.76809277836244</v>
      </c>
      <c r="AU340" s="319">
        <f>IF(AT340="Neg","Neg",AT340*VLOOKUP($D340,$D$1421:$AY$1444,COLUMNS($D340:AU340),FALSE))</f>
        <v>256.36767050324841</v>
      </c>
      <c r="AV340" s="319">
        <f>IF(AU340="Neg","Neg",AU340*VLOOKUP($D340,$D$1421:$AY$1444,COLUMNS($D340:AV340),FALSE))</f>
        <v>268.16979165182039</v>
      </c>
      <c r="AW340" s="319">
        <f>IF(AV340="Neg","Neg",AV340*VLOOKUP($D340,$D$1421:$AY$1444,COLUMNS($D340:AW340),FALSE))</f>
        <v>279.73873508853711</v>
      </c>
      <c r="AX340" s="319">
        <f>IF(AW340="Neg","Neg",AW340*VLOOKUP($D340,$D$1421:$AY$1444,COLUMNS($D340:AX340),FALSE))</f>
        <v>286.41094657629333</v>
      </c>
      <c r="AY340" s="319">
        <f>IF(AX340="Neg","Neg",AX340*VLOOKUP($D340,$D$1421:$AY$1444,COLUMNS($D340:AY340),FALSE))</f>
        <v>296.67076589792481</v>
      </c>
      <c r="AZ340" s="319">
        <f>IF(AY340="Neg","Neg",AY340*VLOOKUP($D340,$D$1421:AZ$1444,COLUMNS($D340:AZ340),FALSE))</f>
        <v>308.59535497374497</v>
      </c>
      <c r="BA340" s="319">
        <f>IF(AZ340="Neg","Neg",AZ340*VLOOKUP($D340,$D$1421:BA$1444,COLUMNS($D340:BA340),FALSE))</f>
        <v>321.64689330528995</v>
      </c>
      <c r="BB340" s="319">
        <f>IF(BA340="Neg","Neg",BA340*VLOOKUP($D340,$D$1421:BB$1444,COLUMNS($D340:BB340),FALSE))</f>
        <v>334.31575753997225</v>
      </c>
      <c r="BC340" s="319">
        <f>IF(BB340="Neg","Neg",BB340*VLOOKUP($D340,$D$1421:BC$1444,COLUMNS($D340:BC340),FALSE))</f>
        <v>348.38521507729797</v>
      </c>
    </row>
    <row r="341" spans="1:55">
      <c r="A341" s="312"/>
      <c r="B341" s="142" t="s">
        <v>1012</v>
      </c>
      <c r="C341" s="317" t="s">
        <v>153</v>
      </c>
      <c r="D341" s="173" t="s">
        <v>762</v>
      </c>
      <c r="E341" s="175"/>
      <c r="F341" s="175"/>
      <c r="G341" s="175"/>
      <c r="H341" s="175"/>
      <c r="I341" s="175"/>
      <c r="J341" s="175"/>
      <c r="K341" s="175"/>
      <c r="L341" s="175"/>
      <c r="M341" s="175"/>
      <c r="N341" s="175"/>
      <c r="O341" s="175"/>
      <c r="P341" s="175"/>
      <c r="Q341" s="175"/>
      <c r="R341" s="175"/>
      <c r="S341" s="175"/>
      <c r="T341" s="175"/>
      <c r="U341" s="175"/>
      <c r="V341" s="175"/>
      <c r="W341" s="175"/>
      <c r="X341" s="175"/>
      <c r="Y341" s="175"/>
      <c r="Z341" s="175"/>
      <c r="AA341" s="175"/>
      <c r="AB341" s="175"/>
      <c r="AC341" s="175"/>
      <c r="AD341" s="175"/>
      <c r="AE341" s="175"/>
      <c r="AF341" s="318">
        <v>0</v>
      </c>
      <c r="AG341" s="318">
        <v>150</v>
      </c>
      <c r="AH341" s="318">
        <v>200</v>
      </c>
      <c r="AI341" s="319">
        <f>IF(AH341="Neg","Neg",AH341*VLOOKUP($D341,$D$1421:$AY$1444,COLUMNS($D341:AI341),FALSE))</f>
        <v>211.51320678653525</v>
      </c>
      <c r="AJ341" s="319">
        <f>IF(AI341="Neg","Neg",AI341*VLOOKUP($D341,$D$1421:$AY$1444,COLUMNS($D341:AJ341),FALSE))</f>
        <v>219.38719207409562</v>
      </c>
      <c r="AK341" s="319">
        <f>IF(AJ341="Neg","Neg",AJ341*VLOOKUP($D341,$D$1421:$AY$1444,COLUMNS($D341:AK341),FALSE))</f>
        <v>231.95058933236143</v>
      </c>
      <c r="AL341" s="319">
        <f>IF(AK341="Neg","Neg",AK341*VLOOKUP($D341,$D$1421:$AY$1444,COLUMNS($D341:AL341),FALSE))</f>
        <v>245.88098520001054</v>
      </c>
      <c r="AM341" s="319">
        <f>IF(AL341="Neg","Neg",AL341*VLOOKUP($D341,$D$1421:$AY$1444,COLUMNS($D341:AM341),FALSE))</f>
        <v>258.6090982573516</v>
      </c>
      <c r="AN341" s="319">
        <f>IF(AM341="Neg","Neg",AM341*VLOOKUP($D341,$D$1421:$AY$1444,COLUMNS($D341:AN341),FALSE))</f>
        <v>275.60353375452252</v>
      </c>
      <c r="AO341" s="319">
        <f>IF(AN341="Neg","Neg",AN341*VLOOKUP($D341,$D$1421:$AY$1444,COLUMNS($D341:AO341),FALSE))</f>
        <v>290.87629212316421</v>
      </c>
      <c r="AP341" s="319">
        <f>IF(AO341="Neg","Neg",AO341*VLOOKUP($D341,$D$1421:$AY$1444,COLUMNS($D341:AP341),FALSE))</f>
        <v>305.50077471398691</v>
      </c>
      <c r="AQ341" s="319">
        <f>IF(AP341="Neg","Neg",AP341*VLOOKUP($D341,$D$1421:$AY$1444,COLUMNS($D341:AQ341),FALSE))</f>
        <v>306.24820573797354</v>
      </c>
      <c r="AR341" s="319">
        <f>IF(AQ341="Neg","Neg",AQ341*VLOOKUP($D341,$D$1421:$AY$1444,COLUMNS($D341:AR341),FALSE))</f>
        <v>306.13459459349394</v>
      </c>
      <c r="AS341" s="319">
        <f>IF(AR341="Neg","Neg",AR341*VLOOKUP($D341,$D$1421:$AY$1444,COLUMNS($D341:AS341),FALSE))</f>
        <v>320.65727508352853</v>
      </c>
      <c r="AT341" s="319">
        <f>IF(AS341="Neg","Neg",AS341*VLOOKUP($D341,$D$1421:$AY$1444,COLUMNS($D341:AT341),FALSE))</f>
        <v>331.69079037115</v>
      </c>
      <c r="AU341" s="319">
        <f>IF(AT341="Neg","Neg",AT341*VLOOKUP($D341,$D$1421:$AY$1444,COLUMNS($D341:AU341),FALSE))</f>
        <v>341.82356067099789</v>
      </c>
      <c r="AV341" s="319">
        <f>IF(AU341="Neg","Neg",AU341*VLOOKUP($D341,$D$1421:$AY$1444,COLUMNS($D341:AV341),FALSE))</f>
        <v>357.55972220242722</v>
      </c>
      <c r="AW341" s="319">
        <f>IF(AV341="Neg","Neg",AV341*VLOOKUP($D341,$D$1421:$AY$1444,COLUMNS($D341:AW341),FALSE))</f>
        <v>372.98498011804952</v>
      </c>
      <c r="AX341" s="319">
        <f>IF(AW341="Neg","Neg",AW341*VLOOKUP($D341,$D$1421:$AY$1444,COLUMNS($D341:AX341),FALSE))</f>
        <v>381.88126210172447</v>
      </c>
      <c r="AY341" s="319">
        <f>IF(AX341="Neg","Neg",AX341*VLOOKUP($D341,$D$1421:$AY$1444,COLUMNS($D341:AY341),FALSE))</f>
        <v>395.56102119723312</v>
      </c>
      <c r="AZ341" s="319">
        <f>IF(AY341="Neg","Neg",AY341*VLOOKUP($D341,$D$1421:AZ$1444,COLUMNS($D341:AZ341),FALSE))</f>
        <v>411.46047329832663</v>
      </c>
      <c r="BA341" s="319">
        <f>IF(AZ341="Neg","Neg",AZ341*VLOOKUP($D341,$D$1421:BA$1444,COLUMNS($D341:BA341),FALSE))</f>
        <v>428.86252440705329</v>
      </c>
      <c r="BB341" s="319">
        <f>IF(BA341="Neg","Neg",BA341*VLOOKUP($D341,$D$1421:BB$1444,COLUMNS($D341:BB341),FALSE))</f>
        <v>445.75434338662973</v>
      </c>
      <c r="BC341" s="319">
        <f>IF(BB341="Neg","Neg",BB341*VLOOKUP($D341,$D$1421:BC$1444,COLUMNS($D341:BC341),FALSE))</f>
        <v>464.51362010306406</v>
      </c>
    </row>
    <row r="342" spans="1:55">
      <c r="A342" s="312"/>
      <c r="B342" s="142" t="s">
        <v>1012</v>
      </c>
      <c r="C342" s="317" t="s">
        <v>154</v>
      </c>
      <c r="D342" s="173" t="s">
        <v>231</v>
      </c>
      <c r="E342" s="175"/>
      <c r="F342" s="175"/>
      <c r="G342" s="175"/>
      <c r="H342" s="175"/>
      <c r="I342" s="175"/>
      <c r="J342" s="175"/>
      <c r="K342" s="175"/>
      <c r="L342" s="175"/>
      <c r="M342" s="175"/>
      <c r="N342" s="175"/>
      <c r="O342" s="175"/>
      <c r="P342" s="175"/>
      <c r="Q342" s="175"/>
      <c r="R342" s="175"/>
      <c r="S342" s="175"/>
      <c r="T342" s="175"/>
      <c r="U342" s="175"/>
      <c r="V342" s="175"/>
      <c r="W342" s="175"/>
      <c r="X342" s="175"/>
      <c r="Y342" s="175"/>
      <c r="Z342" s="175"/>
      <c r="AA342" s="175"/>
      <c r="AB342" s="175"/>
      <c r="AC342" s="175"/>
      <c r="AD342" s="175"/>
      <c r="AE342" s="175"/>
      <c r="AF342" s="318">
        <v>160</v>
      </c>
      <c r="AG342" s="318">
        <v>235</v>
      </c>
      <c r="AH342" s="318">
        <v>260</v>
      </c>
      <c r="AI342" s="319">
        <f>IF(AH342="Neg","Neg",AH342*VLOOKUP($D342,$D$1421:$AY$1444,COLUMNS($D342:AI342),FALSE))</f>
        <v>274.96716882249581</v>
      </c>
      <c r="AJ342" s="319">
        <f>IF(AI342="Neg","Neg",AI342*VLOOKUP($D342,$D$1421:$AY$1444,COLUMNS($D342:AJ342),FALSE))</f>
        <v>285.20334969632427</v>
      </c>
      <c r="AK342" s="319">
        <f>IF(AJ342="Neg","Neg",AJ342*VLOOKUP($D342,$D$1421:$AY$1444,COLUMNS($D342:AK342),FALSE))</f>
        <v>301.5357661320698</v>
      </c>
      <c r="AL342" s="319">
        <f>IF(AK342="Neg","Neg",AK342*VLOOKUP($D342,$D$1421:$AY$1444,COLUMNS($D342:AL342),FALSE))</f>
        <v>319.64528076001363</v>
      </c>
      <c r="AM342" s="319">
        <f>IF(AL342="Neg","Neg",AL342*VLOOKUP($D342,$D$1421:$AY$1444,COLUMNS($D342:AM342),FALSE))</f>
        <v>336.19182773455702</v>
      </c>
      <c r="AN342" s="319">
        <f>IF(AM342="Neg","Neg",AM342*VLOOKUP($D342,$D$1421:$AY$1444,COLUMNS($D342:AN342),FALSE))</f>
        <v>358.28459388087919</v>
      </c>
      <c r="AO342" s="319">
        <f>IF(AN342="Neg","Neg",AN342*VLOOKUP($D342,$D$1421:$AY$1444,COLUMNS($D342:AO342),FALSE))</f>
        <v>378.13917976011334</v>
      </c>
      <c r="AP342" s="319">
        <f>IF(AO342="Neg","Neg",AO342*VLOOKUP($D342,$D$1421:$AY$1444,COLUMNS($D342:AP342),FALSE))</f>
        <v>397.15100712818287</v>
      </c>
      <c r="AQ342" s="319">
        <f>IF(AP342="Neg","Neg",AP342*VLOOKUP($D342,$D$1421:$AY$1444,COLUMNS($D342:AQ342),FALSE))</f>
        <v>398.12266745936546</v>
      </c>
      <c r="AR342" s="319">
        <f>IF(AQ342="Neg","Neg",AQ342*VLOOKUP($D342,$D$1421:$AY$1444,COLUMNS($D342:AR342),FALSE))</f>
        <v>397.974972971542</v>
      </c>
      <c r="AS342" s="319">
        <f>IF(AR342="Neg","Neg",AR342*VLOOKUP($D342,$D$1421:$AY$1444,COLUMNS($D342:AS342),FALSE))</f>
        <v>416.85445760858693</v>
      </c>
      <c r="AT342" s="319">
        <f>IF(AS342="Neg","Neg",AS342*VLOOKUP($D342,$D$1421:$AY$1444,COLUMNS($D342:AT342),FALSE))</f>
        <v>431.19802748249481</v>
      </c>
      <c r="AU342" s="319">
        <f>IF(AT342="Neg","Neg",AT342*VLOOKUP($D342,$D$1421:$AY$1444,COLUMNS($D342:AU342),FALSE))</f>
        <v>444.37062887229712</v>
      </c>
      <c r="AV342" s="319">
        <f>IF(AU342="Neg","Neg",AU342*VLOOKUP($D342,$D$1421:$AY$1444,COLUMNS($D342:AV342),FALSE))</f>
        <v>464.82763886315524</v>
      </c>
      <c r="AW342" s="319">
        <f>IF(AV342="Neg","Neg",AV342*VLOOKUP($D342,$D$1421:$AY$1444,COLUMNS($D342:AW342),FALSE))</f>
        <v>484.88047415346426</v>
      </c>
      <c r="AX342" s="319">
        <f>IF(AW342="Neg","Neg",AW342*VLOOKUP($D342,$D$1421:$AY$1444,COLUMNS($D342:AX342),FALSE))</f>
        <v>496.44564073224171</v>
      </c>
      <c r="AY342" s="319">
        <f>IF(AX342="Neg","Neg",AX342*VLOOKUP($D342,$D$1421:$AY$1444,COLUMNS($D342:AY342),FALSE))</f>
        <v>514.22932755640295</v>
      </c>
      <c r="AZ342" s="319">
        <f>IF(AY342="Neg","Neg",AY342*VLOOKUP($D342,$D$1421:AZ$1444,COLUMNS($D342:AZ342),FALSE))</f>
        <v>534.89861528782455</v>
      </c>
      <c r="BA342" s="319">
        <f>IF(AZ342="Neg","Neg",AZ342*VLOOKUP($D342,$D$1421:BA$1444,COLUMNS($D342:BA342),FALSE))</f>
        <v>557.52128172916923</v>
      </c>
      <c r="BB342" s="319">
        <f>IF(BA342="Neg","Neg",BA342*VLOOKUP($D342,$D$1421:BB$1444,COLUMNS($D342:BB342),FALSE))</f>
        <v>579.48064640261862</v>
      </c>
      <c r="BC342" s="319">
        <f>IF(BB342="Neg","Neg",BB342*VLOOKUP($D342,$D$1421:BC$1444,COLUMNS($D342:BC342),FALSE))</f>
        <v>603.86770613398323</v>
      </c>
    </row>
    <row r="343" spans="1:55">
      <c r="A343" s="312"/>
      <c r="B343" s="142" t="s">
        <v>1012</v>
      </c>
      <c r="C343" s="317" t="s">
        <v>155</v>
      </c>
      <c r="D343" s="173" t="s">
        <v>792</v>
      </c>
      <c r="E343" s="175"/>
      <c r="F343" s="175"/>
      <c r="G343" s="175"/>
      <c r="H343" s="175"/>
      <c r="I343" s="175"/>
      <c r="J343" s="175"/>
      <c r="K343" s="175"/>
      <c r="L343" s="175"/>
      <c r="M343" s="175"/>
      <c r="N343" s="175"/>
      <c r="O343" s="175"/>
      <c r="P343" s="175"/>
      <c r="Q343" s="175"/>
      <c r="R343" s="175"/>
      <c r="S343" s="175"/>
      <c r="T343" s="175"/>
      <c r="U343" s="175"/>
      <c r="V343" s="175"/>
      <c r="W343" s="175"/>
      <c r="X343" s="175"/>
      <c r="Y343" s="175"/>
      <c r="Z343" s="175"/>
      <c r="AA343" s="175"/>
      <c r="AB343" s="175"/>
      <c r="AC343" s="175"/>
      <c r="AD343" s="175"/>
      <c r="AE343" s="175"/>
      <c r="AF343" s="318">
        <v>165</v>
      </c>
      <c r="AG343" s="318">
        <v>145</v>
      </c>
      <c r="AH343" s="318">
        <v>150</v>
      </c>
      <c r="AI343" s="319">
        <f>IF(AH343="Neg","Neg",AH343*VLOOKUP($D343,$D$1421:$AY$1444,COLUMNS($D343:AI343),FALSE))</f>
        <v>158.63490508990142</v>
      </c>
      <c r="AJ343" s="319">
        <f>IF(AI343="Neg","Neg",AI343*VLOOKUP($D343,$D$1421:$AY$1444,COLUMNS($D343:AJ343),FALSE))</f>
        <v>164.54039405557171</v>
      </c>
      <c r="AK343" s="319">
        <f>IF(AJ343="Neg","Neg",AJ343*VLOOKUP($D343,$D$1421:$AY$1444,COLUMNS($D343:AK343),FALSE))</f>
        <v>173.96294199927107</v>
      </c>
      <c r="AL343" s="319">
        <f>IF(AK343="Neg","Neg",AK343*VLOOKUP($D343,$D$1421:$AY$1444,COLUMNS($D343:AL343),FALSE))</f>
        <v>184.41073890000789</v>
      </c>
      <c r="AM343" s="319">
        <f>IF(AL343="Neg","Neg",AL343*VLOOKUP($D343,$D$1421:$AY$1444,COLUMNS($D343:AM343),FALSE))</f>
        <v>193.95682369301369</v>
      </c>
      <c r="AN343" s="319">
        <f>IF(AM343="Neg","Neg",AM343*VLOOKUP($D343,$D$1421:$AY$1444,COLUMNS($D343:AN343),FALSE))</f>
        <v>206.70265031589187</v>
      </c>
      <c r="AO343" s="319">
        <f>IF(AN343="Neg","Neg",AN343*VLOOKUP($D343,$D$1421:$AY$1444,COLUMNS($D343:AO343),FALSE))</f>
        <v>218.15721909237314</v>
      </c>
      <c r="AP343" s="319">
        <f>IF(AO343="Neg","Neg",AO343*VLOOKUP($D343,$D$1421:$AY$1444,COLUMNS($D343:AP343),FALSE))</f>
        <v>229.12558103549017</v>
      </c>
      <c r="AQ343" s="319">
        <f>IF(AP343="Neg","Neg",AP343*VLOOKUP($D343,$D$1421:$AY$1444,COLUMNS($D343:AQ343),FALSE))</f>
        <v>229.68615430348012</v>
      </c>
      <c r="AR343" s="319">
        <f>IF(AQ343="Neg","Neg",AQ343*VLOOKUP($D343,$D$1421:$AY$1444,COLUMNS($D343:AR343),FALSE))</f>
        <v>229.60094594512043</v>
      </c>
      <c r="AS343" s="319">
        <f>IF(AR343="Neg","Neg",AR343*VLOOKUP($D343,$D$1421:$AY$1444,COLUMNS($D343:AS343),FALSE))</f>
        <v>240.49295631264636</v>
      </c>
      <c r="AT343" s="319">
        <f>IF(AS343="Neg","Neg",AS343*VLOOKUP($D343,$D$1421:$AY$1444,COLUMNS($D343:AT343),FALSE))</f>
        <v>248.76809277836244</v>
      </c>
      <c r="AU343" s="319">
        <f>IF(AT343="Neg","Neg",AT343*VLOOKUP($D343,$D$1421:$AY$1444,COLUMNS($D343:AU343),FALSE))</f>
        <v>256.36767050324841</v>
      </c>
      <c r="AV343" s="319">
        <f>IF(AU343="Neg","Neg",AU343*VLOOKUP($D343,$D$1421:$AY$1444,COLUMNS($D343:AV343),FALSE))</f>
        <v>268.16979165182039</v>
      </c>
      <c r="AW343" s="319">
        <f>IF(AV343="Neg","Neg",AV343*VLOOKUP($D343,$D$1421:$AY$1444,COLUMNS($D343:AW343),FALSE))</f>
        <v>279.73873508853711</v>
      </c>
      <c r="AX343" s="319">
        <f>IF(AW343="Neg","Neg",AW343*VLOOKUP($D343,$D$1421:$AY$1444,COLUMNS($D343:AX343),FALSE))</f>
        <v>286.41094657629333</v>
      </c>
      <c r="AY343" s="319">
        <f>IF(AX343="Neg","Neg",AX343*VLOOKUP($D343,$D$1421:$AY$1444,COLUMNS($D343:AY343),FALSE))</f>
        <v>296.67076589792481</v>
      </c>
      <c r="AZ343" s="319">
        <f>IF(AY343="Neg","Neg",AY343*VLOOKUP($D343,$D$1421:AZ$1444,COLUMNS($D343:AZ343),FALSE))</f>
        <v>308.59535497374497</v>
      </c>
      <c r="BA343" s="319">
        <f>IF(AZ343="Neg","Neg",AZ343*VLOOKUP($D343,$D$1421:BA$1444,COLUMNS($D343:BA343),FALSE))</f>
        <v>321.64689330528995</v>
      </c>
      <c r="BB343" s="319">
        <f>IF(BA343="Neg","Neg",BA343*VLOOKUP($D343,$D$1421:BB$1444,COLUMNS($D343:BB343),FALSE))</f>
        <v>334.31575753997225</v>
      </c>
      <c r="BC343" s="319">
        <f>IF(BB343="Neg","Neg",BB343*VLOOKUP($D343,$D$1421:BC$1444,COLUMNS($D343:BC343),FALSE))</f>
        <v>348.38521507729797</v>
      </c>
    </row>
    <row r="344" spans="1:55">
      <c r="A344" s="312"/>
      <c r="B344" s="142" t="s">
        <v>1012</v>
      </c>
      <c r="C344" s="317" t="s">
        <v>146</v>
      </c>
      <c r="D344" s="173" t="s">
        <v>257</v>
      </c>
      <c r="E344" s="175"/>
      <c r="F344" s="175"/>
      <c r="G344" s="175"/>
      <c r="H344" s="175"/>
      <c r="I344" s="175"/>
      <c r="J344" s="175"/>
      <c r="K344" s="175"/>
      <c r="L344" s="175"/>
      <c r="M344" s="175"/>
      <c r="N344" s="175"/>
      <c r="O344" s="175"/>
      <c r="P344" s="175"/>
      <c r="Q344" s="175"/>
      <c r="R344" s="175"/>
      <c r="S344" s="175"/>
      <c r="T344" s="175"/>
      <c r="U344" s="175"/>
      <c r="V344" s="175"/>
      <c r="W344" s="175"/>
      <c r="X344" s="175"/>
      <c r="Y344" s="175"/>
      <c r="Z344" s="175"/>
      <c r="AA344" s="175"/>
      <c r="AB344" s="175"/>
      <c r="AC344" s="175"/>
      <c r="AD344" s="175"/>
      <c r="AE344" s="175"/>
      <c r="AF344" s="318">
        <v>-90</v>
      </c>
      <c r="AG344" s="318">
        <v>-100</v>
      </c>
      <c r="AH344" s="318">
        <v>-105</v>
      </c>
      <c r="AI344" s="319">
        <f>IF(AH344="Neg","Neg",AH344*VLOOKUP($D344,$D$1421:$AY$1444,COLUMNS($D344:AI344),FALSE))</f>
        <v>-111.044433562931</v>
      </c>
      <c r="AJ344" s="319">
        <f>IF(AI344="Neg","Neg",AI344*VLOOKUP($D344,$D$1421:$AY$1444,COLUMNS($D344:AJ344),FALSE))</f>
        <v>-115.17827583890021</v>
      </c>
      <c r="AK344" s="319">
        <f>IF(AJ344="Neg","Neg",AJ344*VLOOKUP($D344,$D$1421:$AY$1444,COLUMNS($D344:AK344),FALSE))</f>
        <v>-121.77405939948976</v>
      </c>
      <c r="AL344" s="319">
        <f>IF(AK344="Neg","Neg",AK344*VLOOKUP($D344,$D$1421:$AY$1444,COLUMNS($D344:AL344),FALSE))</f>
        <v>-129.08751723000555</v>
      </c>
      <c r="AM344" s="319">
        <f>IF(AL344="Neg","Neg",AL344*VLOOKUP($D344,$D$1421:$AY$1444,COLUMNS($D344:AM344),FALSE))</f>
        <v>-135.76977658510961</v>
      </c>
      <c r="AN344" s="319">
        <f>IF(AM344="Neg","Neg",AM344*VLOOKUP($D344,$D$1421:$AY$1444,COLUMNS($D344:AN344),FALSE))</f>
        <v>-144.69185522112434</v>
      </c>
      <c r="AO344" s="319">
        <f>IF(AN344="Neg","Neg",AN344*VLOOKUP($D344,$D$1421:$AY$1444,COLUMNS($D344:AO344),FALSE))</f>
        <v>-152.71005336466123</v>
      </c>
      <c r="AP344" s="319">
        <f>IF(AO344="Neg","Neg",AO344*VLOOKUP($D344,$D$1421:$AY$1444,COLUMNS($D344:AP344),FALSE))</f>
        <v>-160.38790672484316</v>
      </c>
      <c r="AQ344" s="319">
        <f>IF(AP344="Neg","Neg",AP344*VLOOKUP($D344,$D$1421:$AY$1444,COLUMNS($D344:AQ344),FALSE))</f>
        <v>-160.78030801243614</v>
      </c>
      <c r="AR344" s="319">
        <f>IF(AQ344="Neg","Neg",AQ344*VLOOKUP($D344,$D$1421:$AY$1444,COLUMNS($D344:AR344),FALSE))</f>
        <v>-160.72066216158436</v>
      </c>
      <c r="AS344" s="319">
        <f>IF(AR344="Neg","Neg",AR344*VLOOKUP($D344,$D$1421:$AY$1444,COLUMNS($D344:AS344),FALSE))</f>
        <v>-168.34506941885252</v>
      </c>
      <c r="AT344" s="319">
        <f>IF(AS344="Neg","Neg",AS344*VLOOKUP($D344,$D$1421:$AY$1444,COLUMNS($D344:AT344),FALSE))</f>
        <v>-174.13766494485378</v>
      </c>
      <c r="AU344" s="319">
        <f>IF(AT344="Neg","Neg",AT344*VLOOKUP($D344,$D$1421:$AY$1444,COLUMNS($D344:AU344),FALSE))</f>
        <v>-179.45736935227393</v>
      </c>
      <c r="AV344" s="319">
        <f>IF(AU344="Neg","Neg",AU344*VLOOKUP($D344,$D$1421:$AY$1444,COLUMNS($D344:AV344),FALSE))</f>
        <v>-187.71885415627435</v>
      </c>
      <c r="AW344" s="319">
        <f>IF(AV344="Neg","Neg",AV344*VLOOKUP($D344,$D$1421:$AY$1444,COLUMNS($D344:AW344),FALSE))</f>
        <v>-195.81711456197607</v>
      </c>
      <c r="AX344" s="319">
        <f>IF(AW344="Neg","Neg",AW344*VLOOKUP($D344,$D$1421:$AY$1444,COLUMNS($D344:AX344),FALSE))</f>
        <v>-200.48766260340543</v>
      </c>
      <c r="AY344" s="319">
        <f>IF(AX344="Neg","Neg",AX344*VLOOKUP($D344,$D$1421:$AY$1444,COLUMNS($D344:AY344),FALSE))</f>
        <v>-207.66953612854746</v>
      </c>
      <c r="AZ344" s="319">
        <f>IF(AY344="Neg","Neg",AY344*VLOOKUP($D344,$D$1421:AZ$1444,COLUMNS($D344:AZ344),FALSE))</f>
        <v>-216.01674848162156</v>
      </c>
      <c r="BA344" s="319">
        <f>IF(AZ344="Neg","Neg",AZ344*VLOOKUP($D344,$D$1421:BA$1444,COLUMNS($D344:BA344),FALSE))</f>
        <v>-225.15282531370306</v>
      </c>
      <c r="BB344" s="319">
        <f>IF(BA344="Neg","Neg",BA344*VLOOKUP($D344,$D$1421:BB$1444,COLUMNS($D344:BB344),FALSE))</f>
        <v>-234.02103027798069</v>
      </c>
      <c r="BC344" s="319">
        <f>IF(BB344="Neg","Neg",BB344*VLOOKUP($D344,$D$1421:BC$1444,COLUMNS($D344:BC344),FALSE))</f>
        <v>-243.86965055410872</v>
      </c>
    </row>
    <row r="345" spans="1:55">
      <c r="A345" s="312"/>
      <c r="B345" s="142" t="s">
        <v>1012</v>
      </c>
      <c r="C345" s="317" t="s">
        <v>205</v>
      </c>
      <c r="D345" s="173" t="s">
        <v>249</v>
      </c>
      <c r="E345" s="175"/>
      <c r="F345" s="175"/>
      <c r="G345" s="175"/>
      <c r="H345" s="175"/>
      <c r="I345" s="175"/>
      <c r="J345" s="175"/>
      <c r="K345" s="175"/>
      <c r="L345" s="175"/>
      <c r="M345" s="175"/>
      <c r="N345" s="175"/>
      <c r="O345" s="175"/>
      <c r="P345" s="175"/>
      <c r="Q345" s="175"/>
      <c r="R345" s="175"/>
      <c r="S345" s="175"/>
      <c r="T345" s="175"/>
      <c r="U345" s="175"/>
      <c r="V345" s="175"/>
      <c r="W345" s="175"/>
      <c r="X345" s="175"/>
      <c r="Y345" s="175"/>
      <c r="Z345" s="175"/>
      <c r="AA345" s="175"/>
      <c r="AB345" s="175"/>
      <c r="AC345" s="175"/>
      <c r="AD345" s="175"/>
      <c r="AE345" s="175"/>
      <c r="AF345" s="318">
        <v>140</v>
      </c>
      <c r="AG345" s="318">
        <v>150</v>
      </c>
      <c r="AH345" s="318">
        <v>155</v>
      </c>
      <c r="AI345" s="319">
        <f>IF(AH345="Neg","Neg",AH345*VLOOKUP($D345,$D$1421:$AY$1444,COLUMNS($D345:AI345),FALSE))</f>
        <v>163.9227352595648</v>
      </c>
      <c r="AJ345" s="319">
        <f>IF(AI345="Neg","Neg",AI345*VLOOKUP($D345,$D$1421:$AY$1444,COLUMNS($D345:AJ345),FALSE))</f>
        <v>170.0250738574241</v>
      </c>
      <c r="AK345" s="319">
        <f>IF(AJ345="Neg","Neg",AJ345*VLOOKUP($D345,$D$1421:$AY$1444,COLUMNS($D345:AK345),FALSE))</f>
        <v>179.76170673258011</v>
      </c>
      <c r="AL345" s="319">
        <f>IF(AK345="Neg","Neg",AK345*VLOOKUP($D345,$D$1421:$AY$1444,COLUMNS($D345:AL345),FALSE))</f>
        <v>190.55776353000817</v>
      </c>
      <c r="AM345" s="319">
        <f>IF(AL345="Neg","Neg",AL345*VLOOKUP($D345,$D$1421:$AY$1444,COLUMNS($D345:AM345),FALSE))</f>
        <v>200.4220511494475</v>
      </c>
      <c r="AN345" s="319">
        <f>IF(AM345="Neg","Neg",AM345*VLOOKUP($D345,$D$1421:$AY$1444,COLUMNS($D345:AN345),FALSE))</f>
        <v>213.59273865975496</v>
      </c>
      <c r="AO345" s="319">
        <f>IF(AN345="Neg","Neg",AN345*VLOOKUP($D345,$D$1421:$AY$1444,COLUMNS($D345:AO345),FALSE))</f>
        <v>225.42912639545224</v>
      </c>
      <c r="AP345" s="319">
        <f>IF(AO345="Neg","Neg",AO345*VLOOKUP($D345,$D$1421:$AY$1444,COLUMNS($D345:AP345),FALSE))</f>
        <v>236.76310040333985</v>
      </c>
      <c r="AQ345" s="319">
        <f>IF(AP345="Neg","Neg",AP345*VLOOKUP($D345,$D$1421:$AY$1444,COLUMNS($D345:AQ345),FALSE))</f>
        <v>237.34235944692946</v>
      </c>
      <c r="AR345" s="319">
        <f>IF(AQ345="Neg","Neg",AQ345*VLOOKUP($D345,$D$1421:$AY$1444,COLUMNS($D345:AR345),FALSE))</f>
        <v>237.25431080995779</v>
      </c>
      <c r="AS345" s="319">
        <f>IF(AR345="Neg","Neg",AR345*VLOOKUP($D345,$D$1421:$AY$1444,COLUMNS($D345:AS345),FALSE))</f>
        <v>248.50938818973458</v>
      </c>
      <c r="AT345" s="319">
        <f>IF(AS345="Neg","Neg",AS345*VLOOKUP($D345,$D$1421:$AY$1444,COLUMNS($D345:AT345),FALSE))</f>
        <v>257.0603625376412</v>
      </c>
      <c r="AU345" s="319">
        <f>IF(AT345="Neg","Neg",AT345*VLOOKUP($D345,$D$1421:$AY$1444,COLUMNS($D345:AU345),FALSE))</f>
        <v>264.9132595200233</v>
      </c>
      <c r="AV345" s="319">
        <f>IF(AU345="Neg","Neg",AU345*VLOOKUP($D345,$D$1421:$AY$1444,COLUMNS($D345:AV345),FALSE))</f>
        <v>277.10878470688107</v>
      </c>
      <c r="AW345" s="319">
        <f>IF(AV345="Neg","Neg",AV345*VLOOKUP($D345,$D$1421:$AY$1444,COLUMNS($D345:AW345),FALSE))</f>
        <v>289.06335959148834</v>
      </c>
      <c r="AX345" s="319">
        <f>IF(AW345="Neg","Neg",AW345*VLOOKUP($D345,$D$1421:$AY$1444,COLUMNS($D345:AX345),FALSE))</f>
        <v>295.95797812883643</v>
      </c>
      <c r="AY345" s="319">
        <f>IF(AX345="Neg","Neg",AX345*VLOOKUP($D345,$D$1421:$AY$1444,COLUMNS($D345:AY345),FALSE))</f>
        <v>306.5597914278556</v>
      </c>
      <c r="AZ345" s="319">
        <f>IF(AY345="Neg","Neg",AY345*VLOOKUP($D345,$D$1421:AZ$1444,COLUMNS($D345:AZ345),FALSE))</f>
        <v>318.88186680620311</v>
      </c>
      <c r="BA345" s="319">
        <f>IF(AZ345="Neg","Neg",AZ345*VLOOKUP($D345,$D$1421:BA$1444,COLUMNS($D345:BA345),FALSE))</f>
        <v>332.36845641546626</v>
      </c>
      <c r="BB345" s="319">
        <f>IF(BA345="Neg","Neg",BA345*VLOOKUP($D345,$D$1421:BB$1444,COLUMNS($D345:BB345),FALSE))</f>
        <v>345.45961612463799</v>
      </c>
      <c r="BC345" s="319">
        <f>IF(BB345="Neg","Neg",BB345*VLOOKUP($D345,$D$1421:BC$1444,COLUMNS($D345:BC345),FALSE))</f>
        <v>359.99805557987457</v>
      </c>
    </row>
    <row r="346" spans="1:55">
      <c r="A346" s="312"/>
      <c r="B346" s="142" t="s">
        <v>1012</v>
      </c>
      <c r="C346" s="317" t="s">
        <v>156</v>
      </c>
      <c r="D346" s="173" t="s">
        <v>231</v>
      </c>
      <c r="E346" s="175"/>
      <c r="F346" s="175"/>
      <c r="G346" s="175"/>
      <c r="H346" s="175"/>
      <c r="I346" s="175"/>
      <c r="J346" s="175"/>
      <c r="K346" s="175"/>
      <c r="L346" s="175"/>
      <c r="M346" s="175"/>
      <c r="N346" s="175"/>
      <c r="O346" s="175"/>
      <c r="P346" s="175"/>
      <c r="Q346" s="175"/>
      <c r="R346" s="175"/>
      <c r="S346" s="175"/>
      <c r="T346" s="175"/>
      <c r="U346" s="175"/>
      <c r="V346" s="175"/>
      <c r="W346" s="175"/>
      <c r="X346" s="175"/>
      <c r="Y346" s="175"/>
      <c r="Z346" s="175"/>
      <c r="AA346" s="175"/>
      <c r="AB346" s="175"/>
      <c r="AC346" s="175"/>
      <c r="AD346" s="175"/>
      <c r="AE346" s="175"/>
      <c r="AF346" s="318">
        <v>325</v>
      </c>
      <c r="AG346" s="318">
        <v>455</v>
      </c>
      <c r="AH346" s="318">
        <v>470</v>
      </c>
      <c r="AI346" s="319">
        <f>IF(AH346="Neg","Neg",AH346*VLOOKUP($D346,$D$1421:$AY$1444,COLUMNS($D346:AI346),FALSE))</f>
        <v>497.05603594835782</v>
      </c>
      <c r="AJ346" s="319">
        <f>IF(AI346="Neg","Neg",AI346*VLOOKUP($D346,$D$1421:$AY$1444,COLUMNS($D346:AJ346),FALSE))</f>
        <v>515.55990137412471</v>
      </c>
      <c r="AK346" s="319">
        <f>IF(AJ346="Neg","Neg",AJ346*VLOOKUP($D346,$D$1421:$AY$1444,COLUMNS($D346:AK346),FALSE))</f>
        <v>545.0838849310494</v>
      </c>
      <c r="AL346" s="319">
        <f>IF(AK346="Neg","Neg",AK346*VLOOKUP($D346,$D$1421:$AY$1444,COLUMNS($D346:AL346),FALSE))</f>
        <v>577.82031522002478</v>
      </c>
      <c r="AM346" s="319">
        <f>IF(AL346="Neg","Neg",AL346*VLOOKUP($D346,$D$1421:$AY$1444,COLUMNS($D346:AM346),FALSE))</f>
        <v>607.7313809047763</v>
      </c>
      <c r="AN346" s="319">
        <f>IF(AM346="Neg","Neg",AM346*VLOOKUP($D346,$D$1421:$AY$1444,COLUMNS($D346:AN346),FALSE))</f>
        <v>647.66830432312793</v>
      </c>
      <c r="AO346" s="319">
        <f>IF(AN346="Neg","Neg",AN346*VLOOKUP($D346,$D$1421:$AY$1444,COLUMNS($D346:AO346),FALSE))</f>
        <v>683.55928648943586</v>
      </c>
      <c r="AP346" s="319">
        <f>IF(AO346="Neg","Neg",AO346*VLOOKUP($D346,$D$1421:$AY$1444,COLUMNS($D346:AP346),FALSE))</f>
        <v>717.92682057786931</v>
      </c>
      <c r="AQ346" s="319">
        <f>IF(AP346="Neg","Neg",AP346*VLOOKUP($D346,$D$1421:$AY$1444,COLUMNS($D346:AQ346),FALSE))</f>
        <v>719.68328348423779</v>
      </c>
      <c r="AR346" s="319">
        <f>IF(AQ346="Neg","Neg",AQ346*VLOOKUP($D346,$D$1421:$AY$1444,COLUMNS($D346:AR346),FALSE))</f>
        <v>719.41629729471072</v>
      </c>
      <c r="AS346" s="319">
        <f>IF(AR346="Neg","Neg",AR346*VLOOKUP($D346,$D$1421:$AY$1444,COLUMNS($D346:AS346),FALSE))</f>
        <v>753.54459644629196</v>
      </c>
      <c r="AT346" s="319">
        <f>IF(AS346="Neg","Neg",AS346*VLOOKUP($D346,$D$1421:$AY$1444,COLUMNS($D346:AT346),FALSE))</f>
        <v>779.47335737220237</v>
      </c>
      <c r="AU346" s="319">
        <f>IF(AT346="Neg","Neg",AT346*VLOOKUP($D346,$D$1421:$AY$1444,COLUMNS($D346:AU346),FALSE))</f>
        <v>803.28536757684492</v>
      </c>
      <c r="AV346" s="319">
        <f>IF(AU346="Neg","Neg",AU346*VLOOKUP($D346,$D$1421:$AY$1444,COLUMNS($D346:AV346),FALSE))</f>
        <v>840.26534717570382</v>
      </c>
      <c r="AW346" s="319">
        <f>IF(AV346="Neg","Neg",AV346*VLOOKUP($D346,$D$1421:$AY$1444,COLUMNS($D346:AW346),FALSE))</f>
        <v>876.51470327741629</v>
      </c>
      <c r="AX346" s="319">
        <f>IF(AW346="Neg","Neg",AW346*VLOOKUP($D346,$D$1421:$AY$1444,COLUMNS($D346:AX346),FALSE))</f>
        <v>897.42096593905251</v>
      </c>
      <c r="AY346" s="319">
        <f>IF(AX346="Neg","Neg",AX346*VLOOKUP($D346,$D$1421:$AY$1444,COLUMNS($D346:AY346),FALSE))</f>
        <v>929.56839981349776</v>
      </c>
      <c r="AZ346" s="319">
        <f>IF(AY346="Neg","Neg",AY346*VLOOKUP($D346,$D$1421:AZ$1444,COLUMNS($D346:AZ346),FALSE))</f>
        <v>966.93211225106757</v>
      </c>
      <c r="BA346" s="319">
        <f>IF(AZ346="Neg","Neg",AZ346*VLOOKUP($D346,$D$1421:BA$1444,COLUMNS($D346:BA346),FALSE))</f>
        <v>1007.8269323565752</v>
      </c>
      <c r="BB346" s="319">
        <f>IF(BA346="Neg","Neg",BA346*VLOOKUP($D346,$D$1421:BB$1444,COLUMNS($D346:BB346),FALSE))</f>
        <v>1047.5227069585799</v>
      </c>
      <c r="BC346" s="319">
        <f>IF(BB346="Neg","Neg",BB346*VLOOKUP($D346,$D$1421:BC$1444,COLUMNS($D346:BC346),FALSE))</f>
        <v>1091.6070072422006</v>
      </c>
    </row>
    <row r="347" spans="1:55">
      <c r="A347" s="312"/>
      <c r="B347" s="142" t="s">
        <v>1012</v>
      </c>
      <c r="C347" s="317" t="s">
        <v>157</v>
      </c>
      <c r="D347" s="173" t="s">
        <v>230</v>
      </c>
      <c r="E347" s="175"/>
      <c r="F347" s="175"/>
      <c r="G347" s="175"/>
      <c r="H347" s="175"/>
      <c r="I347" s="175"/>
      <c r="J347" s="175"/>
      <c r="K347" s="175"/>
      <c r="L347" s="175"/>
      <c r="M347" s="175"/>
      <c r="N347" s="175"/>
      <c r="O347" s="175"/>
      <c r="P347" s="175"/>
      <c r="Q347" s="175"/>
      <c r="R347" s="175"/>
      <c r="S347" s="175"/>
      <c r="T347" s="175"/>
      <c r="U347" s="175"/>
      <c r="V347" s="175"/>
      <c r="W347" s="175"/>
      <c r="X347" s="175"/>
      <c r="Y347" s="175"/>
      <c r="Z347" s="175"/>
      <c r="AA347" s="175"/>
      <c r="AB347" s="175"/>
      <c r="AC347" s="175"/>
      <c r="AD347" s="175"/>
      <c r="AE347" s="175"/>
      <c r="AF347" s="318">
        <v>120</v>
      </c>
      <c r="AG347" s="318">
        <v>385</v>
      </c>
      <c r="AH347" s="318">
        <v>415</v>
      </c>
      <c r="AI347" s="319">
        <f>IF(AH347="Neg","Neg",AH347*VLOOKUP($D347,$D$1421:$AY$1444,COLUMNS($D347:AI347),FALSE))</f>
        <v>438.88990408206064</v>
      </c>
      <c r="AJ347" s="319">
        <f>IF(AI347="Neg","Neg",AI347*VLOOKUP($D347,$D$1421:$AY$1444,COLUMNS($D347:AJ347),FALSE))</f>
        <v>455.22842355374843</v>
      </c>
      <c r="AK347" s="319">
        <f>IF(AJ347="Neg","Neg",AJ347*VLOOKUP($D347,$D$1421:$AY$1444,COLUMNS($D347:AK347),FALSE))</f>
        <v>481.29747286464999</v>
      </c>
      <c r="AL347" s="319">
        <f>IF(AK347="Neg","Neg",AK347*VLOOKUP($D347,$D$1421:$AY$1444,COLUMNS($D347:AL347),FALSE))</f>
        <v>510.20304429002186</v>
      </c>
      <c r="AM347" s="319">
        <f>IF(AL347="Neg","Neg",AL347*VLOOKUP($D347,$D$1421:$AY$1444,COLUMNS($D347:AM347),FALSE))</f>
        <v>536.61387888400463</v>
      </c>
      <c r="AN347" s="319">
        <f>IF(AM347="Neg","Neg",AM347*VLOOKUP($D347,$D$1421:$AY$1444,COLUMNS($D347:AN347),FALSE))</f>
        <v>571.87733254063426</v>
      </c>
      <c r="AO347" s="319">
        <f>IF(AN347="Neg","Neg",AN347*VLOOKUP($D347,$D$1421:$AY$1444,COLUMNS($D347:AO347),FALSE))</f>
        <v>603.56830615556578</v>
      </c>
      <c r="AP347" s="319">
        <f>IF(AO347="Neg","Neg",AO347*VLOOKUP($D347,$D$1421:$AY$1444,COLUMNS($D347:AP347),FALSE))</f>
        <v>633.91410753152297</v>
      </c>
      <c r="AQ347" s="319">
        <f>IF(AP347="Neg","Neg",AP347*VLOOKUP($D347,$D$1421:$AY$1444,COLUMNS($D347:AQ347),FALSE))</f>
        <v>635.46502690629518</v>
      </c>
      <c r="AR347" s="319">
        <f>IF(AQ347="Neg","Neg",AQ347*VLOOKUP($D347,$D$1421:$AY$1444,COLUMNS($D347:AR347),FALSE))</f>
        <v>635.22928378150004</v>
      </c>
      <c r="AS347" s="319">
        <f>IF(AR347="Neg","Neg",AR347*VLOOKUP($D347,$D$1421:$AY$1444,COLUMNS($D347:AS347),FALSE))</f>
        <v>665.36384579832179</v>
      </c>
      <c r="AT347" s="319">
        <f>IF(AS347="Neg","Neg",AS347*VLOOKUP($D347,$D$1421:$AY$1444,COLUMNS($D347:AT347),FALSE))</f>
        <v>688.25839002013629</v>
      </c>
      <c r="AU347" s="319">
        <f>IF(AT347="Neg","Neg",AT347*VLOOKUP($D347,$D$1421:$AY$1444,COLUMNS($D347:AU347),FALSE))</f>
        <v>709.2838883923207</v>
      </c>
      <c r="AV347" s="319">
        <f>IF(AU347="Neg","Neg",AU347*VLOOKUP($D347,$D$1421:$AY$1444,COLUMNS($D347:AV347),FALSE))</f>
        <v>741.9364235700366</v>
      </c>
      <c r="AW347" s="319">
        <f>IF(AV347="Neg","Neg",AV347*VLOOKUP($D347,$D$1421:$AY$1444,COLUMNS($D347:AW347),FALSE))</f>
        <v>773.94383374495294</v>
      </c>
      <c r="AX347" s="319">
        <f>IF(AW347="Neg","Neg",AW347*VLOOKUP($D347,$D$1421:$AY$1444,COLUMNS($D347:AX347),FALSE))</f>
        <v>792.40361886107848</v>
      </c>
      <c r="AY347" s="319">
        <f>IF(AX347="Neg","Neg",AX347*VLOOKUP($D347,$D$1421:$AY$1444,COLUMNS($D347:AY347),FALSE))</f>
        <v>820.78911898425895</v>
      </c>
      <c r="AZ347" s="319">
        <f>IF(AY347="Neg","Neg",AY347*VLOOKUP($D347,$D$1421:AZ$1444,COLUMNS($D347:AZ347),FALSE))</f>
        <v>853.780482094028</v>
      </c>
      <c r="BA347" s="319">
        <f>IF(AZ347="Neg","Neg",AZ347*VLOOKUP($D347,$D$1421:BA$1444,COLUMNS($D347:BA347),FALSE))</f>
        <v>889.88973814463588</v>
      </c>
      <c r="BB347" s="319">
        <f>IF(BA347="Neg","Neg",BA347*VLOOKUP($D347,$D$1421:BB$1444,COLUMNS($D347:BB347),FALSE))</f>
        <v>924.940262527257</v>
      </c>
      <c r="BC347" s="319">
        <f>IF(BB347="Neg","Neg",BB347*VLOOKUP($D347,$D$1421:BC$1444,COLUMNS($D347:BC347),FALSE))</f>
        <v>963.86576171385821</v>
      </c>
    </row>
    <row r="348" spans="1:55">
      <c r="A348" s="312"/>
      <c r="B348" s="313" t="s">
        <v>1013</v>
      </c>
      <c r="C348" s="314" t="s">
        <v>158</v>
      </c>
      <c r="D348" s="313" t="s">
        <v>227</v>
      </c>
      <c r="E348" s="320"/>
      <c r="F348" s="320"/>
      <c r="G348" s="320"/>
      <c r="H348" s="320"/>
      <c r="I348" s="320"/>
      <c r="J348" s="320"/>
      <c r="K348" s="320"/>
      <c r="L348" s="320"/>
      <c r="M348" s="320"/>
      <c r="N348" s="320"/>
      <c r="O348" s="320"/>
      <c r="P348" s="320"/>
      <c r="Q348" s="320"/>
      <c r="R348" s="320"/>
      <c r="S348" s="320"/>
      <c r="T348" s="320"/>
      <c r="U348" s="320"/>
      <c r="V348" s="320"/>
      <c r="W348" s="320"/>
      <c r="X348" s="320"/>
      <c r="Y348" s="320"/>
      <c r="Z348" s="320"/>
      <c r="AA348" s="320"/>
      <c r="AB348" s="320"/>
      <c r="AC348" s="320"/>
      <c r="AD348" s="320"/>
      <c r="AE348" s="320"/>
      <c r="AF348" s="315">
        <v>0</v>
      </c>
      <c r="AG348" s="315">
        <v>900</v>
      </c>
      <c r="AH348" s="315">
        <v>950</v>
      </c>
      <c r="AI348" s="316">
        <f>IF(AH348="Neg","Neg",AH348*VLOOKUP($D348,$D$1421:$AY$1444,COLUMNS($D348:AI348),FALSE))</f>
        <v>1004.6877322360424</v>
      </c>
      <c r="AJ348" s="316">
        <f>IF(AI348="Neg","Neg",AI348*VLOOKUP($D348,$D$1421:$AY$1444,COLUMNS($D348:AJ348),FALSE))</f>
        <v>1042.0891623519542</v>
      </c>
      <c r="AK348" s="316">
        <f>IF(AJ348="Neg","Neg",AJ348*VLOOKUP($D348,$D$1421:$AY$1444,COLUMNS($D348:AK348),FALSE))</f>
        <v>1101.7652993287168</v>
      </c>
      <c r="AL348" s="316">
        <f>IF(AK348="Neg","Neg",AK348*VLOOKUP($D348,$D$1421:$AY$1444,COLUMNS($D348:AL348),FALSE))</f>
        <v>1167.9346797000501</v>
      </c>
      <c r="AM348" s="316">
        <f>IF(AL348="Neg","Neg",AL348*VLOOKUP($D348,$D$1421:$AY$1444,COLUMNS($D348:AM348),FALSE))</f>
        <v>1228.3932167224202</v>
      </c>
      <c r="AN348" s="316">
        <f>IF(AM348="Neg","Neg",AM348*VLOOKUP($D348,$D$1421:$AY$1444,COLUMNS($D348:AN348),FALSE))</f>
        <v>1309.1167853339821</v>
      </c>
      <c r="AO348" s="316">
        <f>IF(AN348="Neg","Neg",AN348*VLOOKUP($D348,$D$1421:$AY$1444,COLUMNS($D348:AO348),FALSE))</f>
        <v>1381.66238758503</v>
      </c>
      <c r="AP348" s="316">
        <f>IF(AO348="Neg","Neg",AO348*VLOOKUP($D348,$D$1421:$AY$1444,COLUMNS($D348:AP348),FALSE))</f>
        <v>1451.128679891438</v>
      </c>
      <c r="AQ348" s="316">
        <f>IF(AP348="Neg","Neg",AP348*VLOOKUP($D348,$D$1421:$AY$1444,COLUMNS($D348:AQ348),FALSE))</f>
        <v>1454.6789772553743</v>
      </c>
      <c r="AR348" s="316">
        <f>IF(AQ348="Neg","Neg",AQ348*VLOOKUP($D348,$D$1421:$AY$1444,COLUMNS($D348:AR348),FALSE))</f>
        <v>1454.1393243190962</v>
      </c>
      <c r="AS348" s="316">
        <f>IF(AR348="Neg","Neg",AR348*VLOOKUP($D348,$D$1421:$AY$1444,COLUMNS($D348:AS348),FALSE))</f>
        <v>1523.1220566467605</v>
      </c>
      <c r="AT348" s="316">
        <f>IF(AS348="Neg","Neg",AS348*VLOOKUP($D348,$D$1421:$AY$1444,COLUMNS($D348:AT348),FALSE))</f>
        <v>1575.5312542629624</v>
      </c>
      <c r="AU348" s="316">
        <f>IF(AT348="Neg","Neg",AT348*VLOOKUP($D348,$D$1421:$AY$1444,COLUMNS($D348:AU348),FALSE))</f>
        <v>1623.6619131872401</v>
      </c>
      <c r="AV348" s="316">
        <f>IF(AU348="Neg","Neg",AU348*VLOOKUP($D348,$D$1421:$AY$1444,COLUMNS($D348:AV348),FALSE))</f>
        <v>1698.4086804615295</v>
      </c>
      <c r="AW348" s="316">
        <f>IF(AV348="Neg","Neg",AV348*VLOOKUP($D348,$D$1421:$AY$1444,COLUMNS($D348:AW348),FALSE))</f>
        <v>1771.6786555607355</v>
      </c>
      <c r="AX348" s="316">
        <f>IF(AW348="Neg","Neg",AW348*VLOOKUP($D348,$D$1421:$AY$1444,COLUMNS($D348:AX348),FALSE))</f>
        <v>1813.9359949831917</v>
      </c>
      <c r="AY348" s="316">
        <f>IF(AX348="Neg","Neg",AX348*VLOOKUP($D348,$D$1421:$AY$1444,COLUMNS($D348:AY348),FALSE))</f>
        <v>1878.9148506868578</v>
      </c>
      <c r="AZ348" s="316">
        <f>IF(AY348="Neg","Neg",AY348*VLOOKUP($D348,$D$1421:AZ$1444,COLUMNS($D348:AZ348),FALSE))</f>
        <v>1954.4372481670521</v>
      </c>
      <c r="BA348" s="316">
        <f>IF(AZ348="Neg","Neg",AZ348*VLOOKUP($D348,$D$1421:BA$1444,COLUMNS($D348:BA348),FALSE))</f>
        <v>2037.0969909335038</v>
      </c>
      <c r="BB348" s="316">
        <f>IF(BA348="Neg","Neg",BA348*VLOOKUP($D348,$D$1421:BB$1444,COLUMNS($D348:BB348),FALSE))</f>
        <v>2117.3331310864919</v>
      </c>
      <c r="BC348" s="316">
        <f>IF(BB348="Neg","Neg",BB348*VLOOKUP($D348,$D$1421:BC$1444,COLUMNS($D348:BC348),FALSE))</f>
        <v>2206.4396954895551</v>
      </c>
    </row>
    <row r="349" spans="1:55">
      <c r="A349" s="312"/>
      <c r="B349" s="313" t="s">
        <v>1013</v>
      </c>
      <c r="C349" s="314" t="s">
        <v>159</v>
      </c>
      <c r="D349" s="313" t="s">
        <v>92</v>
      </c>
      <c r="E349" s="320"/>
      <c r="F349" s="320"/>
      <c r="G349" s="320"/>
      <c r="H349" s="320"/>
      <c r="I349" s="320"/>
      <c r="J349" s="320"/>
      <c r="K349" s="320"/>
      <c r="L349" s="320"/>
      <c r="M349" s="320"/>
      <c r="N349" s="320"/>
      <c r="O349" s="320"/>
      <c r="P349" s="320"/>
      <c r="Q349" s="320"/>
      <c r="R349" s="320"/>
      <c r="S349" s="320"/>
      <c r="T349" s="320"/>
      <c r="U349" s="320"/>
      <c r="V349" s="320"/>
      <c r="W349" s="320"/>
      <c r="X349" s="320"/>
      <c r="Y349" s="320"/>
      <c r="Z349" s="320"/>
      <c r="AA349" s="320"/>
      <c r="AB349" s="320"/>
      <c r="AC349" s="320"/>
      <c r="AD349" s="320"/>
      <c r="AE349" s="320"/>
      <c r="AF349" s="315">
        <v>240</v>
      </c>
      <c r="AG349" s="315">
        <v>490</v>
      </c>
      <c r="AH349" s="315">
        <v>540</v>
      </c>
      <c r="AI349" s="316">
        <f>IF(AH349="Neg","Neg",AH349*VLOOKUP($D349,$D$1421:$AY$1444,COLUMNS($D349:AI349),FALSE))</f>
        <v>571.08565832364513</v>
      </c>
      <c r="AJ349" s="316">
        <f>IF(AI349="Neg","Neg",AI349*VLOOKUP($D349,$D$1421:$AY$1444,COLUMNS($D349:AJ349),FALSE))</f>
        <v>592.34541860005811</v>
      </c>
      <c r="AK349" s="316">
        <f>IF(AJ349="Neg","Neg",AJ349*VLOOKUP($D349,$D$1421:$AY$1444,COLUMNS($D349:AK349),FALSE))</f>
        <v>626.26659119737576</v>
      </c>
      <c r="AL349" s="316">
        <f>IF(AK349="Neg","Neg",AK349*VLOOKUP($D349,$D$1421:$AY$1444,COLUMNS($D349:AL349),FALSE))</f>
        <v>663.87866004002831</v>
      </c>
      <c r="AM349" s="316">
        <f>IF(AL349="Neg","Neg",AL349*VLOOKUP($D349,$D$1421:$AY$1444,COLUMNS($D349:AM349),FALSE))</f>
        <v>698.24456529484917</v>
      </c>
      <c r="AN349" s="316">
        <f>IF(AM349="Neg","Neg",AM349*VLOOKUP($D349,$D$1421:$AY$1444,COLUMNS($D349:AN349),FALSE))</f>
        <v>744.12954113721059</v>
      </c>
      <c r="AO349" s="316">
        <f>IF(AN349="Neg","Neg",AN349*VLOOKUP($D349,$D$1421:$AY$1444,COLUMNS($D349:AO349),FALSE))</f>
        <v>785.36598873254309</v>
      </c>
      <c r="AP349" s="316">
        <f>IF(AO349="Neg","Neg",AO349*VLOOKUP($D349,$D$1421:$AY$1444,COLUMNS($D349:AP349),FALSE))</f>
        <v>824.85209172776445</v>
      </c>
      <c r="AQ349" s="316">
        <f>IF(AP349="Neg","Neg",AP349*VLOOKUP($D349,$D$1421:$AY$1444,COLUMNS($D349:AQ349),FALSE))</f>
        <v>826.87015549252828</v>
      </c>
      <c r="AR349" s="316">
        <f>IF(AQ349="Neg","Neg",AQ349*VLOOKUP($D349,$D$1421:$AY$1444,COLUMNS($D349:AR349),FALSE))</f>
        <v>826.56340540243343</v>
      </c>
      <c r="AS349" s="316">
        <f>IF(AR349="Neg","Neg",AR349*VLOOKUP($D349,$D$1421:$AY$1444,COLUMNS($D349:AS349),FALSE))</f>
        <v>865.77464272552675</v>
      </c>
      <c r="AT349" s="316">
        <f>IF(AS349="Neg","Neg",AS349*VLOOKUP($D349,$D$1421:$AY$1444,COLUMNS($D349:AT349),FALSE))</f>
        <v>895.56513400210463</v>
      </c>
      <c r="AU349" s="316">
        <f>IF(AT349="Neg","Neg",AT349*VLOOKUP($D349,$D$1421:$AY$1444,COLUMNS($D349:AU349),FALSE))</f>
        <v>922.92361381169394</v>
      </c>
      <c r="AV349" s="316">
        <f>IF(AU349="Neg","Neg",AU349*VLOOKUP($D349,$D$1421:$AY$1444,COLUMNS($D349:AV349),FALSE))</f>
        <v>965.4112499465532</v>
      </c>
      <c r="AW349" s="316">
        <f>IF(AV349="Neg","Neg",AV349*VLOOKUP($D349,$D$1421:$AY$1444,COLUMNS($D349:AW349),FALSE))</f>
        <v>1007.0594463187334</v>
      </c>
      <c r="AX349" s="316">
        <f>IF(AW349="Neg","Neg",AW349*VLOOKUP($D349,$D$1421:$AY$1444,COLUMNS($D349:AX349),FALSE))</f>
        <v>1031.0794076746558</v>
      </c>
      <c r="AY349" s="316">
        <f>IF(AX349="Neg","Neg",AX349*VLOOKUP($D349,$D$1421:$AY$1444,COLUMNS($D349:AY349),FALSE))</f>
        <v>1068.0147572325291</v>
      </c>
      <c r="AZ349" s="316">
        <f>IF(AY349="Neg","Neg",AY349*VLOOKUP($D349,$D$1421:AZ$1444,COLUMNS($D349:AZ349),FALSE))</f>
        <v>1110.9432779054816</v>
      </c>
      <c r="BA349" s="316">
        <f>IF(AZ349="Neg","Neg",AZ349*VLOOKUP($D349,$D$1421:BA$1444,COLUMNS($D349:BA349),FALSE))</f>
        <v>1157.9288158990437</v>
      </c>
      <c r="BB349" s="316">
        <f>IF(BA349="Neg","Neg",BA349*VLOOKUP($D349,$D$1421:BB$1444,COLUMNS($D349:BB349),FALSE))</f>
        <v>1203.5367271439</v>
      </c>
      <c r="BC349" s="316">
        <f>IF(BB349="Neg","Neg",BB349*VLOOKUP($D349,$D$1421:BC$1444,COLUMNS($D349:BC349),FALSE))</f>
        <v>1254.1867742782727</v>
      </c>
    </row>
    <row r="350" spans="1:55">
      <c r="A350" s="312"/>
      <c r="B350" s="313" t="s">
        <v>1013</v>
      </c>
      <c r="C350" s="314" t="s">
        <v>160</v>
      </c>
      <c r="D350" s="313" t="s">
        <v>791</v>
      </c>
      <c r="E350" s="320"/>
      <c r="F350" s="320"/>
      <c r="G350" s="320"/>
      <c r="H350" s="320"/>
      <c r="I350" s="320"/>
      <c r="J350" s="320"/>
      <c r="K350" s="320"/>
      <c r="L350" s="320"/>
      <c r="M350" s="320"/>
      <c r="N350" s="320"/>
      <c r="O350" s="320"/>
      <c r="P350" s="320"/>
      <c r="Q350" s="320"/>
      <c r="R350" s="320"/>
      <c r="S350" s="320"/>
      <c r="T350" s="320"/>
      <c r="U350" s="320"/>
      <c r="V350" s="320"/>
      <c r="W350" s="320"/>
      <c r="X350" s="320"/>
      <c r="Y350" s="320"/>
      <c r="Z350" s="320"/>
      <c r="AA350" s="320"/>
      <c r="AB350" s="320"/>
      <c r="AC350" s="320"/>
      <c r="AD350" s="320"/>
      <c r="AE350" s="320"/>
      <c r="AF350" s="315">
        <v>0</v>
      </c>
      <c r="AG350" s="315">
        <v>-1400</v>
      </c>
      <c r="AH350" s="315">
        <v>-1950</v>
      </c>
      <c r="AI350" s="316">
        <f>IF(AH350="Neg","Neg",AH350*VLOOKUP($D350,$D$1421:$AY$1444,COLUMNS($D350:AI350),FALSE))</f>
        <v>-2062.2537661687188</v>
      </c>
      <c r="AJ350" s="316">
        <f>IF(AI350="Neg","Neg",AI350*VLOOKUP($D350,$D$1421:$AY$1444,COLUMNS($D350:AJ350),FALSE))</f>
        <v>-2139.0251227224326</v>
      </c>
      <c r="AK350" s="316">
        <f>IF(AJ350="Neg","Neg",AJ350*VLOOKUP($D350,$D$1421:$AY$1444,COLUMNS($D350:AK350),FALSE))</f>
        <v>-2261.5182459905241</v>
      </c>
      <c r="AL350" s="316">
        <f>IF(AK350="Neg","Neg",AK350*VLOOKUP($D350,$D$1421:$AY$1444,COLUMNS($D350:AL350),FALSE))</f>
        <v>-2397.3396057001028</v>
      </c>
      <c r="AM350" s="316">
        <f>IF(AL350="Neg","Neg",AL350*VLOOKUP($D350,$D$1421:$AY$1444,COLUMNS($D350:AM350),FALSE))</f>
        <v>-2521.4387080091783</v>
      </c>
      <c r="AN350" s="316">
        <f>IF(AM350="Neg","Neg",AM350*VLOOKUP($D350,$D$1421:$AY$1444,COLUMNS($D350:AN350),FALSE))</f>
        <v>-2687.1344541065946</v>
      </c>
      <c r="AO350" s="316">
        <f>IF(AN350="Neg","Neg",AN350*VLOOKUP($D350,$D$1421:$AY$1444,COLUMNS($D350:AO350),FALSE))</f>
        <v>-2836.0438482008508</v>
      </c>
      <c r="AP350" s="316">
        <f>IF(AO350="Neg","Neg",AO350*VLOOKUP($D350,$D$1421:$AY$1444,COLUMNS($D350:AP350),FALSE))</f>
        <v>-2978.6325534613725</v>
      </c>
      <c r="AQ350" s="316">
        <f>IF(AP350="Neg","Neg",AP350*VLOOKUP($D350,$D$1421:$AY$1444,COLUMNS($D350:AQ350),FALSE))</f>
        <v>-2985.9200059452419</v>
      </c>
      <c r="AR350" s="316">
        <f>IF(AQ350="Neg","Neg",AQ350*VLOOKUP($D350,$D$1421:$AY$1444,COLUMNS($D350:AR350),FALSE))</f>
        <v>-2984.8122972865658</v>
      </c>
      <c r="AS350" s="316">
        <f>IF(AR350="Neg","Neg",AR350*VLOOKUP($D350,$D$1421:$AY$1444,COLUMNS($D350:AS350),FALSE))</f>
        <v>-3126.4084320644029</v>
      </c>
      <c r="AT350" s="316">
        <f>IF(AS350="Neg","Neg",AS350*VLOOKUP($D350,$D$1421:$AY$1444,COLUMNS($D350:AT350),FALSE))</f>
        <v>-3233.9852061187121</v>
      </c>
      <c r="AU350" s="316">
        <f>IF(AT350="Neg","Neg",AT350*VLOOKUP($D350,$D$1421:$AY$1444,COLUMNS($D350:AU350),FALSE))</f>
        <v>-3332.7797165422294</v>
      </c>
      <c r="AV350" s="316">
        <f>IF(AU350="Neg","Neg",AU350*VLOOKUP($D350,$D$1421:$AY$1444,COLUMNS($D350:AV350),FALSE))</f>
        <v>-3486.2072914736655</v>
      </c>
      <c r="AW350" s="316">
        <f>IF(AV350="Neg","Neg",AV350*VLOOKUP($D350,$D$1421:$AY$1444,COLUMNS($D350:AW350),FALSE))</f>
        <v>-3636.603556150983</v>
      </c>
      <c r="AX350" s="316">
        <f>IF(AW350="Neg","Neg",AW350*VLOOKUP($D350,$D$1421:$AY$1444,COLUMNS($D350:AX350),FALSE))</f>
        <v>-3723.3423054918139</v>
      </c>
      <c r="AY350" s="316">
        <f>IF(AX350="Neg","Neg",AX350*VLOOKUP($D350,$D$1421:$AY$1444,COLUMNS($D350:AY350),FALSE))</f>
        <v>-3856.7199566730233</v>
      </c>
      <c r="AZ350" s="316">
        <f>IF(AY350="Neg","Neg",AY350*VLOOKUP($D350,$D$1421:AZ$1444,COLUMNS($D350:AZ350),FALSE))</f>
        <v>-4011.7396146586852</v>
      </c>
      <c r="BA350" s="316">
        <f>IF(AZ350="Neg","Neg",AZ350*VLOOKUP($D350,$D$1421:BA$1444,COLUMNS($D350:BA350),FALSE))</f>
        <v>-4181.4096129687705</v>
      </c>
      <c r="BB350" s="316">
        <f>IF(BA350="Neg","Neg",BA350*VLOOKUP($D350,$D$1421:BB$1444,COLUMNS($D350:BB350),FALSE))</f>
        <v>-4346.1048480196405</v>
      </c>
      <c r="BC350" s="316">
        <f>IF(BB350="Neg","Neg",BB350*VLOOKUP($D350,$D$1421:BC$1444,COLUMNS($D350:BC350),FALSE))</f>
        <v>-4529.0077960048757</v>
      </c>
    </row>
    <row r="351" spans="1:55">
      <c r="A351" s="312"/>
      <c r="B351" s="313" t="s">
        <v>1013</v>
      </c>
      <c r="C351" s="314" t="s">
        <v>161</v>
      </c>
      <c r="D351" s="313" t="s">
        <v>791</v>
      </c>
      <c r="E351" s="320"/>
      <c r="F351" s="320"/>
      <c r="G351" s="320"/>
      <c r="H351" s="320"/>
      <c r="I351" s="320"/>
      <c r="J351" s="320"/>
      <c r="K351" s="320"/>
      <c r="L351" s="320"/>
      <c r="M351" s="320"/>
      <c r="N351" s="320"/>
      <c r="O351" s="320"/>
      <c r="P351" s="320"/>
      <c r="Q351" s="320"/>
      <c r="R351" s="320"/>
      <c r="S351" s="320"/>
      <c r="T351" s="320"/>
      <c r="U351" s="320"/>
      <c r="V351" s="320"/>
      <c r="W351" s="320"/>
      <c r="X351" s="320"/>
      <c r="Y351" s="320"/>
      <c r="Z351" s="320"/>
      <c r="AA351" s="320"/>
      <c r="AB351" s="320"/>
      <c r="AC351" s="320"/>
      <c r="AD351" s="320"/>
      <c r="AE351" s="320"/>
      <c r="AF351" s="315">
        <v>0</v>
      </c>
      <c r="AG351" s="315">
        <v>-200</v>
      </c>
      <c r="AH351" s="315">
        <v>-250</v>
      </c>
      <c r="AI351" s="316">
        <f>IF(AH351="Neg","Neg",AH351*VLOOKUP($D351,$D$1421:$AY$1444,COLUMNS($D351:AI351),FALSE))</f>
        <v>-264.39150848316905</v>
      </c>
      <c r="AJ351" s="316">
        <f>IF(AI351="Neg","Neg",AI351*VLOOKUP($D351,$D$1421:$AY$1444,COLUMNS($D351:AJ351),FALSE))</f>
        <v>-274.23399009261954</v>
      </c>
      <c r="AK351" s="316">
        <f>IF(AJ351="Neg","Neg",AJ351*VLOOKUP($D351,$D$1421:$AY$1444,COLUMNS($D351:AK351),FALSE))</f>
        <v>-289.93823666545183</v>
      </c>
      <c r="AL351" s="316">
        <f>IF(AK351="Neg","Neg",AK351*VLOOKUP($D351,$D$1421:$AY$1444,COLUMNS($D351:AL351),FALSE))</f>
        <v>-307.35123150001323</v>
      </c>
      <c r="AM351" s="316">
        <f>IF(AL351="Neg","Neg",AL351*VLOOKUP($D351,$D$1421:$AY$1444,COLUMNS($D351:AM351),FALSE))</f>
        <v>-323.26137282168958</v>
      </c>
      <c r="AN351" s="316">
        <f>IF(AM351="Neg","Neg",AM351*VLOOKUP($D351,$D$1421:$AY$1444,COLUMNS($D351:AN351),FALSE))</f>
        <v>-344.50441719315324</v>
      </c>
      <c r="AO351" s="316">
        <f>IF(AN351="Neg","Neg",AN351*VLOOKUP($D351,$D$1421:$AY$1444,COLUMNS($D351:AO351),FALSE))</f>
        <v>-363.59536515395536</v>
      </c>
      <c r="AP351" s="316">
        <f>IF(AO351="Neg","Neg",AO351*VLOOKUP($D351,$D$1421:$AY$1444,COLUMNS($D351:AP351),FALSE))</f>
        <v>-381.87596839248374</v>
      </c>
      <c r="AQ351" s="316">
        <f>IF(AP351="Neg","Neg",AP351*VLOOKUP($D351,$D$1421:$AY$1444,COLUMNS($D351:AQ351),FALSE))</f>
        <v>-382.810257172467</v>
      </c>
      <c r="AR351" s="316">
        <f>IF(AQ351="Neg","Neg",AQ351*VLOOKUP($D351,$D$1421:$AY$1444,COLUMNS($D351:AR351),FALSE))</f>
        <v>-382.66824324186751</v>
      </c>
      <c r="AS351" s="316">
        <f>IF(AR351="Neg","Neg",AR351*VLOOKUP($D351,$D$1421:$AY$1444,COLUMNS($D351:AS351),FALSE))</f>
        <v>-400.82159385441071</v>
      </c>
      <c r="AT351" s="316">
        <f>IF(AS351="Neg","Neg",AS351*VLOOKUP($D351,$D$1421:$AY$1444,COLUMNS($D351:AT351),FALSE))</f>
        <v>-414.61348796393753</v>
      </c>
      <c r="AU351" s="316">
        <f>IF(AT351="Neg","Neg",AT351*VLOOKUP($D351,$D$1421:$AY$1444,COLUMNS($D351:AU351),FALSE))</f>
        <v>-427.27945083874744</v>
      </c>
      <c r="AV351" s="316">
        <f>IF(AU351="Neg","Neg",AU351*VLOOKUP($D351,$D$1421:$AY$1444,COLUMNS($D351:AV351),FALSE))</f>
        <v>-446.94965275303412</v>
      </c>
      <c r="AW351" s="316">
        <f>IF(AV351="Neg","Neg",AV351*VLOOKUP($D351,$D$1421:$AY$1444,COLUMNS($D351:AW351),FALSE))</f>
        <v>-466.23122514756199</v>
      </c>
      <c r="AX351" s="316">
        <f>IF(AW351="Neg","Neg",AW351*VLOOKUP($D351,$D$1421:$AY$1444,COLUMNS($D351:AX351),FALSE))</f>
        <v>-477.35157762715568</v>
      </c>
      <c r="AY351" s="316">
        <f>IF(AX351="Neg","Neg",AX351*VLOOKUP($D351,$D$1421:$AY$1444,COLUMNS($D351:AY351),FALSE))</f>
        <v>-494.45127649654148</v>
      </c>
      <c r="AZ351" s="316">
        <f>IF(AY351="Neg","Neg",AY351*VLOOKUP($D351,$D$1421:AZ$1444,COLUMNS($D351:AZ351),FALSE))</f>
        <v>-514.32559162290841</v>
      </c>
      <c r="BA351" s="316">
        <f>IF(AZ351="Neg","Neg",AZ351*VLOOKUP($D351,$D$1421:BA$1444,COLUMNS($D351:BA351),FALSE))</f>
        <v>-536.07815550881674</v>
      </c>
      <c r="BB351" s="316">
        <f>IF(BA351="Neg","Neg",BA351*VLOOKUP($D351,$D$1421:BB$1444,COLUMNS($D351:BB351),FALSE))</f>
        <v>-557.19292923328726</v>
      </c>
      <c r="BC351" s="316">
        <f>IF(BB351="Neg","Neg",BB351*VLOOKUP($D351,$D$1421:BC$1444,COLUMNS($D351:BC351),FALSE))</f>
        <v>-580.64202512883014</v>
      </c>
    </row>
    <row r="352" spans="1:55">
      <c r="A352" s="312"/>
      <c r="B352" s="313" t="s">
        <v>1013</v>
      </c>
      <c r="C352" s="314" t="s">
        <v>162</v>
      </c>
      <c r="D352" s="313" t="s">
        <v>227</v>
      </c>
      <c r="E352" s="320"/>
      <c r="F352" s="320"/>
      <c r="G352" s="320"/>
      <c r="H352" s="320"/>
      <c r="I352" s="320"/>
      <c r="J352" s="320"/>
      <c r="K352" s="320"/>
      <c r="L352" s="320"/>
      <c r="M352" s="320"/>
      <c r="N352" s="320"/>
      <c r="O352" s="320"/>
      <c r="P352" s="320"/>
      <c r="Q352" s="320"/>
      <c r="R352" s="320"/>
      <c r="S352" s="320"/>
      <c r="T352" s="320"/>
      <c r="U352" s="320"/>
      <c r="V352" s="320"/>
      <c r="W352" s="320"/>
      <c r="X352" s="320"/>
      <c r="Y352" s="320"/>
      <c r="Z352" s="320"/>
      <c r="AA352" s="320"/>
      <c r="AB352" s="320"/>
      <c r="AC352" s="320"/>
      <c r="AD352" s="320"/>
      <c r="AE352" s="320"/>
      <c r="AF352" s="315">
        <v>2300</v>
      </c>
      <c r="AG352" s="315">
        <v>3950</v>
      </c>
      <c r="AH352" s="315">
        <v>5400</v>
      </c>
      <c r="AI352" s="316">
        <f>IF(AH352="Neg","Neg",AH352*VLOOKUP($D352,$D$1421:$AY$1444,COLUMNS($D352:AI352),FALSE))</f>
        <v>5710.856583236452</v>
      </c>
      <c r="AJ352" s="316">
        <f>IF(AI352="Neg","Neg",AI352*VLOOKUP($D352,$D$1421:$AY$1444,COLUMNS($D352:AJ352),FALSE))</f>
        <v>5923.454186000582</v>
      </c>
      <c r="AK352" s="316">
        <f>IF(AJ352="Neg","Neg",AJ352*VLOOKUP($D352,$D$1421:$AY$1444,COLUMNS($D352:AK352),FALSE))</f>
        <v>6262.6659119737587</v>
      </c>
      <c r="AL352" s="316">
        <f>IF(AK352="Neg","Neg",AK352*VLOOKUP($D352,$D$1421:$AY$1444,COLUMNS($D352:AL352),FALSE))</f>
        <v>6638.7866004002844</v>
      </c>
      <c r="AM352" s="316">
        <f>IF(AL352="Neg","Neg",AL352*VLOOKUP($D352,$D$1421:$AY$1444,COLUMNS($D352:AM352),FALSE))</f>
        <v>6982.4456529484933</v>
      </c>
      <c r="AN352" s="316">
        <f>IF(AM352="Neg","Neg",AM352*VLOOKUP($D352,$D$1421:$AY$1444,COLUMNS($D352:AN352),FALSE))</f>
        <v>7441.295411372108</v>
      </c>
      <c r="AO352" s="316">
        <f>IF(AN352="Neg","Neg",AN352*VLOOKUP($D352,$D$1421:$AY$1444,COLUMNS($D352:AO352),FALSE))</f>
        <v>7853.6598873254334</v>
      </c>
      <c r="AP352" s="316">
        <f>IF(AO352="Neg","Neg",AO352*VLOOKUP($D352,$D$1421:$AY$1444,COLUMNS($D352:AP352),FALSE))</f>
        <v>8248.5209172776467</v>
      </c>
      <c r="AQ352" s="316">
        <f>IF(AP352="Neg","Neg",AP352*VLOOKUP($D352,$D$1421:$AY$1444,COLUMNS($D352:AQ352),FALSE))</f>
        <v>8268.7015549252847</v>
      </c>
      <c r="AR352" s="316">
        <f>IF(AQ352="Neg","Neg",AQ352*VLOOKUP($D352,$D$1421:$AY$1444,COLUMNS($D352:AR352),FALSE))</f>
        <v>8265.6340540243364</v>
      </c>
      <c r="AS352" s="316">
        <f>IF(AR352="Neg","Neg",AR352*VLOOKUP($D352,$D$1421:$AY$1444,COLUMNS($D352:AS352),FALSE))</f>
        <v>8657.7464272552697</v>
      </c>
      <c r="AT352" s="316">
        <f>IF(AS352="Neg","Neg",AS352*VLOOKUP($D352,$D$1421:$AY$1444,COLUMNS($D352:AT352),FALSE))</f>
        <v>8955.6513400210497</v>
      </c>
      <c r="AU352" s="316">
        <f>IF(AT352="Neg","Neg",AT352*VLOOKUP($D352,$D$1421:$AY$1444,COLUMNS($D352:AU352),FALSE))</f>
        <v>9229.236138116943</v>
      </c>
      <c r="AV352" s="316">
        <f>IF(AU352="Neg","Neg",AU352*VLOOKUP($D352,$D$1421:$AY$1444,COLUMNS($D352:AV352),FALSE))</f>
        <v>9654.1124994655347</v>
      </c>
      <c r="AW352" s="316">
        <f>IF(AV352="Neg","Neg",AV352*VLOOKUP($D352,$D$1421:$AY$1444,COLUMNS($D352:AW352),FALSE))</f>
        <v>10070.594463187337</v>
      </c>
      <c r="AX352" s="316">
        <f>IF(AW352="Neg","Neg",AW352*VLOOKUP($D352,$D$1421:$AY$1444,COLUMNS($D352:AX352),FALSE))</f>
        <v>10310.794076746561</v>
      </c>
      <c r="AY352" s="316">
        <f>IF(AX352="Neg","Neg",AX352*VLOOKUP($D352,$D$1421:$AY$1444,COLUMNS($D352:AY352),FALSE))</f>
        <v>10680.147572325293</v>
      </c>
      <c r="AZ352" s="316">
        <f>IF(AY352="Neg","Neg",AY352*VLOOKUP($D352,$D$1421:AZ$1444,COLUMNS($D352:AZ352),FALSE))</f>
        <v>11109.43277905482</v>
      </c>
      <c r="BA352" s="316">
        <f>IF(AZ352="Neg","Neg",AZ352*VLOOKUP($D352,$D$1421:BA$1444,COLUMNS($D352:BA352),FALSE))</f>
        <v>11579.288158990439</v>
      </c>
      <c r="BB352" s="316">
        <f>IF(BA352="Neg","Neg",BA352*VLOOKUP($D352,$D$1421:BB$1444,COLUMNS($D352:BB352),FALSE))</f>
        <v>12035.367271439003</v>
      </c>
      <c r="BC352" s="316">
        <f>IF(BB352="Neg","Neg",BB352*VLOOKUP($D352,$D$1421:BC$1444,COLUMNS($D352:BC352),FALSE))</f>
        <v>12541.86774278273</v>
      </c>
    </row>
    <row r="353" spans="1:55">
      <c r="A353" s="312"/>
      <c r="B353" s="313" t="s">
        <v>1013</v>
      </c>
      <c r="C353" s="314" t="s">
        <v>163</v>
      </c>
      <c r="D353" s="313" t="s">
        <v>791</v>
      </c>
      <c r="E353" s="320"/>
      <c r="F353" s="320"/>
      <c r="G353" s="320"/>
      <c r="H353" s="320"/>
      <c r="I353" s="320"/>
      <c r="J353" s="320"/>
      <c r="K353" s="320"/>
      <c r="L353" s="320"/>
      <c r="M353" s="320"/>
      <c r="N353" s="320"/>
      <c r="O353" s="320"/>
      <c r="P353" s="320"/>
      <c r="Q353" s="320"/>
      <c r="R353" s="320"/>
      <c r="S353" s="320"/>
      <c r="T353" s="320"/>
      <c r="U353" s="320"/>
      <c r="V353" s="320"/>
      <c r="W353" s="320"/>
      <c r="X353" s="320"/>
      <c r="Y353" s="320"/>
      <c r="Z353" s="320"/>
      <c r="AA353" s="320"/>
      <c r="AB353" s="320"/>
      <c r="AC353" s="320"/>
      <c r="AD353" s="320"/>
      <c r="AE353" s="320"/>
      <c r="AF353" s="315">
        <v>0</v>
      </c>
      <c r="AG353" s="315">
        <v>100</v>
      </c>
      <c r="AH353" s="315">
        <v>-200</v>
      </c>
      <c r="AI353" s="316">
        <f>IF(AH353="Neg","Neg",AH353*VLOOKUP($D353,$D$1421:$AY$1444,COLUMNS($D353:AI353),FALSE))</f>
        <v>-211.51320678653525</v>
      </c>
      <c r="AJ353" s="316">
        <f>IF(AI353="Neg","Neg",AI353*VLOOKUP($D353,$D$1421:$AY$1444,COLUMNS($D353:AJ353),FALSE))</f>
        <v>-219.38719207409562</v>
      </c>
      <c r="AK353" s="316">
        <f>IF(AJ353="Neg","Neg",AJ353*VLOOKUP($D353,$D$1421:$AY$1444,COLUMNS($D353:AK353),FALSE))</f>
        <v>-231.95058933236143</v>
      </c>
      <c r="AL353" s="316">
        <f>IF(AK353="Neg","Neg",AK353*VLOOKUP($D353,$D$1421:$AY$1444,COLUMNS($D353:AL353),FALSE))</f>
        <v>-245.88098520001054</v>
      </c>
      <c r="AM353" s="316">
        <f>IF(AL353="Neg","Neg",AL353*VLOOKUP($D353,$D$1421:$AY$1444,COLUMNS($D353:AM353),FALSE))</f>
        <v>-258.6090982573516</v>
      </c>
      <c r="AN353" s="316">
        <f>IF(AM353="Neg","Neg",AM353*VLOOKUP($D353,$D$1421:$AY$1444,COLUMNS($D353:AN353),FALSE))</f>
        <v>-275.60353375452252</v>
      </c>
      <c r="AO353" s="316">
        <f>IF(AN353="Neg","Neg",AN353*VLOOKUP($D353,$D$1421:$AY$1444,COLUMNS($D353:AO353),FALSE))</f>
        <v>-290.87629212316421</v>
      </c>
      <c r="AP353" s="316">
        <f>IF(AO353="Neg","Neg",AO353*VLOOKUP($D353,$D$1421:$AY$1444,COLUMNS($D353:AP353),FALSE))</f>
        <v>-305.50077471398691</v>
      </c>
      <c r="AQ353" s="316">
        <f>IF(AP353="Neg","Neg",AP353*VLOOKUP($D353,$D$1421:$AY$1444,COLUMNS($D353:AQ353),FALSE))</f>
        <v>-306.24820573797354</v>
      </c>
      <c r="AR353" s="316">
        <f>IF(AQ353="Neg","Neg",AQ353*VLOOKUP($D353,$D$1421:$AY$1444,COLUMNS($D353:AR353),FALSE))</f>
        <v>-306.13459459349394</v>
      </c>
      <c r="AS353" s="316">
        <f>IF(AR353="Neg","Neg",AR353*VLOOKUP($D353,$D$1421:$AY$1444,COLUMNS($D353:AS353),FALSE))</f>
        <v>-320.65727508352853</v>
      </c>
      <c r="AT353" s="316">
        <f>IF(AS353="Neg","Neg",AS353*VLOOKUP($D353,$D$1421:$AY$1444,COLUMNS($D353:AT353),FALSE))</f>
        <v>-331.69079037115</v>
      </c>
      <c r="AU353" s="316">
        <f>IF(AT353="Neg","Neg",AT353*VLOOKUP($D353,$D$1421:$AY$1444,COLUMNS($D353:AU353),FALSE))</f>
        <v>-341.82356067099789</v>
      </c>
      <c r="AV353" s="316">
        <f>IF(AU353="Neg","Neg",AU353*VLOOKUP($D353,$D$1421:$AY$1444,COLUMNS($D353:AV353),FALSE))</f>
        <v>-357.55972220242722</v>
      </c>
      <c r="AW353" s="316">
        <f>IF(AV353="Neg","Neg",AV353*VLOOKUP($D353,$D$1421:$AY$1444,COLUMNS($D353:AW353),FALSE))</f>
        <v>-372.98498011804952</v>
      </c>
      <c r="AX353" s="316">
        <f>IF(AW353="Neg","Neg",AW353*VLOOKUP($D353,$D$1421:$AY$1444,COLUMNS($D353:AX353),FALSE))</f>
        <v>-381.88126210172447</v>
      </c>
      <c r="AY353" s="316">
        <f>IF(AX353="Neg","Neg",AX353*VLOOKUP($D353,$D$1421:$AY$1444,COLUMNS($D353:AY353),FALSE))</f>
        <v>-395.56102119723312</v>
      </c>
      <c r="AZ353" s="316">
        <f>IF(AY353="Neg","Neg",AY353*VLOOKUP($D353,$D$1421:AZ$1444,COLUMNS($D353:AZ353),FALSE))</f>
        <v>-411.46047329832663</v>
      </c>
      <c r="BA353" s="316">
        <f>IF(AZ353="Neg","Neg",AZ353*VLOOKUP($D353,$D$1421:BA$1444,COLUMNS($D353:BA353),FALSE))</f>
        <v>-428.86252440705329</v>
      </c>
      <c r="BB353" s="316">
        <f>IF(BA353="Neg","Neg",BA353*VLOOKUP($D353,$D$1421:BB$1444,COLUMNS($D353:BB353),FALSE))</f>
        <v>-445.75434338662973</v>
      </c>
      <c r="BC353" s="316">
        <f>IF(BB353="Neg","Neg",BB353*VLOOKUP($D353,$D$1421:BC$1444,COLUMNS($D353:BC353),FALSE))</f>
        <v>-464.51362010306406</v>
      </c>
    </row>
    <row r="354" spans="1:55">
      <c r="A354" s="312"/>
      <c r="B354" s="313" t="s">
        <v>1013</v>
      </c>
      <c r="C354" s="314" t="s">
        <v>164</v>
      </c>
      <c r="D354" s="313" t="s">
        <v>227</v>
      </c>
      <c r="E354" s="320"/>
      <c r="F354" s="320"/>
      <c r="G354" s="320"/>
      <c r="H354" s="320"/>
      <c r="I354" s="320"/>
      <c r="J354" s="320"/>
      <c r="K354" s="320"/>
      <c r="L354" s="320"/>
      <c r="M354" s="320"/>
      <c r="N354" s="320"/>
      <c r="O354" s="320"/>
      <c r="P354" s="320"/>
      <c r="Q354" s="320"/>
      <c r="R354" s="320"/>
      <c r="S354" s="320"/>
      <c r="T354" s="320"/>
      <c r="U354" s="320"/>
      <c r="V354" s="320"/>
      <c r="W354" s="320"/>
      <c r="X354" s="320"/>
      <c r="Y354" s="320"/>
      <c r="Z354" s="320"/>
      <c r="AA354" s="320"/>
      <c r="AB354" s="320"/>
      <c r="AC354" s="320"/>
      <c r="AD354" s="320"/>
      <c r="AE354" s="320"/>
      <c r="AF354" s="315">
        <v>0</v>
      </c>
      <c r="AG354" s="315">
        <v>-115</v>
      </c>
      <c r="AH354" s="315">
        <v>-85</v>
      </c>
      <c r="AI354" s="316">
        <f>IF(AH354="Neg","Neg",AH354*VLOOKUP($D354,$D$1421:$AY$1444,COLUMNS($D354:AI354),FALSE))</f>
        <v>-89.893112884277485</v>
      </c>
      <c r="AJ354" s="316">
        <f>IF(AI354="Neg","Neg",AI354*VLOOKUP($D354,$D$1421:$AY$1444,COLUMNS($D354:AJ354),FALSE))</f>
        <v>-93.239556631490643</v>
      </c>
      <c r="AK354" s="316">
        <f>IF(AJ354="Neg","Neg",AJ354*VLOOKUP($D354,$D$1421:$AY$1444,COLUMNS($D354:AK354),FALSE))</f>
        <v>-98.579000466253618</v>
      </c>
      <c r="AL354" s="316">
        <f>IF(AK354="Neg","Neg",AK354*VLOOKUP($D354,$D$1421:$AY$1444,COLUMNS($D354:AL354),FALSE))</f>
        <v>-104.49941871000449</v>
      </c>
      <c r="AM354" s="316">
        <f>IF(AL354="Neg","Neg",AL354*VLOOKUP($D354,$D$1421:$AY$1444,COLUMNS($D354:AM354),FALSE))</f>
        <v>-109.90886675937445</v>
      </c>
      <c r="AN354" s="316">
        <f>IF(AM354="Neg","Neg",AM354*VLOOKUP($D354,$D$1421:$AY$1444,COLUMNS($D354:AN354),FALSE))</f>
        <v>-117.13150184567209</v>
      </c>
      <c r="AO354" s="316">
        <f>IF(AN354="Neg","Neg",AN354*VLOOKUP($D354,$D$1421:$AY$1444,COLUMNS($D354:AO354),FALSE))</f>
        <v>-123.62242415234481</v>
      </c>
      <c r="AP354" s="316">
        <f>IF(AO354="Neg","Neg",AO354*VLOOKUP($D354,$D$1421:$AY$1444,COLUMNS($D354:AP354),FALSE))</f>
        <v>-129.83782925344445</v>
      </c>
      <c r="AQ354" s="316">
        <f>IF(AP354="Neg","Neg",AP354*VLOOKUP($D354,$D$1421:$AY$1444,COLUMNS($D354:AQ354),FALSE))</f>
        <v>-130.15548743863877</v>
      </c>
      <c r="AR354" s="316">
        <f>IF(AQ354="Neg","Neg",AQ354*VLOOKUP($D354,$D$1421:$AY$1444,COLUMNS($D354:AR354),FALSE))</f>
        <v>-130.10720270223496</v>
      </c>
      <c r="AS354" s="316">
        <f>IF(AR354="Neg","Neg",AR354*VLOOKUP($D354,$D$1421:$AY$1444,COLUMNS($D354:AS354),FALSE))</f>
        <v>-136.27934191049965</v>
      </c>
      <c r="AT354" s="316">
        <f>IF(AS354="Neg","Neg",AS354*VLOOKUP($D354,$D$1421:$AY$1444,COLUMNS($D354:AT354),FALSE))</f>
        <v>-140.96858590773877</v>
      </c>
      <c r="AU354" s="316">
        <f>IF(AT354="Neg","Neg",AT354*VLOOKUP($D354,$D$1421:$AY$1444,COLUMNS($D354:AU354),FALSE))</f>
        <v>-145.27501328517414</v>
      </c>
      <c r="AV354" s="316">
        <f>IF(AU354="Neg","Neg",AU354*VLOOKUP($D354,$D$1421:$AY$1444,COLUMNS($D354:AV354),FALSE))</f>
        <v>-151.96288193603161</v>
      </c>
      <c r="AW354" s="316">
        <f>IF(AV354="Neg","Neg",AV354*VLOOKUP($D354,$D$1421:$AY$1444,COLUMNS($D354:AW354),FALSE))</f>
        <v>-158.51861655017109</v>
      </c>
      <c r="AX354" s="316">
        <f>IF(AW354="Neg","Neg",AW354*VLOOKUP($D354,$D$1421:$AY$1444,COLUMNS($D354:AX354),FALSE))</f>
        <v>-162.29953639323296</v>
      </c>
      <c r="AY354" s="316">
        <f>IF(AX354="Neg","Neg",AX354*VLOOKUP($D354,$D$1421:$AY$1444,COLUMNS($D354:AY354),FALSE))</f>
        <v>-168.11343400882413</v>
      </c>
      <c r="AZ354" s="316">
        <f>IF(AY354="Neg","Neg",AY354*VLOOKUP($D354,$D$1421:AZ$1444,COLUMNS($D354:AZ354),FALSE))</f>
        <v>-174.87070115178889</v>
      </c>
      <c r="BA354" s="316">
        <f>IF(AZ354="Neg","Neg",AZ354*VLOOKUP($D354,$D$1421:BA$1444,COLUMNS($D354:BA354),FALSE))</f>
        <v>-182.26657287299773</v>
      </c>
      <c r="BB354" s="316">
        <f>IF(BA354="Neg","Neg",BA354*VLOOKUP($D354,$D$1421:BB$1444,COLUMNS($D354:BB354),FALSE))</f>
        <v>-189.44559593931771</v>
      </c>
      <c r="BC354" s="316">
        <f>IF(BB354="Neg","Neg",BB354*VLOOKUP($D354,$D$1421:BC$1444,COLUMNS($D354:BC354),FALSE))</f>
        <v>-197.4182885438023</v>
      </c>
    </row>
    <row r="355" spans="1:55">
      <c r="A355" s="312"/>
      <c r="B355" s="313" t="s">
        <v>1013</v>
      </c>
      <c r="C355" s="314" t="s">
        <v>164</v>
      </c>
      <c r="D355" s="313" t="s">
        <v>791</v>
      </c>
      <c r="E355" s="320"/>
      <c r="F355" s="320"/>
      <c r="G355" s="320"/>
      <c r="H355" s="320"/>
      <c r="I355" s="320"/>
      <c r="J355" s="320"/>
      <c r="K355" s="320"/>
      <c r="L355" s="320"/>
      <c r="M355" s="320"/>
      <c r="N355" s="320"/>
      <c r="O355" s="320"/>
      <c r="P355" s="320"/>
      <c r="Q355" s="320"/>
      <c r="R355" s="320"/>
      <c r="S355" s="320"/>
      <c r="T355" s="320"/>
      <c r="U355" s="320"/>
      <c r="V355" s="320"/>
      <c r="W355" s="320"/>
      <c r="X355" s="320"/>
      <c r="Y355" s="320"/>
      <c r="Z355" s="320"/>
      <c r="AA355" s="320"/>
      <c r="AB355" s="320"/>
      <c r="AC355" s="320"/>
      <c r="AD355" s="320"/>
      <c r="AE355" s="320"/>
      <c r="AF355" s="315">
        <v>0</v>
      </c>
      <c r="AG355" s="315">
        <v>-115</v>
      </c>
      <c r="AH355" s="315">
        <v>-85</v>
      </c>
      <c r="AI355" s="316">
        <f>IF(AH355="Neg","Neg",AH355*VLOOKUP($D355,$D$1421:$AY$1444,COLUMNS($D355:AI355),FALSE))</f>
        <v>-89.893112884277485</v>
      </c>
      <c r="AJ355" s="316">
        <f>IF(AI355="Neg","Neg",AI355*VLOOKUP($D355,$D$1421:$AY$1444,COLUMNS($D355:AJ355),FALSE))</f>
        <v>-93.239556631490643</v>
      </c>
      <c r="AK355" s="316">
        <f>IF(AJ355="Neg","Neg",AJ355*VLOOKUP($D355,$D$1421:$AY$1444,COLUMNS($D355:AK355),FALSE))</f>
        <v>-98.579000466253618</v>
      </c>
      <c r="AL355" s="316">
        <f>IF(AK355="Neg","Neg",AK355*VLOOKUP($D355,$D$1421:$AY$1444,COLUMNS($D355:AL355),FALSE))</f>
        <v>-104.49941871000449</v>
      </c>
      <c r="AM355" s="316">
        <f>IF(AL355="Neg","Neg",AL355*VLOOKUP($D355,$D$1421:$AY$1444,COLUMNS($D355:AM355),FALSE))</f>
        <v>-109.90886675937445</v>
      </c>
      <c r="AN355" s="316">
        <f>IF(AM355="Neg","Neg",AM355*VLOOKUP($D355,$D$1421:$AY$1444,COLUMNS($D355:AN355),FALSE))</f>
        <v>-117.13150184567209</v>
      </c>
      <c r="AO355" s="316">
        <f>IF(AN355="Neg","Neg",AN355*VLOOKUP($D355,$D$1421:$AY$1444,COLUMNS($D355:AO355),FALSE))</f>
        <v>-123.62242415234481</v>
      </c>
      <c r="AP355" s="316">
        <f>IF(AO355="Neg","Neg",AO355*VLOOKUP($D355,$D$1421:$AY$1444,COLUMNS($D355:AP355),FALSE))</f>
        <v>-129.83782925344445</v>
      </c>
      <c r="AQ355" s="316">
        <f>IF(AP355="Neg","Neg",AP355*VLOOKUP($D355,$D$1421:$AY$1444,COLUMNS($D355:AQ355),FALSE))</f>
        <v>-130.15548743863877</v>
      </c>
      <c r="AR355" s="316">
        <f>IF(AQ355="Neg","Neg",AQ355*VLOOKUP($D355,$D$1421:$AY$1444,COLUMNS($D355:AR355),FALSE))</f>
        <v>-130.10720270223496</v>
      </c>
      <c r="AS355" s="316">
        <f>IF(AR355="Neg","Neg",AR355*VLOOKUP($D355,$D$1421:$AY$1444,COLUMNS($D355:AS355),FALSE))</f>
        <v>-136.27934191049965</v>
      </c>
      <c r="AT355" s="316">
        <f>IF(AS355="Neg","Neg",AS355*VLOOKUP($D355,$D$1421:$AY$1444,COLUMNS($D355:AT355),FALSE))</f>
        <v>-140.96858590773877</v>
      </c>
      <c r="AU355" s="316">
        <f>IF(AT355="Neg","Neg",AT355*VLOOKUP($D355,$D$1421:$AY$1444,COLUMNS($D355:AU355),FALSE))</f>
        <v>-145.27501328517414</v>
      </c>
      <c r="AV355" s="316">
        <f>IF(AU355="Neg","Neg",AU355*VLOOKUP($D355,$D$1421:$AY$1444,COLUMNS($D355:AV355),FALSE))</f>
        <v>-151.96288193603161</v>
      </c>
      <c r="AW355" s="316">
        <f>IF(AV355="Neg","Neg",AV355*VLOOKUP($D355,$D$1421:$AY$1444,COLUMNS($D355:AW355),FALSE))</f>
        <v>-158.51861655017109</v>
      </c>
      <c r="AX355" s="316">
        <f>IF(AW355="Neg","Neg",AW355*VLOOKUP($D355,$D$1421:$AY$1444,COLUMNS($D355:AX355),FALSE))</f>
        <v>-162.29953639323296</v>
      </c>
      <c r="AY355" s="316">
        <f>IF(AX355="Neg","Neg",AX355*VLOOKUP($D355,$D$1421:$AY$1444,COLUMNS($D355:AY355),FALSE))</f>
        <v>-168.11343400882413</v>
      </c>
      <c r="AZ355" s="316">
        <f>IF(AY355="Neg","Neg",AY355*VLOOKUP($D355,$D$1421:AZ$1444,COLUMNS($D355:AZ355),FALSE))</f>
        <v>-174.87070115178889</v>
      </c>
      <c r="BA355" s="316">
        <f>IF(AZ355="Neg","Neg",AZ355*VLOOKUP($D355,$D$1421:BA$1444,COLUMNS($D355:BA355),FALSE))</f>
        <v>-182.26657287299773</v>
      </c>
      <c r="BB355" s="316">
        <f>IF(BA355="Neg","Neg",BA355*VLOOKUP($D355,$D$1421:BB$1444,COLUMNS($D355:BB355),FALSE))</f>
        <v>-189.44559593931771</v>
      </c>
      <c r="BC355" s="316">
        <f>IF(BB355="Neg","Neg",BB355*VLOOKUP($D355,$D$1421:BC$1444,COLUMNS($D355:BC355),FALSE))</f>
        <v>-197.4182885438023</v>
      </c>
    </row>
    <row r="356" spans="1:55">
      <c r="A356" s="312"/>
      <c r="B356" s="313" t="s">
        <v>1013</v>
      </c>
      <c r="C356" s="314" t="s">
        <v>165</v>
      </c>
      <c r="D356" s="313" t="s">
        <v>791</v>
      </c>
      <c r="E356" s="320"/>
      <c r="F356" s="320"/>
      <c r="G356" s="320"/>
      <c r="H356" s="320"/>
      <c r="I356" s="320"/>
      <c r="J356" s="320"/>
      <c r="K356" s="320"/>
      <c r="L356" s="320"/>
      <c r="M356" s="320"/>
      <c r="N356" s="320"/>
      <c r="O356" s="320"/>
      <c r="P356" s="320"/>
      <c r="Q356" s="320"/>
      <c r="R356" s="320"/>
      <c r="S356" s="320"/>
      <c r="T356" s="320"/>
      <c r="U356" s="320"/>
      <c r="V356" s="320"/>
      <c r="W356" s="320"/>
      <c r="X356" s="320"/>
      <c r="Y356" s="320"/>
      <c r="Z356" s="320"/>
      <c r="AA356" s="320"/>
      <c r="AB356" s="320"/>
      <c r="AC356" s="320"/>
      <c r="AD356" s="320"/>
      <c r="AE356" s="320"/>
      <c r="AF356" s="315">
        <v>0</v>
      </c>
      <c r="AG356" s="315">
        <v>100</v>
      </c>
      <c r="AH356" s="315">
        <v>250</v>
      </c>
      <c r="AI356" s="316">
        <f>IF(AH356="Neg","Neg",AH356*VLOOKUP($D356,$D$1421:$AY$1444,COLUMNS($D356:AI356),FALSE))</f>
        <v>264.39150848316905</v>
      </c>
      <c r="AJ356" s="316">
        <f>IF(AI356="Neg","Neg",AI356*VLOOKUP($D356,$D$1421:$AY$1444,COLUMNS($D356:AJ356),FALSE))</f>
        <v>274.23399009261954</v>
      </c>
      <c r="AK356" s="316">
        <f>IF(AJ356="Neg","Neg",AJ356*VLOOKUP($D356,$D$1421:$AY$1444,COLUMNS($D356:AK356),FALSE))</f>
        <v>289.93823666545183</v>
      </c>
      <c r="AL356" s="316">
        <f>IF(AK356="Neg","Neg",AK356*VLOOKUP($D356,$D$1421:$AY$1444,COLUMNS($D356:AL356),FALSE))</f>
        <v>307.35123150001323</v>
      </c>
      <c r="AM356" s="316">
        <f>IF(AL356="Neg","Neg",AL356*VLOOKUP($D356,$D$1421:$AY$1444,COLUMNS($D356:AM356),FALSE))</f>
        <v>323.26137282168958</v>
      </c>
      <c r="AN356" s="316">
        <f>IF(AM356="Neg","Neg",AM356*VLOOKUP($D356,$D$1421:$AY$1444,COLUMNS($D356:AN356),FALSE))</f>
        <v>344.50441719315324</v>
      </c>
      <c r="AO356" s="316">
        <f>IF(AN356="Neg","Neg",AN356*VLOOKUP($D356,$D$1421:$AY$1444,COLUMNS($D356:AO356),FALSE))</f>
        <v>363.59536515395536</v>
      </c>
      <c r="AP356" s="316">
        <f>IF(AO356="Neg","Neg",AO356*VLOOKUP($D356,$D$1421:$AY$1444,COLUMNS($D356:AP356),FALSE))</f>
        <v>381.87596839248374</v>
      </c>
      <c r="AQ356" s="316">
        <f>IF(AP356="Neg","Neg",AP356*VLOOKUP($D356,$D$1421:$AY$1444,COLUMNS($D356:AQ356),FALSE))</f>
        <v>382.810257172467</v>
      </c>
      <c r="AR356" s="316">
        <f>IF(AQ356="Neg","Neg",AQ356*VLOOKUP($D356,$D$1421:$AY$1444,COLUMNS($D356:AR356),FALSE))</f>
        <v>382.66824324186751</v>
      </c>
      <c r="AS356" s="316">
        <f>IF(AR356="Neg","Neg",AR356*VLOOKUP($D356,$D$1421:$AY$1444,COLUMNS($D356:AS356),FALSE))</f>
        <v>400.82159385441071</v>
      </c>
      <c r="AT356" s="316">
        <f>IF(AS356="Neg","Neg",AS356*VLOOKUP($D356,$D$1421:$AY$1444,COLUMNS($D356:AT356),FALSE))</f>
        <v>414.61348796393753</v>
      </c>
      <c r="AU356" s="316">
        <f>IF(AT356="Neg","Neg",AT356*VLOOKUP($D356,$D$1421:$AY$1444,COLUMNS($D356:AU356),FALSE))</f>
        <v>427.27945083874744</v>
      </c>
      <c r="AV356" s="316">
        <f>IF(AU356="Neg","Neg",AU356*VLOOKUP($D356,$D$1421:$AY$1444,COLUMNS($D356:AV356),FALSE))</f>
        <v>446.94965275303412</v>
      </c>
      <c r="AW356" s="316">
        <f>IF(AV356="Neg","Neg",AV356*VLOOKUP($D356,$D$1421:$AY$1444,COLUMNS($D356:AW356),FALSE))</f>
        <v>466.23122514756199</v>
      </c>
      <c r="AX356" s="316">
        <f>IF(AW356="Neg","Neg",AW356*VLOOKUP($D356,$D$1421:$AY$1444,COLUMNS($D356:AX356),FALSE))</f>
        <v>477.35157762715568</v>
      </c>
      <c r="AY356" s="316">
        <f>IF(AX356="Neg","Neg",AX356*VLOOKUP($D356,$D$1421:$AY$1444,COLUMNS($D356:AY356),FALSE))</f>
        <v>494.45127649654148</v>
      </c>
      <c r="AZ356" s="316">
        <f>IF(AY356="Neg","Neg",AY356*VLOOKUP($D356,$D$1421:AZ$1444,COLUMNS($D356:AZ356),FALSE))</f>
        <v>514.32559162290841</v>
      </c>
      <c r="BA356" s="316">
        <f>IF(AZ356="Neg","Neg",AZ356*VLOOKUP($D356,$D$1421:BA$1444,COLUMNS($D356:BA356),FALSE))</f>
        <v>536.07815550881674</v>
      </c>
      <c r="BB356" s="316">
        <f>IF(BA356="Neg","Neg",BA356*VLOOKUP($D356,$D$1421:BB$1444,COLUMNS($D356:BB356),FALSE))</f>
        <v>557.19292923328726</v>
      </c>
      <c r="BC356" s="316">
        <f>IF(BB356="Neg","Neg",BB356*VLOOKUP($D356,$D$1421:BC$1444,COLUMNS($D356:BC356),FALSE))</f>
        <v>580.64202512883014</v>
      </c>
    </row>
    <row r="357" spans="1:55">
      <c r="A357" s="312"/>
      <c r="B357" s="313" t="s">
        <v>1013</v>
      </c>
      <c r="C357" s="314" t="s">
        <v>166</v>
      </c>
      <c r="D357" s="313" t="s">
        <v>791</v>
      </c>
      <c r="E357" s="320"/>
      <c r="F357" s="320"/>
      <c r="G357" s="320"/>
      <c r="H357" s="320"/>
      <c r="I357" s="320"/>
      <c r="J357" s="320"/>
      <c r="K357" s="320"/>
      <c r="L357" s="320"/>
      <c r="M357" s="320"/>
      <c r="N357" s="320"/>
      <c r="O357" s="320"/>
      <c r="P357" s="320"/>
      <c r="Q357" s="320"/>
      <c r="R357" s="320"/>
      <c r="S357" s="320"/>
      <c r="T357" s="320"/>
      <c r="U357" s="320"/>
      <c r="V357" s="320"/>
      <c r="W357" s="320"/>
      <c r="X357" s="320"/>
      <c r="Y357" s="320"/>
      <c r="Z357" s="320"/>
      <c r="AA357" s="320"/>
      <c r="AB357" s="320"/>
      <c r="AC357" s="320"/>
      <c r="AD357" s="320"/>
      <c r="AE357" s="320"/>
      <c r="AF357" s="315">
        <v>2600</v>
      </c>
      <c r="AG357" s="315">
        <v>2600</v>
      </c>
      <c r="AH357" s="315">
        <v>0</v>
      </c>
      <c r="AI357" s="316">
        <f>IF(AH357="Neg","Neg",AH357*VLOOKUP($D357,$D$1421:$AY$1444,COLUMNS($D357:AI357),FALSE))</f>
        <v>0</v>
      </c>
      <c r="AJ357" s="316">
        <f>IF(AI357="Neg","Neg",AI357*VLOOKUP($D357,$D$1421:$AY$1444,COLUMNS($D357:AJ357),FALSE))</f>
        <v>0</v>
      </c>
      <c r="AK357" s="316">
        <f>IF(AJ357="Neg","Neg",AJ357*VLOOKUP($D357,$D$1421:$AY$1444,COLUMNS($D357:AK357),FALSE))</f>
        <v>0</v>
      </c>
      <c r="AL357" s="316">
        <f>IF(AK357="Neg","Neg",AK357*VLOOKUP($D357,$D$1421:$AY$1444,COLUMNS($D357:AL357),FALSE))</f>
        <v>0</v>
      </c>
      <c r="AM357" s="316">
        <f>IF(AL357="Neg","Neg",AL357*VLOOKUP($D357,$D$1421:$AY$1444,COLUMNS($D357:AM357),FALSE))</f>
        <v>0</v>
      </c>
      <c r="AN357" s="316">
        <f>IF(AM357="Neg","Neg",AM357*VLOOKUP($D357,$D$1421:$AY$1444,COLUMNS($D357:AN357),FALSE))</f>
        <v>0</v>
      </c>
      <c r="AO357" s="316">
        <f>IF(AN357="Neg","Neg",AN357*VLOOKUP($D357,$D$1421:$AY$1444,COLUMNS($D357:AO357),FALSE))</f>
        <v>0</v>
      </c>
      <c r="AP357" s="316">
        <f>IF(AO357="Neg","Neg",AO357*VLOOKUP($D357,$D$1421:$AY$1444,COLUMNS($D357:AP357),FALSE))</f>
        <v>0</v>
      </c>
      <c r="AQ357" s="316">
        <f>IF(AP357="Neg","Neg",AP357*VLOOKUP($D357,$D$1421:$AY$1444,COLUMNS($D357:AQ357),FALSE))</f>
        <v>0</v>
      </c>
      <c r="AR357" s="316">
        <f>IF(AQ357="Neg","Neg",AQ357*VLOOKUP($D357,$D$1421:$AY$1444,COLUMNS($D357:AR357),FALSE))</f>
        <v>0</v>
      </c>
      <c r="AS357" s="316">
        <f>IF(AR357="Neg","Neg",AR357*VLOOKUP($D357,$D$1421:$AY$1444,COLUMNS($D357:AS357),FALSE))</f>
        <v>0</v>
      </c>
      <c r="AT357" s="316">
        <f>IF(AS357="Neg","Neg",AS357*VLOOKUP($D357,$D$1421:$AY$1444,COLUMNS($D357:AT357),FALSE))</f>
        <v>0</v>
      </c>
      <c r="AU357" s="316">
        <f>IF(AT357="Neg","Neg",AT357*VLOOKUP($D357,$D$1421:$AY$1444,COLUMNS($D357:AU357),FALSE))</f>
        <v>0</v>
      </c>
      <c r="AV357" s="316">
        <f>IF(AU357="Neg","Neg",AU357*VLOOKUP($D357,$D$1421:$AY$1444,COLUMNS($D357:AV357),FALSE))</f>
        <v>0</v>
      </c>
      <c r="AW357" s="316">
        <f>IF(AV357="Neg","Neg",AV357*VLOOKUP($D357,$D$1421:$AY$1444,COLUMNS($D357:AW357),FALSE))</f>
        <v>0</v>
      </c>
      <c r="AX357" s="316">
        <f>IF(AW357="Neg","Neg",AW357*VLOOKUP($D357,$D$1421:$AY$1444,COLUMNS($D357:AX357),FALSE))</f>
        <v>0</v>
      </c>
      <c r="AY357" s="316">
        <f>IF(AX357="Neg","Neg",AX357*VLOOKUP($D357,$D$1421:$AY$1444,COLUMNS($D357:AY357),FALSE))</f>
        <v>0</v>
      </c>
      <c r="AZ357" s="316">
        <f>IF(AY357="Neg","Neg",AY357*VLOOKUP($D357,$D$1421:AZ$1444,COLUMNS($D357:AZ357),FALSE))</f>
        <v>0</v>
      </c>
      <c r="BA357" s="316">
        <f>IF(AZ357="Neg","Neg",AZ357*VLOOKUP($D357,$D$1421:BA$1444,COLUMNS($D357:BA357),FALSE))</f>
        <v>0</v>
      </c>
      <c r="BB357" s="316">
        <f>IF(BA357="Neg","Neg",BA357*VLOOKUP($D357,$D$1421:BB$1444,COLUMNS($D357:BB357),FALSE))</f>
        <v>0</v>
      </c>
      <c r="BC357" s="316">
        <f>IF(BB357="Neg","Neg",BB357*VLOOKUP($D357,$D$1421:BC$1444,COLUMNS($D357:BC357),FALSE))</f>
        <v>0</v>
      </c>
    </row>
    <row r="358" spans="1:55">
      <c r="A358" s="312"/>
      <c r="B358" s="313" t="s">
        <v>1013</v>
      </c>
      <c r="C358" s="314" t="s">
        <v>167</v>
      </c>
      <c r="D358" s="313" t="s">
        <v>988</v>
      </c>
      <c r="E358" s="320"/>
      <c r="F358" s="320"/>
      <c r="G358" s="320"/>
      <c r="H358" s="320"/>
      <c r="I358" s="320"/>
      <c r="J358" s="320"/>
      <c r="K358" s="320"/>
      <c r="L358" s="320"/>
      <c r="M358" s="320"/>
      <c r="N358" s="320"/>
      <c r="O358" s="320"/>
      <c r="P358" s="320"/>
      <c r="Q358" s="320"/>
      <c r="R358" s="320"/>
      <c r="S358" s="320"/>
      <c r="T358" s="320"/>
      <c r="U358" s="320"/>
      <c r="V358" s="320"/>
      <c r="W358" s="320"/>
      <c r="X358" s="320"/>
      <c r="Y358" s="320"/>
      <c r="Z358" s="320"/>
      <c r="AA358" s="320"/>
      <c r="AB358" s="320"/>
      <c r="AC358" s="320"/>
      <c r="AD358" s="320"/>
      <c r="AE358" s="320"/>
      <c r="AF358" s="315">
        <v>-220</v>
      </c>
      <c r="AG358" s="315">
        <v>-485</v>
      </c>
      <c r="AH358" s="315">
        <v>-510</v>
      </c>
      <c r="AI358" s="316">
        <f>IF(AH358="Neg","Neg",AH358*VLOOKUP($D358,$D$1421:$AY$1444,COLUMNS($D358:AI358),FALSE))</f>
        <v>-539.35867730566486</v>
      </c>
      <c r="AJ358" s="316">
        <f>IF(AI358="Neg","Neg",AI358*VLOOKUP($D358,$D$1421:$AY$1444,COLUMNS($D358:AJ358),FALSE))</f>
        <v>-559.43733978894386</v>
      </c>
      <c r="AK358" s="316">
        <f>IF(AJ358="Neg","Neg",AJ358*VLOOKUP($D358,$D$1421:$AY$1444,COLUMNS($D358:AK358),FALSE))</f>
        <v>-591.47400279752173</v>
      </c>
      <c r="AL358" s="316">
        <f>IF(AK358="Neg","Neg",AK358*VLOOKUP($D358,$D$1421:$AY$1444,COLUMNS($D358:AL358),FALSE))</f>
        <v>-626.99651226002698</v>
      </c>
      <c r="AM358" s="316">
        <f>IF(AL358="Neg","Neg",AL358*VLOOKUP($D358,$D$1421:$AY$1444,COLUMNS($D358:AM358),FALSE))</f>
        <v>-659.45320055624677</v>
      </c>
      <c r="AN358" s="316">
        <f>IF(AM358="Neg","Neg",AM358*VLOOKUP($D358,$D$1421:$AY$1444,COLUMNS($D358:AN358),FALSE))</f>
        <v>-702.7890110740326</v>
      </c>
      <c r="AO358" s="316">
        <f>IF(AN358="Neg","Neg",AN358*VLOOKUP($D358,$D$1421:$AY$1444,COLUMNS($D358:AO358),FALSE))</f>
        <v>-741.73454491406892</v>
      </c>
      <c r="AP358" s="316">
        <f>IF(AO358="Neg","Neg",AO358*VLOOKUP($D358,$D$1421:$AY$1444,COLUMNS($D358:AP358),FALSE))</f>
        <v>-779.02697552066684</v>
      </c>
      <c r="AQ358" s="316">
        <f>IF(AP358="Neg","Neg",AP358*VLOOKUP($D358,$D$1421:$AY$1444,COLUMNS($D358:AQ358),FALSE))</f>
        <v>-780.93292463183263</v>
      </c>
      <c r="AR358" s="316">
        <f>IF(AQ358="Neg","Neg",AQ358*VLOOKUP($D358,$D$1421:$AY$1444,COLUMNS($D358:AR358),FALSE))</f>
        <v>-780.64321621340969</v>
      </c>
      <c r="AS358" s="316">
        <f>IF(AR358="Neg","Neg",AR358*VLOOKUP($D358,$D$1421:$AY$1444,COLUMNS($D358:AS358),FALSE))</f>
        <v>-817.67605146299786</v>
      </c>
      <c r="AT358" s="316">
        <f>IF(AS358="Neg","Neg",AS358*VLOOKUP($D358,$D$1421:$AY$1444,COLUMNS($D358:AT358),FALSE))</f>
        <v>-845.81151544643262</v>
      </c>
      <c r="AU358" s="316">
        <f>IF(AT358="Neg","Neg",AT358*VLOOKUP($D358,$D$1421:$AY$1444,COLUMNS($D358:AU358),FALSE))</f>
        <v>-871.65007971104478</v>
      </c>
      <c r="AV358" s="316">
        <f>IF(AU358="Neg","Neg",AU358*VLOOKUP($D358,$D$1421:$AY$1444,COLUMNS($D358:AV358),FALSE))</f>
        <v>-911.77729161618959</v>
      </c>
      <c r="AW358" s="316">
        <f>IF(AV358="Neg","Neg",AV358*VLOOKUP($D358,$D$1421:$AY$1444,COLUMNS($D358:AW358),FALSE))</f>
        <v>-951.11169930102653</v>
      </c>
      <c r="AX358" s="316">
        <f>IF(AW358="Neg","Neg",AW358*VLOOKUP($D358,$D$1421:$AY$1444,COLUMNS($D358:AX358),FALSE))</f>
        <v>-973.79721835939768</v>
      </c>
      <c r="AY358" s="316">
        <f>IF(AX358="Neg","Neg",AX358*VLOOKUP($D358,$D$1421:$AY$1444,COLUMNS($D358:AY358),FALSE))</f>
        <v>-1008.6806040529448</v>
      </c>
      <c r="AZ358" s="316">
        <f>IF(AY358="Neg","Neg",AY358*VLOOKUP($D358,$D$1421:AZ$1444,COLUMNS($D358:AZ358),FALSE))</f>
        <v>-1049.2242069107333</v>
      </c>
      <c r="BA358" s="316">
        <f>IF(AZ358="Neg","Neg",AZ358*VLOOKUP($D358,$D$1421:BA$1444,COLUMNS($D358:BA358),FALSE))</f>
        <v>-1093.5994372379864</v>
      </c>
      <c r="BB358" s="316">
        <f>IF(BA358="Neg","Neg",BA358*VLOOKUP($D358,$D$1421:BB$1444,COLUMNS($D358:BB358),FALSE))</f>
        <v>-1136.6735756359064</v>
      </c>
      <c r="BC358" s="316">
        <f>IF(BB358="Neg","Neg",BB358*VLOOKUP($D358,$D$1421:BC$1444,COLUMNS($D358:BC358),FALSE))</f>
        <v>-1184.5097312628141</v>
      </c>
    </row>
    <row r="359" spans="1:55">
      <c r="A359" s="312"/>
      <c r="B359" s="313" t="s">
        <v>1013</v>
      </c>
      <c r="C359" s="314" t="s">
        <v>168</v>
      </c>
      <c r="D359" s="313" t="s">
        <v>227</v>
      </c>
      <c r="E359" s="320"/>
      <c r="F359" s="320"/>
      <c r="G359" s="320"/>
      <c r="H359" s="320"/>
      <c r="I359" s="320"/>
      <c r="J359" s="320"/>
      <c r="K359" s="320"/>
      <c r="L359" s="320"/>
      <c r="M359" s="320"/>
      <c r="N359" s="320"/>
      <c r="O359" s="320"/>
      <c r="P359" s="320"/>
      <c r="Q359" s="320"/>
      <c r="R359" s="320"/>
      <c r="S359" s="320"/>
      <c r="T359" s="320"/>
      <c r="U359" s="320"/>
      <c r="V359" s="320"/>
      <c r="W359" s="320"/>
      <c r="X359" s="320"/>
      <c r="Y359" s="320"/>
      <c r="Z359" s="320"/>
      <c r="AA359" s="320"/>
      <c r="AB359" s="320"/>
      <c r="AC359" s="320"/>
      <c r="AD359" s="320"/>
      <c r="AE359" s="320"/>
      <c r="AF359" s="315">
        <v>25</v>
      </c>
      <c r="AG359" s="315">
        <v>115</v>
      </c>
      <c r="AH359" s="315">
        <v>135</v>
      </c>
      <c r="AI359" s="316">
        <f>IF(AH359="Neg","Neg",AH359*VLOOKUP($D359,$D$1421:$AY$1444,COLUMNS($D359:AI359),FALSE))</f>
        <v>142.77141458091128</v>
      </c>
      <c r="AJ359" s="316">
        <f>IF(AI359="Neg","Neg",AI359*VLOOKUP($D359,$D$1421:$AY$1444,COLUMNS($D359:AJ359),FALSE))</f>
        <v>148.08635465001453</v>
      </c>
      <c r="AK359" s="316">
        <f>IF(AJ359="Neg","Neg",AJ359*VLOOKUP($D359,$D$1421:$AY$1444,COLUMNS($D359:AK359),FALSE))</f>
        <v>156.56664779934394</v>
      </c>
      <c r="AL359" s="316">
        <f>IF(AK359="Neg","Neg",AK359*VLOOKUP($D359,$D$1421:$AY$1444,COLUMNS($D359:AL359),FALSE))</f>
        <v>165.96966501000708</v>
      </c>
      <c r="AM359" s="316">
        <f>IF(AL359="Neg","Neg",AL359*VLOOKUP($D359,$D$1421:$AY$1444,COLUMNS($D359:AM359),FALSE))</f>
        <v>174.56114132371229</v>
      </c>
      <c r="AN359" s="316">
        <f>IF(AM359="Neg","Neg",AM359*VLOOKUP($D359,$D$1421:$AY$1444,COLUMNS($D359:AN359),FALSE))</f>
        <v>186.03238528430265</v>
      </c>
      <c r="AO359" s="316">
        <f>IF(AN359="Neg","Neg",AN359*VLOOKUP($D359,$D$1421:$AY$1444,COLUMNS($D359:AO359),FALSE))</f>
        <v>196.34149718313577</v>
      </c>
      <c r="AP359" s="316">
        <f>IF(AO359="Neg","Neg",AO359*VLOOKUP($D359,$D$1421:$AY$1444,COLUMNS($D359:AP359),FALSE))</f>
        <v>206.21302293194111</v>
      </c>
      <c r="AQ359" s="316">
        <f>IF(AP359="Neg","Neg",AP359*VLOOKUP($D359,$D$1421:$AY$1444,COLUMNS($D359:AQ359),FALSE))</f>
        <v>206.71753887313207</v>
      </c>
      <c r="AR359" s="316">
        <f>IF(AQ359="Neg","Neg",AQ359*VLOOKUP($D359,$D$1421:$AY$1444,COLUMNS($D359:AR359),FALSE))</f>
        <v>206.64085135060836</v>
      </c>
      <c r="AS359" s="316">
        <f>IF(AR359="Neg","Neg",AR359*VLOOKUP($D359,$D$1421:$AY$1444,COLUMNS($D359:AS359),FALSE))</f>
        <v>216.44366068138169</v>
      </c>
      <c r="AT359" s="316">
        <f>IF(AS359="Neg","Neg",AS359*VLOOKUP($D359,$D$1421:$AY$1444,COLUMNS($D359:AT359),FALSE))</f>
        <v>223.89128350052616</v>
      </c>
      <c r="AU359" s="316">
        <f>IF(AT359="Neg","Neg",AT359*VLOOKUP($D359,$D$1421:$AY$1444,COLUMNS($D359:AU359),FALSE))</f>
        <v>230.73090345292349</v>
      </c>
      <c r="AV359" s="316">
        <f>IF(AU359="Neg","Neg",AU359*VLOOKUP($D359,$D$1421:$AY$1444,COLUMNS($D359:AV359),FALSE))</f>
        <v>241.3528124866383</v>
      </c>
      <c r="AW359" s="316">
        <f>IF(AV359="Neg","Neg",AV359*VLOOKUP($D359,$D$1421:$AY$1444,COLUMNS($D359:AW359),FALSE))</f>
        <v>251.76486157968336</v>
      </c>
      <c r="AX359" s="316">
        <f>IF(AW359="Neg","Neg",AW359*VLOOKUP($D359,$D$1421:$AY$1444,COLUMNS($D359:AX359),FALSE))</f>
        <v>257.76985191866396</v>
      </c>
      <c r="AY359" s="316">
        <f>IF(AX359="Neg","Neg",AX359*VLOOKUP($D359,$D$1421:$AY$1444,COLUMNS($D359:AY359),FALSE))</f>
        <v>267.00368930813227</v>
      </c>
      <c r="AZ359" s="316">
        <f>IF(AY359="Neg","Neg",AY359*VLOOKUP($D359,$D$1421:AZ$1444,COLUMNS($D359:AZ359),FALSE))</f>
        <v>277.73581947637041</v>
      </c>
      <c r="BA359" s="316">
        <f>IF(AZ359="Neg","Neg",AZ359*VLOOKUP($D359,$D$1421:BA$1444,COLUMNS($D359:BA359),FALSE))</f>
        <v>289.48220397476092</v>
      </c>
      <c r="BB359" s="316">
        <f>IF(BA359="Neg","Neg",BA359*VLOOKUP($D359,$D$1421:BB$1444,COLUMNS($D359:BB359),FALSE))</f>
        <v>300.88418178597499</v>
      </c>
      <c r="BC359" s="316">
        <f>IF(BB359="Neg","Neg",BB359*VLOOKUP($D359,$D$1421:BC$1444,COLUMNS($D359:BC359),FALSE))</f>
        <v>313.54669356956816</v>
      </c>
    </row>
    <row r="360" spans="1:55">
      <c r="A360" s="312"/>
      <c r="B360" s="313" t="s">
        <v>1013</v>
      </c>
      <c r="C360" s="314" t="s">
        <v>169</v>
      </c>
      <c r="D360" s="313" t="s">
        <v>791</v>
      </c>
      <c r="E360" s="320"/>
      <c r="F360" s="320"/>
      <c r="G360" s="320"/>
      <c r="H360" s="320"/>
      <c r="I360" s="320"/>
      <c r="J360" s="320"/>
      <c r="K360" s="320"/>
      <c r="L360" s="320"/>
      <c r="M360" s="320"/>
      <c r="N360" s="320"/>
      <c r="O360" s="320"/>
      <c r="P360" s="320"/>
      <c r="Q360" s="320"/>
      <c r="R360" s="320"/>
      <c r="S360" s="320"/>
      <c r="T360" s="320"/>
      <c r="U360" s="320"/>
      <c r="V360" s="320"/>
      <c r="W360" s="320"/>
      <c r="X360" s="320"/>
      <c r="Y360" s="320"/>
      <c r="Z360" s="320"/>
      <c r="AA360" s="320"/>
      <c r="AB360" s="320"/>
      <c r="AC360" s="320"/>
      <c r="AD360" s="320"/>
      <c r="AE360" s="320"/>
      <c r="AF360" s="315">
        <v>0</v>
      </c>
      <c r="AG360" s="315">
        <v>110</v>
      </c>
      <c r="AH360" s="315">
        <v>190</v>
      </c>
      <c r="AI360" s="316">
        <f>IF(AH360="Neg","Neg",AH360*VLOOKUP($D360,$D$1421:$AY$1444,COLUMNS($D360:AI360),FALSE))</f>
        <v>200.93754644720849</v>
      </c>
      <c r="AJ360" s="316">
        <f>IF(AI360="Neg","Neg",AI360*VLOOKUP($D360,$D$1421:$AY$1444,COLUMNS($D360:AJ360),FALSE))</f>
        <v>208.41783247039083</v>
      </c>
      <c r="AK360" s="316">
        <f>IF(AJ360="Neg","Neg",AJ360*VLOOKUP($D360,$D$1421:$AY$1444,COLUMNS($D360:AK360),FALSE))</f>
        <v>220.35305986574335</v>
      </c>
      <c r="AL360" s="316">
        <f>IF(AK360="Neg","Neg",AK360*VLOOKUP($D360,$D$1421:$AY$1444,COLUMNS($D360:AL360),FALSE))</f>
        <v>233.58693594000999</v>
      </c>
      <c r="AM360" s="316">
        <f>IF(AL360="Neg","Neg",AL360*VLOOKUP($D360,$D$1421:$AY$1444,COLUMNS($D360:AM360),FALSE))</f>
        <v>245.67864334448402</v>
      </c>
      <c r="AN360" s="316">
        <f>IF(AM360="Neg","Neg",AM360*VLOOKUP($D360,$D$1421:$AY$1444,COLUMNS($D360:AN360),FALSE))</f>
        <v>261.8233570667964</v>
      </c>
      <c r="AO360" s="316">
        <f>IF(AN360="Neg","Neg",AN360*VLOOKUP($D360,$D$1421:$AY$1444,COLUMNS($D360:AO360),FALSE))</f>
        <v>276.332477517006</v>
      </c>
      <c r="AP360" s="316">
        <f>IF(AO360="Neg","Neg",AO360*VLOOKUP($D360,$D$1421:$AY$1444,COLUMNS($D360:AP360),FALSE))</f>
        <v>290.22573597828756</v>
      </c>
      <c r="AQ360" s="316">
        <f>IF(AP360="Neg","Neg",AP360*VLOOKUP($D360,$D$1421:$AY$1444,COLUMNS($D360:AQ360),FALSE))</f>
        <v>290.93579545107485</v>
      </c>
      <c r="AR360" s="316">
        <f>IF(AQ360="Neg","Neg",AQ360*VLOOKUP($D360,$D$1421:$AY$1444,COLUMNS($D360:AR360),FALSE))</f>
        <v>290.82786486381923</v>
      </c>
      <c r="AS360" s="316">
        <f>IF(AR360="Neg","Neg",AR360*VLOOKUP($D360,$D$1421:$AY$1444,COLUMNS($D360:AS360),FALSE))</f>
        <v>304.62441132935209</v>
      </c>
      <c r="AT360" s="316">
        <f>IF(AS360="Neg","Neg",AS360*VLOOKUP($D360,$D$1421:$AY$1444,COLUMNS($D360:AT360),FALSE))</f>
        <v>315.1062508525925</v>
      </c>
      <c r="AU360" s="316">
        <f>IF(AT360="Neg","Neg",AT360*VLOOKUP($D360,$D$1421:$AY$1444,COLUMNS($D360:AU360),FALSE))</f>
        <v>324.73238263744804</v>
      </c>
      <c r="AV360" s="316">
        <f>IF(AU360="Neg","Neg",AU360*VLOOKUP($D360,$D$1421:$AY$1444,COLUMNS($D360:AV360),FALSE))</f>
        <v>339.68173609230593</v>
      </c>
      <c r="AW360" s="316">
        <f>IF(AV360="Neg","Neg",AV360*VLOOKUP($D360,$D$1421:$AY$1444,COLUMNS($D360:AW360),FALSE))</f>
        <v>354.33573111214713</v>
      </c>
      <c r="AX360" s="316">
        <f>IF(AW360="Neg","Neg",AW360*VLOOKUP($D360,$D$1421:$AY$1444,COLUMNS($D360:AX360),FALSE))</f>
        <v>362.78719899663838</v>
      </c>
      <c r="AY360" s="316">
        <f>IF(AX360="Neg","Neg",AX360*VLOOKUP($D360,$D$1421:$AY$1444,COLUMNS($D360:AY360),FALSE))</f>
        <v>375.78297013737159</v>
      </c>
      <c r="AZ360" s="316">
        <f>IF(AY360="Neg","Neg",AY360*VLOOKUP($D360,$D$1421:AZ$1444,COLUMNS($D360:AZ360),FALSE))</f>
        <v>390.88744963341048</v>
      </c>
      <c r="BA360" s="316">
        <f>IF(AZ360="Neg","Neg",AZ360*VLOOKUP($D360,$D$1421:BA$1444,COLUMNS($D360:BA360),FALSE))</f>
        <v>407.41939818670085</v>
      </c>
      <c r="BB360" s="316">
        <f>IF(BA360="Neg","Neg",BA360*VLOOKUP($D360,$D$1421:BB$1444,COLUMNS($D360:BB360),FALSE))</f>
        <v>423.46662621729848</v>
      </c>
      <c r="BC360" s="316">
        <f>IF(BB360="Neg","Neg",BB360*VLOOKUP($D360,$D$1421:BC$1444,COLUMNS($D360:BC360),FALSE))</f>
        <v>441.28793909791113</v>
      </c>
    </row>
    <row r="361" spans="1:55">
      <c r="A361" s="312"/>
      <c r="B361" s="313" t="s">
        <v>1013</v>
      </c>
      <c r="C361" s="314" t="s">
        <v>169</v>
      </c>
      <c r="D361" s="313" t="s">
        <v>791</v>
      </c>
      <c r="E361" s="320"/>
      <c r="F361" s="320"/>
      <c r="G361" s="320"/>
      <c r="H361" s="320"/>
      <c r="I361" s="320"/>
      <c r="J361" s="320"/>
      <c r="K361" s="320"/>
      <c r="L361" s="320"/>
      <c r="M361" s="320"/>
      <c r="N361" s="320"/>
      <c r="O361" s="320"/>
      <c r="P361" s="320"/>
      <c r="Q361" s="320"/>
      <c r="R361" s="320"/>
      <c r="S361" s="320"/>
      <c r="T361" s="320"/>
      <c r="U361" s="320"/>
      <c r="V361" s="320"/>
      <c r="W361" s="320"/>
      <c r="X361" s="320"/>
      <c r="Y361" s="320"/>
      <c r="Z361" s="320"/>
      <c r="AA361" s="320"/>
      <c r="AB361" s="320"/>
      <c r="AC361" s="320"/>
      <c r="AD361" s="320"/>
      <c r="AE361" s="320"/>
      <c r="AF361" s="315">
        <v>250</v>
      </c>
      <c r="AG361" s="315">
        <v>300</v>
      </c>
      <c r="AH361" s="315">
        <v>70</v>
      </c>
      <c r="AI361" s="316">
        <f>IF(AH361="Neg","Neg",AH361*VLOOKUP($D361,$D$1421:$AY$1444,COLUMNS($D361:AI361),FALSE))</f>
        <v>74.029622375287332</v>
      </c>
      <c r="AJ361" s="316">
        <f>IF(AI361="Neg","Neg",AI361*VLOOKUP($D361,$D$1421:$AY$1444,COLUMNS($D361:AJ361),FALSE))</f>
        <v>76.785517225933461</v>
      </c>
      <c r="AK361" s="316">
        <f>IF(AJ361="Neg","Neg",AJ361*VLOOKUP($D361,$D$1421:$AY$1444,COLUMNS($D361:AK361),FALSE))</f>
        <v>81.182706266326491</v>
      </c>
      <c r="AL361" s="316">
        <f>IF(AK361="Neg","Neg",AK361*VLOOKUP($D361,$D$1421:$AY$1444,COLUMNS($D361:AL361),FALSE))</f>
        <v>86.058344820003683</v>
      </c>
      <c r="AM361" s="316">
        <f>IF(AL361="Neg","Neg",AL361*VLOOKUP($D361,$D$1421:$AY$1444,COLUMNS($D361:AM361),FALSE))</f>
        <v>90.513184390073064</v>
      </c>
      <c r="AN361" s="316">
        <f>IF(AM361="Neg","Neg",AM361*VLOOKUP($D361,$D$1421:$AY$1444,COLUMNS($D361:AN361),FALSE))</f>
        <v>96.461236814082881</v>
      </c>
      <c r="AO361" s="316">
        <f>IF(AN361="Neg","Neg",AN361*VLOOKUP($D361,$D$1421:$AY$1444,COLUMNS($D361:AO361),FALSE))</f>
        <v>101.80670224310747</v>
      </c>
      <c r="AP361" s="316">
        <f>IF(AO361="Neg","Neg",AO361*VLOOKUP($D361,$D$1421:$AY$1444,COLUMNS($D361:AP361),FALSE))</f>
        <v>106.92527114989542</v>
      </c>
      <c r="AQ361" s="316">
        <f>IF(AP361="Neg","Neg",AP361*VLOOKUP($D361,$D$1421:$AY$1444,COLUMNS($D361:AQ361),FALSE))</f>
        <v>107.18687200829073</v>
      </c>
      <c r="AR361" s="316">
        <f>IF(AQ361="Neg","Neg",AQ361*VLOOKUP($D361,$D$1421:$AY$1444,COLUMNS($D361:AR361),FALSE))</f>
        <v>107.14710810772287</v>
      </c>
      <c r="AS361" s="316">
        <f>IF(AR361="Neg","Neg",AR361*VLOOKUP($D361,$D$1421:$AY$1444,COLUMNS($D361:AS361),FALSE))</f>
        <v>112.23004627923497</v>
      </c>
      <c r="AT361" s="316">
        <f>IF(AS361="Neg","Neg",AS361*VLOOKUP($D361,$D$1421:$AY$1444,COLUMNS($D361:AT361),FALSE))</f>
        <v>116.09177662990248</v>
      </c>
      <c r="AU361" s="316">
        <f>IF(AT361="Neg","Neg",AT361*VLOOKUP($D361,$D$1421:$AY$1444,COLUMNS($D361:AU361),FALSE))</f>
        <v>119.63824623484925</v>
      </c>
      <c r="AV361" s="316">
        <f>IF(AU361="Neg","Neg",AU361*VLOOKUP($D361,$D$1421:$AY$1444,COLUMNS($D361:AV361),FALSE))</f>
        <v>125.14590277084952</v>
      </c>
      <c r="AW361" s="316">
        <f>IF(AV361="Neg","Neg",AV361*VLOOKUP($D361,$D$1421:$AY$1444,COLUMNS($D361:AW361),FALSE))</f>
        <v>130.54474304131733</v>
      </c>
      <c r="AX361" s="316">
        <f>IF(AW361="Neg","Neg",AW361*VLOOKUP($D361,$D$1421:$AY$1444,COLUMNS($D361:AX361),FALSE))</f>
        <v>133.65844173560356</v>
      </c>
      <c r="AY361" s="316">
        <f>IF(AX361="Neg","Neg",AX361*VLOOKUP($D361,$D$1421:$AY$1444,COLUMNS($D361:AY361),FALSE))</f>
        <v>138.44635741903159</v>
      </c>
      <c r="AZ361" s="316">
        <f>IF(AY361="Neg","Neg",AY361*VLOOKUP($D361,$D$1421:AZ$1444,COLUMNS($D361:AZ361),FALSE))</f>
        <v>144.01116565441433</v>
      </c>
      <c r="BA361" s="316">
        <f>IF(AZ361="Neg","Neg",AZ361*VLOOKUP($D361,$D$1421:BA$1444,COLUMNS($D361:BA361),FALSE))</f>
        <v>150.10188354246867</v>
      </c>
      <c r="BB361" s="316">
        <f>IF(BA361="Neg","Neg",BA361*VLOOKUP($D361,$D$1421:BB$1444,COLUMNS($D361:BB361),FALSE))</f>
        <v>156.01402018532042</v>
      </c>
      <c r="BC361" s="316">
        <f>IF(BB361="Neg","Neg",BB361*VLOOKUP($D361,$D$1421:BC$1444,COLUMNS($D361:BC361),FALSE))</f>
        <v>162.57976703607244</v>
      </c>
    </row>
    <row r="362" spans="1:55">
      <c r="A362" s="312"/>
      <c r="B362" s="313" t="s">
        <v>1013</v>
      </c>
      <c r="C362" s="314" t="s">
        <v>169</v>
      </c>
      <c r="D362" s="313" t="s">
        <v>791</v>
      </c>
      <c r="E362" s="320"/>
      <c r="F362" s="320"/>
      <c r="G362" s="320"/>
      <c r="H362" s="320"/>
      <c r="I362" s="320"/>
      <c r="J362" s="320"/>
      <c r="K362" s="320"/>
      <c r="L362" s="320"/>
      <c r="M362" s="320"/>
      <c r="N362" s="320"/>
      <c r="O362" s="320"/>
      <c r="P362" s="320"/>
      <c r="Q362" s="320"/>
      <c r="R362" s="320"/>
      <c r="S362" s="320"/>
      <c r="T362" s="320"/>
      <c r="U362" s="320"/>
      <c r="V362" s="320"/>
      <c r="W362" s="320"/>
      <c r="X362" s="320"/>
      <c r="Y362" s="320"/>
      <c r="Z362" s="320"/>
      <c r="AA362" s="320"/>
      <c r="AB362" s="320"/>
      <c r="AC362" s="320"/>
      <c r="AD362" s="320"/>
      <c r="AE362" s="320"/>
      <c r="AF362" s="315">
        <v>0</v>
      </c>
      <c r="AG362" s="315">
        <v>100</v>
      </c>
      <c r="AH362" s="315">
        <v>100</v>
      </c>
      <c r="AI362" s="316">
        <f>IF(AH362="Neg","Neg",AH362*VLOOKUP($D362,$D$1421:$AY$1444,COLUMNS($D362:AI362),FALSE))</f>
        <v>105.75660339326762</v>
      </c>
      <c r="AJ362" s="316">
        <f>IF(AI362="Neg","Neg",AI362*VLOOKUP($D362,$D$1421:$AY$1444,COLUMNS($D362:AJ362),FALSE))</f>
        <v>109.69359603704781</v>
      </c>
      <c r="AK362" s="316">
        <f>IF(AJ362="Neg","Neg",AJ362*VLOOKUP($D362,$D$1421:$AY$1444,COLUMNS($D362:AK362),FALSE))</f>
        <v>115.97529466618072</v>
      </c>
      <c r="AL362" s="316">
        <f>IF(AK362="Neg","Neg",AK362*VLOOKUP($D362,$D$1421:$AY$1444,COLUMNS($D362:AL362),FALSE))</f>
        <v>122.94049260000527</v>
      </c>
      <c r="AM362" s="316">
        <f>IF(AL362="Neg","Neg",AL362*VLOOKUP($D362,$D$1421:$AY$1444,COLUMNS($D362:AM362),FALSE))</f>
        <v>129.3045491286758</v>
      </c>
      <c r="AN362" s="316">
        <f>IF(AM362="Neg","Neg",AM362*VLOOKUP($D362,$D$1421:$AY$1444,COLUMNS($D362:AN362),FALSE))</f>
        <v>137.80176687726126</v>
      </c>
      <c r="AO362" s="316">
        <f>IF(AN362="Neg","Neg",AN362*VLOOKUP($D362,$D$1421:$AY$1444,COLUMNS($D362:AO362),FALSE))</f>
        <v>145.4381460615821</v>
      </c>
      <c r="AP362" s="316">
        <f>IF(AO362="Neg","Neg",AO362*VLOOKUP($D362,$D$1421:$AY$1444,COLUMNS($D362:AP362),FALSE))</f>
        <v>152.75038735699346</v>
      </c>
      <c r="AQ362" s="316">
        <f>IF(AP362="Neg","Neg",AP362*VLOOKUP($D362,$D$1421:$AY$1444,COLUMNS($D362:AQ362),FALSE))</f>
        <v>153.12410286898677</v>
      </c>
      <c r="AR362" s="316">
        <f>IF(AQ362="Neg","Neg",AQ362*VLOOKUP($D362,$D$1421:$AY$1444,COLUMNS($D362:AR362),FALSE))</f>
        <v>153.06729729674697</v>
      </c>
      <c r="AS362" s="316">
        <f>IF(AR362="Neg","Neg",AR362*VLOOKUP($D362,$D$1421:$AY$1444,COLUMNS($D362:AS362),FALSE))</f>
        <v>160.32863754176427</v>
      </c>
      <c r="AT362" s="316">
        <f>IF(AS362="Neg","Neg",AS362*VLOOKUP($D362,$D$1421:$AY$1444,COLUMNS($D362:AT362),FALSE))</f>
        <v>165.845395185575</v>
      </c>
      <c r="AU362" s="316">
        <f>IF(AT362="Neg","Neg",AT362*VLOOKUP($D362,$D$1421:$AY$1444,COLUMNS($D362:AU362),FALSE))</f>
        <v>170.91178033549895</v>
      </c>
      <c r="AV362" s="316">
        <f>IF(AU362="Neg","Neg",AU362*VLOOKUP($D362,$D$1421:$AY$1444,COLUMNS($D362:AV362),FALSE))</f>
        <v>178.77986110121361</v>
      </c>
      <c r="AW362" s="316">
        <f>IF(AV362="Neg","Neg",AV362*VLOOKUP($D362,$D$1421:$AY$1444,COLUMNS($D362:AW362),FALSE))</f>
        <v>186.49249005902476</v>
      </c>
      <c r="AX362" s="316">
        <f>IF(AW362="Neg","Neg",AW362*VLOOKUP($D362,$D$1421:$AY$1444,COLUMNS($D362:AX362),FALSE))</f>
        <v>190.94063105086224</v>
      </c>
      <c r="AY362" s="316">
        <f>IF(AX362="Neg","Neg",AX362*VLOOKUP($D362,$D$1421:$AY$1444,COLUMNS($D362:AY362),FALSE))</f>
        <v>197.78051059861656</v>
      </c>
      <c r="AZ362" s="316">
        <f>IF(AY362="Neg","Neg",AY362*VLOOKUP($D362,$D$1421:AZ$1444,COLUMNS($D362:AZ362),FALSE))</f>
        <v>205.73023664916332</v>
      </c>
      <c r="BA362" s="316">
        <f>IF(AZ362="Neg","Neg",AZ362*VLOOKUP($D362,$D$1421:BA$1444,COLUMNS($D362:BA362),FALSE))</f>
        <v>214.43126220352664</v>
      </c>
      <c r="BB362" s="316">
        <f>IF(BA362="Neg","Neg",BA362*VLOOKUP($D362,$D$1421:BB$1444,COLUMNS($D362:BB362),FALSE))</f>
        <v>222.87717169331486</v>
      </c>
      <c r="BC362" s="316">
        <f>IF(BB362="Neg","Neg",BB362*VLOOKUP($D362,$D$1421:BC$1444,COLUMNS($D362:BC362),FALSE))</f>
        <v>232.25681005153203</v>
      </c>
    </row>
    <row r="363" spans="1:55">
      <c r="A363" s="312"/>
      <c r="B363" s="313" t="s">
        <v>1013</v>
      </c>
      <c r="C363" s="314" t="s">
        <v>170</v>
      </c>
      <c r="D363" s="313" t="s">
        <v>990</v>
      </c>
      <c r="E363" s="320"/>
      <c r="F363" s="320"/>
      <c r="G363" s="320"/>
      <c r="H363" s="320"/>
      <c r="I363" s="320"/>
      <c r="J363" s="320"/>
      <c r="K363" s="320"/>
      <c r="L363" s="320"/>
      <c r="M363" s="320"/>
      <c r="N363" s="320"/>
      <c r="O363" s="320"/>
      <c r="P363" s="320"/>
      <c r="Q363" s="320"/>
      <c r="R363" s="320"/>
      <c r="S363" s="320"/>
      <c r="T363" s="320"/>
      <c r="U363" s="320"/>
      <c r="V363" s="320"/>
      <c r="W363" s="320"/>
      <c r="X363" s="320"/>
      <c r="Y363" s="320"/>
      <c r="Z363" s="320"/>
      <c r="AA363" s="320"/>
      <c r="AB363" s="320"/>
      <c r="AC363" s="320"/>
      <c r="AD363" s="320"/>
      <c r="AE363" s="320"/>
      <c r="AF363" s="315">
        <v>730</v>
      </c>
      <c r="AG363" s="315">
        <v>230</v>
      </c>
      <c r="AH363" s="315">
        <v>440</v>
      </c>
      <c r="AI363" s="316">
        <f>IF(AH363="Neg","Neg",AH363*VLOOKUP($D363,$D$1421:$AY$1444,COLUMNS($D363:AI363),FALSE))</f>
        <v>465.32905493037754</v>
      </c>
      <c r="AJ363" s="316">
        <f>IF(AI363="Neg","Neg",AI363*VLOOKUP($D363,$D$1421:$AY$1444,COLUMNS($D363:AJ363),FALSE))</f>
        <v>482.65182256301034</v>
      </c>
      <c r="AK363" s="316">
        <f>IF(AJ363="Neg","Neg",AJ363*VLOOKUP($D363,$D$1421:$AY$1444,COLUMNS($D363:AK363),FALSE))</f>
        <v>510.29129653119514</v>
      </c>
      <c r="AL363" s="316">
        <f>IF(AK363="Neg","Neg",AK363*VLOOKUP($D363,$D$1421:$AY$1444,COLUMNS($D363:AL363),FALSE))</f>
        <v>540.93816744002322</v>
      </c>
      <c r="AM363" s="316">
        <f>IF(AL363="Neg","Neg",AL363*VLOOKUP($D363,$D$1421:$AY$1444,COLUMNS($D363:AM363),FALSE))</f>
        <v>568.94001616617356</v>
      </c>
      <c r="AN363" s="316">
        <f>IF(AM363="Neg","Neg",AM363*VLOOKUP($D363,$D$1421:$AY$1444,COLUMNS($D363:AN363),FALSE))</f>
        <v>606.32777425994959</v>
      </c>
      <c r="AO363" s="316">
        <f>IF(AN363="Neg","Neg",AN363*VLOOKUP($D363,$D$1421:$AY$1444,COLUMNS($D363:AO363),FALSE))</f>
        <v>639.92784267096124</v>
      </c>
      <c r="AP363" s="316">
        <f>IF(AO363="Neg","Neg",AO363*VLOOKUP($D363,$D$1421:$AY$1444,COLUMNS($D363:AP363),FALSE))</f>
        <v>672.10170437077124</v>
      </c>
      <c r="AQ363" s="316">
        <f>IF(AP363="Neg","Neg",AP363*VLOOKUP($D363,$D$1421:$AY$1444,COLUMNS($D363:AQ363),FALSE))</f>
        <v>673.7460526235418</v>
      </c>
      <c r="AR363" s="316">
        <f>IF(AQ363="Neg","Neg",AQ363*VLOOKUP($D363,$D$1421:$AY$1444,COLUMNS($D363:AR363),FALSE))</f>
        <v>673.49610810568674</v>
      </c>
      <c r="AS363" s="316">
        <f>IF(AR363="Neg","Neg",AR363*VLOOKUP($D363,$D$1421:$AY$1444,COLUMNS($D363:AS363),FALSE))</f>
        <v>705.44600518376274</v>
      </c>
      <c r="AT363" s="316">
        <f>IF(AS363="Neg","Neg",AS363*VLOOKUP($D363,$D$1421:$AY$1444,COLUMNS($D363:AT363),FALSE))</f>
        <v>729.71973881652991</v>
      </c>
      <c r="AU363" s="316">
        <f>IF(AT363="Neg","Neg",AT363*VLOOKUP($D363,$D$1421:$AY$1444,COLUMNS($D363:AU363),FALSE))</f>
        <v>752.01183347619531</v>
      </c>
      <c r="AV363" s="316">
        <f>IF(AU363="Neg","Neg",AU363*VLOOKUP($D363,$D$1421:$AY$1444,COLUMNS($D363:AV363),FALSE))</f>
        <v>786.63138884533987</v>
      </c>
      <c r="AW363" s="316">
        <f>IF(AV363="Neg","Neg",AV363*VLOOKUP($D363,$D$1421:$AY$1444,COLUMNS($D363:AW363),FALSE))</f>
        <v>820.56695625970895</v>
      </c>
      <c r="AX363" s="316">
        <f>IF(AW363="Neg","Neg",AW363*VLOOKUP($D363,$D$1421:$AY$1444,COLUMNS($D363:AX363),FALSE))</f>
        <v>840.13877662379389</v>
      </c>
      <c r="AY363" s="316">
        <f>IF(AX363="Neg","Neg",AX363*VLOOKUP($D363,$D$1421:$AY$1444,COLUMNS($D363:AY363),FALSE))</f>
        <v>870.2342466339129</v>
      </c>
      <c r="AZ363" s="316">
        <f>IF(AY363="Neg","Neg",AY363*VLOOKUP($D363,$D$1421:AZ$1444,COLUMNS($D363:AZ363),FALSE))</f>
        <v>905.21304125631866</v>
      </c>
      <c r="BA363" s="316">
        <f>IF(AZ363="Neg","Neg",AZ363*VLOOKUP($D363,$D$1421:BA$1444,COLUMNS($D363:BA363),FALSE))</f>
        <v>943.49755369551735</v>
      </c>
      <c r="BB363" s="316">
        <f>IF(BA363="Neg","Neg",BA363*VLOOKUP($D363,$D$1421:BB$1444,COLUMNS($D363:BB363),FALSE))</f>
        <v>980.65955545058546</v>
      </c>
      <c r="BC363" s="316">
        <f>IF(BB363="Neg","Neg",BB363*VLOOKUP($D363,$D$1421:BC$1444,COLUMNS($D363:BC363),FALSE))</f>
        <v>1021.9299642267409</v>
      </c>
    </row>
    <row r="364" spans="1:55">
      <c r="A364" s="312"/>
      <c r="B364" s="313" t="s">
        <v>1013</v>
      </c>
      <c r="C364" s="314" t="s">
        <v>171</v>
      </c>
      <c r="D364" s="313" t="s">
        <v>249</v>
      </c>
      <c r="E364" s="320"/>
      <c r="F364" s="320"/>
      <c r="G364" s="320"/>
      <c r="H364" s="320"/>
      <c r="I364" s="320"/>
      <c r="J364" s="320"/>
      <c r="K364" s="320"/>
      <c r="L364" s="320"/>
      <c r="M364" s="320"/>
      <c r="N364" s="320"/>
      <c r="O364" s="320"/>
      <c r="P364" s="320"/>
      <c r="Q364" s="320"/>
      <c r="R364" s="320"/>
      <c r="S364" s="320"/>
      <c r="T364" s="320"/>
      <c r="U364" s="320"/>
      <c r="V364" s="320"/>
      <c r="W364" s="320"/>
      <c r="X364" s="320"/>
      <c r="Y364" s="320"/>
      <c r="Z364" s="320"/>
      <c r="AA364" s="320"/>
      <c r="AB364" s="320"/>
      <c r="AC364" s="320"/>
      <c r="AD364" s="320"/>
      <c r="AE364" s="320"/>
      <c r="AF364" s="315">
        <v>5</v>
      </c>
      <c r="AG364" s="315">
        <v>160</v>
      </c>
      <c r="AH364" s="315">
        <v>360</v>
      </c>
      <c r="AI364" s="316">
        <f>IF(AH364="Neg","Neg",AH364*VLOOKUP($D364,$D$1421:$AY$1444,COLUMNS($D364:AI364),FALSE))</f>
        <v>380.72377221576346</v>
      </c>
      <c r="AJ364" s="316">
        <f>IF(AI364="Neg","Neg",AI364*VLOOKUP($D364,$D$1421:$AY$1444,COLUMNS($D364:AJ364),FALSE))</f>
        <v>394.89694573337215</v>
      </c>
      <c r="AK364" s="316">
        <f>IF(AJ364="Neg","Neg",AJ364*VLOOKUP($D364,$D$1421:$AY$1444,COLUMNS($D364:AK364),FALSE))</f>
        <v>417.51106079825064</v>
      </c>
      <c r="AL364" s="316">
        <f>IF(AK364="Neg","Neg",AK364*VLOOKUP($D364,$D$1421:$AY$1444,COLUMNS($D364:AL364),FALSE))</f>
        <v>442.585773360019</v>
      </c>
      <c r="AM364" s="316">
        <f>IF(AL364="Neg","Neg",AL364*VLOOKUP($D364,$D$1421:$AY$1444,COLUMNS($D364:AM364),FALSE))</f>
        <v>465.49637686323291</v>
      </c>
      <c r="AN364" s="316">
        <f>IF(AM364="Neg","Neg",AM364*VLOOKUP($D364,$D$1421:$AY$1444,COLUMNS($D364:AN364),FALSE))</f>
        <v>496.08636075814059</v>
      </c>
      <c r="AO364" s="316">
        <f>IF(AN364="Neg","Neg",AN364*VLOOKUP($D364,$D$1421:$AY$1444,COLUMNS($D364:AO364),FALSE))</f>
        <v>523.57732582169558</v>
      </c>
      <c r="AP364" s="316">
        <f>IF(AO364="Neg","Neg",AO364*VLOOKUP($D364,$D$1421:$AY$1444,COLUMNS($D364:AP364),FALSE))</f>
        <v>549.90139448517652</v>
      </c>
      <c r="AQ364" s="316">
        <f>IF(AP364="Neg","Neg",AP364*VLOOKUP($D364,$D$1421:$AY$1444,COLUMNS($D364:AQ364),FALSE))</f>
        <v>551.24677032835245</v>
      </c>
      <c r="AR364" s="316">
        <f>IF(AQ364="Neg","Neg",AQ364*VLOOKUP($D364,$D$1421:$AY$1444,COLUMNS($D364:AR364),FALSE))</f>
        <v>551.04227026828914</v>
      </c>
      <c r="AS364" s="316">
        <f>IF(AR364="Neg","Neg",AR364*VLOOKUP($D364,$D$1421:$AY$1444,COLUMNS($D364:AS364),FALSE))</f>
        <v>577.18309515035139</v>
      </c>
      <c r="AT364" s="316">
        <f>IF(AS364="Neg","Neg",AS364*VLOOKUP($D364,$D$1421:$AY$1444,COLUMNS($D364:AT364),FALSE))</f>
        <v>597.04342266806998</v>
      </c>
      <c r="AU364" s="316">
        <f>IF(AT364="Neg","Neg",AT364*VLOOKUP($D364,$D$1421:$AY$1444,COLUMNS($D364:AU364),FALSE))</f>
        <v>615.28240920779626</v>
      </c>
      <c r="AV364" s="316">
        <f>IF(AU364="Neg","Neg",AU364*VLOOKUP($D364,$D$1421:$AY$1444,COLUMNS($D364:AV364),FALSE))</f>
        <v>643.60749996436903</v>
      </c>
      <c r="AW364" s="316">
        <f>IF(AV364="Neg","Neg",AV364*VLOOKUP($D364,$D$1421:$AY$1444,COLUMNS($D364:AW364),FALSE))</f>
        <v>671.37296421248914</v>
      </c>
      <c r="AX364" s="316">
        <f>IF(AW364="Neg","Neg",AW364*VLOOKUP($D364,$D$1421:$AY$1444,COLUMNS($D364:AX364),FALSE))</f>
        <v>687.38627178310412</v>
      </c>
      <c r="AY364" s="316">
        <f>IF(AX364="Neg","Neg",AX364*VLOOKUP($D364,$D$1421:$AY$1444,COLUMNS($D364:AY364),FALSE))</f>
        <v>712.00983815501968</v>
      </c>
      <c r="AZ364" s="316">
        <f>IF(AY364="Neg","Neg",AY364*VLOOKUP($D364,$D$1421:AZ$1444,COLUMNS($D364:AZ364),FALSE))</f>
        <v>740.6288519369881</v>
      </c>
      <c r="BA364" s="316">
        <f>IF(AZ364="Neg","Neg",AZ364*VLOOKUP($D364,$D$1421:BA$1444,COLUMNS($D364:BA364),FALSE))</f>
        <v>771.95254393269613</v>
      </c>
      <c r="BB364" s="316">
        <f>IF(BA364="Neg","Neg",BA364*VLOOKUP($D364,$D$1421:BB$1444,COLUMNS($D364:BB364),FALSE))</f>
        <v>802.35781809593368</v>
      </c>
      <c r="BC364" s="316">
        <f>IF(BB364="Neg","Neg",BB364*VLOOKUP($D364,$D$1421:BC$1444,COLUMNS($D364:BC364),FALSE))</f>
        <v>836.12451618551552</v>
      </c>
    </row>
    <row r="365" spans="1:55">
      <c r="A365" s="312"/>
      <c r="B365" s="142" t="s">
        <v>1014</v>
      </c>
      <c r="C365" s="317" t="s">
        <v>172</v>
      </c>
      <c r="D365" s="173" t="s">
        <v>227</v>
      </c>
      <c r="E365" s="175"/>
      <c r="F365" s="175"/>
      <c r="G365" s="175"/>
      <c r="H365" s="175"/>
      <c r="I365" s="175"/>
      <c r="J365" s="175"/>
      <c r="K365" s="175"/>
      <c r="L365" s="175"/>
      <c r="M365" s="175"/>
      <c r="N365" s="175"/>
      <c r="O365" s="175"/>
      <c r="P365" s="175"/>
      <c r="Q365" s="175"/>
      <c r="R365" s="175"/>
      <c r="S365" s="175"/>
      <c r="T365" s="175"/>
      <c r="U365" s="175"/>
      <c r="V365" s="175"/>
      <c r="W365" s="175"/>
      <c r="X365" s="175"/>
      <c r="Y365" s="175"/>
      <c r="Z365" s="175"/>
      <c r="AA365" s="175"/>
      <c r="AB365" s="175"/>
      <c r="AC365" s="175"/>
      <c r="AD365" s="175"/>
      <c r="AE365" s="175"/>
      <c r="AF365" s="175"/>
      <c r="AG365" s="318">
        <v>0</v>
      </c>
      <c r="AH365" s="318">
        <v>-420</v>
      </c>
      <c r="AI365" s="318">
        <v>-1350</v>
      </c>
      <c r="AJ365" s="319">
        <f>IF(AI365="Neg","Neg",AI365*VLOOKUP($D365,$D$1421:$AY$1444,COLUMNS($D365:AJ365),FALSE))</f>
        <v>-1400.2563423802394</v>
      </c>
      <c r="AK365" s="319">
        <f>IF(AJ365="Neg","Neg",AJ365*VLOOKUP($D365,$D$1421:$AY$1444,COLUMNS($D365:AK365),FALSE))</f>
        <v>-1480.4432326285439</v>
      </c>
      <c r="AL365" s="319">
        <f>IF(AK365="Neg","Neg",AK365*VLOOKUP($D365,$D$1421:$AY$1444,COLUMNS($D365:AL365),FALSE))</f>
        <v>-1569.3551010978535</v>
      </c>
      <c r="AM365" s="319">
        <f>IF(AL365="Neg","Neg",AL365*VLOOKUP($D365,$D$1421:$AY$1444,COLUMNS($D365:AM365),FALSE))</f>
        <v>-1650.5933031395441</v>
      </c>
      <c r="AN365" s="319">
        <f>IF(AM365="Neg","Neg",AM365*VLOOKUP($D365,$D$1421:$AY$1444,COLUMNS($D365:AN365),FALSE))</f>
        <v>-1759.0616501980562</v>
      </c>
      <c r="AO365" s="319">
        <f>IF(AN365="Neg","Neg",AN365*VLOOKUP($D365,$D$1421:$AY$1444,COLUMNS($D365:AO365),FALSE))</f>
        <v>-1856.5412549514119</v>
      </c>
      <c r="AP365" s="319">
        <f>IF(AO365="Neg","Neg",AO365*VLOOKUP($D365,$D$1421:$AY$1444,COLUMNS($D365:AP365),FALSE))</f>
        <v>-1949.883187578512</v>
      </c>
      <c r="AQ365" s="319">
        <f>IF(AP365="Neg","Neg",AP365*VLOOKUP($D365,$D$1421:$AY$1444,COLUMNS($D365:AQ365),FALSE))</f>
        <v>-1954.6537260130233</v>
      </c>
      <c r="AR365" s="319">
        <f>IF(AQ365="Neg","Neg",AQ365*VLOOKUP($D365,$D$1421:$AY$1444,COLUMNS($D365:AR365),FALSE))</f>
        <v>-1953.9285937748164</v>
      </c>
      <c r="AS365" s="319">
        <f>IF(AR365="Neg","Neg",AR365*VLOOKUP($D365,$D$1421:$AY$1444,COLUMNS($D365:AS365),FALSE))</f>
        <v>-2046.6207663318387</v>
      </c>
      <c r="AT365" s="319">
        <f>IF(AS365="Neg","Neg",AS365*VLOOKUP($D365,$D$1421:$AY$1444,COLUMNS($D365:AT365),FALSE))</f>
        <v>-2117.0430622470135</v>
      </c>
      <c r="AU365" s="319">
        <f>IF(AT365="Neg","Neg",AT365*VLOOKUP($D365,$D$1421:$AY$1444,COLUMNS($D365:AU365),FALSE))</f>
        <v>-2181.7162810621398</v>
      </c>
      <c r="AV365" s="319">
        <f>IF(AU365="Neg","Neg",AU365*VLOOKUP($D365,$D$1421:$AY$1444,COLUMNS($D365:AV365),FALSE))</f>
        <v>-2282.1535936544897</v>
      </c>
      <c r="AW365" s="319">
        <f>IF(AV365="Neg","Neg",AV365*VLOOKUP($D365,$D$1421:$AY$1444,COLUMNS($D365:AW365),FALSE))</f>
        <v>-2380.6065389928217</v>
      </c>
      <c r="AX365" s="319">
        <f>IF(AW365="Neg","Neg",AW365*VLOOKUP($D365,$D$1421:$AY$1444,COLUMNS($D365:AX365),FALSE))</f>
        <v>-2437.3877719967827</v>
      </c>
      <c r="AY365" s="319">
        <f>IF(AX365="Neg","Neg",AX365*VLOOKUP($D365,$D$1421:$AY$1444,COLUMNS($D365:AY365),FALSE))</f>
        <v>-2524.6999311735603</v>
      </c>
      <c r="AZ365" s="319">
        <f>IF(AY365="Neg","Neg",AY365*VLOOKUP($D365,$D$1421:AZ$1444,COLUMNS($D365:AZ365),FALSE))</f>
        <v>-2626.179458918315</v>
      </c>
      <c r="BA365" s="319">
        <f>IF(AZ365="Neg","Neg",AZ365*VLOOKUP($D365,$D$1421:BA$1444,COLUMNS($D365:BA365),FALSE))</f>
        <v>-2737.2494452974188</v>
      </c>
      <c r="BB365" s="319">
        <f>IF(BA365="Neg","Neg",BA365*VLOOKUP($D365,$D$1421:BB$1444,COLUMNS($D365:BB365),FALSE))</f>
        <v>-2845.0628342052923</v>
      </c>
      <c r="BC365" s="319">
        <f>IF(BB365="Neg","Neg",BB365*VLOOKUP($D365,$D$1421:BC$1444,COLUMNS($D365:BC365),FALSE))</f>
        <v>-2964.7954218386735</v>
      </c>
    </row>
    <row r="366" spans="1:55">
      <c r="A366" s="312"/>
      <c r="B366" s="142" t="s">
        <v>1014</v>
      </c>
      <c r="C366" s="317" t="s">
        <v>173</v>
      </c>
      <c r="D366" s="173" t="s">
        <v>228</v>
      </c>
      <c r="E366" s="175"/>
      <c r="F366" s="175"/>
      <c r="G366" s="175"/>
      <c r="H366" s="175"/>
      <c r="I366" s="175"/>
      <c r="J366" s="175"/>
      <c r="K366" s="175"/>
      <c r="L366" s="175"/>
      <c r="M366" s="175"/>
      <c r="N366" s="175"/>
      <c r="O366" s="175"/>
      <c r="P366" s="175"/>
      <c r="Q366" s="175"/>
      <c r="R366" s="175"/>
      <c r="S366" s="175"/>
      <c r="T366" s="175"/>
      <c r="U366" s="175"/>
      <c r="V366" s="175"/>
      <c r="W366" s="175"/>
      <c r="X366" s="175"/>
      <c r="Y366" s="175"/>
      <c r="Z366" s="175"/>
      <c r="AA366" s="175"/>
      <c r="AB366" s="175"/>
      <c r="AC366" s="175"/>
      <c r="AD366" s="175"/>
      <c r="AE366" s="175"/>
      <c r="AF366" s="175"/>
      <c r="AG366" s="318">
        <v>0</v>
      </c>
      <c r="AH366" s="318">
        <v>-1200</v>
      </c>
      <c r="AI366" s="318">
        <v>-1350</v>
      </c>
      <c r="AJ366" s="319">
        <f>IF(AI366="Neg","Neg",AI366*VLOOKUP($D366,$D$1421:$AY$1444,COLUMNS($D366:AJ366),FALSE))</f>
        <v>-1400.2563423802394</v>
      </c>
      <c r="AK366" s="319">
        <f>IF(AJ366="Neg","Neg",AJ366*VLOOKUP($D366,$D$1421:$AY$1444,COLUMNS($D366:AK366),FALSE))</f>
        <v>-1480.4432326285439</v>
      </c>
      <c r="AL366" s="319">
        <f>IF(AK366="Neg","Neg",AK366*VLOOKUP($D366,$D$1421:$AY$1444,COLUMNS($D366:AL366),FALSE))</f>
        <v>-1569.3551010978535</v>
      </c>
      <c r="AM366" s="319">
        <f>IF(AL366="Neg","Neg",AL366*VLOOKUP($D366,$D$1421:$AY$1444,COLUMNS($D366:AM366),FALSE))</f>
        <v>-1650.5933031395441</v>
      </c>
      <c r="AN366" s="319">
        <f>IF(AM366="Neg","Neg",AM366*VLOOKUP($D366,$D$1421:$AY$1444,COLUMNS($D366:AN366),FALSE))</f>
        <v>-1759.0616501980562</v>
      </c>
      <c r="AO366" s="319">
        <f>IF(AN366="Neg","Neg",AN366*VLOOKUP($D366,$D$1421:$AY$1444,COLUMNS($D366:AO366),FALSE))</f>
        <v>-1856.5412549514119</v>
      </c>
      <c r="AP366" s="319">
        <f>IF(AO366="Neg","Neg",AO366*VLOOKUP($D366,$D$1421:$AY$1444,COLUMNS($D366:AP366),FALSE))</f>
        <v>-1949.883187578512</v>
      </c>
      <c r="AQ366" s="319">
        <f>IF(AP366="Neg","Neg",AP366*VLOOKUP($D366,$D$1421:$AY$1444,COLUMNS($D366:AQ366),FALSE))</f>
        <v>-1954.6537260130233</v>
      </c>
      <c r="AR366" s="319">
        <f>IF(AQ366="Neg","Neg",AQ366*VLOOKUP($D366,$D$1421:$AY$1444,COLUMNS($D366:AR366),FALSE))</f>
        <v>-1953.9285937748164</v>
      </c>
      <c r="AS366" s="319">
        <f>IF(AR366="Neg","Neg",AR366*VLOOKUP($D366,$D$1421:$AY$1444,COLUMNS($D366:AS366),FALSE))</f>
        <v>-2046.6207663318387</v>
      </c>
      <c r="AT366" s="319">
        <f>IF(AS366="Neg","Neg",AS366*VLOOKUP($D366,$D$1421:$AY$1444,COLUMNS($D366:AT366),FALSE))</f>
        <v>-2117.0430622470135</v>
      </c>
      <c r="AU366" s="319">
        <f>IF(AT366="Neg","Neg",AT366*VLOOKUP($D366,$D$1421:$AY$1444,COLUMNS($D366:AU366),FALSE))</f>
        <v>-2181.7162810621398</v>
      </c>
      <c r="AV366" s="319">
        <f>IF(AU366="Neg","Neg",AU366*VLOOKUP($D366,$D$1421:$AY$1444,COLUMNS($D366:AV366),FALSE))</f>
        <v>-2282.1535936544897</v>
      </c>
      <c r="AW366" s="319">
        <f>IF(AV366="Neg","Neg",AV366*VLOOKUP($D366,$D$1421:$AY$1444,COLUMNS($D366:AW366),FALSE))</f>
        <v>-2380.6065389928217</v>
      </c>
      <c r="AX366" s="319">
        <f>IF(AW366="Neg","Neg",AW366*VLOOKUP($D366,$D$1421:$AY$1444,COLUMNS($D366:AX366),FALSE))</f>
        <v>-2437.3877719967827</v>
      </c>
      <c r="AY366" s="319">
        <f>IF(AX366="Neg","Neg",AX366*VLOOKUP($D366,$D$1421:$AY$1444,COLUMNS($D366:AY366),FALSE))</f>
        <v>-2524.6999311735603</v>
      </c>
      <c r="AZ366" s="319">
        <f>IF(AY366="Neg","Neg",AY366*VLOOKUP($D366,$D$1421:AZ$1444,COLUMNS($D366:AZ366),FALSE))</f>
        <v>-2626.179458918315</v>
      </c>
      <c r="BA366" s="319">
        <f>IF(AZ366="Neg","Neg",AZ366*VLOOKUP($D366,$D$1421:BA$1444,COLUMNS($D366:BA366),FALSE))</f>
        <v>-2737.2494452974188</v>
      </c>
      <c r="BB366" s="319">
        <f>IF(BA366="Neg","Neg",BA366*VLOOKUP($D366,$D$1421:BB$1444,COLUMNS($D366:BB366),FALSE))</f>
        <v>-2845.0628342052923</v>
      </c>
      <c r="BC366" s="319">
        <f>IF(BB366="Neg","Neg",BB366*VLOOKUP($D366,$D$1421:BC$1444,COLUMNS($D366:BC366),FALSE))</f>
        <v>-2964.7954218386735</v>
      </c>
    </row>
    <row r="367" spans="1:55">
      <c r="A367" s="312"/>
      <c r="B367" s="142" t="s">
        <v>1014</v>
      </c>
      <c r="C367" s="317" t="s">
        <v>174</v>
      </c>
      <c r="D367" s="173" t="s">
        <v>791</v>
      </c>
      <c r="E367" s="175"/>
      <c r="F367" s="175"/>
      <c r="G367" s="175"/>
      <c r="H367" s="175"/>
      <c r="I367" s="175"/>
      <c r="J367" s="175"/>
      <c r="K367" s="175"/>
      <c r="L367" s="175"/>
      <c r="M367" s="175"/>
      <c r="N367" s="175"/>
      <c r="O367" s="175"/>
      <c r="P367" s="175"/>
      <c r="Q367" s="175"/>
      <c r="R367" s="175"/>
      <c r="S367" s="175"/>
      <c r="T367" s="175"/>
      <c r="U367" s="175"/>
      <c r="V367" s="175"/>
      <c r="W367" s="175"/>
      <c r="X367" s="175"/>
      <c r="Y367" s="175"/>
      <c r="Z367" s="175"/>
      <c r="AA367" s="175"/>
      <c r="AB367" s="175"/>
      <c r="AC367" s="175"/>
      <c r="AD367" s="175"/>
      <c r="AE367" s="175"/>
      <c r="AF367" s="175"/>
      <c r="AG367" s="318">
        <v>0</v>
      </c>
      <c r="AH367" s="318">
        <v>0</v>
      </c>
      <c r="AI367" s="318">
        <v>-700</v>
      </c>
      <c r="AJ367" s="319">
        <f>IF(AI367="Neg","Neg",AI367*VLOOKUP($D367,$D$1421:$AY$1444,COLUMNS($D367:AJ367),FALSE))</f>
        <v>-726.05884419716119</v>
      </c>
      <c r="AK367" s="319">
        <f>IF(AJ367="Neg","Neg",AJ367*VLOOKUP($D367,$D$1421:$AY$1444,COLUMNS($D367:AK367),FALSE))</f>
        <v>-767.63723173331914</v>
      </c>
      <c r="AL367" s="319">
        <f>IF(AK367="Neg","Neg",AK367*VLOOKUP($D367,$D$1421:$AY$1444,COLUMNS($D367:AL367),FALSE))</f>
        <v>-813.73968205073891</v>
      </c>
      <c r="AM367" s="319">
        <f>IF(AL367="Neg","Neg",AL367*VLOOKUP($D367,$D$1421:$AY$1444,COLUMNS($D367:AM367),FALSE))</f>
        <v>-855.8631942205044</v>
      </c>
      <c r="AN367" s="319">
        <f>IF(AM367="Neg","Neg",AM367*VLOOKUP($D367,$D$1421:$AY$1444,COLUMNS($D367:AN367),FALSE))</f>
        <v>-912.10604084343663</v>
      </c>
      <c r="AO367" s="319">
        <f>IF(AN367="Neg","Neg",AN367*VLOOKUP($D367,$D$1421:$AY$1444,COLUMNS($D367:AO367),FALSE))</f>
        <v>-962.65102108591736</v>
      </c>
      <c r="AP367" s="319">
        <f>IF(AO367="Neg","Neg",AO367*VLOOKUP($D367,$D$1421:$AY$1444,COLUMNS($D367:AP367),FALSE))</f>
        <v>-1011.0505417073767</v>
      </c>
      <c r="AQ367" s="319">
        <f>IF(AP367="Neg","Neg",AP367*VLOOKUP($D367,$D$1421:$AY$1444,COLUMNS($D367:AQ367),FALSE))</f>
        <v>-1013.5241542289752</v>
      </c>
      <c r="AR367" s="319">
        <f>IF(AQ367="Neg","Neg",AQ367*VLOOKUP($D367,$D$1421:$AY$1444,COLUMNS($D367:AR367),FALSE))</f>
        <v>-1013.1481597350902</v>
      </c>
      <c r="AS367" s="319">
        <f>IF(AR367="Neg","Neg",AR367*VLOOKUP($D367,$D$1421:$AY$1444,COLUMNS($D367:AS367),FALSE))</f>
        <v>-1061.2107677276204</v>
      </c>
      <c r="AT367" s="319">
        <f>IF(AS367="Neg","Neg",AS367*VLOOKUP($D367,$D$1421:$AY$1444,COLUMNS($D367:AT367),FALSE))</f>
        <v>-1097.7260322762295</v>
      </c>
      <c r="AU367" s="319">
        <f>IF(AT367="Neg","Neg",AT367*VLOOKUP($D367,$D$1421:$AY$1444,COLUMNS($D367:AU367),FALSE))</f>
        <v>-1131.2602938840728</v>
      </c>
      <c r="AV367" s="319">
        <f>IF(AU367="Neg","Neg",AU367*VLOOKUP($D367,$D$1421:$AY$1444,COLUMNS($D367:AV367),FALSE))</f>
        <v>-1183.3389004134394</v>
      </c>
      <c r="AW367" s="319">
        <f>IF(AV367="Neg","Neg",AV367*VLOOKUP($D367,$D$1421:$AY$1444,COLUMNS($D367:AW367),FALSE))</f>
        <v>-1234.3885757740561</v>
      </c>
      <c r="AX367" s="319">
        <f>IF(AW367="Neg","Neg",AW367*VLOOKUP($D367,$D$1421:$AY$1444,COLUMNS($D367:AX367),FALSE))</f>
        <v>-1263.8306965909246</v>
      </c>
      <c r="AY367" s="319">
        <f>IF(AX367="Neg","Neg",AX367*VLOOKUP($D367,$D$1421:$AY$1444,COLUMNS($D367:AY367),FALSE))</f>
        <v>-1309.1036680159204</v>
      </c>
      <c r="AZ367" s="319">
        <f>IF(AY367="Neg","Neg",AY367*VLOOKUP($D367,$D$1421:AZ$1444,COLUMNS($D367:AZ367),FALSE))</f>
        <v>-1361.7226824020897</v>
      </c>
      <c r="BA367" s="319">
        <f>IF(AZ367="Neg","Neg",AZ367*VLOOKUP($D367,$D$1421:BA$1444,COLUMNS($D367:BA367),FALSE))</f>
        <v>-1419.3145271912547</v>
      </c>
      <c r="BB367" s="319">
        <f>IF(BA367="Neg","Neg",BA367*VLOOKUP($D367,$D$1421:BB$1444,COLUMNS($D367:BB367),FALSE))</f>
        <v>-1475.2177658842261</v>
      </c>
      <c r="BC367" s="319">
        <f>IF(BB367="Neg","Neg",BB367*VLOOKUP($D367,$D$1421:BC$1444,COLUMNS($D367:BC367),FALSE))</f>
        <v>-1537.3013298422757</v>
      </c>
    </row>
    <row r="368" spans="1:55">
      <c r="A368" s="312"/>
      <c r="B368" s="142" t="s">
        <v>1014</v>
      </c>
      <c r="C368" s="317" t="s">
        <v>175</v>
      </c>
      <c r="D368" s="173" t="s">
        <v>791</v>
      </c>
      <c r="E368" s="175"/>
      <c r="F368" s="175"/>
      <c r="G368" s="175"/>
      <c r="H368" s="175"/>
      <c r="I368" s="175"/>
      <c r="J368" s="175"/>
      <c r="K368" s="175"/>
      <c r="L368" s="175"/>
      <c r="M368" s="175"/>
      <c r="N368" s="175"/>
      <c r="O368" s="175"/>
      <c r="P368" s="175"/>
      <c r="Q368" s="175"/>
      <c r="R368" s="175"/>
      <c r="S368" s="175"/>
      <c r="T368" s="175"/>
      <c r="U368" s="175"/>
      <c r="V368" s="175"/>
      <c r="W368" s="175"/>
      <c r="X368" s="175"/>
      <c r="Y368" s="175"/>
      <c r="Z368" s="175"/>
      <c r="AA368" s="175"/>
      <c r="AB368" s="175"/>
      <c r="AC368" s="175"/>
      <c r="AD368" s="175"/>
      <c r="AE368" s="175"/>
      <c r="AF368" s="175"/>
      <c r="AG368" s="318">
        <v>0</v>
      </c>
      <c r="AH368" s="318">
        <v>0</v>
      </c>
      <c r="AI368" s="318">
        <v>-90</v>
      </c>
      <c r="AJ368" s="319">
        <f>IF(AI368="Neg","Neg",AI368*VLOOKUP($D368,$D$1421:$AY$1444,COLUMNS($D368:AJ368),FALSE))</f>
        <v>-93.350422825349298</v>
      </c>
      <c r="AK368" s="319">
        <f>IF(AJ368="Neg","Neg",AJ368*VLOOKUP($D368,$D$1421:$AY$1444,COLUMNS($D368:AK368),FALSE))</f>
        <v>-98.696215508569608</v>
      </c>
      <c r="AL368" s="319">
        <f>IF(AK368="Neg","Neg",AK368*VLOOKUP($D368,$D$1421:$AY$1444,COLUMNS($D368:AL368),FALSE))</f>
        <v>-104.62367340652358</v>
      </c>
      <c r="AM368" s="319">
        <f>IF(AL368="Neg","Neg",AL368*VLOOKUP($D368,$D$1421:$AY$1444,COLUMNS($D368:AM368),FALSE))</f>
        <v>-110.03955354263628</v>
      </c>
      <c r="AN368" s="319">
        <f>IF(AM368="Neg","Neg",AM368*VLOOKUP($D368,$D$1421:$AY$1444,COLUMNS($D368:AN368),FALSE))</f>
        <v>-117.27077667987042</v>
      </c>
      <c r="AO368" s="319">
        <f>IF(AN368="Neg","Neg",AN368*VLOOKUP($D368,$D$1421:$AY$1444,COLUMNS($D368:AO368),FALSE))</f>
        <v>-123.76941699676081</v>
      </c>
      <c r="AP368" s="319">
        <f>IF(AO368="Neg","Neg",AO368*VLOOKUP($D368,$D$1421:$AY$1444,COLUMNS($D368:AP368),FALSE))</f>
        <v>-129.99221250523416</v>
      </c>
      <c r="AQ368" s="319">
        <f>IF(AP368="Neg","Neg",AP368*VLOOKUP($D368,$D$1421:$AY$1444,COLUMNS($D368:AQ368),FALSE))</f>
        <v>-130.31024840086826</v>
      </c>
      <c r="AR368" s="319">
        <f>IF(AQ368="Neg","Neg",AQ368*VLOOKUP($D368,$D$1421:$AY$1444,COLUMNS($D368:AR368),FALSE))</f>
        <v>-130.26190625165447</v>
      </c>
      <c r="AS368" s="319">
        <f>IF(AR368="Neg","Neg",AR368*VLOOKUP($D368,$D$1421:$AY$1444,COLUMNS($D368:AS368),FALSE))</f>
        <v>-136.44138442212261</v>
      </c>
      <c r="AT368" s="319">
        <f>IF(AS368="Neg","Neg",AS368*VLOOKUP($D368,$D$1421:$AY$1444,COLUMNS($D368:AT368),FALSE))</f>
        <v>-141.13620414980093</v>
      </c>
      <c r="AU368" s="319">
        <f>IF(AT368="Neg","Neg",AT368*VLOOKUP($D368,$D$1421:$AY$1444,COLUMNS($D368:AU368),FALSE))</f>
        <v>-145.44775207080937</v>
      </c>
      <c r="AV368" s="319">
        <f>IF(AU368="Neg","Neg",AU368*VLOOKUP($D368,$D$1421:$AY$1444,COLUMNS($D368:AV368),FALSE))</f>
        <v>-152.14357291029938</v>
      </c>
      <c r="AW368" s="319">
        <f>IF(AV368="Neg","Neg",AV368*VLOOKUP($D368,$D$1421:$AY$1444,COLUMNS($D368:AW368),FALSE))</f>
        <v>-158.70710259952153</v>
      </c>
      <c r="AX368" s="319">
        <f>IF(AW368="Neg","Neg",AW368*VLOOKUP($D368,$D$1421:$AY$1444,COLUMNS($D368:AX368),FALSE))</f>
        <v>-162.49251813311892</v>
      </c>
      <c r="AY368" s="319">
        <f>IF(AX368="Neg","Neg",AX368*VLOOKUP($D368,$D$1421:$AY$1444,COLUMNS($D368:AY368),FALSE))</f>
        <v>-168.31332874490411</v>
      </c>
      <c r="AZ368" s="319">
        <f>IF(AY368="Neg","Neg",AY368*VLOOKUP($D368,$D$1421:AZ$1444,COLUMNS($D368:AZ368),FALSE))</f>
        <v>-175.07863059455443</v>
      </c>
      <c r="BA368" s="319">
        <f>IF(AZ368="Neg","Neg",AZ368*VLOOKUP($D368,$D$1421:BA$1444,COLUMNS($D368:BA368),FALSE))</f>
        <v>-182.48329635316134</v>
      </c>
      <c r="BB368" s="319">
        <f>IF(BA368="Neg","Neg",BA368*VLOOKUP($D368,$D$1421:BB$1444,COLUMNS($D368:BB368),FALSE))</f>
        <v>-189.67085561368623</v>
      </c>
      <c r="BC368" s="319">
        <f>IF(BB368="Neg","Neg",BB368*VLOOKUP($D368,$D$1421:BC$1444,COLUMNS($D368:BC368),FALSE))</f>
        <v>-197.65302812257832</v>
      </c>
    </row>
    <row r="369" spans="1:55">
      <c r="A369" s="312"/>
      <c r="B369" s="142" t="s">
        <v>1014</v>
      </c>
      <c r="C369" s="317" t="s">
        <v>477</v>
      </c>
      <c r="D369" s="173" t="s">
        <v>791</v>
      </c>
      <c r="E369" s="175"/>
      <c r="F369" s="175"/>
      <c r="G369" s="175"/>
      <c r="H369" s="175"/>
      <c r="I369" s="175"/>
      <c r="J369" s="175"/>
      <c r="K369" s="175"/>
      <c r="L369" s="175"/>
      <c r="M369" s="175"/>
      <c r="N369" s="175"/>
      <c r="O369" s="175"/>
      <c r="P369" s="175"/>
      <c r="Q369" s="175"/>
      <c r="R369" s="175"/>
      <c r="S369" s="175"/>
      <c r="T369" s="175"/>
      <c r="U369" s="175"/>
      <c r="V369" s="175"/>
      <c r="W369" s="175"/>
      <c r="X369" s="175"/>
      <c r="Y369" s="175"/>
      <c r="Z369" s="175"/>
      <c r="AA369" s="175"/>
      <c r="AB369" s="175"/>
      <c r="AC369" s="175"/>
      <c r="AD369" s="175"/>
      <c r="AE369" s="175"/>
      <c r="AF369" s="175"/>
      <c r="AG369" s="318">
        <v>100</v>
      </c>
      <c r="AH369" s="318">
        <v>1600</v>
      </c>
      <c r="AI369" s="318">
        <v>2000</v>
      </c>
      <c r="AJ369" s="319">
        <f>IF(AI369="Neg","Neg",AI369*VLOOKUP($D369,$D$1421:$AY$1444,COLUMNS($D369:AJ369),FALSE))</f>
        <v>2074.4538405633175</v>
      </c>
      <c r="AK369" s="319">
        <f>IF(AJ369="Neg","Neg",AJ369*VLOOKUP($D369,$D$1421:$AY$1444,COLUMNS($D369:AK369),FALSE))</f>
        <v>2193.2492335237689</v>
      </c>
      <c r="AL369" s="319">
        <f>IF(AK369="Neg","Neg",AK369*VLOOKUP($D369,$D$1421:$AY$1444,COLUMNS($D369:AL369),FALSE))</f>
        <v>2324.9705201449683</v>
      </c>
      <c r="AM369" s="319">
        <f>IF(AL369="Neg","Neg",AL369*VLOOKUP($D369,$D$1421:$AY$1444,COLUMNS($D369:AM369),FALSE))</f>
        <v>2445.3234120585839</v>
      </c>
      <c r="AN369" s="319">
        <f>IF(AM369="Neg","Neg",AM369*VLOOKUP($D369,$D$1421:$AY$1444,COLUMNS($D369:AN369),FALSE))</f>
        <v>2606.017259552676</v>
      </c>
      <c r="AO369" s="319">
        <f>IF(AN369="Neg","Neg",AN369*VLOOKUP($D369,$D$1421:$AY$1444,COLUMNS($D369:AO369),FALSE))</f>
        <v>2750.4314888169069</v>
      </c>
      <c r="AP369" s="319">
        <f>IF(AO369="Neg","Neg",AO369*VLOOKUP($D369,$D$1421:$AY$1444,COLUMNS($D369:AP369),FALSE))</f>
        <v>2888.715833449648</v>
      </c>
      <c r="AQ369" s="319">
        <f>IF(AP369="Neg","Neg",AP369*VLOOKUP($D369,$D$1421:$AY$1444,COLUMNS($D369:AQ369),FALSE))</f>
        <v>2895.7832977970725</v>
      </c>
      <c r="AR369" s="319">
        <f>IF(AQ369="Neg","Neg",AQ369*VLOOKUP($D369,$D$1421:$AY$1444,COLUMNS($D369:AR369),FALSE))</f>
        <v>2894.7090278145438</v>
      </c>
      <c r="AS369" s="319">
        <f>IF(AR369="Neg","Neg",AR369*VLOOKUP($D369,$D$1421:$AY$1444,COLUMNS($D369:AS369),FALSE))</f>
        <v>3032.0307649360584</v>
      </c>
      <c r="AT369" s="319">
        <f>IF(AS369="Neg","Neg",AS369*VLOOKUP($D369,$D$1421:$AY$1444,COLUMNS($D369:AT369),FALSE))</f>
        <v>3136.3600922177989</v>
      </c>
      <c r="AU369" s="319">
        <f>IF(AT369="Neg","Neg",AT369*VLOOKUP($D369,$D$1421:$AY$1444,COLUMNS($D369:AU369),FALSE))</f>
        <v>3232.1722682402083</v>
      </c>
      <c r="AV369" s="319">
        <f>IF(AU369="Neg","Neg",AU369*VLOOKUP($D369,$D$1421:$AY$1444,COLUMNS($D369:AV369),FALSE))</f>
        <v>3380.9682868955415</v>
      </c>
      <c r="AW369" s="319">
        <f>IF(AV369="Neg","Neg",AV369*VLOOKUP($D369,$D$1421:$AY$1444,COLUMNS($D369:AW369),FALSE))</f>
        <v>3526.8245022115893</v>
      </c>
      <c r="AX369" s="319">
        <f>IF(AW369="Neg","Neg",AW369*VLOOKUP($D369,$D$1421:$AY$1444,COLUMNS($D369:AX369),FALSE))</f>
        <v>3610.9448474026426</v>
      </c>
      <c r="AY369" s="319">
        <f>IF(AX369="Neg","Neg",AX369*VLOOKUP($D369,$D$1421:$AY$1444,COLUMNS($D369:AY369),FALSE))</f>
        <v>3740.2961943312021</v>
      </c>
      <c r="AZ369" s="319">
        <f>IF(AY369="Neg","Neg",AY369*VLOOKUP($D369,$D$1421:AZ$1444,COLUMNS($D369:AZ369),FALSE))</f>
        <v>3890.6362354345429</v>
      </c>
      <c r="BA369" s="319">
        <f>IF(AZ369="Neg","Neg",AZ369*VLOOKUP($D369,$D$1421:BA$1444,COLUMNS($D369:BA369),FALSE))</f>
        <v>4055.1843634035854</v>
      </c>
      <c r="BB369" s="319">
        <f>IF(BA369="Neg","Neg",BA369*VLOOKUP($D369,$D$1421:BB$1444,COLUMNS($D369:BB369),FALSE))</f>
        <v>4214.9079025263609</v>
      </c>
      <c r="BC369" s="319">
        <f>IF(BB369="Neg","Neg",BB369*VLOOKUP($D369,$D$1421:BC$1444,COLUMNS($D369:BC369),FALSE))</f>
        <v>4392.2895138350741</v>
      </c>
    </row>
    <row r="370" spans="1:55">
      <c r="A370" s="312"/>
      <c r="B370" s="142" t="s">
        <v>1014</v>
      </c>
      <c r="C370" s="317" t="s">
        <v>176</v>
      </c>
      <c r="D370" s="173" t="s">
        <v>791</v>
      </c>
      <c r="E370" s="175"/>
      <c r="F370" s="175"/>
      <c r="G370" s="175"/>
      <c r="H370" s="175"/>
      <c r="I370" s="175"/>
      <c r="J370" s="175"/>
      <c r="K370" s="175"/>
      <c r="L370" s="175"/>
      <c r="M370" s="175"/>
      <c r="N370" s="175"/>
      <c r="O370" s="175"/>
      <c r="P370" s="175"/>
      <c r="Q370" s="175"/>
      <c r="R370" s="175"/>
      <c r="S370" s="175"/>
      <c r="T370" s="175"/>
      <c r="U370" s="175"/>
      <c r="V370" s="175"/>
      <c r="W370" s="175"/>
      <c r="X370" s="175"/>
      <c r="Y370" s="175"/>
      <c r="Z370" s="175"/>
      <c r="AA370" s="175"/>
      <c r="AB370" s="175"/>
      <c r="AC370" s="175"/>
      <c r="AD370" s="175"/>
      <c r="AE370" s="175"/>
      <c r="AF370" s="175"/>
      <c r="AG370" s="318">
        <v>0</v>
      </c>
      <c r="AH370" s="318">
        <v>-600</v>
      </c>
      <c r="AI370" s="318">
        <v>0</v>
      </c>
      <c r="AJ370" s="319">
        <f>IF(AI370="Neg","Neg",AI370*VLOOKUP($D370,$D$1421:$AY$1444,COLUMNS($D370:AJ370),FALSE))</f>
        <v>0</v>
      </c>
      <c r="AK370" s="319">
        <f>IF(AJ370="Neg","Neg",AJ370*VLOOKUP($D370,$D$1421:$AY$1444,COLUMNS($D370:AK370),FALSE))</f>
        <v>0</v>
      </c>
      <c r="AL370" s="319">
        <f>IF(AK370="Neg","Neg",AK370*VLOOKUP($D370,$D$1421:$AY$1444,COLUMNS($D370:AL370),FALSE))</f>
        <v>0</v>
      </c>
      <c r="AM370" s="319">
        <f>IF(AL370="Neg","Neg",AL370*VLOOKUP($D370,$D$1421:$AY$1444,COLUMNS($D370:AM370),FALSE))</f>
        <v>0</v>
      </c>
      <c r="AN370" s="319">
        <f>IF(AM370="Neg","Neg",AM370*VLOOKUP($D370,$D$1421:$AY$1444,COLUMNS($D370:AN370),FALSE))</f>
        <v>0</v>
      </c>
      <c r="AO370" s="319">
        <f>IF(AN370="Neg","Neg",AN370*VLOOKUP($D370,$D$1421:$AY$1444,COLUMNS($D370:AO370),FALSE))</f>
        <v>0</v>
      </c>
      <c r="AP370" s="319">
        <f>IF(AO370="Neg","Neg",AO370*VLOOKUP($D370,$D$1421:$AY$1444,COLUMNS($D370:AP370),FALSE))</f>
        <v>0</v>
      </c>
      <c r="AQ370" s="319">
        <f>IF(AP370="Neg","Neg",AP370*VLOOKUP($D370,$D$1421:$AY$1444,COLUMNS($D370:AQ370),FALSE))</f>
        <v>0</v>
      </c>
      <c r="AR370" s="319">
        <f>IF(AQ370="Neg","Neg",AQ370*VLOOKUP($D370,$D$1421:$AY$1444,COLUMNS($D370:AR370),FALSE))</f>
        <v>0</v>
      </c>
      <c r="AS370" s="319">
        <f>IF(AR370="Neg","Neg",AR370*VLOOKUP($D370,$D$1421:$AY$1444,COLUMNS($D370:AS370),FALSE))</f>
        <v>0</v>
      </c>
      <c r="AT370" s="319">
        <f>IF(AS370="Neg","Neg",AS370*VLOOKUP($D370,$D$1421:$AY$1444,COLUMNS($D370:AT370),FALSE))</f>
        <v>0</v>
      </c>
      <c r="AU370" s="319">
        <f>IF(AT370="Neg","Neg",AT370*VLOOKUP($D370,$D$1421:$AY$1444,COLUMNS($D370:AU370),FALSE))</f>
        <v>0</v>
      </c>
      <c r="AV370" s="319">
        <f>IF(AU370="Neg","Neg",AU370*VLOOKUP($D370,$D$1421:$AY$1444,COLUMNS($D370:AV370),FALSE))</f>
        <v>0</v>
      </c>
      <c r="AW370" s="319">
        <f>IF(AV370="Neg","Neg",AV370*VLOOKUP($D370,$D$1421:$AY$1444,COLUMNS($D370:AW370),FALSE))</f>
        <v>0</v>
      </c>
      <c r="AX370" s="319">
        <f>IF(AW370="Neg","Neg",AW370*VLOOKUP($D370,$D$1421:$AY$1444,COLUMNS($D370:AX370),FALSE))</f>
        <v>0</v>
      </c>
      <c r="AY370" s="319">
        <f>IF(AX370="Neg","Neg",AX370*VLOOKUP($D370,$D$1421:$AY$1444,COLUMNS($D370:AY370),FALSE))</f>
        <v>0</v>
      </c>
      <c r="AZ370" s="319">
        <f>IF(AY370="Neg","Neg",AY370*VLOOKUP($D370,$D$1421:AZ$1444,COLUMNS($D370:AZ370),FALSE))</f>
        <v>0</v>
      </c>
      <c r="BA370" s="319">
        <f>IF(AZ370="Neg","Neg",AZ370*VLOOKUP($D370,$D$1421:BA$1444,COLUMNS($D370:BA370),FALSE))</f>
        <v>0</v>
      </c>
      <c r="BB370" s="319">
        <f>IF(BA370="Neg","Neg",BA370*VLOOKUP($D370,$D$1421:BB$1444,COLUMNS($D370:BB370),FALSE))</f>
        <v>0</v>
      </c>
      <c r="BC370" s="319">
        <f>IF(BB370="Neg","Neg",BB370*VLOOKUP($D370,$D$1421:BC$1444,COLUMNS($D370:BC370),FALSE))</f>
        <v>0</v>
      </c>
    </row>
    <row r="371" spans="1:55" ht="25.5">
      <c r="A371" s="312"/>
      <c r="B371" s="142" t="s">
        <v>1014</v>
      </c>
      <c r="C371" s="317" t="s">
        <v>185</v>
      </c>
      <c r="D371" s="173" t="s">
        <v>791</v>
      </c>
      <c r="E371" s="175"/>
      <c r="F371" s="175"/>
      <c r="G371" s="175"/>
      <c r="H371" s="175"/>
      <c r="I371" s="175"/>
      <c r="J371" s="175"/>
      <c r="K371" s="175"/>
      <c r="L371" s="175"/>
      <c r="M371" s="175"/>
      <c r="N371" s="175"/>
      <c r="O371" s="175"/>
      <c r="P371" s="175"/>
      <c r="Q371" s="175"/>
      <c r="R371" s="175"/>
      <c r="S371" s="175"/>
      <c r="T371" s="175"/>
      <c r="U371" s="175"/>
      <c r="V371" s="175"/>
      <c r="W371" s="175"/>
      <c r="X371" s="175"/>
      <c r="Y371" s="175"/>
      <c r="Z371" s="175"/>
      <c r="AA371" s="175"/>
      <c r="AB371" s="175"/>
      <c r="AC371" s="175"/>
      <c r="AD371" s="175"/>
      <c r="AE371" s="175"/>
      <c r="AF371" s="175"/>
      <c r="AG371" s="318">
        <v>0</v>
      </c>
      <c r="AH371" s="318">
        <v>-140</v>
      </c>
      <c r="AI371" s="318">
        <v>-160</v>
      </c>
      <c r="AJ371" s="319">
        <f>IF(AI371="Neg","Neg",AI371*VLOOKUP($D371,$D$1421:$AY$1444,COLUMNS($D371:AJ371),FALSE))</f>
        <v>-165.95630724506543</v>
      </c>
      <c r="AK371" s="319">
        <f>IF(AJ371="Neg","Neg",AJ371*VLOOKUP($D371,$D$1421:$AY$1444,COLUMNS($D371:AK371),FALSE))</f>
        <v>-175.45993868190152</v>
      </c>
      <c r="AL371" s="319">
        <f>IF(AK371="Neg","Neg",AK371*VLOOKUP($D371,$D$1421:$AY$1444,COLUMNS($D371:AL371),FALSE))</f>
        <v>-185.99764161159746</v>
      </c>
      <c r="AM371" s="319">
        <f>IF(AL371="Neg","Neg",AL371*VLOOKUP($D371,$D$1421:$AY$1444,COLUMNS($D371:AM371),FALSE))</f>
        <v>-195.62587296468672</v>
      </c>
      <c r="AN371" s="319">
        <f>IF(AM371="Neg","Neg",AM371*VLOOKUP($D371,$D$1421:$AY$1444,COLUMNS($D371:AN371),FALSE))</f>
        <v>-208.48138076421407</v>
      </c>
      <c r="AO371" s="319">
        <f>IF(AN371="Neg","Neg",AN371*VLOOKUP($D371,$D$1421:$AY$1444,COLUMNS($D371:AO371),FALSE))</f>
        <v>-220.03451910535253</v>
      </c>
      <c r="AP371" s="319">
        <f>IF(AO371="Neg","Neg",AO371*VLOOKUP($D371,$D$1421:$AY$1444,COLUMNS($D371:AP371),FALSE))</f>
        <v>-231.09726667597181</v>
      </c>
      <c r="AQ371" s="319">
        <f>IF(AP371="Neg","Neg",AP371*VLOOKUP($D371,$D$1421:$AY$1444,COLUMNS($D371:AQ371),FALSE))</f>
        <v>-231.66266382376574</v>
      </c>
      <c r="AR371" s="319">
        <f>IF(AQ371="Neg","Neg",AQ371*VLOOKUP($D371,$D$1421:$AY$1444,COLUMNS($D371:AR371),FALSE))</f>
        <v>-231.57672222516345</v>
      </c>
      <c r="AS371" s="319">
        <f>IF(AR371="Neg","Neg",AR371*VLOOKUP($D371,$D$1421:$AY$1444,COLUMNS($D371:AS371),FALSE))</f>
        <v>-242.56246119488461</v>
      </c>
      <c r="AT371" s="319">
        <f>IF(AS371="Neg","Neg",AS371*VLOOKUP($D371,$D$1421:$AY$1444,COLUMNS($D371:AT371),FALSE))</f>
        <v>-250.90880737742384</v>
      </c>
      <c r="AU371" s="319">
        <f>IF(AT371="Neg","Neg",AT371*VLOOKUP($D371,$D$1421:$AY$1444,COLUMNS($D371:AU371),FALSE))</f>
        <v>-258.5737814592166</v>
      </c>
      <c r="AV371" s="319">
        <f>IF(AU371="Neg","Neg",AU371*VLOOKUP($D371,$D$1421:$AY$1444,COLUMNS($D371:AV371),FALSE))</f>
        <v>-270.47746295164325</v>
      </c>
      <c r="AW371" s="319">
        <f>IF(AV371="Neg","Neg",AV371*VLOOKUP($D371,$D$1421:$AY$1444,COLUMNS($D371:AW371),FALSE))</f>
        <v>-282.14596017692708</v>
      </c>
      <c r="AX371" s="319">
        <f>IF(AW371="Neg","Neg",AW371*VLOOKUP($D371,$D$1421:$AY$1444,COLUMNS($D371:AX371),FALSE))</f>
        <v>-288.87558779221132</v>
      </c>
      <c r="AY371" s="319">
        <f>IF(AX371="Neg","Neg",AX371*VLOOKUP($D371,$D$1421:$AY$1444,COLUMNS($D371:AY371),FALSE))</f>
        <v>-299.22369554649606</v>
      </c>
      <c r="AZ371" s="319">
        <f>IF(AY371="Neg","Neg",AY371*VLOOKUP($D371,$D$1421:AZ$1444,COLUMNS($D371:AZ371),FALSE))</f>
        <v>-311.25089883476329</v>
      </c>
      <c r="BA371" s="319">
        <f>IF(AZ371="Neg","Neg",AZ371*VLOOKUP($D371,$D$1421:BA$1444,COLUMNS($D371:BA371),FALSE))</f>
        <v>-324.41474907228667</v>
      </c>
      <c r="BB371" s="319">
        <f>IF(BA371="Neg","Neg",BA371*VLOOKUP($D371,$D$1421:BB$1444,COLUMNS($D371:BB371),FALSE))</f>
        <v>-337.19263220210871</v>
      </c>
      <c r="BC371" s="319">
        <f>IF(BB371="Neg","Neg",BB371*VLOOKUP($D371,$D$1421:BC$1444,COLUMNS($D371:BC371),FALSE))</f>
        <v>-351.38316110680574</v>
      </c>
    </row>
    <row r="372" spans="1:55">
      <c r="A372" s="312"/>
      <c r="B372" s="142" t="s">
        <v>1014</v>
      </c>
      <c r="C372" s="317" t="s">
        <v>177</v>
      </c>
      <c r="D372" s="173" t="s">
        <v>227</v>
      </c>
      <c r="E372" s="175"/>
      <c r="F372" s="175"/>
      <c r="G372" s="175"/>
      <c r="H372" s="175"/>
      <c r="I372" s="175"/>
      <c r="J372" s="175"/>
      <c r="K372" s="175"/>
      <c r="L372" s="175"/>
      <c r="M372" s="175"/>
      <c r="N372" s="175"/>
      <c r="O372" s="175"/>
      <c r="P372" s="175"/>
      <c r="Q372" s="175"/>
      <c r="R372" s="175"/>
      <c r="S372" s="175"/>
      <c r="T372" s="175"/>
      <c r="U372" s="175"/>
      <c r="V372" s="175"/>
      <c r="W372" s="175"/>
      <c r="X372" s="175"/>
      <c r="Y372" s="175"/>
      <c r="Z372" s="175"/>
      <c r="AA372" s="175"/>
      <c r="AB372" s="175"/>
      <c r="AC372" s="175"/>
      <c r="AD372" s="175"/>
      <c r="AE372" s="175"/>
      <c r="AF372" s="175"/>
      <c r="AG372" s="318">
        <v>0</v>
      </c>
      <c r="AH372" s="318">
        <v>720</v>
      </c>
      <c r="AI372" s="318">
        <v>1080</v>
      </c>
      <c r="AJ372" s="319">
        <f>IF(AI372="Neg","Neg",AI372*VLOOKUP($D372,$D$1421:$AY$1444,COLUMNS($D372:AJ372),FALSE))</f>
        <v>1120.2050739041915</v>
      </c>
      <c r="AK372" s="319">
        <f>IF(AJ372="Neg","Neg",AJ372*VLOOKUP($D372,$D$1421:$AY$1444,COLUMNS($D372:AK372),FALSE))</f>
        <v>1184.3545861028351</v>
      </c>
      <c r="AL372" s="319">
        <f>IF(AK372="Neg","Neg",AK372*VLOOKUP($D372,$D$1421:$AY$1444,COLUMNS($D372:AL372),FALSE))</f>
        <v>1255.4840808782828</v>
      </c>
      <c r="AM372" s="319">
        <f>IF(AL372="Neg","Neg",AL372*VLOOKUP($D372,$D$1421:$AY$1444,COLUMNS($D372:AM372),FALSE))</f>
        <v>1320.4746425116355</v>
      </c>
      <c r="AN372" s="319">
        <f>IF(AM372="Neg","Neg",AM372*VLOOKUP($D372,$D$1421:$AY$1444,COLUMNS($D372:AN372),FALSE))</f>
        <v>1407.249320158445</v>
      </c>
      <c r="AO372" s="319">
        <f>IF(AN372="Neg","Neg",AN372*VLOOKUP($D372,$D$1421:$AY$1444,COLUMNS($D372:AO372),FALSE))</f>
        <v>1485.2330039611295</v>
      </c>
      <c r="AP372" s="319">
        <f>IF(AO372="Neg","Neg",AO372*VLOOKUP($D372,$D$1421:$AY$1444,COLUMNS($D372:AP372),FALSE))</f>
        <v>1559.9065500628096</v>
      </c>
      <c r="AQ372" s="319">
        <f>IF(AP372="Neg","Neg",AP372*VLOOKUP($D372,$D$1421:$AY$1444,COLUMNS($D372:AQ372),FALSE))</f>
        <v>1563.7229808104187</v>
      </c>
      <c r="AR372" s="319">
        <f>IF(AQ372="Neg","Neg",AQ372*VLOOKUP($D372,$D$1421:$AY$1444,COLUMNS($D372:AR372),FALSE))</f>
        <v>1563.1428750198531</v>
      </c>
      <c r="AS372" s="319">
        <f>IF(AR372="Neg","Neg",AR372*VLOOKUP($D372,$D$1421:$AY$1444,COLUMNS($D372:AS372),FALSE))</f>
        <v>1637.2966130654709</v>
      </c>
      <c r="AT372" s="319">
        <f>IF(AS372="Neg","Neg",AS372*VLOOKUP($D372,$D$1421:$AY$1444,COLUMNS($D372:AT372),FALSE))</f>
        <v>1693.6344497976108</v>
      </c>
      <c r="AU372" s="319">
        <f>IF(AT372="Neg","Neg",AT372*VLOOKUP($D372,$D$1421:$AY$1444,COLUMNS($D372:AU372),FALSE))</f>
        <v>1745.373024849712</v>
      </c>
      <c r="AV372" s="319">
        <f>IF(AU372="Neg","Neg",AU372*VLOOKUP($D372,$D$1421:$AY$1444,COLUMNS($D372:AV372),FALSE))</f>
        <v>1825.7228749235919</v>
      </c>
      <c r="AW372" s="319">
        <f>IF(AV372="Neg","Neg",AV372*VLOOKUP($D372,$D$1421:$AY$1444,COLUMNS($D372:AW372),FALSE))</f>
        <v>1904.4852311942577</v>
      </c>
      <c r="AX372" s="319">
        <f>IF(AW372="Neg","Neg",AW372*VLOOKUP($D372,$D$1421:$AY$1444,COLUMNS($D372:AX372),FALSE))</f>
        <v>1949.9102175974265</v>
      </c>
      <c r="AY372" s="319">
        <f>IF(AX372="Neg","Neg",AX372*VLOOKUP($D372,$D$1421:$AY$1444,COLUMNS($D372:AY372),FALSE))</f>
        <v>2019.7599449388485</v>
      </c>
      <c r="AZ372" s="319">
        <f>IF(AY372="Neg","Neg",AY372*VLOOKUP($D372,$D$1421:AZ$1444,COLUMNS($D372:AZ372),FALSE))</f>
        <v>2100.9435671346523</v>
      </c>
      <c r="BA372" s="319">
        <f>IF(AZ372="Neg","Neg",AZ372*VLOOKUP($D372,$D$1421:BA$1444,COLUMNS($D372:BA372),FALSE))</f>
        <v>2189.7995562379351</v>
      </c>
      <c r="BB372" s="319">
        <f>IF(BA372="Neg","Neg",BA372*VLOOKUP($D372,$D$1421:BB$1444,COLUMNS($D372:BB372),FALSE))</f>
        <v>2276.0502673642341</v>
      </c>
      <c r="BC372" s="319">
        <f>IF(BB372="Neg","Neg",BB372*VLOOKUP($D372,$D$1421:BC$1444,COLUMNS($D372:BC372),FALSE))</f>
        <v>2371.8363374709393</v>
      </c>
    </row>
    <row r="373" spans="1:55">
      <c r="A373" s="312"/>
      <c r="B373" s="142" t="s">
        <v>1014</v>
      </c>
      <c r="C373" s="317" t="s">
        <v>178</v>
      </c>
      <c r="D373" s="173" t="s">
        <v>92</v>
      </c>
      <c r="E373" s="175"/>
      <c r="F373" s="175"/>
      <c r="G373" s="175"/>
      <c r="H373" s="175"/>
      <c r="I373" s="175"/>
      <c r="J373" s="175"/>
      <c r="K373" s="175"/>
      <c r="L373" s="175"/>
      <c r="M373" s="175"/>
      <c r="N373" s="175"/>
      <c r="O373" s="175"/>
      <c r="P373" s="175"/>
      <c r="Q373" s="175"/>
      <c r="R373" s="175"/>
      <c r="S373" s="175"/>
      <c r="T373" s="175"/>
      <c r="U373" s="175"/>
      <c r="V373" s="175"/>
      <c r="W373" s="175"/>
      <c r="X373" s="175"/>
      <c r="Y373" s="175"/>
      <c r="Z373" s="175"/>
      <c r="AA373" s="175"/>
      <c r="AB373" s="175"/>
      <c r="AC373" s="175"/>
      <c r="AD373" s="175"/>
      <c r="AE373" s="175"/>
      <c r="AF373" s="175"/>
      <c r="AG373" s="318">
        <v>390</v>
      </c>
      <c r="AH373" s="318">
        <v>470</v>
      </c>
      <c r="AI373" s="318">
        <v>520</v>
      </c>
      <c r="AJ373" s="319">
        <f>IF(AI373="Neg","Neg",AI373*VLOOKUP($D373,$D$1421:$AY$1444,COLUMNS($D373:AJ373),FALSE))</f>
        <v>539.35799854646257</v>
      </c>
      <c r="AK373" s="319">
        <f>IF(AJ373="Neg","Neg",AJ373*VLOOKUP($D373,$D$1421:$AY$1444,COLUMNS($D373:AK373),FALSE))</f>
        <v>570.24480071617984</v>
      </c>
      <c r="AL373" s="319">
        <f>IF(AK373="Neg","Neg",AK373*VLOOKUP($D373,$D$1421:$AY$1444,COLUMNS($D373:AL373),FALSE))</f>
        <v>604.49233523769169</v>
      </c>
      <c r="AM373" s="319">
        <f>IF(AL373="Neg","Neg",AL373*VLOOKUP($D373,$D$1421:$AY$1444,COLUMNS($D373:AM373),FALSE))</f>
        <v>635.78408713523174</v>
      </c>
      <c r="AN373" s="319">
        <f>IF(AM373="Neg","Neg",AM373*VLOOKUP($D373,$D$1421:$AY$1444,COLUMNS($D373:AN373),FALSE))</f>
        <v>677.56448748369564</v>
      </c>
      <c r="AO373" s="319">
        <f>IF(AN373="Neg","Neg",AN373*VLOOKUP($D373,$D$1421:$AY$1444,COLUMNS($D373:AO373),FALSE))</f>
        <v>715.11218709239563</v>
      </c>
      <c r="AP373" s="319">
        <f>IF(AO373="Neg","Neg",AO373*VLOOKUP($D373,$D$1421:$AY$1444,COLUMNS($D373:AP373),FALSE))</f>
        <v>751.06611669690824</v>
      </c>
      <c r="AQ373" s="319">
        <f>IF(AP373="Neg","Neg",AP373*VLOOKUP($D373,$D$1421:$AY$1444,COLUMNS($D373:AQ373),FALSE))</f>
        <v>752.9036574272385</v>
      </c>
      <c r="AR373" s="319">
        <f>IF(AQ373="Neg","Neg",AQ373*VLOOKUP($D373,$D$1421:$AY$1444,COLUMNS($D373:AR373),FALSE))</f>
        <v>752.62434723178103</v>
      </c>
      <c r="AS373" s="319">
        <f>IF(AR373="Neg","Neg",AR373*VLOOKUP($D373,$D$1421:$AY$1444,COLUMNS($D373:AS373),FALSE))</f>
        <v>788.32799888337479</v>
      </c>
      <c r="AT373" s="319">
        <f>IF(AS373="Neg","Neg",AS373*VLOOKUP($D373,$D$1421:$AY$1444,COLUMNS($D373:AT373),FALSE))</f>
        <v>815.45362397662734</v>
      </c>
      <c r="AU373" s="319">
        <f>IF(AT373="Neg","Neg",AT373*VLOOKUP($D373,$D$1421:$AY$1444,COLUMNS($D373:AU373),FALSE))</f>
        <v>840.36478974245381</v>
      </c>
      <c r="AV373" s="319">
        <f>IF(AU373="Neg","Neg",AU373*VLOOKUP($D373,$D$1421:$AY$1444,COLUMNS($D373:AV373),FALSE))</f>
        <v>879.05175459284044</v>
      </c>
      <c r="AW373" s="319">
        <f>IF(AV373="Neg","Neg",AV373*VLOOKUP($D373,$D$1421:$AY$1444,COLUMNS($D373:AW373),FALSE))</f>
        <v>916.97437057501281</v>
      </c>
      <c r="AX373" s="319">
        <f>IF(AW373="Neg","Neg",AW373*VLOOKUP($D373,$D$1421:$AY$1444,COLUMNS($D373:AX373),FALSE))</f>
        <v>938.84566032468661</v>
      </c>
      <c r="AY373" s="319">
        <f>IF(AX373="Neg","Neg",AX373*VLOOKUP($D373,$D$1421:$AY$1444,COLUMNS($D373:AY373),FALSE))</f>
        <v>972.47701052611205</v>
      </c>
      <c r="AZ373" s="319">
        <f>IF(AY373="Neg","Neg",AY373*VLOOKUP($D373,$D$1421:AZ$1444,COLUMNS($D373:AZ373),FALSE))</f>
        <v>1011.5654212129806</v>
      </c>
      <c r="BA373" s="319">
        <f>IF(AZ373="Neg","Neg",AZ373*VLOOKUP($D373,$D$1421:BA$1444,COLUMNS($D373:BA373),FALSE))</f>
        <v>1054.3479344849316</v>
      </c>
      <c r="BB373" s="319">
        <f>IF(BA373="Neg","Neg",BA373*VLOOKUP($D373,$D$1421:BB$1444,COLUMNS($D373:BB373),FALSE))</f>
        <v>1095.8760546568531</v>
      </c>
      <c r="BC373" s="319">
        <f>IF(BB373="Neg","Neg",BB373*VLOOKUP($D373,$D$1421:BC$1444,COLUMNS($D373:BC373),FALSE))</f>
        <v>1141.9952735971185</v>
      </c>
    </row>
    <row r="374" spans="1:55">
      <c r="A374" s="312"/>
      <c r="B374" s="142" t="s">
        <v>1014</v>
      </c>
      <c r="C374" s="317" t="s">
        <v>179</v>
      </c>
      <c r="D374" s="173" t="s">
        <v>990</v>
      </c>
      <c r="E374" s="175"/>
      <c r="F374" s="175"/>
      <c r="G374" s="175"/>
      <c r="H374" s="175"/>
      <c r="I374" s="175"/>
      <c r="J374" s="175"/>
      <c r="K374" s="175"/>
      <c r="L374" s="175"/>
      <c r="M374" s="175"/>
      <c r="N374" s="175"/>
      <c r="O374" s="175"/>
      <c r="P374" s="175"/>
      <c r="Q374" s="175"/>
      <c r="R374" s="175"/>
      <c r="S374" s="175"/>
      <c r="T374" s="175"/>
      <c r="U374" s="175"/>
      <c r="V374" s="175"/>
      <c r="W374" s="175"/>
      <c r="X374" s="175"/>
      <c r="Y374" s="175"/>
      <c r="Z374" s="175"/>
      <c r="AA374" s="175"/>
      <c r="AB374" s="175"/>
      <c r="AC374" s="175"/>
      <c r="AD374" s="175"/>
      <c r="AE374" s="175"/>
      <c r="AF374" s="175"/>
      <c r="AG374" s="318">
        <v>1110</v>
      </c>
      <c r="AH374" s="318">
        <v>1040</v>
      </c>
      <c r="AI374" s="318">
        <v>1150</v>
      </c>
      <c r="AJ374" s="319">
        <f>IF(AI374="Neg","Neg",AI374*VLOOKUP($D374,$D$1421:$AY$1444,COLUMNS($D374:AJ374),FALSE))</f>
        <v>1192.8109583239077</v>
      </c>
      <c r="AK374" s="319">
        <f>IF(AJ374="Neg","Neg",AJ374*VLOOKUP($D374,$D$1421:$AY$1444,COLUMNS($D374:AK374),FALSE))</f>
        <v>1261.1183092761671</v>
      </c>
      <c r="AL374" s="319">
        <f>IF(AK374="Neg","Neg",AK374*VLOOKUP($D374,$D$1421:$AY$1444,COLUMNS($D374:AL374),FALSE))</f>
        <v>1336.8580490833567</v>
      </c>
      <c r="AM374" s="319">
        <f>IF(AL374="Neg","Neg",AL374*VLOOKUP($D374,$D$1421:$AY$1444,COLUMNS($D374:AM374),FALSE))</f>
        <v>1406.0609619336858</v>
      </c>
      <c r="AN374" s="319">
        <f>IF(AM374="Neg","Neg",AM374*VLOOKUP($D374,$D$1421:$AY$1444,COLUMNS($D374:AN374),FALSE))</f>
        <v>1498.4599242427887</v>
      </c>
      <c r="AO374" s="319">
        <f>IF(AN374="Neg","Neg",AN374*VLOOKUP($D374,$D$1421:$AY$1444,COLUMNS($D374:AO374),FALSE))</f>
        <v>1581.4981060697214</v>
      </c>
      <c r="AP374" s="319">
        <f>IF(AO374="Neg","Neg",AO374*VLOOKUP($D374,$D$1421:$AY$1444,COLUMNS($D374:AP374),FALSE))</f>
        <v>1661.0116042335474</v>
      </c>
      <c r="AQ374" s="319">
        <f>IF(AP374="Neg","Neg",AP374*VLOOKUP($D374,$D$1421:$AY$1444,COLUMNS($D374:AQ374),FALSE))</f>
        <v>1665.0753962333163</v>
      </c>
      <c r="AR374" s="319">
        <f>IF(AQ374="Neg","Neg",AQ374*VLOOKUP($D374,$D$1421:$AY$1444,COLUMNS($D374:AR374),FALSE))</f>
        <v>1664.4576909933621</v>
      </c>
      <c r="AS374" s="319">
        <f>IF(AR374="Neg","Neg",AR374*VLOOKUP($D374,$D$1421:$AY$1444,COLUMNS($D374:AS374),FALSE))</f>
        <v>1743.4176898382329</v>
      </c>
      <c r="AT374" s="319">
        <f>IF(AS374="Neg","Neg",AS374*VLOOKUP($D374,$D$1421:$AY$1444,COLUMNS($D374:AT374),FALSE))</f>
        <v>1803.4070530252338</v>
      </c>
      <c r="AU374" s="319">
        <f>IF(AT374="Neg","Neg",AT374*VLOOKUP($D374,$D$1421:$AY$1444,COLUMNS($D374:AU374),FALSE))</f>
        <v>1858.4990542381192</v>
      </c>
      <c r="AV374" s="319">
        <f>IF(AU374="Neg","Neg",AU374*VLOOKUP($D374,$D$1421:$AY$1444,COLUMNS($D374:AV374),FALSE))</f>
        <v>1944.0567649649358</v>
      </c>
      <c r="AW374" s="319">
        <f>IF(AV374="Neg","Neg",AV374*VLOOKUP($D374,$D$1421:$AY$1444,COLUMNS($D374:AW374),FALSE))</f>
        <v>2027.9240887716633</v>
      </c>
      <c r="AX374" s="319">
        <f>IF(AW374="Neg","Neg",AW374*VLOOKUP($D374,$D$1421:$AY$1444,COLUMNS($D374:AX374),FALSE))</f>
        <v>2076.2932872565189</v>
      </c>
      <c r="AY374" s="319">
        <f>IF(AX374="Neg","Neg",AX374*VLOOKUP($D374,$D$1421:$AY$1444,COLUMNS($D374:AY374),FALSE))</f>
        <v>2150.6703117404404</v>
      </c>
      <c r="AZ374" s="319">
        <f>IF(AY374="Neg","Neg",AY374*VLOOKUP($D374,$D$1421:AZ$1444,COLUMNS($D374:AZ374),FALSE))</f>
        <v>2237.115835374861</v>
      </c>
      <c r="BA374" s="319">
        <f>IF(AZ374="Neg","Neg",AZ374*VLOOKUP($D374,$D$1421:BA$1444,COLUMNS($D374:BA374),FALSE))</f>
        <v>2331.7310089570606</v>
      </c>
      <c r="BB374" s="319">
        <f>IF(BA374="Neg","Neg",BA374*VLOOKUP($D374,$D$1421:BB$1444,COLUMNS($D374:BB374),FALSE))</f>
        <v>2423.5720439526563</v>
      </c>
      <c r="BC374" s="319">
        <f>IF(BB374="Neg","Neg",BB374*VLOOKUP($D374,$D$1421:BC$1444,COLUMNS($D374:BC374),FALSE))</f>
        <v>2525.5664704551664</v>
      </c>
    </row>
    <row r="375" spans="1:55">
      <c r="A375" s="312"/>
      <c r="B375" s="142" t="s">
        <v>1014</v>
      </c>
      <c r="C375" s="317" t="s">
        <v>821</v>
      </c>
      <c r="D375" s="173" t="s">
        <v>990</v>
      </c>
      <c r="E375" s="175"/>
      <c r="F375" s="175"/>
      <c r="G375" s="175"/>
      <c r="H375" s="175"/>
      <c r="I375" s="175"/>
      <c r="J375" s="175"/>
      <c r="K375" s="175"/>
      <c r="L375" s="175"/>
      <c r="M375" s="175"/>
      <c r="N375" s="175"/>
      <c r="O375" s="175"/>
      <c r="P375" s="175"/>
      <c r="Q375" s="175"/>
      <c r="R375" s="175"/>
      <c r="S375" s="175"/>
      <c r="T375" s="175"/>
      <c r="U375" s="175"/>
      <c r="V375" s="175"/>
      <c r="W375" s="175"/>
      <c r="X375" s="175"/>
      <c r="Y375" s="175"/>
      <c r="Z375" s="175"/>
      <c r="AA375" s="175"/>
      <c r="AB375" s="175"/>
      <c r="AC375" s="175"/>
      <c r="AD375" s="175"/>
      <c r="AE375" s="175"/>
      <c r="AF375" s="175"/>
      <c r="AG375" s="318">
        <v>120</v>
      </c>
      <c r="AH375" s="318">
        <v>335</v>
      </c>
      <c r="AI375" s="318">
        <v>455</v>
      </c>
      <c r="AJ375" s="319">
        <f>IF(AI375="Neg","Neg",AI375*VLOOKUP($D375,$D$1421:$AY$1444,COLUMNS($D375:AJ375),FALSE))</f>
        <v>471.9382487281548</v>
      </c>
      <c r="AK375" s="319">
        <f>IF(AJ375="Neg","Neg",AJ375*VLOOKUP($D375,$D$1421:$AY$1444,COLUMNS($D375:AK375),FALSE))</f>
        <v>498.96420062665743</v>
      </c>
      <c r="AL375" s="319">
        <f>IF(AK375="Neg","Neg",AK375*VLOOKUP($D375,$D$1421:$AY$1444,COLUMNS($D375:AL375),FALSE))</f>
        <v>528.93079333298033</v>
      </c>
      <c r="AM375" s="319">
        <f>IF(AL375="Neg","Neg",AL375*VLOOKUP($D375,$D$1421:$AY$1444,COLUMNS($D375:AM375),FALSE))</f>
        <v>556.31107624332788</v>
      </c>
      <c r="AN375" s="319">
        <f>IF(AM375="Neg","Neg",AM375*VLOOKUP($D375,$D$1421:$AY$1444,COLUMNS($D375:AN375),FALSE))</f>
        <v>592.86892654823384</v>
      </c>
      <c r="AO375" s="319">
        <f>IF(AN375="Neg","Neg",AN375*VLOOKUP($D375,$D$1421:$AY$1444,COLUMNS($D375:AO375),FALSE))</f>
        <v>625.72316370584633</v>
      </c>
      <c r="AP375" s="319">
        <f>IF(AO375="Neg","Neg",AO375*VLOOKUP($D375,$D$1421:$AY$1444,COLUMNS($D375:AP375),FALSE))</f>
        <v>657.18285210979491</v>
      </c>
      <c r="AQ375" s="319">
        <f>IF(AP375="Neg","Neg",AP375*VLOOKUP($D375,$D$1421:$AY$1444,COLUMNS($D375:AQ375),FALSE))</f>
        <v>658.7907002488339</v>
      </c>
      <c r="AR375" s="319">
        <f>IF(AQ375="Neg","Neg",AQ375*VLOOKUP($D375,$D$1421:$AY$1444,COLUMNS($D375:AR375),FALSE))</f>
        <v>658.54630382780863</v>
      </c>
      <c r="AS375" s="319">
        <f>IF(AR375="Neg","Neg",AR375*VLOOKUP($D375,$D$1421:$AY$1444,COLUMNS($D375:AS375),FALSE))</f>
        <v>689.78699902295318</v>
      </c>
      <c r="AT375" s="319">
        <f>IF(AS375="Neg","Neg",AS375*VLOOKUP($D375,$D$1421:$AY$1444,COLUMNS($D375:AT375),FALSE))</f>
        <v>713.52192097954912</v>
      </c>
      <c r="AU375" s="319">
        <f>IF(AT375="Neg","Neg",AT375*VLOOKUP($D375,$D$1421:$AY$1444,COLUMNS($D375:AU375),FALSE))</f>
        <v>735.31919102464724</v>
      </c>
      <c r="AV375" s="319">
        <f>IF(AU375="Neg","Neg",AU375*VLOOKUP($D375,$D$1421:$AY$1444,COLUMNS($D375:AV375),FALSE))</f>
        <v>769.1702852687356</v>
      </c>
      <c r="AW375" s="319">
        <f>IF(AV375="Neg","Neg",AV375*VLOOKUP($D375,$D$1421:$AY$1444,COLUMNS($D375:AW375),FALSE))</f>
        <v>802.35257425313648</v>
      </c>
      <c r="AX375" s="319">
        <f>IF(AW375="Neg","Neg",AW375*VLOOKUP($D375,$D$1421:$AY$1444,COLUMNS($D375:AX375),FALSE))</f>
        <v>821.48995278410109</v>
      </c>
      <c r="AY375" s="319">
        <f>IF(AX375="Neg","Neg",AX375*VLOOKUP($D375,$D$1421:$AY$1444,COLUMNS($D375:AY375),FALSE))</f>
        <v>850.91738421034836</v>
      </c>
      <c r="AZ375" s="319">
        <f>IF(AY375="Neg","Neg",AY375*VLOOKUP($D375,$D$1421:AZ$1444,COLUMNS($D375:AZ375),FALSE))</f>
        <v>885.11974356135829</v>
      </c>
      <c r="BA375" s="319">
        <f>IF(AZ375="Neg","Neg",AZ375*VLOOKUP($D375,$D$1421:BA$1444,COLUMNS($D375:BA375),FALSE))</f>
        <v>922.5544426743154</v>
      </c>
      <c r="BB375" s="319">
        <f>IF(BA375="Neg","Neg",BA375*VLOOKUP($D375,$D$1421:BB$1444,COLUMNS($D375:BB375),FALSE))</f>
        <v>958.89154782474679</v>
      </c>
      <c r="BC375" s="319">
        <f>IF(BB375="Neg","Neg",BB375*VLOOKUP($D375,$D$1421:BC$1444,COLUMNS($D375:BC375),FALSE))</f>
        <v>999.24586439747907</v>
      </c>
    </row>
    <row r="376" spans="1:55">
      <c r="A376" s="312"/>
      <c r="B376" s="142" t="s">
        <v>1014</v>
      </c>
      <c r="C376" s="317" t="s">
        <v>358</v>
      </c>
      <c r="D376" s="173" t="s">
        <v>91</v>
      </c>
      <c r="E376" s="175"/>
      <c r="F376" s="175"/>
      <c r="G376" s="175"/>
      <c r="H376" s="175"/>
      <c r="I376" s="175"/>
      <c r="J376" s="175"/>
      <c r="K376" s="175"/>
      <c r="L376" s="175"/>
      <c r="M376" s="175"/>
      <c r="N376" s="175"/>
      <c r="O376" s="175"/>
      <c r="P376" s="175"/>
      <c r="Q376" s="175"/>
      <c r="R376" s="175"/>
      <c r="S376" s="175"/>
      <c r="T376" s="175"/>
      <c r="U376" s="175"/>
      <c r="V376" s="175"/>
      <c r="W376" s="175"/>
      <c r="X376" s="175"/>
      <c r="Y376" s="175"/>
      <c r="Z376" s="175"/>
      <c r="AA376" s="175"/>
      <c r="AB376" s="175"/>
      <c r="AC376" s="175"/>
      <c r="AD376" s="175"/>
      <c r="AE376" s="175"/>
      <c r="AF376" s="175"/>
      <c r="AG376" s="318">
        <v>-145</v>
      </c>
      <c r="AH376" s="318">
        <v>-145</v>
      </c>
      <c r="AI376" s="318">
        <v>-145</v>
      </c>
      <c r="AJ376" s="319">
        <f>IF(AI376="Neg","Neg",AI376*VLOOKUP($D376,$D$1421:$AY$1444,COLUMNS($D376:AJ376),FALSE))</f>
        <v>-150.39790344084054</v>
      </c>
      <c r="AK376" s="319">
        <f>IF(AJ376="Neg","Neg",AJ376*VLOOKUP($D376,$D$1421:$AY$1444,COLUMNS($D376:AK376),FALSE))</f>
        <v>-159.01056943047325</v>
      </c>
      <c r="AL376" s="319">
        <f>IF(AK376="Neg","Neg",AK376*VLOOKUP($D376,$D$1421:$AY$1444,COLUMNS($D376:AL376),FALSE))</f>
        <v>-168.56036271051019</v>
      </c>
      <c r="AM376" s="319">
        <f>IF(AL376="Neg","Neg",AL376*VLOOKUP($D376,$D$1421:$AY$1444,COLUMNS($D376:AM376),FALSE))</f>
        <v>-177.28594737424734</v>
      </c>
      <c r="AN376" s="319">
        <f>IF(AM376="Neg","Neg",AM376*VLOOKUP($D376,$D$1421:$AY$1444,COLUMNS($D376:AN376),FALSE))</f>
        <v>-188.936251317569</v>
      </c>
      <c r="AO376" s="319">
        <f>IF(AN376="Neg","Neg",AN376*VLOOKUP($D376,$D$1421:$AY$1444,COLUMNS($D376:AO376),FALSE))</f>
        <v>-199.40628293922572</v>
      </c>
      <c r="AP376" s="319">
        <f>IF(AO376="Neg","Neg",AO376*VLOOKUP($D376,$D$1421:$AY$1444,COLUMNS($D376:AP376),FALSE))</f>
        <v>-209.43189792509943</v>
      </c>
      <c r="AQ376" s="319">
        <f>IF(AP376="Neg","Neg",AP376*VLOOKUP($D376,$D$1421:$AY$1444,COLUMNS($D376:AQ376),FALSE))</f>
        <v>-209.9442890902877</v>
      </c>
      <c r="AR376" s="319">
        <f>IF(AQ376="Neg","Neg",AQ376*VLOOKUP($D376,$D$1421:$AY$1444,COLUMNS($D376:AR376),FALSE))</f>
        <v>-209.86640451655435</v>
      </c>
      <c r="AS376" s="319">
        <f>IF(AR376="Neg","Neg",AR376*VLOOKUP($D376,$D$1421:$AY$1444,COLUMNS($D376:AS376),FALSE))</f>
        <v>-219.82223045786415</v>
      </c>
      <c r="AT376" s="319">
        <f>IF(AS376="Neg","Neg",AS376*VLOOKUP($D376,$D$1421:$AY$1444,COLUMNS($D376:AT376),FALSE))</f>
        <v>-227.38610668579034</v>
      </c>
      <c r="AU376" s="319">
        <f>IF(AT376="Neg","Neg",AT376*VLOOKUP($D376,$D$1421:$AY$1444,COLUMNS($D376:AU376),FALSE))</f>
        <v>-234.33248944741504</v>
      </c>
      <c r="AV376" s="319">
        <f>IF(AU376="Neg","Neg",AU376*VLOOKUP($D376,$D$1421:$AY$1444,COLUMNS($D376:AV376),FALSE))</f>
        <v>-245.12020079992672</v>
      </c>
      <c r="AW376" s="319">
        <f>IF(AV376="Neg","Neg",AV376*VLOOKUP($D376,$D$1421:$AY$1444,COLUMNS($D376:AW376),FALSE))</f>
        <v>-255.69477641034018</v>
      </c>
      <c r="AX376" s="319">
        <f>IF(AW376="Neg","Neg",AW376*VLOOKUP($D376,$D$1421:$AY$1444,COLUMNS($D376:AX376),FALSE))</f>
        <v>-261.79350143669154</v>
      </c>
      <c r="AY376" s="319">
        <f>IF(AX376="Neg","Neg",AX376*VLOOKUP($D376,$D$1421:$AY$1444,COLUMNS($D376:AY376),FALSE))</f>
        <v>-271.17147408901212</v>
      </c>
      <c r="AZ376" s="319">
        <f>IF(AY376="Neg","Neg",AY376*VLOOKUP($D376,$D$1421:AZ$1444,COLUMNS($D376:AZ376),FALSE))</f>
        <v>-282.07112706900432</v>
      </c>
      <c r="BA376" s="319">
        <f>IF(AZ376="Neg","Neg",AZ376*VLOOKUP($D376,$D$1421:BA$1444,COLUMNS($D376:BA376),FALSE))</f>
        <v>-294.00086634675989</v>
      </c>
      <c r="BB376" s="319">
        <f>IF(BA376="Neg","Neg",BA376*VLOOKUP($D376,$D$1421:BB$1444,COLUMNS($D376:BB376),FALSE))</f>
        <v>-305.58082293316113</v>
      </c>
      <c r="BC376" s="319">
        <f>IF(BB376="Neg","Neg",BB376*VLOOKUP($D376,$D$1421:BC$1444,COLUMNS($D376:BC376),FALSE))</f>
        <v>-318.44098975304286</v>
      </c>
    </row>
    <row r="377" spans="1:55">
      <c r="A377" s="312"/>
      <c r="B377" s="142" t="s">
        <v>1014</v>
      </c>
      <c r="C377" s="317" t="s">
        <v>180</v>
      </c>
      <c r="D377" s="173" t="s">
        <v>227</v>
      </c>
      <c r="E377" s="175"/>
      <c r="F377" s="175"/>
      <c r="G377" s="175"/>
      <c r="H377" s="175"/>
      <c r="I377" s="175"/>
      <c r="J377" s="175"/>
      <c r="K377" s="175"/>
      <c r="L377" s="175"/>
      <c r="M377" s="175"/>
      <c r="N377" s="175"/>
      <c r="O377" s="175"/>
      <c r="P377" s="175"/>
      <c r="Q377" s="175"/>
      <c r="R377" s="175"/>
      <c r="S377" s="175"/>
      <c r="T377" s="175"/>
      <c r="U377" s="175"/>
      <c r="V377" s="175"/>
      <c r="W377" s="175"/>
      <c r="X377" s="175"/>
      <c r="Y377" s="175"/>
      <c r="Z377" s="175"/>
      <c r="AA377" s="175"/>
      <c r="AB377" s="175"/>
      <c r="AC377" s="175"/>
      <c r="AD377" s="175"/>
      <c r="AE377" s="175"/>
      <c r="AF377" s="175"/>
      <c r="AG377" s="318">
        <v>70</v>
      </c>
      <c r="AH377" s="318">
        <v>160</v>
      </c>
      <c r="AI377" s="318">
        <v>275</v>
      </c>
      <c r="AJ377" s="319">
        <f>IF(AI377="Neg","Neg",AI377*VLOOKUP($D377,$D$1421:$AY$1444,COLUMNS($D377:AJ377),FALSE))</f>
        <v>285.23740307745618</v>
      </c>
      <c r="AK377" s="319">
        <f>IF(AJ377="Neg","Neg",AJ377*VLOOKUP($D377,$D$1421:$AY$1444,COLUMNS($D377:AK377),FALSE))</f>
        <v>301.57176960951824</v>
      </c>
      <c r="AL377" s="319">
        <f>IF(AK377="Neg","Neg",AK377*VLOOKUP($D377,$D$1421:$AY$1444,COLUMNS($D377:AL377),FALSE))</f>
        <v>319.68344651993317</v>
      </c>
      <c r="AM377" s="319">
        <f>IF(AL377="Neg","Neg",AL377*VLOOKUP($D377,$D$1421:$AY$1444,COLUMNS($D377:AM377),FALSE))</f>
        <v>336.23196915805534</v>
      </c>
      <c r="AN377" s="319">
        <f>IF(AM377="Neg","Neg",AM377*VLOOKUP($D377,$D$1421:$AY$1444,COLUMNS($D377:AN377),FALSE))</f>
        <v>358.32737318849297</v>
      </c>
      <c r="AO377" s="319">
        <f>IF(AN377="Neg","Neg",AN377*VLOOKUP($D377,$D$1421:$AY$1444,COLUMNS($D377:AO377),FALSE))</f>
        <v>378.18432971232471</v>
      </c>
      <c r="AP377" s="319">
        <f>IF(AO377="Neg","Neg",AO377*VLOOKUP($D377,$D$1421:$AY$1444,COLUMNS($D377:AP377),FALSE))</f>
        <v>397.19842709932658</v>
      </c>
      <c r="AQ377" s="319">
        <f>IF(AP377="Neg","Neg",AP377*VLOOKUP($D377,$D$1421:$AY$1444,COLUMNS($D377:AQ377),FALSE))</f>
        <v>398.17020344709744</v>
      </c>
      <c r="AR377" s="319">
        <f>IF(AQ377="Neg","Neg",AQ377*VLOOKUP($D377,$D$1421:$AY$1444,COLUMNS($D377:AR377),FALSE))</f>
        <v>398.02249132449975</v>
      </c>
      <c r="AS377" s="319">
        <f>IF(AR377="Neg","Neg",AR377*VLOOKUP($D377,$D$1421:$AY$1444,COLUMNS($D377:AS377),FALSE))</f>
        <v>416.90423017870802</v>
      </c>
      <c r="AT377" s="319">
        <f>IF(AS377="Neg","Neg",AS377*VLOOKUP($D377,$D$1421:$AY$1444,COLUMNS($D377:AT377),FALSE))</f>
        <v>431.24951267994737</v>
      </c>
      <c r="AU377" s="319">
        <f>IF(AT377="Neg","Neg",AT377*VLOOKUP($D377,$D$1421:$AY$1444,COLUMNS($D377:AU377),FALSE))</f>
        <v>444.42368688302867</v>
      </c>
      <c r="AV377" s="319">
        <f>IF(AU377="Neg","Neg",AU377*VLOOKUP($D377,$D$1421:$AY$1444,COLUMNS($D377:AV377),FALSE))</f>
        <v>464.883139448137</v>
      </c>
      <c r="AW377" s="319">
        <f>IF(AV377="Neg","Neg",AV377*VLOOKUP($D377,$D$1421:$AY$1444,COLUMNS($D377:AW377),FALSE))</f>
        <v>484.93836905409358</v>
      </c>
      <c r="AX377" s="319">
        <f>IF(AW377="Neg","Neg",AW377*VLOOKUP($D377,$D$1421:$AY$1444,COLUMNS($D377:AX377),FALSE))</f>
        <v>496.50491651786336</v>
      </c>
      <c r="AY377" s="319">
        <f>IF(AX377="Neg","Neg",AX377*VLOOKUP($D377,$D$1421:$AY$1444,COLUMNS($D377:AY377),FALSE))</f>
        <v>514.29072672054031</v>
      </c>
      <c r="AZ377" s="319">
        <f>IF(AY377="Neg","Neg",AY377*VLOOKUP($D377,$D$1421:AZ$1444,COLUMNS($D377:AZ377),FALSE))</f>
        <v>534.96248237224961</v>
      </c>
      <c r="BA377" s="319">
        <f>IF(AZ377="Neg","Neg",AZ377*VLOOKUP($D377,$D$1421:BA$1444,COLUMNS($D377:BA377),FALSE))</f>
        <v>557.58784996799295</v>
      </c>
      <c r="BB377" s="319">
        <f>IF(BA377="Neg","Neg",BA377*VLOOKUP($D377,$D$1421:BB$1444,COLUMNS($D377:BB377),FALSE))</f>
        <v>579.54983659737456</v>
      </c>
      <c r="BC377" s="319">
        <f>IF(BB377="Neg","Neg",BB377*VLOOKUP($D377,$D$1421:BC$1444,COLUMNS($D377:BC377),FALSE))</f>
        <v>603.9398081523226</v>
      </c>
    </row>
    <row r="378" spans="1:55">
      <c r="A378" s="312"/>
      <c r="B378" s="142" t="s">
        <v>1014</v>
      </c>
      <c r="C378" s="317" t="s">
        <v>181</v>
      </c>
      <c r="D378" s="173" t="s">
        <v>791</v>
      </c>
      <c r="E378" s="175"/>
      <c r="F378" s="175"/>
      <c r="G378" s="175"/>
      <c r="H378" s="175"/>
      <c r="I378" s="175"/>
      <c r="J378" s="175"/>
      <c r="K378" s="175"/>
      <c r="L378" s="175"/>
      <c r="M378" s="175"/>
      <c r="N378" s="175"/>
      <c r="O378" s="175"/>
      <c r="P378" s="175"/>
      <c r="Q378" s="175"/>
      <c r="R378" s="175"/>
      <c r="S378" s="175"/>
      <c r="T378" s="175"/>
      <c r="U378" s="175"/>
      <c r="V378" s="175"/>
      <c r="W378" s="175"/>
      <c r="X378" s="175"/>
      <c r="Y378" s="175"/>
      <c r="Z378" s="175"/>
      <c r="AA378" s="175"/>
      <c r="AB378" s="175"/>
      <c r="AC378" s="175"/>
      <c r="AD378" s="175"/>
      <c r="AE378" s="175"/>
      <c r="AF378" s="175"/>
      <c r="AG378" s="318">
        <v>100</v>
      </c>
      <c r="AH378" s="318">
        <v>300</v>
      </c>
      <c r="AI378" s="318">
        <v>250</v>
      </c>
      <c r="AJ378" s="319">
        <f>IF(AI378="Neg","Neg",AI378*VLOOKUP($D378,$D$1421:$AY$1444,COLUMNS($D378:AJ378),FALSE))</f>
        <v>259.30673007041469</v>
      </c>
      <c r="AK378" s="319">
        <f>IF(AJ378="Neg","Neg",AJ378*VLOOKUP($D378,$D$1421:$AY$1444,COLUMNS($D378:AK378),FALSE))</f>
        <v>274.15615419047111</v>
      </c>
      <c r="AL378" s="319">
        <f>IF(AK378="Neg","Neg",AK378*VLOOKUP($D378,$D$1421:$AY$1444,COLUMNS($D378:AL378),FALSE))</f>
        <v>290.62131501812104</v>
      </c>
      <c r="AM378" s="319">
        <f>IF(AL378="Neg","Neg",AL378*VLOOKUP($D378,$D$1421:$AY$1444,COLUMNS($D378:AM378),FALSE))</f>
        <v>305.66542650732299</v>
      </c>
      <c r="AN378" s="319">
        <f>IF(AM378="Neg","Neg",AM378*VLOOKUP($D378,$D$1421:$AY$1444,COLUMNS($D378:AN378),FALSE))</f>
        <v>325.7521574440845</v>
      </c>
      <c r="AO378" s="319">
        <f>IF(AN378="Neg","Neg",AN378*VLOOKUP($D378,$D$1421:$AY$1444,COLUMNS($D378:AO378),FALSE))</f>
        <v>343.80393610211337</v>
      </c>
      <c r="AP378" s="319">
        <f>IF(AO378="Neg","Neg",AO378*VLOOKUP($D378,$D$1421:$AY$1444,COLUMNS($D378:AP378),FALSE))</f>
        <v>361.089479181206</v>
      </c>
      <c r="AQ378" s="319">
        <f>IF(AP378="Neg","Neg",AP378*VLOOKUP($D378,$D$1421:$AY$1444,COLUMNS($D378:AQ378),FALSE))</f>
        <v>361.97291222463406</v>
      </c>
      <c r="AR378" s="319">
        <f>IF(AQ378="Neg","Neg",AQ378*VLOOKUP($D378,$D$1421:$AY$1444,COLUMNS($D378:AR378),FALSE))</f>
        <v>361.83862847681797</v>
      </c>
      <c r="AS378" s="319">
        <f>IF(AR378="Neg","Neg",AR378*VLOOKUP($D378,$D$1421:$AY$1444,COLUMNS($D378:AS378),FALSE))</f>
        <v>379.0038456170073</v>
      </c>
      <c r="AT378" s="319">
        <f>IF(AS378="Neg","Neg",AS378*VLOOKUP($D378,$D$1421:$AY$1444,COLUMNS($D378:AT378),FALSE))</f>
        <v>392.04501152722486</v>
      </c>
      <c r="AU378" s="319">
        <f>IF(AT378="Neg","Neg",AT378*VLOOKUP($D378,$D$1421:$AY$1444,COLUMNS($D378:AU378),FALSE))</f>
        <v>404.02153353002603</v>
      </c>
      <c r="AV378" s="319">
        <f>IF(AU378="Neg","Neg",AU378*VLOOKUP($D378,$D$1421:$AY$1444,COLUMNS($D378:AV378),FALSE))</f>
        <v>422.62103586194269</v>
      </c>
      <c r="AW378" s="319">
        <f>IF(AV378="Neg","Neg",AV378*VLOOKUP($D378,$D$1421:$AY$1444,COLUMNS($D378:AW378),FALSE))</f>
        <v>440.85306277644867</v>
      </c>
      <c r="AX378" s="319">
        <f>IF(AW378="Neg","Neg",AW378*VLOOKUP($D378,$D$1421:$AY$1444,COLUMNS($D378:AX378),FALSE))</f>
        <v>451.36810592533033</v>
      </c>
      <c r="AY378" s="319">
        <f>IF(AX378="Neg","Neg",AX378*VLOOKUP($D378,$D$1421:$AY$1444,COLUMNS($D378:AY378),FALSE))</f>
        <v>467.53702429140026</v>
      </c>
      <c r="AZ378" s="319">
        <f>IF(AY378="Neg","Neg",AY378*VLOOKUP($D378,$D$1421:AZ$1444,COLUMNS($D378:AZ378),FALSE))</f>
        <v>486.32952942931786</v>
      </c>
      <c r="BA378" s="319">
        <f>IF(AZ378="Neg","Neg",AZ378*VLOOKUP($D378,$D$1421:BA$1444,COLUMNS($D378:BA378),FALSE))</f>
        <v>506.89804542544817</v>
      </c>
      <c r="BB378" s="319">
        <f>IF(BA378="Neg","Neg",BA378*VLOOKUP($D378,$D$1421:BB$1444,COLUMNS($D378:BB378),FALSE))</f>
        <v>526.86348781579511</v>
      </c>
      <c r="BC378" s="319">
        <f>IF(BB378="Neg","Neg",BB378*VLOOKUP($D378,$D$1421:BC$1444,COLUMNS($D378:BC378),FALSE))</f>
        <v>549.03618922938426</v>
      </c>
    </row>
    <row r="379" spans="1:55">
      <c r="A379" s="312"/>
      <c r="B379" s="142" t="s">
        <v>1014</v>
      </c>
      <c r="C379" s="317" t="s">
        <v>182</v>
      </c>
      <c r="D379" s="173" t="s">
        <v>90</v>
      </c>
      <c r="E379" s="175"/>
      <c r="F379" s="175"/>
      <c r="G379" s="175"/>
      <c r="H379" s="175"/>
      <c r="I379" s="175"/>
      <c r="J379" s="175"/>
      <c r="K379" s="175"/>
      <c r="L379" s="175"/>
      <c r="M379" s="175"/>
      <c r="N379" s="175"/>
      <c r="O379" s="175"/>
      <c r="P379" s="175"/>
      <c r="Q379" s="175"/>
      <c r="R379" s="175"/>
      <c r="S379" s="175"/>
      <c r="T379" s="175"/>
      <c r="U379" s="175"/>
      <c r="V379" s="175"/>
      <c r="W379" s="175"/>
      <c r="X379" s="175"/>
      <c r="Y379" s="175"/>
      <c r="Z379" s="175"/>
      <c r="AA379" s="175"/>
      <c r="AB379" s="175"/>
      <c r="AC379" s="175"/>
      <c r="AD379" s="175"/>
      <c r="AE379" s="175"/>
      <c r="AF379" s="175"/>
      <c r="AG379" s="318">
        <v>10</v>
      </c>
      <c r="AH379" s="318">
        <v>100</v>
      </c>
      <c r="AI379" s="318">
        <v>100</v>
      </c>
      <c r="AJ379" s="319">
        <f>IF(AI379="Neg","Neg",AI379*VLOOKUP($D379,$D$1421:$AY$1444,COLUMNS($D379:AJ379),FALSE))</f>
        <v>103.72269202816588</v>
      </c>
      <c r="AK379" s="319">
        <f>IF(AJ379="Neg","Neg",AJ379*VLOOKUP($D379,$D$1421:$AY$1444,COLUMNS($D379:AK379),FALSE))</f>
        <v>109.66246167618844</v>
      </c>
      <c r="AL379" s="319">
        <f>IF(AK379="Neg","Neg",AK379*VLOOKUP($D379,$D$1421:$AY$1444,COLUMNS($D379:AL379),FALSE))</f>
        <v>116.2485260072484</v>
      </c>
      <c r="AM379" s="319">
        <f>IF(AL379="Neg","Neg",AL379*VLOOKUP($D379,$D$1421:$AY$1444,COLUMNS($D379:AM379),FALSE))</f>
        <v>122.26617060292919</v>
      </c>
      <c r="AN379" s="319">
        <f>IF(AM379="Neg","Neg",AM379*VLOOKUP($D379,$D$1421:$AY$1444,COLUMNS($D379:AN379),FALSE))</f>
        <v>130.30086297763378</v>
      </c>
      <c r="AO379" s="319">
        <f>IF(AN379="Neg","Neg",AN379*VLOOKUP($D379,$D$1421:$AY$1444,COLUMNS($D379:AO379),FALSE))</f>
        <v>137.52157444084531</v>
      </c>
      <c r="AP379" s="319">
        <f>IF(AO379="Neg","Neg",AO379*VLOOKUP($D379,$D$1421:$AY$1444,COLUMNS($D379:AP379),FALSE))</f>
        <v>144.43579167248237</v>
      </c>
      <c r="AQ379" s="319">
        <f>IF(AP379="Neg","Neg",AP379*VLOOKUP($D379,$D$1421:$AY$1444,COLUMNS($D379:AQ379),FALSE))</f>
        <v>144.78916488985357</v>
      </c>
      <c r="AR379" s="319">
        <f>IF(AQ379="Neg","Neg",AQ379*VLOOKUP($D379,$D$1421:$AY$1444,COLUMNS($D379:AR379),FALSE))</f>
        <v>144.73545139072712</v>
      </c>
      <c r="AS379" s="319">
        <f>IF(AR379="Neg","Neg",AR379*VLOOKUP($D379,$D$1421:$AY$1444,COLUMNS($D379:AS379),FALSE))</f>
        <v>151.60153824680285</v>
      </c>
      <c r="AT379" s="319">
        <f>IF(AS379="Neg","Neg",AS379*VLOOKUP($D379,$D$1421:$AY$1444,COLUMNS($D379:AT379),FALSE))</f>
        <v>156.81800461088989</v>
      </c>
      <c r="AU379" s="319">
        <f>IF(AT379="Neg","Neg",AT379*VLOOKUP($D379,$D$1421:$AY$1444,COLUMNS($D379:AU379),FALSE))</f>
        <v>161.60861341201036</v>
      </c>
      <c r="AV379" s="319">
        <f>IF(AU379="Neg","Neg",AU379*VLOOKUP($D379,$D$1421:$AY$1444,COLUMNS($D379:AV379),FALSE))</f>
        <v>169.04841434477703</v>
      </c>
      <c r="AW379" s="319">
        <f>IF(AV379="Neg","Neg",AV379*VLOOKUP($D379,$D$1421:$AY$1444,COLUMNS($D379:AW379),FALSE))</f>
        <v>176.34122511057942</v>
      </c>
      <c r="AX379" s="319">
        <f>IF(AW379="Neg","Neg",AW379*VLOOKUP($D379,$D$1421:$AY$1444,COLUMNS($D379:AX379),FALSE))</f>
        <v>180.54724237013207</v>
      </c>
      <c r="AY379" s="319">
        <f>IF(AX379="Neg","Neg",AX379*VLOOKUP($D379,$D$1421:$AY$1444,COLUMNS($D379:AY379),FALSE))</f>
        <v>187.01480971656005</v>
      </c>
      <c r="AZ379" s="319">
        <f>IF(AY379="Neg","Neg",AY379*VLOOKUP($D379,$D$1421:AZ$1444,COLUMNS($D379:AZ379),FALSE))</f>
        <v>194.53181177172709</v>
      </c>
      <c r="BA379" s="319">
        <f>IF(AZ379="Neg","Neg",AZ379*VLOOKUP($D379,$D$1421:BA$1444,COLUMNS($D379:BA379),FALSE))</f>
        <v>202.75921817017922</v>
      </c>
      <c r="BB379" s="319">
        <f>IF(BA379="Neg","Neg",BA379*VLOOKUP($D379,$D$1421:BB$1444,COLUMNS($D379:BB379),FALSE))</f>
        <v>210.74539512631799</v>
      </c>
      <c r="BC379" s="319">
        <f>IF(BB379="Neg","Neg",BB379*VLOOKUP($D379,$D$1421:BC$1444,COLUMNS($D379:BC379),FALSE))</f>
        <v>219.61447569175365</v>
      </c>
    </row>
    <row r="380" spans="1:55">
      <c r="A380" s="312"/>
      <c r="B380" s="142" t="s">
        <v>1014</v>
      </c>
      <c r="C380" s="317" t="s">
        <v>183</v>
      </c>
      <c r="D380" s="173" t="s">
        <v>90</v>
      </c>
      <c r="E380" s="175"/>
      <c r="F380" s="175"/>
      <c r="G380" s="175"/>
      <c r="H380" s="175"/>
      <c r="I380" s="175"/>
      <c r="J380" s="175"/>
      <c r="K380" s="175"/>
      <c r="L380" s="175"/>
      <c r="M380" s="175"/>
      <c r="N380" s="175"/>
      <c r="O380" s="175"/>
      <c r="P380" s="175"/>
      <c r="Q380" s="175"/>
      <c r="R380" s="175"/>
      <c r="S380" s="175"/>
      <c r="T380" s="175"/>
      <c r="U380" s="175"/>
      <c r="V380" s="175"/>
      <c r="W380" s="175"/>
      <c r="X380" s="175"/>
      <c r="Y380" s="175"/>
      <c r="Z380" s="175"/>
      <c r="AA380" s="175"/>
      <c r="AB380" s="175"/>
      <c r="AC380" s="175"/>
      <c r="AD380" s="175"/>
      <c r="AE380" s="175"/>
      <c r="AF380" s="175"/>
      <c r="AG380" s="318">
        <v>0</v>
      </c>
      <c r="AH380" s="318">
        <v>30</v>
      </c>
      <c r="AI380" s="318">
        <v>100</v>
      </c>
      <c r="AJ380" s="319">
        <f>IF(AI380="Neg","Neg",AI380*VLOOKUP($D380,$D$1421:$AY$1444,COLUMNS($D380:AJ380),FALSE))</f>
        <v>103.72269202816588</v>
      </c>
      <c r="AK380" s="319">
        <f>IF(AJ380="Neg","Neg",AJ380*VLOOKUP($D380,$D$1421:$AY$1444,COLUMNS($D380:AK380),FALSE))</f>
        <v>109.66246167618844</v>
      </c>
      <c r="AL380" s="319">
        <f>IF(AK380="Neg","Neg",AK380*VLOOKUP($D380,$D$1421:$AY$1444,COLUMNS($D380:AL380),FALSE))</f>
        <v>116.2485260072484</v>
      </c>
      <c r="AM380" s="319">
        <f>IF(AL380="Neg","Neg",AL380*VLOOKUP($D380,$D$1421:$AY$1444,COLUMNS($D380:AM380),FALSE))</f>
        <v>122.26617060292919</v>
      </c>
      <c r="AN380" s="319">
        <f>IF(AM380="Neg","Neg",AM380*VLOOKUP($D380,$D$1421:$AY$1444,COLUMNS($D380:AN380),FALSE))</f>
        <v>130.30086297763378</v>
      </c>
      <c r="AO380" s="319">
        <f>IF(AN380="Neg","Neg",AN380*VLOOKUP($D380,$D$1421:$AY$1444,COLUMNS($D380:AO380),FALSE))</f>
        <v>137.52157444084531</v>
      </c>
      <c r="AP380" s="319">
        <f>IF(AO380="Neg","Neg",AO380*VLOOKUP($D380,$D$1421:$AY$1444,COLUMNS($D380:AP380),FALSE))</f>
        <v>144.43579167248237</v>
      </c>
      <c r="AQ380" s="319">
        <f>IF(AP380="Neg","Neg",AP380*VLOOKUP($D380,$D$1421:$AY$1444,COLUMNS($D380:AQ380),FALSE))</f>
        <v>144.78916488985357</v>
      </c>
      <c r="AR380" s="319">
        <f>IF(AQ380="Neg","Neg",AQ380*VLOOKUP($D380,$D$1421:$AY$1444,COLUMNS($D380:AR380),FALSE))</f>
        <v>144.73545139072712</v>
      </c>
      <c r="AS380" s="319">
        <f>IF(AR380="Neg","Neg",AR380*VLOOKUP($D380,$D$1421:$AY$1444,COLUMNS($D380:AS380),FALSE))</f>
        <v>151.60153824680285</v>
      </c>
      <c r="AT380" s="319">
        <f>IF(AS380="Neg","Neg",AS380*VLOOKUP($D380,$D$1421:$AY$1444,COLUMNS($D380:AT380),FALSE))</f>
        <v>156.81800461088989</v>
      </c>
      <c r="AU380" s="319">
        <f>IF(AT380="Neg","Neg",AT380*VLOOKUP($D380,$D$1421:$AY$1444,COLUMNS($D380:AU380),FALSE))</f>
        <v>161.60861341201036</v>
      </c>
      <c r="AV380" s="319">
        <f>IF(AU380="Neg","Neg",AU380*VLOOKUP($D380,$D$1421:$AY$1444,COLUMNS($D380:AV380),FALSE))</f>
        <v>169.04841434477703</v>
      </c>
      <c r="AW380" s="319">
        <f>IF(AV380="Neg","Neg",AV380*VLOOKUP($D380,$D$1421:$AY$1444,COLUMNS($D380:AW380),FALSE))</f>
        <v>176.34122511057942</v>
      </c>
      <c r="AX380" s="319">
        <f>IF(AW380="Neg","Neg",AW380*VLOOKUP($D380,$D$1421:$AY$1444,COLUMNS($D380:AX380),FALSE))</f>
        <v>180.54724237013207</v>
      </c>
      <c r="AY380" s="319">
        <f>IF(AX380="Neg","Neg",AX380*VLOOKUP($D380,$D$1421:$AY$1444,COLUMNS($D380:AY380),FALSE))</f>
        <v>187.01480971656005</v>
      </c>
      <c r="AZ380" s="319">
        <f>IF(AY380="Neg","Neg",AY380*VLOOKUP($D380,$D$1421:AZ$1444,COLUMNS($D380:AZ380),FALSE))</f>
        <v>194.53181177172709</v>
      </c>
      <c r="BA380" s="319">
        <f>IF(AZ380="Neg","Neg",AZ380*VLOOKUP($D380,$D$1421:BA$1444,COLUMNS($D380:BA380),FALSE))</f>
        <v>202.75921817017922</v>
      </c>
      <c r="BB380" s="319">
        <f>IF(BA380="Neg","Neg",BA380*VLOOKUP($D380,$D$1421:BB$1444,COLUMNS($D380:BB380),FALSE))</f>
        <v>210.74539512631799</v>
      </c>
      <c r="BC380" s="319">
        <f>IF(BB380="Neg","Neg",BB380*VLOOKUP($D380,$D$1421:BC$1444,COLUMNS($D380:BC380),FALSE))</f>
        <v>219.61447569175365</v>
      </c>
    </row>
    <row r="381" spans="1:55">
      <c r="A381" s="312"/>
      <c r="B381" s="142" t="s">
        <v>1014</v>
      </c>
      <c r="C381" s="317" t="s">
        <v>763</v>
      </c>
      <c r="D381" s="173" t="s">
        <v>227</v>
      </c>
      <c r="E381" s="175"/>
      <c r="F381" s="175"/>
      <c r="G381" s="175"/>
      <c r="H381" s="175"/>
      <c r="I381" s="175"/>
      <c r="J381" s="175"/>
      <c r="K381" s="175"/>
      <c r="L381" s="175"/>
      <c r="M381" s="175"/>
      <c r="N381" s="175"/>
      <c r="O381" s="175"/>
      <c r="P381" s="175"/>
      <c r="Q381" s="175"/>
      <c r="R381" s="175"/>
      <c r="S381" s="175"/>
      <c r="T381" s="175"/>
      <c r="U381" s="175"/>
      <c r="V381" s="175"/>
      <c r="W381" s="175"/>
      <c r="X381" s="175"/>
      <c r="Y381" s="175"/>
      <c r="Z381" s="175"/>
      <c r="AA381" s="175"/>
      <c r="AB381" s="175"/>
      <c r="AC381" s="175"/>
      <c r="AD381" s="175"/>
      <c r="AE381" s="175"/>
      <c r="AF381" s="175"/>
      <c r="AG381" s="318">
        <v>0</v>
      </c>
      <c r="AH381" s="318">
        <v>10</v>
      </c>
      <c r="AI381" s="318">
        <v>50</v>
      </c>
      <c r="AJ381" s="319">
        <f>IF(AI381="Neg","Neg",AI381*VLOOKUP($D381,$D$1421:$AY$1444,COLUMNS($D381:AJ381),FALSE))</f>
        <v>51.86134601408294</v>
      </c>
      <c r="AK381" s="319">
        <f>IF(AJ381="Neg","Neg",AJ381*VLOOKUP($D381,$D$1421:$AY$1444,COLUMNS($D381:AK381),FALSE))</f>
        <v>54.831230838094221</v>
      </c>
      <c r="AL381" s="319">
        <f>IF(AK381="Neg","Neg",AK381*VLOOKUP($D381,$D$1421:$AY$1444,COLUMNS($D381:AL381),FALSE))</f>
        <v>58.124263003624201</v>
      </c>
      <c r="AM381" s="319">
        <f>IF(AL381="Neg","Neg",AL381*VLOOKUP($D381,$D$1421:$AY$1444,COLUMNS($D381:AM381),FALSE))</f>
        <v>61.133085301464597</v>
      </c>
      <c r="AN381" s="319">
        <f>IF(AM381="Neg","Neg",AM381*VLOOKUP($D381,$D$1421:$AY$1444,COLUMNS($D381:AN381),FALSE))</f>
        <v>65.150431488816892</v>
      </c>
      <c r="AO381" s="319">
        <f>IF(AN381="Neg","Neg",AN381*VLOOKUP($D381,$D$1421:$AY$1444,COLUMNS($D381:AO381),FALSE))</f>
        <v>68.760787220422657</v>
      </c>
      <c r="AP381" s="319">
        <f>IF(AO381="Neg","Neg",AO381*VLOOKUP($D381,$D$1421:$AY$1444,COLUMNS($D381:AP381),FALSE))</f>
        <v>72.217895836241183</v>
      </c>
      <c r="AQ381" s="319">
        <f>IF(AP381="Neg","Neg",AP381*VLOOKUP($D381,$D$1421:$AY$1444,COLUMNS($D381:AQ381),FALSE))</f>
        <v>72.394582444926783</v>
      </c>
      <c r="AR381" s="319">
        <f>IF(AQ381="Neg","Neg",AQ381*VLOOKUP($D381,$D$1421:$AY$1444,COLUMNS($D381:AR381),FALSE))</f>
        <v>72.367725695363561</v>
      </c>
      <c r="AS381" s="319">
        <f>IF(AR381="Neg","Neg",AR381*VLOOKUP($D381,$D$1421:$AY$1444,COLUMNS($D381:AS381),FALSE))</f>
        <v>75.800769123401423</v>
      </c>
      <c r="AT381" s="319">
        <f>IF(AS381="Neg","Neg",AS381*VLOOKUP($D381,$D$1421:$AY$1444,COLUMNS($D381:AT381),FALSE))</f>
        <v>78.409002305444943</v>
      </c>
      <c r="AU381" s="319">
        <f>IF(AT381="Neg","Neg",AT381*VLOOKUP($D381,$D$1421:$AY$1444,COLUMNS($D381:AU381),FALSE))</f>
        <v>80.804306706005178</v>
      </c>
      <c r="AV381" s="319">
        <f>IF(AU381="Neg","Neg",AU381*VLOOKUP($D381,$D$1421:$AY$1444,COLUMNS($D381:AV381),FALSE))</f>
        <v>84.524207172388515</v>
      </c>
      <c r="AW381" s="319">
        <f>IF(AV381="Neg","Neg",AV381*VLOOKUP($D381,$D$1421:$AY$1444,COLUMNS($D381:AW381),FALSE))</f>
        <v>88.170612555289708</v>
      </c>
      <c r="AX381" s="319">
        <f>IF(AW381="Neg","Neg",AW381*VLOOKUP($D381,$D$1421:$AY$1444,COLUMNS($D381:AX381),FALSE))</f>
        <v>90.273621185066034</v>
      </c>
      <c r="AY381" s="319">
        <f>IF(AX381="Neg","Neg",AX381*VLOOKUP($D381,$D$1421:$AY$1444,COLUMNS($D381:AY381),FALSE))</f>
        <v>93.507404858280026</v>
      </c>
      <c r="AZ381" s="319">
        <f>IF(AY381="Neg","Neg",AY381*VLOOKUP($D381,$D$1421:AZ$1444,COLUMNS($D381:AZ381),FALSE))</f>
        <v>97.265905885863546</v>
      </c>
      <c r="BA381" s="319">
        <f>IF(AZ381="Neg","Neg",AZ381*VLOOKUP($D381,$D$1421:BA$1444,COLUMNS($D381:BA381),FALSE))</f>
        <v>101.37960908508961</v>
      </c>
      <c r="BB381" s="319">
        <f>IF(BA381="Neg","Neg",BA381*VLOOKUP($D381,$D$1421:BB$1444,COLUMNS($D381:BB381),FALSE))</f>
        <v>105.37269756315899</v>
      </c>
      <c r="BC381" s="319">
        <f>IF(BB381="Neg","Neg",BB381*VLOOKUP($D381,$D$1421:BC$1444,COLUMNS($D381:BC381),FALSE))</f>
        <v>109.80723784587683</v>
      </c>
    </row>
    <row r="382" spans="1:55">
      <c r="A382" s="312"/>
      <c r="B382" s="142" t="s">
        <v>1014</v>
      </c>
      <c r="C382" s="317" t="s">
        <v>764</v>
      </c>
      <c r="D382" s="173" t="s">
        <v>791</v>
      </c>
      <c r="E382" s="175"/>
      <c r="F382" s="175"/>
      <c r="G382" s="175"/>
      <c r="H382" s="175"/>
      <c r="I382" s="175"/>
      <c r="J382" s="175"/>
      <c r="K382" s="175"/>
      <c r="L382" s="175"/>
      <c r="M382" s="175"/>
      <c r="N382" s="175"/>
      <c r="O382" s="175"/>
      <c r="P382" s="175"/>
      <c r="Q382" s="175"/>
      <c r="R382" s="175"/>
      <c r="S382" s="175"/>
      <c r="T382" s="175"/>
      <c r="U382" s="175"/>
      <c r="V382" s="175"/>
      <c r="W382" s="175"/>
      <c r="X382" s="175"/>
      <c r="Y382" s="175"/>
      <c r="Z382" s="175"/>
      <c r="AA382" s="175"/>
      <c r="AB382" s="175"/>
      <c r="AC382" s="175"/>
      <c r="AD382" s="175"/>
      <c r="AE382" s="175"/>
      <c r="AF382" s="175"/>
      <c r="AG382" s="318">
        <v>0</v>
      </c>
      <c r="AH382" s="318">
        <v>50</v>
      </c>
      <c r="AI382" s="318">
        <v>100</v>
      </c>
      <c r="AJ382" s="319">
        <f>IF(AI382="Neg","Neg",AI382*VLOOKUP($D382,$D$1421:$AY$1444,COLUMNS($D382:AJ382),FALSE))</f>
        <v>103.72269202816588</v>
      </c>
      <c r="AK382" s="319">
        <f>IF(AJ382="Neg","Neg",AJ382*VLOOKUP($D382,$D$1421:$AY$1444,COLUMNS($D382:AK382),FALSE))</f>
        <v>109.66246167618844</v>
      </c>
      <c r="AL382" s="319">
        <f>IF(AK382="Neg","Neg",AK382*VLOOKUP($D382,$D$1421:$AY$1444,COLUMNS($D382:AL382),FALSE))</f>
        <v>116.2485260072484</v>
      </c>
      <c r="AM382" s="319">
        <f>IF(AL382="Neg","Neg",AL382*VLOOKUP($D382,$D$1421:$AY$1444,COLUMNS($D382:AM382),FALSE))</f>
        <v>122.26617060292919</v>
      </c>
      <c r="AN382" s="319">
        <f>IF(AM382="Neg","Neg",AM382*VLOOKUP($D382,$D$1421:$AY$1444,COLUMNS($D382:AN382),FALSE))</f>
        <v>130.30086297763378</v>
      </c>
      <c r="AO382" s="319">
        <f>IF(AN382="Neg","Neg",AN382*VLOOKUP($D382,$D$1421:$AY$1444,COLUMNS($D382:AO382),FALSE))</f>
        <v>137.52157444084531</v>
      </c>
      <c r="AP382" s="319">
        <f>IF(AO382="Neg","Neg",AO382*VLOOKUP($D382,$D$1421:$AY$1444,COLUMNS($D382:AP382),FALSE))</f>
        <v>144.43579167248237</v>
      </c>
      <c r="AQ382" s="319">
        <f>IF(AP382="Neg","Neg",AP382*VLOOKUP($D382,$D$1421:$AY$1444,COLUMNS($D382:AQ382),FALSE))</f>
        <v>144.78916488985357</v>
      </c>
      <c r="AR382" s="319">
        <f>IF(AQ382="Neg","Neg",AQ382*VLOOKUP($D382,$D$1421:$AY$1444,COLUMNS($D382:AR382),FALSE))</f>
        <v>144.73545139072712</v>
      </c>
      <c r="AS382" s="319">
        <f>IF(AR382="Neg","Neg",AR382*VLOOKUP($D382,$D$1421:$AY$1444,COLUMNS($D382:AS382),FALSE))</f>
        <v>151.60153824680285</v>
      </c>
      <c r="AT382" s="319">
        <f>IF(AS382="Neg","Neg",AS382*VLOOKUP($D382,$D$1421:$AY$1444,COLUMNS($D382:AT382),FALSE))</f>
        <v>156.81800461088989</v>
      </c>
      <c r="AU382" s="319">
        <f>IF(AT382="Neg","Neg",AT382*VLOOKUP($D382,$D$1421:$AY$1444,COLUMNS($D382:AU382),FALSE))</f>
        <v>161.60861341201036</v>
      </c>
      <c r="AV382" s="319">
        <f>IF(AU382="Neg","Neg",AU382*VLOOKUP($D382,$D$1421:$AY$1444,COLUMNS($D382:AV382),FALSE))</f>
        <v>169.04841434477703</v>
      </c>
      <c r="AW382" s="319">
        <f>IF(AV382="Neg","Neg",AV382*VLOOKUP($D382,$D$1421:$AY$1444,COLUMNS($D382:AW382),FALSE))</f>
        <v>176.34122511057942</v>
      </c>
      <c r="AX382" s="319">
        <f>IF(AW382="Neg","Neg",AW382*VLOOKUP($D382,$D$1421:$AY$1444,COLUMNS($D382:AX382),FALSE))</f>
        <v>180.54724237013207</v>
      </c>
      <c r="AY382" s="319">
        <f>IF(AX382="Neg","Neg",AX382*VLOOKUP($D382,$D$1421:$AY$1444,COLUMNS($D382:AY382),FALSE))</f>
        <v>187.01480971656005</v>
      </c>
      <c r="AZ382" s="319">
        <f>IF(AY382="Neg","Neg",AY382*VLOOKUP($D382,$D$1421:AZ$1444,COLUMNS($D382:AZ382),FALSE))</f>
        <v>194.53181177172709</v>
      </c>
      <c r="BA382" s="319">
        <f>IF(AZ382="Neg","Neg",AZ382*VLOOKUP($D382,$D$1421:BA$1444,COLUMNS($D382:BA382),FALSE))</f>
        <v>202.75921817017922</v>
      </c>
      <c r="BB382" s="319">
        <f>IF(BA382="Neg","Neg",BA382*VLOOKUP($D382,$D$1421:BB$1444,COLUMNS($D382:BB382),FALSE))</f>
        <v>210.74539512631799</v>
      </c>
      <c r="BC382" s="319">
        <f>IF(BB382="Neg","Neg",BB382*VLOOKUP($D382,$D$1421:BC$1444,COLUMNS($D382:BC382),FALSE))</f>
        <v>219.61447569175365</v>
      </c>
    </row>
    <row r="383" spans="1:55">
      <c r="A383" s="312"/>
      <c r="B383" s="142" t="s">
        <v>1014</v>
      </c>
      <c r="C383" s="317" t="s">
        <v>765</v>
      </c>
      <c r="D383" s="173" t="s">
        <v>791</v>
      </c>
      <c r="E383" s="175"/>
      <c r="F383" s="175"/>
      <c r="G383" s="175"/>
      <c r="H383" s="175"/>
      <c r="I383" s="175"/>
      <c r="J383" s="175"/>
      <c r="K383" s="175"/>
      <c r="L383" s="175"/>
      <c r="M383" s="175"/>
      <c r="N383" s="175"/>
      <c r="O383" s="175"/>
      <c r="P383" s="175"/>
      <c r="Q383" s="175"/>
      <c r="R383" s="175"/>
      <c r="S383" s="175"/>
      <c r="T383" s="175"/>
      <c r="U383" s="175"/>
      <c r="V383" s="175"/>
      <c r="W383" s="175"/>
      <c r="X383" s="175"/>
      <c r="Y383" s="175"/>
      <c r="Z383" s="175"/>
      <c r="AA383" s="175"/>
      <c r="AB383" s="175"/>
      <c r="AC383" s="175"/>
      <c r="AD383" s="175"/>
      <c r="AE383" s="175"/>
      <c r="AF383" s="175"/>
      <c r="AG383" s="318">
        <v>0</v>
      </c>
      <c r="AH383" s="318">
        <v>20</v>
      </c>
      <c r="AI383" s="318">
        <v>50</v>
      </c>
      <c r="AJ383" s="319">
        <f>IF(AI383="Neg","Neg",AI383*VLOOKUP($D383,$D$1421:$AY$1444,COLUMNS($D383:AJ383),FALSE))</f>
        <v>51.86134601408294</v>
      </c>
      <c r="AK383" s="319">
        <f>IF(AJ383="Neg","Neg",AJ383*VLOOKUP($D383,$D$1421:$AY$1444,COLUMNS($D383:AK383),FALSE))</f>
        <v>54.831230838094221</v>
      </c>
      <c r="AL383" s="319">
        <f>IF(AK383="Neg","Neg",AK383*VLOOKUP($D383,$D$1421:$AY$1444,COLUMNS($D383:AL383),FALSE))</f>
        <v>58.124263003624201</v>
      </c>
      <c r="AM383" s="319">
        <f>IF(AL383="Neg","Neg",AL383*VLOOKUP($D383,$D$1421:$AY$1444,COLUMNS($D383:AM383),FALSE))</f>
        <v>61.133085301464597</v>
      </c>
      <c r="AN383" s="319">
        <f>IF(AM383="Neg","Neg",AM383*VLOOKUP($D383,$D$1421:$AY$1444,COLUMNS($D383:AN383),FALSE))</f>
        <v>65.150431488816892</v>
      </c>
      <c r="AO383" s="319">
        <f>IF(AN383="Neg","Neg",AN383*VLOOKUP($D383,$D$1421:$AY$1444,COLUMNS($D383:AO383),FALSE))</f>
        <v>68.760787220422657</v>
      </c>
      <c r="AP383" s="319">
        <f>IF(AO383="Neg","Neg",AO383*VLOOKUP($D383,$D$1421:$AY$1444,COLUMNS($D383:AP383),FALSE))</f>
        <v>72.217895836241183</v>
      </c>
      <c r="AQ383" s="319">
        <f>IF(AP383="Neg","Neg",AP383*VLOOKUP($D383,$D$1421:$AY$1444,COLUMNS($D383:AQ383),FALSE))</f>
        <v>72.394582444926783</v>
      </c>
      <c r="AR383" s="319">
        <f>IF(AQ383="Neg","Neg",AQ383*VLOOKUP($D383,$D$1421:$AY$1444,COLUMNS($D383:AR383),FALSE))</f>
        <v>72.367725695363561</v>
      </c>
      <c r="AS383" s="319">
        <f>IF(AR383="Neg","Neg",AR383*VLOOKUP($D383,$D$1421:$AY$1444,COLUMNS($D383:AS383),FALSE))</f>
        <v>75.800769123401423</v>
      </c>
      <c r="AT383" s="319">
        <f>IF(AS383="Neg","Neg",AS383*VLOOKUP($D383,$D$1421:$AY$1444,COLUMNS($D383:AT383),FALSE))</f>
        <v>78.409002305444943</v>
      </c>
      <c r="AU383" s="319">
        <f>IF(AT383="Neg","Neg",AT383*VLOOKUP($D383,$D$1421:$AY$1444,COLUMNS($D383:AU383),FALSE))</f>
        <v>80.804306706005178</v>
      </c>
      <c r="AV383" s="319">
        <f>IF(AU383="Neg","Neg",AU383*VLOOKUP($D383,$D$1421:$AY$1444,COLUMNS($D383:AV383),FALSE))</f>
        <v>84.524207172388515</v>
      </c>
      <c r="AW383" s="319">
        <f>IF(AV383="Neg","Neg",AV383*VLOOKUP($D383,$D$1421:$AY$1444,COLUMNS($D383:AW383),FALSE))</f>
        <v>88.170612555289708</v>
      </c>
      <c r="AX383" s="319">
        <f>IF(AW383="Neg","Neg",AW383*VLOOKUP($D383,$D$1421:$AY$1444,COLUMNS($D383:AX383),FALSE))</f>
        <v>90.273621185066034</v>
      </c>
      <c r="AY383" s="319">
        <f>IF(AX383="Neg","Neg",AX383*VLOOKUP($D383,$D$1421:$AY$1444,COLUMNS($D383:AY383),FALSE))</f>
        <v>93.507404858280026</v>
      </c>
      <c r="AZ383" s="319">
        <f>IF(AY383="Neg","Neg",AY383*VLOOKUP($D383,$D$1421:AZ$1444,COLUMNS($D383:AZ383),FALSE))</f>
        <v>97.265905885863546</v>
      </c>
      <c r="BA383" s="319">
        <f>IF(AZ383="Neg","Neg",AZ383*VLOOKUP($D383,$D$1421:BA$1444,COLUMNS($D383:BA383),FALSE))</f>
        <v>101.37960908508961</v>
      </c>
      <c r="BB383" s="319">
        <f>IF(BA383="Neg","Neg",BA383*VLOOKUP($D383,$D$1421:BB$1444,COLUMNS($D383:BB383),FALSE))</f>
        <v>105.37269756315899</v>
      </c>
      <c r="BC383" s="319">
        <f>IF(BB383="Neg","Neg",BB383*VLOOKUP($D383,$D$1421:BC$1444,COLUMNS($D383:BC383),FALSE))</f>
        <v>109.80723784587683</v>
      </c>
    </row>
    <row r="384" spans="1:55">
      <c r="A384" s="312"/>
      <c r="B384" s="142" t="s">
        <v>1014</v>
      </c>
      <c r="C384" s="317" t="s">
        <v>766</v>
      </c>
      <c r="D384" s="173" t="s">
        <v>791</v>
      </c>
      <c r="E384" s="175"/>
      <c r="F384" s="175"/>
      <c r="G384" s="175"/>
      <c r="H384" s="175"/>
      <c r="I384" s="175"/>
      <c r="J384" s="175"/>
      <c r="K384" s="175"/>
      <c r="L384" s="175"/>
      <c r="M384" s="175"/>
      <c r="N384" s="175"/>
      <c r="O384" s="175"/>
      <c r="P384" s="175"/>
      <c r="Q384" s="175"/>
      <c r="R384" s="175"/>
      <c r="S384" s="175"/>
      <c r="T384" s="175"/>
      <c r="U384" s="175"/>
      <c r="V384" s="175"/>
      <c r="W384" s="175"/>
      <c r="X384" s="175"/>
      <c r="Y384" s="175"/>
      <c r="Z384" s="175"/>
      <c r="AA384" s="175"/>
      <c r="AB384" s="175"/>
      <c r="AC384" s="175"/>
      <c r="AD384" s="175"/>
      <c r="AE384" s="175"/>
      <c r="AF384" s="175"/>
      <c r="AG384" s="318">
        <v>0</v>
      </c>
      <c r="AH384" s="318">
        <v>10</v>
      </c>
      <c r="AI384" s="318">
        <v>50</v>
      </c>
      <c r="AJ384" s="319">
        <f>IF(AI384="Neg","Neg",AI384*VLOOKUP($D384,$D$1421:$AY$1444,COLUMNS($D384:AJ384),FALSE))</f>
        <v>51.86134601408294</v>
      </c>
      <c r="AK384" s="319">
        <f>IF(AJ384="Neg","Neg",AJ384*VLOOKUP($D384,$D$1421:$AY$1444,COLUMNS($D384:AK384),FALSE))</f>
        <v>54.831230838094221</v>
      </c>
      <c r="AL384" s="319">
        <f>IF(AK384="Neg","Neg",AK384*VLOOKUP($D384,$D$1421:$AY$1444,COLUMNS($D384:AL384),FALSE))</f>
        <v>58.124263003624201</v>
      </c>
      <c r="AM384" s="319">
        <f>IF(AL384="Neg","Neg",AL384*VLOOKUP($D384,$D$1421:$AY$1444,COLUMNS($D384:AM384),FALSE))</f>
        <v>61.133085301464597</v>
      </c>
      <c r="AN384" s="319">
        <f>IF(AM384="Neg","Neg",AM384*VLOOKUP($D384,$D$1421:$AY$1444,COLUMNS($D384:AN384),FALSE))</f>
        <v>65.150431488816892</v>
      </c>
      <c r="AO384" s="319">
        <f>IF(AN384="Neg","Neg",AN384*VLOOKUP($D384,$D$1421:$AY$1444,COLUMNS($D384:AO384),FALSE))</f>
        <v>68.760787220422657</v>
      </c>
      <c r="AP384" s="319">
        <f>IF(AO384="Neg","Neg",AO384*VLOOKUP($D384,$D$1421:$AY$1444,COLUMNS($D384:AP384),FALSE))</f>
        <v>72.217895836241183</v>
      </c>
      <c r="AQ384" s="319">
        <f>IF(AP384="Neg","Neg",AP384*VLOOKUP($D384,$D$1421:$AY$1444,COLUMNS($D384:AQ384),FALSE))</f>
        <v>72.394582444926783</v>
      </c>
      <c r="AR384" s="319">
        <f>IF(AQ384="Neg","Neg",AQ384*VLOOKUP($D384,$D$1421:$AY$1444,COLUMNS($D384:AR384),FALSE))</f>
        <v>72.367725695363561</v>
      </c>
      <c r="AS384" s="319">
        <f>IF(AR384="Neg","Neg",AR384*VLOOKUP($D384,$D$1421:$AY$1444,COLUMNS($D384:AS384),FALSE))</f>
        <v>75.800769123401423</v>
      </c>
      <c r="AT384" s="319">
        <f>IF(AS384="Neg","Neg",AS384*VLOOKUP($D384,$D$1421:$AY$1444,COLUMNS($D384:AT384),FALSE))</f>
        <v>78.409002305444943</v>
      </c>
      <c r="AU384" s="319">
        <f>IF(AT384="Neg","Neg",AT384*VLOOKUP($D384,$D$1421:$AY$1444,COLUMNS($D384:AU384),FALSE))</f>
        <v>80.804306706005178</v>
      </c>
      <c r="AV384" s="319">
        <f>IF(AU384="Neg","Neg",AU384*VLOOKUP($D384,$D$1421:$AY$1444,COLUMNS($D384:AV384),FALSE))</f>
        <v>84.524207172388515</v>
      </c>
      <c r="AW384" s="319">
        <f>IF(AV384="Neg","Neg",AV384*VLOOKUP($D384,$D$1421:$AY$1444,COLUMNS($D384:AW384),FALSE))</f>
        <v>88.170612555289708</v>
      </c>
      <c r="AX384" s="319">
        <f>IF(AW384="Neg","Neg",AW384*VLOOKUP($D384,$D$1421:$AY$1444,COLUMNS($D384:AX384),FALSE))</f>
        <v>90.273621185066034</v>
      </c>
      <c r="AY384" s="319">
        <f>IF(AX384="Neg","Neg",AX384*VLOOKUP($D384,$D$1421:$AY$1444,COLUMNS($D384:AY384),FALSE))</f>
        <v>93.507404858280026</v>
      </c>
      <c r="AZ384" s="319">
        <f>IF(AY384="Neg","Neg",AY384*VLOOKUP($D384,$D$1421:AZ$1444,COLUMNS($D384:AZ384),FALSE))</f>
        <v>97.265905885863546</v>
      </c>
      <c r="BA384" s="319">
        <f>IF(AZ384="Neg","Neg",AZ384*VLOOKUP($D384,$D$1421:BA$1444,COLUMNS($D384:BA384),FALSE))</f>
        <v>101.37960908508961</v>
      </c>
      <c r="BB384" s="319">
        <f>IF(BA384="Neg","Neg",BA384*VLOOKUP($D384,$D$1421:BB$1444,COLUMNS($D384:BB384),FALSE))</f>
        <v>105.37269756315899</v>
      </c>
      <c r="BC384" s="319">
        <f>IF(BB384="Neg","Neg",BB384*VLOOKUP($D384,$D$1421:BC$1444,COLUMNS($D384:BC384),FALSE))</f>
        <v>109.80723784587683</v>
      </c>
    </row>
    <row r="385" spans="1:55" ht="25.5">
      <c r="A385" s="312"/>
      <c r="B385" s="313" t="s">
        <v>1015</v>
      </c>
      <c r="C385" s="314" t="s">
        <v>822</v>
      </c>
      <c r="D385" s="313" t="s">
        <v>791</v>
      </c>
      <c r="E385" s="320"/>
      <c r="F385" s="320"/>
      <c r="G385" s="320"/>
      <c r="H385" s="320"/>
      <c r="I385" s="320"/>
      <c r="J385" s="320"/>
      <c r="K385" s="320"/>
      <c r="L385" s="320"/>
      <c r="M385" s="320"/>
      <c r="N385" s="320"/>
      <c r="O385" s="320"/>
      <c r="P385" s="320"/>
      <c r="Q385" s="320"/>
      <c r="R385" s="320"/>
      <c r="S385" s="320"/>
      <c r="T385" s="320"/>
      <c r="U385" s="320"/>
      <c r="V385" s="320"/>
      <c r="W385" s="320"/>
      <c r="X385" s="320"/>
      <c r="Y385" s="320"/>
      <c r="Z385" s="320"/>
      <c r="AA385" s="320"/>
      <c r="AB385" s="320"/>
      <c r="AC385" s="320"/>
      <c r="AD385" s="320"/>
      <c r="AE385" s="320"/>
      <c r="AF385" s="320"/>
      <c r="AG385" s="320"/>
      <c r="AH385" s="315">
        <v>0</v>
      </c>
      <c r="AI385" s="315">
        <v>0</v>
      </c>
      <c r="AJ385" s="315">
        <v>-100</v>
      </c>
      <c r="AK385" s="316">
        <f>IF(AJ385="Neg","Neg",AJ385*VLOOKUP($D385,$D$1421:$AY$1444,COLUMNS($D385:AK385),FALSE))</f>
        <v>-105.7265864700172</v>
      </c>
      <c r="AL385" s="316">
        <f>IF(AK385="Neg","Neg",AK385*VLOOKUP($D385,$D$1421:$AY$1444,COLUMNS($D385:AL385),FALSE))</f>
        <v>-112.07627157968589</v>
      </c>
      <c r="AM385" s="316">
        <f>IF(AL385="Neg","Neg",AL385*VLOOKUP($D385,$D$1421:$AY$1444,COLUMNS($D385:AM385),FALSE))</f>
        <v>-117.87793800196377</v>
      </c>
      <c r="AN385" s="316">
        <f>IF(AM385="Neg","Neg",AM385*VLOOKUP($D385,$D$1421:$AY$1444,COLUMNS($D385:AN385),FALSE))</f>
        <v>-125.6242587130795</v>
      </c>
      <c r="AO385" s="316">
        <f>IF(AN385="Neg","Neg",AN385*VLOOKUP($D385,$D$1421:$AY$1444,COLUMNS($D385:AO385),FALSE))</f>
        <v>-132.58581295161656</v>
      </c>
      <c r="AP385" s="316">
        <f>IF(AO385="Neg","Neg",AO385*VLOOKUP($D385,$D$1421:$AY$1444,COLUMNS($D385:AP385),FALSE))</f>
        <v>-139.25187328657151</v>
      </c>
      <c r="AQ385" s="316">
        <f>IF(AP385="Neg","Neg",AP385*VLOOKUP($D385,$D$1421:$AY$1444,COLUMNS($D385:AQ385),FALSE))</f>
        <v>-139.5925636509088</v>
      </c>
      <c r="AR385" s="316">
        <f>IF(AQ385="Neg","Neg",AQ385*VLOOKUP($D385,$D$1421:$AY$1444,COLUMNS($D385:AR385),FALSE))</f>
        <v>-139.54077797308253</v>
      </c>
      <c r="AS385" s="316">
        <f>IF(AR385="Neg","Neg",AR385*VLOOKUP($D385,$D$1421:$AY$1444,COLUMNS($D385:AS385),FALSE))</f>
        <v>-146.16043537091716</v>
      </c>
      <c r="AT385" s="316">
        <f>IF(AS385="Neg","Neg",AS385*VLOOKUP($D385,$D$1421:$AY$1444,COLUMNS($D385:AT385),FALSE))</f>
        <v>-151.18967850189037</v>
      </c>
      <c r="AU385" s="316">
        <f>IF(AT385="Neg","Neg",AT385*VLOOKUP($D385,$D$1421:$AY$1444,COLUMNS($D385:AU385),FALSE))</f>
        <v>-155.80834844522312</v>
      </c>
      <c r="AV385" s="316">
        <f>IF(AU385="Neg","Neg",AU385*VLOOKUP($D385,$D$1421:$AY$1444,COLUMNS($D385:AV385),FALSE))</f>
        <v>-162.98112885353183</v>
      </c>
      <c r="AW385" s="316">
        <f>IF(AV385="Neg","Neg",AV385*VLOOKUP($D385,$D$1421:$AY$1444,COLUMNS($D385:AW385),FALSE))</f>
        <v>-170.01219469187512</v>
      </c>
      <c r="AX385" s="316">
        <f>IF(AW385="Neg","Neg",AW385*VLOOKUP($D385,$D$1421:$AY$1444,COLUMNS($D385:AX385),FALSE))</f>
        <v>-174.06725456094458</v>
      </c>
      <c r="AY385" s="316">
        <f>IF(AX385="Neg","Neg",AX385*VLOOKUP($D385,$D$1421:$AY$1444,COLUMNS($D385:AY385),FALSE))</f>
        <v>-180.30269563942306</v>
      </c>
      <c r="AZ385" s="316">
        <f>IF(AY385="Neg","Neg",AY385*VLOOKUP($D385,$D$1421:AZ$1444,COLUMNS($D385:AZ385),FALSE))</f>
        <v>-187.54990635887276</v>
      </c>
      <c r="BA385" s="316">
        <f>IF(AZ385="Neg","Neg",AZ385*VLOOKUP($D385,$D$1421:BA$1444,COLUMNS($D385:BA385),FALSE))</f>
        <v>-195.48202443021819</v>
      </c>
      <c r="BB385" s="316">
        <f>IF(BA385="Neg","Neg",BA385*VLOOKUP($D385,$D$1421:BB$1444,COLUMNS($D385:BB385),FALSE))</f>
        <v>-203.18157098071663</v>
      </c>
      <c r="BC385" s="316">
        <f>IF(BB385="Neg","Neg",BB385*VLOOKUP($D385,$D$1421:BC$1444,COLUMNS($D385:BC385),FALSE))</f>
        <v>-211.73233300975002</v>
      </c>
    </row>
    <row r="386" spans="1:55" ht="25.5">
      <c r="A386" s="312"/>
      <c r="B386" s="313" t="s">
        <v>1015</v>
      </c>
      <c r="C386" s="314" t="s">
        <v>185</v>
      </c>
      <c r="D386" s="313" t="s">
        <v>791</v>
      </c>
      <c r="E386" s="320"/>
      <c r="F386" s="320"/>
      <c r="G386" s="320"/>
      <c r="H386" s="320"/>
      <c r="I386" s="320"/>
      <c r="J386" s="320"/>
      <c r="K386" s="320"/>
      <c r="L386" s="320"/>
      <c r="M386" s="320"/>
      <c r="N386" s="320"/>
      <c r="O386" s="320"/>
      <c r="P386" s="320"/>
      <c r="Q386" s="320"/>
      <c r="R386" s="320"/>
      <c r="S386" s="320"/>
      <c r="T386" s="320"/>
      <c r="U386" s="320"/>
      <c r="V386" s="320"/>
      <c r="W386" s="320"/>
      <c r="X386" s="320"/>
      <c r="Y386" s="320"/>
      <c r="Z386" s="320"/>
      <c r="AA386" s="320"/>
      <c r="AB386" s="320"/>
      <c r="AC386" s="320"/>
      <c r="AD386" s="320"/>
      <c r="AE386" s="320"/>
      <c r="AF386" s="320"/>
      <c r="AG386" s="320"/>
      <c r="AH386" s="315">
        <v>0</v>
      </c>
      <c r="AI386" s="315">
        <v>-175</v>
      </c>
      <c r="AJ386" s="315">
        <v>-150</v>
      </c>
      <c r="AK386" s="316">
        <f>IF(AJ386="Neg","Neg",AJ386*VLOOKUP($D386,$D$1421:$AY$1444,COLUMNS($D386:AK386),FALSE))</f>
        <v>-158.58987970502579</v>
      </c>
      <c r="AL386" s="316">
        <f>IF(AK386="Neg","Neg",AK386*VLOOKUP($D386,$D$1421:$AY$1444,COLUMNS($D386:AL386),FALSE))</f>
        <v>-168.11440736952883</v>
      </c>
      <c r="AM386" s="316">
        <f>IF(AL386="Neg","Neg",AL386*VLOOKUP($D386,$D$1421:$AY$1444,COLUMNS($D386:AM386),FALSE))</f>
        <v>-176.81690700294564</v>
      </c>
      <c r="AN386" s="316">
        <f>IF(AM386="Neg","Neg",AM386*VLOOKUP($D386,$D$1421:$AY$1444,COLUMNS($D386:AN386),FALSE))</f>
        <v>-188.43638806961923</v>
      </c>
      <c r="AO386" s="316">
        <f>IF(AN386="Neg","Neg",AN386*VLOOKUP($D386,$D$1421:$AY$1444,COLUMNS($D386:AO386),FALSE))</f>
        <v>-198.87871942742484</v>
      </c>
      <c r="AP386" s="316">
        <f>IF(AO386="Neg","Neg",AO386*VLOOKUP($D386,$D$1421:$AY$1444,COLUMNS($D386:AP386),FALSE))</f>
        <v>-208.87780992985728</v>
      </c>
      <c r="AQ386" s="316">
        <f>IF(AP386="Neg","Neg",AP386*VLOOKUP($D386,$D$1421:$AY$1444,COLUMNS($D386:AQ386),FALSE))</f>
        <v>-209.38884547636323</v>
      </c>
      <c r="AR386" s="316">
        <f>IF(AQ386="Neg","Neg",AQ386*VLOOKUP($D386,$D$1421:$AY$1444,COLUMNS($D386:AR386),FALSE))</f>
        <v>-209.31116695962382</v>
      </c>
      <c r="AS386" s="316">
        <f>IF(AR386="Neg","Neg",AR386*VLOOKUP($D386,$D$1421:$AY$1444,COLUMNS($D386:AS386),FALSE))</f>
        <v>-219.24065305637578</v>
      </c>
      <c r="AT386" s="316">
        <f>IF(AS386="Neg","Neg",AS386*VLOOKUP($D386,$D$1421:$AY$1444,COLUMNS($D386:AT386),FALSE))</f>
        <v>-226.7845177528356</v>
      </c>
      <c r="AU386" s="316">
        <f>IF(AT386="Neg","Neg",AT386*VLOOKUP($D386,$D$1421:$AY$1444,COLUMNS($D386:AU386),FALSE))</f>
        <v>-233.71252266783469</v>
      </c>
      <c r="AV386" s="316">
        <f>IF(AU386="Neg","Neg",AU386*VLOOKUP($D386,$D$1421:$AY$1444,COLUMNS($D386:AV386),FALSE))</f>
        <v>-244.47169328029776</v>
      </c>
      <c r="AW386" s="316">
        <f>IF(AV386="Neg","Neg",AV386*VLOOKUP($D386,$D$1421:$AY$1444,COLUMNS($D386:AW386),FALSE))</f>
        <v>-255.0182920378127</v>
      </c>
      <c r="AX386" s="316">
        <f>IF(AW386="Neg","Neg",AW386*VLOOKUP($D386,$D$1421:$AY$1444,COLUMNS($D386:AX386),FALSE))</f>
        <v>-261.10088184141688</v>
      </c>
      <c r="AY386" s="316">
        <f>IF(AX386="Neg","Neg",AX386*VLOOKUP($D386,$D$1421:$AY$1444,COLUMNS($D386:AY386),FALSE))</f>
        <v>-270.4540434591346</v>
      </c>
      <c r="AZ386" s="316">
        <f>IF(AY386="Neg","Neg",AY386*VLOOKUP($D386,$D$1421:AZ$1444,COLUMNS($D386:AZ386),FALSE))</f>
        <v>-281.32485953830911</v>
      </c>
      <c r="BA386" s="316">
        <f>IF(AZ386="Neg","Neg",AZ386*VLOOKUP($D386,$D$1421:BA$1444,COLUMNS($D386:BA386),FALSE))</f>
        <v>-293.22303664532728</v>
      </c>
      <c r="BB386" s="316">
        <f>IF(BA386="Neg","Neg",BA386*VLOOKUP($D386,$D$1421:BB$1444,COLUMNS($D386:BB386),FALSE))</f>
        <v>-304.77235647107494</v>
      </c>
      <c r="BC386" s="316">
        <f>IF(BB386="Neg","Neg",BB386*VLOOKUP($D386,$D$1421:BC$1444,COLUMNS($D386:BC386),FALSE))</f>
        <v>-317.59849951462502</v>
      </c>
    </row>
    <row r="387" spans="1:55">
      <c r="A387" s="312"/>
      <c r="B387" s="313" t="s">
        <v>1015</v>
      </c>
      <c r="C387" s="314" t="s">
        <v>226</v>
      </c>
      <c r="D387" s="313" t="s">
        <v>791</v>
      </c>
      <c r="E387" s="320"/>
      <c r="F387" s="320"/>
      <c r="G387" s="320"/>
      <c r="H387" s="320"/>
      <c r="I387" s="320"/>
      <c r="J387" s="320"/>
      <c r="K387" s="320"/>
      <c r="L387" s="320"/>
      <c r="M387" s="320"/>
      <c r="N387" s="320"/>
      <c r="O387" s="320"/>
      <c r="P387" s="320"/>
      <c r="Q387" s="320"/>
      <c r="R387" s="320"/>
      <c r="S387" s="320"/>
      <c r="T387" s="320"/>
      <c r="U387" s="320"/>
      <c r="V387" s="320"/>
      <c r="W387" s="320"/>
      <c r="X387" s="320"/>
      <c r="Y387" s="320"/>
      <c r="Z387" s="320"/>
      <c r="AA387" s="320"/>
      <c r="AB387" s="320"/>
      <c r="AC387" s="320"/>
      <c r="AD387" s="320"/>
      <c r="AE387" s="320"/>
      <c r="AF387" s="320"/>
      <c r="AG387" s="320"/>
      <c r="AH387" s="315">
        <v>0</v>
      </c>
      <c r="AI387" s="315">
        <v>0</v>
      </c>
      <c r="AJ387" s="315">
        <v>-100</v>
      </c>
      <c r="AK387" s="316">
        <f>IF(AJ387="Neg","Neg",AJ387*VLOOKUP($D387,$D$1421:$AY$1444,COLUMNS($D387:AK387),FALSE))</f>
        <v>-105.7265864700172</v>
      </c>
      <c r="AL387" s="316">
        <f>IF(AK387="Neg","Neg",AK387*VLOOKUP($D387,$D$1421:$AY$1444,COLUMNS($D387:AL387),FALSE))</f>
        <v>-112.07627157968589</v>
      </c>
      <c r="AM387" s="316">
        <f>IF(AL387="Neg","Neg",AL387*VLOOKUP($D387,$D$1421:$AY$1444,COLUMNS($D387:AM387),FALSE))</f>
        <v>-117.87793800196377</v>
      </c>
      <c r="AN387" s="316">
        <f>IF(AM387="Neg","Neg",AM387*VLOOKUP($D387,$D$1421:$AY$1444,COLUMNS($D387:AN387),FALSE))</f>
        <v>-125.6242587130795</v>
      </c>
      <c r="AO387" s="316">
        <f>IF(AN387="Neg","Neg",AN387*VLOOKUP($D387,$D$1421:$AY$1444,COLUMNS($D387:AO387),FALSE))</f>
        <v>-132.58581295161656</v>
      </c>
      <c r="AP387" s="316">
        <f>IF(AO387="Neg","Neg",AO387*VLOOKUP($D387,$D$1421:$AY$1444,COLUMNS($D387:AP387),FALSE))</f>
        <v>-139.25187328657151</v>
      </c>
      <c r="AQ387" s="316">
        <f>IF(AP387="Neg","Neg",AP387*VLOOKUP($D387,$D$1421:$AY$1444,COLUMNS($D387:AQ387),FALSE))</f>
        <v>-139.5925636509088</v>
      </c>
      <c r="AR387" s="316">
        <f>IF(AQ387="Neg","Neg",AQ387*VLOOKUP($D387,$D$1421:$AY$1444,COLUMNS($D387:AR387),FALSE))</f>
        <v>-139.54077797308253</v>
      </c>
      <c r="AS387" s="316">
        <f>IF(AR387="Neg","Neg",AR387*VLOOKUP($D387,$D$1421:$AY$1444,COLUMNS($D387:AS387),FALSE))</f>
        <v>-146.16043537091716</v>
      </c>
      <c r="AT387" s="316">
        <f>IF(AS387="Neg","Neg",AS387*VLOOKUP($D387,$D$1421:$AY$1444,COLUMNS($D387:AT387),FALSE))</f>
        <v>-151.18967850189037</v>
      </c>
      <c r="AU387" s="316">
        <f>IF(AT387="Neg","Neg",AT387*VLOOKUP($D387,$D$1421:$AY$1444,COLUMNS($D387:AU387),FALSE))</f>
        <v>-155.80834844522312</v>
      </c>
      <c r="AV387" s="316">
        <f>IF(AU387="Neg","Neg",AU387*VLOOKUP($D387,$D$1421:$AY$1444,COLUMNS($D387:AV387),FALSE))</f>
        <v>-162.98112885353183</v>
      </c>
      <c r="AW387" s="316">
        <f>IF(AV387="Neg","Neg",AV387*VLOOKUP($D387,$D$1421:$AY$1444,COLUMNS($D387:AW387),FALSE))</f>
        <v>-170.01219469187512</v>
      </c>
      <c r="AX387" s="316">
        <f>IF(AW387="Neg","Neg",AW387*VLOOKUP($D387,$D$1421:$AY$1444,COLUMNS($D387:AX387),FALSE))</f>
        <v>-174.06725456094458</v>
      </c>
      <c r="AY387" s="316">
        <f>IF(AX387="Neg","Neg",AX387*VLOOKUP($D387,$D$1421:$AY$1444,COLUMNS($D387:AY387),FALSE))</f>
        <v>-180.30269563942306</v>
      </c>
      <c r="AZ387" s="316">
        <f>IF(AY387="Neg","Neg",AY387*VLOOKUP($D387,$D$1421:AZ$1444,COLUMNS($D387:AZ387),FALSE))</f>
        <v>-187.54990635887276</v>
      </c>
      <c r="BA387" s="316">
        <f>IF(AZ387="Neg","Neg",AZ387*VLOOKUP($D387,$D$1421:BA$1444,COLUMNS($D387:BA387),FALSE))</f>
        <v>-195.48202443021819</v>
      </c>
      <c r="BB387" s="316">
        <f>IF(BA387="Neg","Neg",BA387*VLOOKUP($D387,$D$1421:BB$1444,COLUMNS($D387:BB387),FALSE))</f>
        <v>-203.18157098071663</v>
      </c>
      <c r="BC387" s="316">
        <f>IF(BB387="Neg","Neg",BB387*VLOOKUP($D387,$D$1421:BC$1444,COLUMNS($D387:BC387),FALSE))</f>
        <v>-211.73233300975002</v>
      </c>
    </row>
    <row r="388" spans="1:55">
      <c r="A388" s="312"/>
      <c r="B388" s="313" t="s">
        <v>1015</v>
      </c>
      <c r="C388" s="314" t="s">
        <v>823</v>
      </c>
      <c r="D388" s="313" t="s">
        <v>227</v>
      </c>
      <c r="E388" s="320"/>
      <c r="F388" s="320"/>
      <c r="G388" s="320"/>
      <c r="H388" s="320"/>
      <c r="I388" s="320"/>
      <c r="J388" s="320"/>
      <c r="K388" s="320"/>
      <c r="L388" s="320"/>
      <c r="M388" s="320"/>
      <c r="N388" s="320"/>
      <c r="O388" s="320"/>
      <c r="P388" s="320"/>
      <c r="Q388" s="320"/>
      <c r="R388" s="320"/>
      <c r="S388" s="320"/>
      <c r="T388" s="320"/>
      <c r="U388" s="320"/>
      <c r="V388" s="320"/>
      <c r="W388" s="320"/>
      <c r="X388" s="320"/>
      <c r="Y388" s="320"/>
      <c r="Z388" s="320"/>
      <c r="AA388" s="320"/>
      <c r="AB388" s="320"/>
      <c r="AC388" s="320"/>
      <c r="AD388" s="320"/>
      <c r="AE388" s="320"/>
      <c r="AF388" s="320"/>
      <c r="AG388" s="320"/>
      <c r="AH388" s="315">
        <v>0</v>
      </c>
      <c r="AI388" s="315">
        <v>25</v>
      </c>
      <c r="AJ388" s="315">
        <v>50</v>
      </c>
      <c r="AK388" s="316">
        <f>IF(AJ388="Neg","Neg",AJ388*VLOOKUP($D388,$D$1421:$AY$1444,COLUMNS($D388:AK388),FALSE))</f>
        <v>52.863293235008598</v>
      </c>
      <c r="AL388" s="316">
        <f>IF(AK388="Neg","Neg",AK388*VLOOKUP($D388,$D$1421:$AY$1444,COLUMNS($D388:AL388),FALSE))</f>
        <v>56.038135789842947</v>
      </c>
      <c r="AM388" s="316">
        <f>IF(AL388="Neg","Neg",AL388*VLOOKUP($D388,$D$1421:$AY$1444,COLUMNS($D388:AM388),FALSE))</f>
        <v>58.938969000981885</v>
      </c>
      <c r="AN388" s="316">
        <f>IF(AM388="Neg","Neg",AM388*VLOOKUP($D388,$D$1421:$AY$1444,COLUMNS($D388:AN388),FALSE))</f>
        <v>62.812129356539749</v>
      </c>
      <c r="AO388" s="316">
        <f>IF(AN388="Neg","Neg",AN388*VLOOKUP($D388,$D$1421:$AY$1444,COLUMNS($D388:AO388),FALSE))</f>
        <v>66.29290647580828</v>
      </c>
      <c r="AP388" s="316">
        <f>IF(AO388="Neg","Neg",AO388*VLOOKUP($D388,$D$1421:$AY$1444,COLUMNS($D388:AP388),FALSE))</f>
        <v>69.625936643285755</v>
      </c>
      <c r="AQ388" s="316">
        <f>IF(AP388="Neg","Neg",AP388*VLOOKUP($D388,$D$1421:$AY$1444,COLUMNS($D388:AQ388),FALSE))</f>
        <v>69.7962818254544</v>
      </c>
      <c r="AR388" s="316">
        <f>IF(AQ388="Neg","Neg",AQ388*VLOOKUP($D388,$D$1421:$AY$1444,COLUMNS($D388:AR388),FALSE))</f>
        <v>69.770388986541263</v>
      </c>
      <c r="AS388" s="316">
        <f>IF(AR388="Neg","Neg",AR388*VLOOKUP($D388,$D$1421:$AY$1444,COLUMNS($D388:AS388),FALSE))</f>
        <v>73.080217685458578</v>
      </c>
      <c r="AT388" s="316">
        <f>IF(AS388="Neg","Neg",AS388*VLOOKUP($D388,$D$1421:$AY$1444,COLUMNS($D388:AT388),FALSE))</f>
        <v>75.594839250945185</v>
      </c>
      <c r="AU388" s="316">
        <f>IF(AT388="Neg","Neg",AT388*VLOOKUP($D388,$D$1421:$AY$1444,COLUMNS($D388:AU388),FALSE))</f>
        <v>77.904174222611559</v>
      </c>
      <c r="AV388" s="316">
        <f>IF(AU388="Neg","Neg",AU388*VLOOKUP($D388,$D$1421:$AY$1444,COLUMNS($D388:AV388),FALSE))</f>
        <v>81.490564426765914</v>
      </c>
      <c r="AW388" s="316">
        <f>IF(AV388="Neg","Neg",AV388*VLOOKUP($D388,$D$1421:$AY$1444,COLUMNS($D388:AW388),FALSE))</f>
        <v>85.006097345937562</v>
      </c>
      <c r="AX388" s="316">
        <f>IF(AW388="Neg","Neg",AW388*VLOOKUP($D388,$D$1421:$AY$1444,COLUMNS($D388:AX388),FALSE))</f>
        <v>87.033627280472288</v>
      </c>
      <c r="AY388" s="316">
        <f>IF(AX388="Neg","Neg",AX388*VLOOKUP($D388,$D$1421:$AY$1444,COLUMNS($D388:AY388),FALSE))</f>
        <v>90.151347819711532</v>
      </c>
      <c r="AZ388" s="316">
        <f>IF(AY388="Neg","Neg",AY388*VLOOKUP($D388,$D$1421:AZ$1444,COLUMNS($D388:AZ388),FALSE))</f>
        <v>93.77495317943638</v>
      </c>
      <c r="BA388" s="316">
        <f>IF(AZ388="Neg","Neg",AZ388*VLOOKUP($D388,$D$1421:BA$1444,COLUMNS($D388:BA388),FALSE))</f>
        <v>97.741012215109095</v>
      </c>
      <c r="BB388" s="316">
        <f>IF(BA388="Neg","Neg",BA388*VLOOKUP($D388,$D$1421:BB$1444,COLUMNS($D388:BB388),FALSE))</f>
        <v>101.59078549035831</v>
      </c>
      <c r="BC388" s="316">
        <f>IF(BB388="Neg","Neg",BB388*VLOOKUP($D388,$D$1421:BC$1444,COLUMNS($D388:BC388),FALSE))</f>
        <v>105.86616650487501</v>
      </c>
    </row>
    <row r="389" spans="1:55">
      <c r="A389" s="312"/>
      <c r="B389" s="313" t="s">
        <v>1015</v>
      </c>
      <c r="C389" s="314" t="s">
        <v>767</v>
      </c>
      <c r="D389" s="313" t="s">
        <v>227</v>
      </c>
      <c r="E389" s="320"/>
      <c r="F389" s="320"/>
      <c r="G389" s="320"/>
      <c r="H389" s="320"/>
      <c r="I389" s="320"/>
      <c r="J389" s="320"/>
      <c r="K389" s="320"/>
      <c r="L389" s="320"/>
      <c r="M389" s="320"/>
      <c r="N389" s="320"/>
      <c r="O389" s="320"/>
      <c r="P389" s="320"/>
      <c r="Q389" s="320"/>
      <c r="R389" s="320"/>
      <c r="S389" s="320"/>
      <c r="T389" s="320"/>
      <c r="U389" s="320"/>
      <c r="V389" s="320"/>
      <c r="W389" s="320"/>
      <c r="X389" s="320"/>
      <c r="Y389" s="320"/>
      <c r="Z389" s="320"/>
      <c r="AA389" s="320"/>
      <c r="AB389" s="320"/>
      <c r="AC389" s="320"/>
      <c r="AD389" s="320"/>
      <c r="AE389" s="320"/>
      <c r="AF389" s="320"/>
      <c r="AG389" s="320"/>
      <c r="AH389" s="315">
        <v>-1500</v>
      </c>
      <c r="AI389" s="315">
        <v>-1800</v>
      </c>
      <c r="AJ389" s="315">
        <v>-1800</v>
      </c>
      <c r="AK389" s="316">
        <f>IF(AJ389="Neg","Neg",AJ389*VLOOKUP($D389,$D$1421:$AY$1444,COLUMNS($D389:AK389),FALSE))</f>
        <v>-1903.0785564603098</v>
      </c>
      <c r="AL389" s="316">
        <f>IF(AK389="Neg","Neg",AK389*VLOOKUP($D389,$D$1421:$AY$1444,COLUMNS($D389:AL389),FALSE))</f>
        <v>-2017.3728884343461</v>
      </c>
      <c r="AM389" s="316">
        <f>IF(AL389="Neg","Neg",AL389*VLOOKUP($D389,$D$1421:$AY$1444,COLUMNS($D389:AM389),FALSE))</f>
        <v>-2121.8028840353477</v>
      </c>
      <c r="AN389" s="316">
        <f>IF(AM389="Neg","Neg",AM389*VLOOKUP($D389,$D$1421:$AY$1444,COLUMNS($D389:AN389),FALSE))</f>
        <v>-2261.2366568354309</v>
      </c>
      <c r="AO389" s="316">
        <f>IF(AN389="Neg","Neg",AN389*VLOOKUP($D389,$D$1421:$AY$1444,COLUMNS($D389:AO389),FALSE))</f>
        <v>-2386.5446331290982</v>
      </c>
      <c r="AP389" s="316">
        <f>IF(AO389="Neg","Neg",AO389*VLOOKUP($D389,$D$1421:$AY$1444,COLUMNS($D389:AP389),FALSE))</f>
        <v>-2506.5337191582871</v>
      </c>
      <c r="AQ389" s="316">
        <f>IF(AP389="Neg","Neg",AP389*VLOOKUP($D389,$D$1421:$AY$1444,COLUMNS($D389:AQ389),FALSE))</f>
        <v>-2512.6661457163586</v>
      </c>
      <c r="AR389" s="316">
        <f>IF(AQ389="Neg","Neg",AQ389*VLOOKUP($D389,$D$1421:$AY$1444,COLUMNS($D389:AR389),FALSE))</f>
        <v>-2511.7340035154857</v>
      </c>
      <c r="AS389" s="316">
        <f>IF(AR389="Neg","Neg",AR389*VLOOKUP($D389,$D$1421:$AY$1444,COLUMNS($D389:AS389),FALSE))</f>
        <v>-2630.8878366765093</v>
      </c>
      <c r="AT389" s="316">
        <f>IF(AS389="Neg","Neg",AS389*VLOOKUP($D389,$D$1421:$AY$1444,COLUMNS($D389:AT389),FALSE))</f>
        <v>-2721.4142130340269</v>
      </c>
      <c r="AU389" s="316">
        <f>IF(AT389="Neg","Neg",AT389*VLOOKUP($D389,$D$1421:$AY$1444,COLUMNS($D389:AU389),FALSE))</f>
        <v>-2804.5502720140162</v>
      </c>
      <c r="AV389" s="316">
        <f>IF(AU389="Neg","Neg",AU389*VLOOKUP($D389,$D$1421:$AY$1444,COLUMNS($D389:AV389),FALSE))</f>
        <v>-2933.6603193635729</v>
      </c>
      <c r="AW389" s="316">
        <f>IF(AV389="Neg","Neg",AV389*VLOOKUP($D389,$D$1421:$AY$1444,COLUMNS($D389:AW389),FALSE))</f>
        <v>-3060.2195044537521</v>
      </c>
      <c r="AX389" s="316">
        <f>IF(AW389="Neg","Neg",AW389*VLOOKUP($D389,$D$1421:$AY$1444,COLUMNS($D389:AX389),FALSE))</f>
        <v>-3133.2105820970023</v>
      </c>
      <c r="AY389" s="316">
        <f>IF(AX389="Neg","Neg",AX389*VLOOKUP($D389,$D$1421:$AY$1444,COLUMNS($D389:AY389),FALSE))</f>
        <v>-3245.4485215096151</v>
      </c>
      <c r="AZ389" s="316">
        <f>IF(AY389="Neg","Neg",AY389*VLOOKUP($D389,$D$1421:AZ$1444,COLUMNS($D389:AZ389),FALSE))</f>
        <v>-3375.8983144597096</v>
      </c>
      <c r="BA389" s="316">
        <f>IF(AZ389="Neg","Neg",AZ389*VLOOKUP($D389,$D$1421:BA$1444,COLUMNS($D389:BA389),FALSE))</f>
        <v>-3518.6764397439274</v>
      </c>
      <c r="BB389" s="316">
        <f>IF(BA389="Neg","Neg",BA389*VLOOKUP($D389,$D$1421:BB$1444,COLUMNS($D389:BB389),FALSE))</f>
        <v>-3657.2682776528995</v>
      </c>
      <c r="BC389" s="316">
        <f>IF(BB389="Neg","Neg",BB389*VLOOKUP($D389,$D$1421:BC$1444,COLUMNS($D389:BC389),FALSE))</f>
        <v>-3811.1819941755007</v>
      </c>
    </row>
    <row r="390" spans="1:55">
      <c r="A390" s="312"/>
      <c r="B390" s="313" t="s">
        <v>1015</v>
      </c>
      <c r="C390" s="314" t="s">
        <v>768</v>
      </c>
      <c r="D390" s="313" t="s">
        <v>227</v>
      </c>
      <c r="E390" s="320"/>
      <c r="F390" s="320"/>
      <c r="G390" s="320"/>
      <c r="H390" s="320"/>
      <c r="I390" s="320"/>
      <c r="J390" s="320"/>
      <c r="K390" s="320"/>
      <c r="L390" s="320"/>
      <c r="M390" s="320"/>
      <c r="N390" s="320"/>
      <c r="O390" s="320"/>
      <c r="P390" s="320"/>
      <c r="Q390" s="320"/>
      <c r="R390" s="320"/>
      <c r="S390" s="320"/>
      <c r="T390" s="320"/>
      <c r="U390" s="320"/>
      <c r="V390" s="320"/>
      <c r="W390" s="320"/>
      <c r="X390" s="320"/>
      <c r="Y390" s="320"/>
      <c r="Z390" s="320"/>
      <c r="AA390" s="320"/>
      <c r="AB390" s="320"/>
      <c r="AC390" s="320"/>
      <c r="AD390" s="320"/>
      <c r="AE390" s="320"/>
      <c r="AF390" s="320"/>
      <c r="AG390" s="320"/>
      <c r="AH390" s="315">
        <v>0</v>
      </c>
      <c r="AI390" s="315">
        <v>-2250</v>
      </c>
      <c r="AJ390" s="315">
        <v>-2800</v>
      </c>
      <c r="AK390" s="316">
        <f>IF(AJ390="Neg","Neg",AJ390*VLOOKUP($D390,$D$1421:$AY$1444,COLUMNS($D390:AK390),FALSE))</f>
        <v>-2960.3444211604815</v>
      </c>
      <c r="AL390" s="316">
        <f>IF(AK390="Neg","Neg",AK390*VLOOKUP($D390,$D$1421:$AY$1444,COLUMNS($D390:AL390),FALSE))</f>
        <v>-3138.135604231205</v>
      </c>
      <c r="AM390" s="316">
        <f>IF(AL390="Neg","Neg",AL390*VLOOKUP($D390,$D$1421:$AY$1444,COLUMNS($D390:AM390),FALSE))</f>
        <v>-3300.5822640549854</v>
      </c>
      <c r="AN390" s="316">
        <f>IF(AM390="Neg","Neg",AM390*VLOOKUP($D390,$D$1421:$AY$1444,COLUMNS($D390:AN390),FALSE))</f>
        <v>-3517.479243966226</v>
      </c>
      <c r="AO390" s="316">
        <f>IF(AN390="Neg","Neg",AN390*VLOOKUP($D390,$D$1421:$AY$1444,COLUMNS($D390:AO390),FALSE))</f>
        <v>-3712.4027626452639</v>
      </c>
      <c r="AP390" s="316">
        <f>IF(AO390="Neg","Neg",AO390*VLOOKUP($D390,$D$1421:$AY$1444,COLUMNS($D390:AP390),FALSE))</f>
        <v>-3899.0524520240024</v>
      </c>
      <c r="AQ390" s="316">
        <f>IF(AP390="Neg","Neg",AP390*VLOOKUP($D390,$D$1421:$AY$1444,COLUMNS($D390:AQ390),FALSE))</f>
        <v>-3908.5917822254469</v>
      </c>
      <c r="AR390" s="316">
        <f>IF(AQ390="Neg","Neg",AQ390*VLOOKUP($D390,$D$1421:$AY$1444,COLUMNS($D390:AR390),FALSE))</f>
        <v>-3907.1417832463112</v>
      </c>
      <c r="AS390" s="316">
        <f>IF(AR390="Neg","Neg",AR390*VLOOKUP($D390,$D$1421:$AY$1444,COLUMNS($D390:AS390),FALSE))</f>
        <v>-4092.4921903856812</v>
      </c>
      <c r="AT390" s="316">
        <f>IF(AS390="Neg","Neg",AS390*VLOOKUP($D390,$D$1421:$AY$1444,COLUMNS($D390:AT390),FALSE))</f>
        <v>-4233.3109980529307</v>
      </c>
      <c r="AU390" s="316">
        <f>IF(AT390="Neg","Neg",AT390*VLOOKUP($D390,$D$1421:$AY$1444,COLUMNS($D390:AU390),FALSE))</f>
        <v>-4362.6337564662472</v>
      </c>
      <c r="AV390" s="316">
        <f>IF(AU390="Neg","Neg",AU390*VLOOKUP($D390,$D$1421:$AY$1444,COLUMNS($D390:AV390),FALSE))</f>
        <v>-4563.4716078988913</v>
      </c>
      <c r="AW390" s="316">
        <f>IF(AV390="Neg","Neg",AV390*VLOOKUP($D390,$D$1421:$AY$1444,COLUMNS($D390:AW390),FALSE))</f>
        <v>-4760.3414513725038</v>
      </c>
      <c r="AX390" s="316">
        <f>IF(AW390="Neg","Neg",AW390*VLOOKUP($D390,$D$1421:$AY$1444,COLUMNS($D390:AX390),FALSE))</f>
        <v>-4873.8831277064482</v>
      </c>
      <c r="AY390" s="316">
        <f>IF(AX390="Neg","Neg",AX390*VLOOKUP($D390,$D$1421:$AY$1444,COLUMNS($D390:AY390),FALSE))</f>
        <v>-5048.4754779038458</v>
      </c>
      <c r="AZ390" s="316">
        <f>IF(AY390="Neg","Neg",AY390*VLOOKUP($D390,$D$1421:AZ$1444,COLUMNS($D390:AZ390),FALSE))</f>
        <v>-5251.3973780484375</v>
      </c>
      <c r="BA390" s="316">
        <f>IF(AZ390="Neg","Neg",AZ390*VLOOKUP($D390,$D$1421:BA$1444,COLUMNS($D390:BA390),FALSE))</f>
        <v>-5473.4966840461102</v>
      </c>
      <c r="BB390" s="316">
        <f>IF(BA390="Neg","Neg",BA390*VLOOKUP($D390,$D$1421:BB$1444,COLUMNS($D390:BB390),FALSE))</f>
        <v>-5689.083987460067</v>
      </c>
      <c r="BC390" s="316">
        <f>IF(BB390="Neg","Neg",BB390*VLOOKUP($D390,$D$1421:BC$1444,COLUMNS($D390:BC390),FALSE))</f>
        <v>-5928.5053242730019</v>
      </c>
    </row>
    <row r="391" spans="1:55">
      <c r="A391" s="312"/>
      <c r="B391" s="313" t="s">
        <v>1015</v>
      </c>
      <c r="C391" s="314" t="s">
        <v>769</v>
      </c>
      <c r="D391" s="313" t="s">
        <v>228</v>
      </c>
      <c r="E391" s="320"/>
      <c r="F391" s="320"/>
      <c r="G391" s="320"/>
      <c r="H391" s="320"/>
      <c r="I391" s="320"/>
      <c r="J391" s="320"/>
      <c r="K391" s="320"/>
      <c r="L391" s="320"/>
      <c r="M391" s="320"/>
      <c r="N391" s="320"/>
      <c r="O391" s="320"/>
      <c r="P391" s="320"/>
      <c r="Q391" s="320"/>
      <c r="R391" s="320"/>
      <c r="S391" s="320"/>
      <c r="T391" s="320"/>
      <c r="U391" s="320"/>
      <c r="V391" s="320"/>
      <c r="W391" s="320"/>
      <c r="X391" s="320"/>
      <c r="Y391" s="320"/>
      <c r="Z391" s="320"/>
      <c r="AA391" s="320"/>
      <c r="AB391" s="320"/>
      <c r="AC391" s="320"/>
      <c r="AD391" s="320"/>
      <c r="AE391" s="320"/>
      <c r="AF391" s="320"/>
      <c r="AG391" s="320"/>
      <c r="AH391" s="315">
        <v>0</v>
      </c>
      <c r="AI391" s="315">
        <v>-850</v>
      </c>
      <c r="AJ391" s="315">
        <v>-1800</v>
      </c>
      <c r="AK391" s="316">
        <f>IF(AJ391="Neg","Neg",AJ391*VLOOKUP($D391,$D$1421:$AY$1444,COLUMNS($D391:AK391),FALSE))</f>
        <v>-1903.0785564603098</v>
      </c>
      <c r="AL391" s="316">
        <f>IF(AK391="Neg","Neg",AK391*VLOOKUP($D391,$D$1421:$AY$1444,COLUMNS($D391:AL391),FALSE))</f>
        <v>-2017.3728884343461</v>
      </c>
      <c r="AM391" s="316">
        <f>IF(AL391="Neg","Neg",AL391*VLOOKUP($D391,$D$1421:$AY$1444,COLUMNS($D391:AM391),FALSE))</f>
        <v>-2121.8028840353477</v>
      </c>
      <c r="AN391" s="316">
        <f>IF(AM391="Neg","Neg",AM391*VLOOKUP($D391,$D$1421:$AY$1444,COLUMNS($D391:AN391),FALSE))</f>
        <v>-2261.2366568354309</v>
      </c>
      <c r="AO391" s="316">
        <f>IF(AN391="Neg","Neg",AN391*VLOOKUP($D391,$D$1421:$AY$1444,COLUMNS($D391:AO391),FALSE))</f>
        <v>-2386.5446331290982</v>
      </c>
      <c r="AP391" s="316">
        <f>IF(AO391="Neg","Neg",AO391*VLOOKUP($D391,$D$1421:$AY$1444,COLUMNS($D391:AP391),FALSE))</f>
        <v>-2506.5337191582871</v>
      </c>
      <c r="AQ391" s="316">
        <f>IF(AP391="Neg","Neg",AP391*VLOOKUP($D391,$D$1421:$AY$1444,COLUMNS($D391:AQ391),FALSE))</f>
        <v>-2512.6661457163586</v>
      </c>
      <c r="AR391" s="316">
        <f>IF(AQ391="Neg","Neg",AQ391*VLOOKUP($D391,$D$1421:$AY$1444,COLUMNS($D391:AR391),FALSE))</f>
        <v>-2511.7340035154857</v>
      </c>
      <c r="AS391" s="316">
        <f>IF(AR391="Neg","Neg",AR391*VLOOKUP($D391,$D$1421:$AY$1444,COLUMNS($D391:AS391),FALSE))</f>
        <v>-2630.8878366765093</v>
      </c>
      <c r="AT391" s="316">
        <f>IF(AS391="Neg","Neg",AS391*VLOOKUP($D391,$D$1421:$AY$1444,COLUMNS($D391:AT391),FALSE))</f>
        <v>-2721.4142130340269</v>
      </c>
      <c r="AU391" s="316">
        <f>IF(AT391="Neg","Neg",AT391*VLOOKUP($D391,$D$1421:$AY$1444,COLUMNS($D391:AU391),FALSE))</f>
        <v>-2804.5502720140162</v>
      </c>
      <c r="AV391" s="316">
        <f>IF(AU391="Neg","Neg",AU391*VLOOKUP($D391,$D$1421:$AY$1444,COLUMNS($D391:AV391),FALSE))</f>
        <v>-2933.6603193635729</v>
      </c>
      <c r="AW391" s="316">
        <f>IF(AV391="Neg","Neg",AV391*VLOOKUP($D391,$D$1421:$AY$1444,COLUMNS($D391:AW391),FALSE))</f>
        <v>-3060.2195044537521</v>
      </c>
      <c r="AX391" s="316">
        <f>IF(AW391="Neg","Neg",AW391*VLOOKUP($D391,$D$1421:$AY$1444,COLUMNS($D391:AX391),FALSE))</f>
        <v>-3133.2105820970023</v>
      </c>
      <c r="AY391" s="316">
        <f>IF(AX391="Neg","Neg",AX391*VLOOKUP($D391,$D$1421:$AY$1444,COLUMNS($D391:AY391),FALSE))</f>
        <v>-3245.4485215096151</v>
      </c>
      <c r="AZ391" s="316">
        <f>IF(AY391="Neg","Neg",AY391*VLOOKUP($D391,$D$1421:AZ$1444,COLUMNS($D391:AZ391),FALSE))</f>
        <v>-3375.8983144597096</v>
      </c>
      <c r="BA391" s="316">
        <f>IF(AZ391="Neg","Neg",AZ391*VLOOKUP($D391,$D$1421:BA$1444,COLUMNS($D391:BA391),FALSE))</f>
        <v>-3518.6764397439274</v>
      </c>
      <c r="BB391" s="316">
        <f>IF(BA391="Neg","Neg",BA391*VLOOKUP($D391,$D$1421:BB$1444,COLUMNS($D391:BB391),FALSE))</f>
        <v>-3657.2682776528995</v>
      </c>
      <c r="BC391" s="316">
        <f>IF(BB391="Neg","Neg",BB391*VLOOKUP($D391,$D$1421:BC$1444,COLUMNS($D391:BC391),FALSE))</f>
        <v>-3811.1819941755007</v>
      </c>
    </row>
    <row r="392" spans="1:55">
      <c r="A392" s="312"/>
      <c r="B392" s="313" t="s">
        <v>1015</v>
      </c>
      <c r="C392" s="314" t="s">
        <v>770</v>
      </c>
      <c r="D392" s="313" t="s">
        <v>228</v>
      </c>
      <c r="E392" s="320"/>
      <c r="F392" s="320"/>
      <c r="G392" s="320"/>
      <c r="H392" s="320"/>
      <c r="I392" s="320"/>
      <c r="J392" s="320"/>
      <c r="K392" s="320"/>
      <c r="L392" s="320"/>
      <c r="M392" s="320"/>
      <c r="N392" s="320"/>
      <c r="O392" s="320"/>
      <c r="P392" s="320"/>
      <c r="Q392" s="320"/>
      <c r="R392" s="320"/>
      <c r="S392" s="320"/>
      <c r="T392" s="320"/>
      <c r="U392" s="320"/>
      <c r="V392" s="320"/>
      <c r="W392" s="320"/>
      <c r="X392" s="320"/>
      <c r="Y392" s="320"/>
      <c r="Z392" s="320"/>
      <c r="AA392" s="320"/>
      <c r="AB392" s="320"/>
      <c r="AC392" s="320"/>
      <c r="AD392" s="320"/>
      <c r="AE392" s="320"/>
      <c r="AF392" s="320"/>
      <c r="AG392" s="320"/>
      <c r="AH392" s="315">
        <v>0</v>
      </c>
      <c r="AI392" s="315">
        <v>430</v>
      </c>
      <c r="AJ392" s="315">
        <v>750</v>
      </c>
      <c r="AK392" s="316">
        <f>IF(AJ392="Neg","Neg",AJ392*VLOOKUP($D392,$D$1421:$AY$1444,COLUMNS($D392:AK392),FALSE))</f>
        <v>792.94939852512903</v>
      </c>
      <c r="AL392" s="316">
        <f>IF(AK392="Neg","Neg",AK392*VLOOKUP($D392,$D$1421:$AY$1444,COLUMNS($D392:AL392),FALSE))</f>
        <v>840.5720368476442</v>
      </c>
      <c r="AM392" s="316">
        <f>IF(AL392="Neg","Neg",AL392*VLOOKUP($D392,$D$1421:$AY$1444,COLUMNS($D392:AM392),FALSE))</f>
        <v>884.0845350147282</v>
      </c>
      <c r="AN392" s="316">
        <f>IF(AM392="Neg","Neg",AM392*VLOOKUP($D392,$D$1421:$AY$1444,COLUMNS($D392:AN392),FALSE))</f>
        <v>942.18194034809619</v>
      </c>
      <c r="AO392" s="316">
        <f>IF(AN392="Neg","Neg",AN392*VLOOKUP($D392,$D$1421:$AY$1444,COLUMNS($D392:AO392),FALSE))</f>
        <v>994.39359713712417</v>
      </c>
      <c r="AP392" s="316">
        <f>IF(AO392="Neg","Neg",AO392*VLOOKUP($D392,$D$1421:$AY$1444,COLUMNS($D392:AP392),FALSE))</f>
        <v>1044.3890496492863</v>
      </c>
      <c r="AQ392" s="316">
        <f>IF(AP392="Neg","Neg",AP392*VLOOKUP($D392,$D$1421:$AY$1444,COLUMNS($D392:AQ392),FALSE))</f>
        <v>1046.9442273818161</v>
      </c>
      <c r="AR392" s="316">
        <f>IF(AQ392="Neg","Neg",AQ392*VLOOKUP($D392,$D$1421:$AY$1444,COLUMNS($D392:AR392),FALSE))</f>
        <v>1046.5558347981191</v>
      </c>
      <c r="AS392" s="316">
        <f>IF(AR392="Neg","Neg",AR392*VLOOKUP($D392,$D$1421:$AY$1444,COLUMNS($D392:AS392),FALSE))</f>
        <v>1096.2032652818789</v>
      </c>
      <c r="AT392" s="316">
        <f>IF(AS392="Neg","Neg",AS392*VLOOKUP($D392,$D$1421:$AY$1444,COLUMNS($D392:AT392),FALSE))</f>
        <v>1133.922588764178</v>
      </c>
      <c r="AU392" s="316">
        <f>IF(AT392="Neg","Neg",AT392*VLOOKUP($D392,$D$1421:$AY$1444,COLUMNS($D392:AU392),FALSE))</f>
        <v>1168.5626133391736</v>
      </c>
      <c r="AV392" s="316">
        <f>IF(AU392="Neg","Neg",AU392*VLOOKUP($D392,$D$1421:$AY$1444,COLUMNS($D392:AV392),FALSE))</f>
        <v>1222.3584664014891</v>
      </c>
      <c r="AW392" s="316">
        <f>IF(AV392="Neg","Neg",AV392*VLOOKUP($D392,$D$1421:$AY$1444,COLUMNS($D392:AW392),FALSE))</f>
        <v>1275.0914601890638</v>
      </c>
      <c r="AX392" s="316">
        <f>IF(AW392="Neg","Neg",AW392*VLOOKUP($D392,$D$1421:$AY$1444,COLUMNS($D392:AX392),FALSE))</f>
        <v>1305.5044092070848</v>
      </c>
      <c r="AY392" s="316">
        <f>IF(AX392="Neg","Neg",AX392*VLOOKUP($D392,$D$1421:$AY$1444,COLUMNS($D392:AY392),FALSE))</f>
        <v>1352.2702172956733</v>
      </c>
      <c r="AZ392" s="316">
        <f>IF(AY392="Neg","Neg",AY392*VLOOKUP($D392,$D$1421:AZ$1444,COLUMNS($D392:AZ392),FALSE))</f>
        <v>1406.624297691546</v>
      </c>
      <c r="BA392" s="316">
        <f>IF(AZ392="Neg","Neg",AZ392*VLOOKUP($D392,$D$1421:BA$1444,COLUMNS($D392:BA392),FALSE))</f>
        <v>1466.1151832266369</v>
      </c>
      <c r="BB392" s="316">
        <f>IF(BA392="Neg","Neg",BA392*VLOOKUP($D392,$D$1421:BB$1444,COLUMNS($D392:BB392),FALSE))</f>
        <v>1523.8617823553752</v>
      </c>
      <c r="BC392" s="316">
        <f>IF(BB392="Neg","Neg",BB392*VLOOKUP($D392,$D$1421:BC$1444,COLUMNS($D392:BC392),FALSE))</f>
        <v>1587.9924975731258</v>
      </c>
    </row>
    <row r="393" spans="1:55">
      <c r="A393" s="312"/>
      <c r="B393" s="313" t="s">
        <v>1015</v>
      </c>
      <c r="C393" s="314" t="s">
        <v>478</v>
      </c>
      <c r="D393" s="313" t="s">
        <v>228</v>
      </c>
      <c r="E393" s="320"/>
      <c r="F393" s="320"/>
      <c r="G393" s="320"/>
      <c r="H393" s="320"/>
      <c r="I393" s="320"/>
      <c r="J393" s="320"/>
      <c r="K393" s="320"/>
      <c r="L393" s="320"/>
      <c r="M393" s="320"/>
      <c r="N393" s="320"/>
      <c r="O393" s="320"/>
      <c r="P393" s="320"/>
      <c r="Q393" s="320"/>
      <c r="R393" s="320"/>
      <c r="S393" s="320"/>
      <c r="T393" s="320"/>
      <c r="U393" s="320"/>
      <c r="V393" s="320"/>
      <c r="W393" s="320"/>
      <c r="X393" s="320"/>
      <c r="Y393" s="320"/>
      <c r="Z393" s="320"/>
      <c r="AA393" s="320"/>
      <c r="AB393" s="320"/>
      <c r="AC393" s="320"/>
      <c r="AD393" s="320"/>
      <c r="AE393" s="320"/>
      <c r="AF393" s="320"/>
      <c r="AG393" s="320"/>
      <c r="AH393" s="315">
        <v>0</v>
      </c>
      <c r="AI393" s="315">
        <v>240</v>
      </c>
      <c r="AJ393" s="315">
        <v>290</v>
      </c>
      <c r="AK393" s="316">
        <f>IF(AJ393="Neg","Neg",AJ393*VLOOKUP($D393,$D$1421:$AY$1444,COLUMNS($D393:AK393),FALSE))</f>
        <v>306.60710076304991</v>
      </c>
      <c r="AL393" s="316">
        <f>IF(AK393="Neg","Neg",AK393*VLOOKUP($D393,$D$1421:$AY$1444,COLUMNS($D393:AL393),FALSE))</f>
        <v>325.02118758108912</v>
      </c>
      <c r="AM393" s="316">
        <f>IF(AL393="Neg","Neg",AL393*VLOOKUP($D393,$D$1421:$AY$1444,COLUMNS($D393:AM393),FALSE))</f>
        <v>341.84602020569497</v>
      </c>
      <c r="AN393" s="316">
        <f>IF(AM393="Neg","Neg",AM393*VLOOKUP($D393,$D$1421:$AY$1444,COLUMNS($D393:AN393),FALSE))</f>
        <v>364.31035026793057</v>
      </c>
      <c r="AO393" s="316">
        <f>IF(AN393="Neg","Neg",AN393*VLOOKUP($D393,$D$1421:$AY$1444,COLUMNS($D393:AO393),FALSE))</f>
        <v>384.49885755968808</v>
      </c>
      <c r="AP393" s="316">
        <f>IF(AO393="Neg","Neg",AO393*VLOOKUP($D393,$D$1421:$AY$1444,COLUMNS($D393:AP393),FALSE))</f>
        <v>403.83043253105745</v>
      </c>
      <c r="AQ393" s="316">
        <f>IF(AP393="Neg","Neg",AP393*VLOOKUP($D393,$D$1421:$AY$1444,COLUMNS($D393:AQ393),FALSE))</f>
        <v>404.81843458763564</v>
      </c>
      <c r="AR393" s="316">
        <f>IF(AQ393="Neg","Neg",AQ393*VLOOKUP($D393,$D$1421:$AY$1444,COLUMNS($D393:AR393),FALSE))</f>
        <v>404.66825612193946</v>
      </c>
      <c r="AS393" s="316">
        <f>IF(AR393="Neg","Neg",AR393*VLOOKUP($D393,$D$1421:$AY$1444,COLUMNS($D393:AS393),FALSE))</f>
        <v>423.86526257565993</v>
      </c>
      <c r="AT393" s="316">
        <f>IF(AS393="Neg","Neg",AS393*VLOOKUP($D393,$D$1421:$AY$1444,COLUMNS($D393:AT393),FALSE))</f>
        <v>438.45006765548226</v>
      </c>
      <c r="AU393" s="316">
        <f>IF(AT393="Neg","Neg",AT393*VLOOKUP($D393,$D$1421:$AY$1444,COLUMNS($D393:AU393),FALSE))</f>
        <v>451.84421049114718</v>
      </c>
      <c r="AV393" s="316">
        <f>IF(AU393="Neg","Neg",AU393*VLOOKUP($D393,$D$1421:$AY$1444,COLUMNS($D393:AV393),FALSE))</f>
        <v>472.64527367524244</v>
      </c>
      <c r="AW393" s="316">
        <f>IF(AV393="Neg","Neg",AV393*VLOOKUP($D393,$D$1421:$AY$1444,COLUMNS($D393:AW393),FALSE))</f>
        <v>493.03536460643795</v>
      </c>
      <c r="AX393" s="316">
        <f>IF(AW393="Neg","Neg",AW393*VLOOKUP($D393,$D$1421:$AY$1444,COLUMNS($D393:AX393),FALSE))</f>
        <v>504.79503822673939</v>
      </c>
      <c r="AY393" s="316">
        <f>IF(AX393="Neg","Neg",AX393*VLOOKUP($D393,$D$1421:$AY$1444,COLUMNS($D393:AY393),FALSE))</f>
        <v>522.87781735432702</v>
      </c>
      <c r="AZ393" s="316">
        <f>IF(AY393="Neg","Neg",AY393*VLOOKUP($D393,$D$1421:AZ$1444,COLUMNS($D393:AZ393),FALSE))</f>
        <v>543.89472844073111</v>
      </c>
      <c r="BA393" s="316">
        <f>IF(AZ393="Neg","Neg",AZ393*VLOOKUP($D393,$D$1421:BA$1444,COLUMNS($D393:BA393),FALSE))</f>
        <v>566.89787084763293</v>
      </c>
      <c r="BB393" s="316">
        <f>IF(BA393="Neg","Neg",BA393*VLOOKUP($D393,$D$1421:BB$1444,COLUMNS($D393:BB393),FALSE))</f>
        <v>589.22655584407846</v>
      </c>
      <c r="BC393" s="316">
        <f>IF(BB393="Neg","Neg",BB393*VLOOKUP($D393,$D$1421:BC$1444,COLUMNS($D393:BC393),FALSE))</f>
        <v>614.02376572827529</v>
      </c>
    </row>
    <row r="394" spans="1:55">
      <c r="A394" s="312"/>
      <c r="B394" s="313" t="s">
        <v>1015</v>
      </c>
      <c r="C394" s="314" t="s">
        <v>771</v>
      </c>
      <c r="D394" s="313" t="s">
        <v>228</v>
      </c>
      <c r="E394" s="320"/>
      <c r="F394" s="320"/>
      <c r="G394" s="320"/>
      <c r="H394" s="320"/>
      <c r="I394" s="320"/>
      <c r="J394" s="320"/>
      <c r="K394" s="320"/>
      <c r="L394" s="320"/>
      <c r="M394" s="320"/>
      <c r="N394" s="320"/>
      <c r="O394" s="320"/>
      <c r="P394" s="320"/>
      <c r="Q394" s="320"/>
      <c r="R394" s="320"/>
      <c r="S394" s="320"/>
      <c r="T394" s="320"/>
      <c r="U394" s="320"/>
      <c r="V394" s="320"/>
      <c r="W394" s="320"/>
      <c r="X394" s="320"/>
      <c r="Y394" s="320"/>
      <c r="Z394" s="320"/>
      <c r="AA394" s="320"/>
      <c r="AB394" s="320"/>
      <c r="AC394" s="320"/>
      <c r="AD394" s="320"/>
      <c r="AE394" s="320"/>
      <c r="AF394" s="320"/>
      <c r="AG394" s="320"/>
      <c r="AH394" s="315">
        <v>0</v>
      </c>
      <c r="AI394" s="315">
        <v>0</v>
      </c>
      <c r="AJ394" s="315">
        <v>-1700</v>
      </c>
      <c r="AK394" s="316">
        <f>IF(AJ394="Neg","Neg",AJ394*VLOOKUP($D394,$D$1421:$AY$1444,COLUMNS($D394:AK394),FALSE))</f>
        <v>-1797.3519699902924</v>
      </c>
      <c r="AL394" s="316">
        <f>IF(AK394="Neg","Neg",AK394*VLOOKUP($D394,$D$1421:$AY$1444,COLUMNS($D394:AL394),FALSE))</f>
        <v>-1905.2966168546602</v>
      </c>
      <c r="AM394" s="316">
        <f>IF(AL394="Neg","Neg",AL394*VLOOKUP($D394,$D$1421:$AY$1444,COLUMNS($D394:AM394),FALSE))</f>
        <v>-2003.924946033384</v>
      </c>
      <c r="AN394" s="316">
        <f>IF(AM394="Neg","Neg",AM394*VLOOKUP($D394,$D$1421:$AY$1444,COLUMNS($D394:AN394),FALSE))</f>
        <v>-2135.6123981223514</v>
      </c>
      <c r="AO394" s="316">
        <f>IF(AN394="Neg","Neg",AN394*VLOOKUP($D394,$D$1421:$AY$1444,COLUMNS($D394:AO394),FALSE))</f>
        <v>-2253.9588201774814</v>
      </c>
      <c r="AP394" s="316">
        <f>IF(AO394="Neg","Neg",AO394*VLOOKUP($D394,$D$1421:$AY$1444,COLUMNS($D394:AP394),FALSE))</f>
        <v>-2367.2818458717156</v>
      </c>
      <c r="AQ394" s="316">
        <f>IF(AP394="Neg","Neg",AP394*VLOOKUP($D394,$D$1421:$AY$1444,COLUMNS($D394:AQ394),FALSE))</f>
        <v>-2373.0735820654495</v>
      </c>
      <c r="AR394" s="316">
        <f>IF(AQ394="Neg","Neg",AQ394*VLOOKUP($D394,$D$1421:$AY$1444,COLUMNS($D394:AR394),FALSE))</f>
        <v>-2372.1932255424031</v>
      </c>
      <c r="AS394" s="316">
        <f>IF(AR394="Neg","Neg",AR394*VLOOKUP($D394,$D$1421:$AY$1444,COLUMNS($D394:AS394),FALSE))</f>
        <v>-2484.7274013055921</v>
      </c>
      <c r="AT394" s="316">
        <f>IF(AS394="Neg","Neg",AS394*VLOOKUP($D394,$D$1421:$AY$1444,COLUMNS($D394:AT394),FALSE))</f>
        <v>-2570.2245345321367</v>
      </c>
      <c r="AU394" s="316">
        <f>IF(AT394="Neg","Neg",AT394*VLOOKUP($D394,$D$1421:$AY$1444,COLUMNS($D394:AU394),FALSE))</f>
        <v>-2648.741923568793</v>
      </c>
      <c r="AV394" s="316">
        <f>IF(AU394="Neg","Neg",AU394*VLOOKUP($D394,$D$1421:$AY$1444,COLUMNS($D394:AV394),FALSE))</f>
        <v>-2770.6791905100413</v>
      </c>
      <c r="AW394" s="316">
        <f>IF(AV394="Neg","Neg",AV394*VLOOKUP($D394,$D$1421:$AY$1444,COLUMNS($D394:AW394),FALSE))</f>
        <v>-2890.2073097618772</v>
      </c>
      <c r="AX394" s="316">
        <f>IF(AW394="Neg","Neg",AW394*VLOOKUP($D394,$D$1421:$AY$1444,COLUMNS($D394:AX394),FALSE))</f>
        <v>-2959.1433275360578</v>
      </c>
      <c r="AY394" s="316">
        <f>IF(AX394="Neg","Neg",AX394*VLOOKUP($D394,$D$1421:$AY$1444,COLUMNS($D394:AY394),FALSE))</f>
        <v>-3065.1458258701919</v>
      </c>
      <c r="AZ394" s="316">
        <f>IF(AY394="Neg","Neg",AY394*VLOOKUP($D394,$D$1421:AZ$1444,COLUMNS($D394:AZ394),FALSE))</f>
        <v>-3188.3484081008364</v>
      </c>
      <c r="BA394" s="316">
        <f>IF(AZ394="Neg","Neg",AZ394*VLOOKUP($D394,$D$1421:BA$1444,COLUMNS($D394:BA394),FALSE))</f>
        <v>-3323.1944153137088</v>
      </c>
      <c r="BB394" s="316">
        <f>IF(BA394="Neg","Neg",BA394*VLOOKUP($D394,$D$1421:BB$1444,COLUMNS($D394:BB394),FALSE))</f>
        <v>-3454.0867066721821</v>
      </c>
      <c r="BC394" s="316">
        <f>IF(BB394="Neg","Neg",BB394*VLOOKUP($D394,$D$1421:BC$1444,COLUMNS($D394:BC394),FALSE))</f>
        <v>-3599.4496611657496</v>
      </c>
    </row>
    <row r="395" spans="1:55">
      <c r="A395" s="312"/>
      <c r="B395" s="313" t="s">
        <v>1015</v>
      </c>
      <c r="C395" s="314" t="s">
        <v>772</v>
      </c>
      <c r="D395" s="313" t="s">
        <v>227</v>
      </c>
      <c r="E395" s="320"/>
      <c r="F395" s="320"/>
      <c r="G395" s="320"/>
      <c r="H395" s="320"/>
      <c r="I395" s="320"/>
      <c r="J395" s="320"/>
      <c r="K395" s="320"/>
      <c r="L395" s="320"/>
      <c r="M395" s="320"/>
      <c r="N395" s="320"/>
      <c r="O395" s="320"/>
      <c r="P395" s="320"/>
      <c r="Q395" s="320"/>
      <c r="R395" s="320"/>
      <c r="S395" s="320"/>
      <c r="T395" s="320"/>
      <c r="U395" s="320"/>
      <c r="V395" s="320"/>
      <c r="W395" s="320"/>
      <c r="X395" s="320"/>
      <c r="Y395" s="320"/>
      <c r="Z395" s="320"/>
      <c r="AA395" s="320"/>
      <c r="AB395" s="320"/>
      <c r="AC395" s="320"/>
      <c r="AD395" s="320"/>
      <c r="AE395" s="320"/>
      <c r="AF395" s="320"/>
      <c r="AG395" s="320"/>
      <c r="AH395" s="315">
        <v>0</v>
      </c>
      <c r="AI395" s="315">
        <v>1600</v>
      </c>
      <c r="AJ395" s="315">
        <v>2050</v>
      </c>
      <c r="AK395" s="316">
        <f>IF(AJ395="Neg","Neg",AJ395*VLOOKUP($D395,$D$1421:$AY$1444,COLUMNS($D395:AK395),FALSE))</f>
        <v>2167.3950226353527</v>
      </c>
      <c r="AL395" s="316">
        <f>IF(AK395="Neg","Neg",AK395*VLOOKUP($D395,$D$1421:$AY$1444,COLUMNS($D395:AL395),FALSE))</f>
        <v>2297.5635673835609</v>
      </c>
      <c r="AM395" s="316">
        <f>IF(AL395="Neg","Neg",AL395*VLOOKUP($D395,$D$1421:$AY$1444,COLUMNS($D395:AM395),FALSE))</f>
        <v>2416.4977290402571</v>
      </c>
      <c r="AN395" s="316">
        <f>IF(AM395="Neg","Neg",AM395*VLOOKUP($D395,$D$1421:$AY$1444,COLUMNS($D395:AN395),FALSE))</f>
        <v>2575.2973036181297</v>
      </c>
      <c r="AO395" s="316">
        <f>IF(AN395="Neg","Neg",AN395*VLOOKUP($D395,$D$1421:$AY$1444,COLUMNS($D395:AO395),FALSE))</f>
        <v>2718.0091655081396</v>
      </c>
      <c r="AP395" s="316">
        <f>IF(AO395="Neg","Neg",AO395*VLOOKUP($D395,$D$1421:$AY$1444,COLUMNS($D395:AP395),FALSE))</f>
        <v>2854.663402374716</v>
      </c>
      <c r="AQ395" s="316">
        <f>IF(AP395="Neg","Neg",AP395*VLOOKUP($D395,$D$1421:$AY$1444,COLUMNS($D395:AQ395),FALSE))</f>
        <v>2861.6475548436306</v>
      </c>
      <c r="AR395" s="316">
        <f>IF(AQ395="Neg","Neg",AQ395*VLOOKUP($D395,$D$1421:$AY$1444,COLUMNS($D395:AR395),FALSE))</f>
        <v>2860.5859484481921</v>
      </c>
      <c r="AS395" s="316">
        <f>IF(AR395="Neg","Neg",AR395*VLOOKUP($D395,$D$1421:$AY$1444,COLUMNS($D395:AS395),FALSE))</f>
        <v>2996.2889251038023</v>
      </c>
      <c r="AT395" s="316">
        <f>IF(AS395="Neg","Neg",AS395*VLOOKUP($D395,$D$1421:$AY$1444,COLUMNS($D395:AT395),FALSE))</f>
        <v>3099.3884092887529</v>
      </c>
      <c r="AU395" s="316">
        <f>IF(AT395="Neg","Neg",AT395*VLOOKUP($D395,$D$1421:$AY$1444,COLUMNS($D395:AU395),FALSE))</f>
        <v>3194.0711431270738</v>
      </c>
      <c r="AV395" s="316">
        <f>IF(AU395="Neg","Neg",AU395*VLOOKUP($D395,$D$1421:$AY$1444,COLUMNS($D395:AV395),FALSE))</f>
        <v>3341.1131414974025</v>
      </c>
      <c r="AW395" s="316">
        <f>IF(AV395="Neg","Neg",AV395*VLOOKUP($D395,$D$1421:$AY$1444,COLUMNS($D395:AW395),FALSE))</f>
        <v>3485.2499911834398</v>
      </c>
      <c r="AX395" s="316">
        <f>IF(AW395="Neg","Neg",AW395*VLOOKUP($D395,$D$1421:$AY$1444,COLUMNS($D395:AX395),FALSE))</f>
        <v>3568.3787184993635</v>
      </c>
      <c r="AY395" s="316">
        <f>IF(AX395="Neg","Neg",AX395*VLOOKUP($D395,$D$1421:$AY$1444,COLUMNS($D395:AY395),FALSE))</f>
        <v>3696.2052606081725</v>
      </c>
      <c r="AZ395" s="316">
        <f>IF(AY395="Neg","Neg",AY395*VLOOKUP($D395,$D$1421:AZ$1444,COLUMNS($D395:AZ395),FALSE))</f>
        <v>3844.7730803568911</v>
      </c>
      <c r="BA395" s="316">
        <f>IF(AZ395="Neg","Neg",AZ395*VLOOKUP($D395,$D$1421:BA$1444,COLUMNS($D395:BA395),FALSE))</f>
        <v>4007.3815008194724</v>
      </c>
      <c r="BB395" s="316">
        <f>IF(BA395="Neg","Neg",BA395*VLOOKUP($D395,$D$1421:BB$1444,COLUMNS($D395:BB395),FALSE))</f>
        <v>4165.2222051046901</v>
      </c>
      <c r="BC395" s="316">
        <f>IF(BB395="Neg","Neg",BB395*VLOOKUP($D395,$D$1421:BC$1444,COLUMNS($D395:BC395),FALSE))</f>
        <v>4340.5128266998745</v>
      </c>
    </row>
    <row r="396" spans="1:55">
      <c r="A396" s="312"/>
      <c r="B396" s="313" t="s">
        <v>1015</v>
      </c>
      <c r="C396" s="314" t="s">
        <v>773</v>
      </c>
      <c r="D396" s="313" t="s">
        <v>227</v>
      </c>
      <c r="E396" s="320"/>
      <c r="F396" s="320"/>
      <c r="G396" s="320"/>
      <c r="H396" s="320"/>
      <c r="I396" s="320"/>
      <c r="J396" s="320"/>
      <c r="K396" s="320"/>
      <c r="L396" s="320"/>
      <c r="M396" s="320"/>
      <c r="N396" s="320"/>
      <c r="O396" s="320"/>
      <c r="P396" s="320"/>
      <c r="Q396" s="320"/>
      <c r="R396" s="320"/>
      <c r="S396" s="320"/>
      <c r="T396" s="320"/>
      <c r="U396" s="320"/>
      <c r="V396" s="320"/>
      <c r="W396" s="320"/>
      <c r="X396" s="320"/>
      <c r="Y396" s="320"/>
      <c r="Z396" s="320"/>
      <c r="AA396" s="320"/>
      <c r="AB396" s="320"/>
      <c r="AC396" s="320"/>
      <c r="AD396" s="320"/>
      <c r="AE396" s="320"/>
      <c r="AF396" s="320"/>
      <c r="AG396" s="320"/>
      <c r="AH396" s="315">
        <v>0</v>
      </c>
      <c r="AI396" s="315">
        <v>0</v>
      </c>
      <c r="AJ396" s="315">
        <v>-1400</v>
      </c>
      <c r="AK396" s="316">
        <f>IF(AJ396="Neg","Neg",AJ396*VLOOKUP($D396,$D$1421:$AY$1444,COLUMNS($D396:AK396),FALSE))</f>
        <v>-1480.1722105802407</v>
      </c>
      <c r="AL396" s="316">
        <f>IF(AK396="Neg","Neg",AK396*VLOOKUP($D396,$D$1421:$AY$1444,COLUMNS($D396:AL396),FALSE))</f>
        <v>-1569.0678021156025</v>
      </c>
      <c r="AM396" s="316">
        <f>IF(AL396="Neg","Neg",AL396*VLOOKUP($D396,$D$1421:$AY$1444,COLUMNS($D396:AM396),FALSE))</f>
        <v>-1650.2911320274927</v>
      </c>
      <c r="AN396" s="316">
        <f>IF(AM396="Neg","Neg",AM396*VLOOKUP($D396,$D$1421:$AY$1444,COLUMNS($D396:AN396),FALSE))</f>
        <v>-1758.739621983113</v>
      </c>
      <c r="AO396" s="316">
        <f>IF(AN396="Neg","Neg",AN396*VLOOKUP($D396,$D$1421:$AY$1444,COLUMNS($D396:AO396),FALSE))</f>
        <v>-1856.201381322632</v>
      </c>
      <c r="AP396" s="316">
        <f>IF(AO396="Neg","Neg",AO396*VLOOKUP($D396,$D$1421:$AY$1444,COLUMNS($D396:AP396),FALSE))</f>
        <v>-1949.5262260120012</v>
      </c>
      <c r="AQ396" s="316">
        <f>IF(AP396="Neg","Neg",AP396*VLOOKUP($D396,$D$1421:$AY$1444,COLUMNS($D396:AQ396),FALSE))</f>
        <v>-1954.2958911127234</v>
      </c>
      <c r="AR396" s="316">
        <f>IF(AQ396="Neg","Neg",AQ396*VLOOKUP($D396,$D$1421:$AY$1444,COLUMNS($D396:AR396),FALSE))</f>
        <v>-1953.5708916231556</v>
      </c>
      <c r="AS396" s="316">
        <f>IF(AR396="Neg","Neg",AR396*VLOOKUP($D396,$D$1421:$AY$1444,COLUMNS($D396:AS396),FALSE))</f>
        <v>-2046.2460951928406</v>
      </c>
      <c r="AT396" s="316">
        <f>IF(AS396="Neg","Neg",AS396*VLOOKUP($D396,$D$1421:$AY$1444,COLUMNS($D396:AT396),FALSE))</f>
        <v>-2116.6554990264653</v>
      </c>
      <c r="AU396" s="316">
        <f>IF(AT396="Neg","Neg",AT396*VLOOKUP($D396,$D$1421:$AY$1444,COLUMNS($D396:AU396),FALSE))</f>
        <v>-2181.3168782331236</v>
      </c>
      <c r="AV396" s="316">
        <f>IF(AU396="Neg","Neg",AU396*VLOOKUP($D396,$D$1421:$AY$1444,COLUMNS($D396:AV396),FALSE))</f>
        <v>-2281.7358039494457</v>
      </c>
      <c r="AW396" s="316">
        <f>IF(AV396="Neg","Neg",AV396*VLOOKUP($D396,$D$1421:$AY$1444,COLUMNS($D396:AW396),FALSE))</f>
        <v>-2380.1707256862519</v>
      </c>
      <c r="AX396" s="316">
        <f>IF(AW396="Neg","Neg",AW396*VLOOKUP($D396,$D$1421:$AY$1444,COLUMNS($D396:AX396),FALSE))</f>
        <v>-2436.9415638532241</v>
      </c>
      <c r="AY396" s="316">
        <f>IF(AX396="Neg","Neg",AX396*VLOOKUP($D396,$D$1421:$AY$1444,COLUMNS($D396:AY396),FALSE))</f>
        <v>-2524.2377389519229</v>
      </c>
      <c r="AZ396" s="316">
        <f>IF(AY396="Neg","Neg",AY396*VLOOKUP($D396,$D$1421:AZ$1444,COLUMNS($D396:AZ396),FALSE))</f>
        <v>-2625.6986890242188</v>
      </c>
      <c r="BA396" s="316">
        <f>IF(AZ396="Neg","Neg",AZ396*VLOOKUP($D396,$D$1421:BA$1444,COLUMNS($D396:BA396),FALSE))</f>
        <v>-2736.7483420230551</v>
      </c>
      <c r="BB396" s="316">
        <f>IF(BA396="Neg","Neg",BA396*VLOOKUP($D396,$D$1421:BB$1444,COLUMNS($D396:BB396),FALSE))</f>
        <v>-2844.5419937300335</v>
      </c>
      <c r="BC396" s="316">
        <f>IF(BB396="Neg","Neg",BB396*VLOOKUP($D396,$D$1421:BC$1444,COLUMNS($D396:BC396),FALSE))</f>
        <v>-2964.2526621365009</v>
      </c>
    </row>
    <row r="397" spans="1:55">
      <c r="A397" s="312"/>
      <c r="B397" s="313" t="s">
        <v>1015</v>
      </c>
      <c r="C397" s="314" t="s">
        <v>774</v>
      </c>
      <c r="D397" s="313" t="s">
        <v>227</v>
      </c>
      <c r="E397" s="320"/>
      <c r="F397" s="320"/>
      <c r="G397" s="320"/>
      <c r="H397" s="320"/>
      <c r="I397" s="320"/>
      <c r="J397" s="320"/>
      <c r="K397" s="320"/>
      <c r="L397" s="320"/>
      <c r="M397" s="320"/>
      <c r="N397" s="320"/>
      <c r="O397" s="320"/>
      <c r="P397" s="320"/>
      <c r="Q397" s="320"/>
      <c r="R397" s="320"/>
      <c r="S397" s="320"/>
      <c r="T397" s="320"/>
      <c r="U397" s="320"/>
      <c r="V397" s="320"/>
      <c r="W397" s="320"/>
      <c r="X397" s="320"/>
      <c r="Y397" s="320"/>
      <c r="Z397" s="320"/>
      <c r="AA397" s="320"/>
      <c r="AB397" s="320"/>
      <c r="AC397" s="320"/>
      <c r="AD397" s="320"/>
      <c r="AE397" s="320"/>
      <c r="AF397" s="320"/>
      <c r="AG397" s="320"/>
      <c r="AH397" s="315">
        <v>-180</v>
      </c>
      <c r="AI397" s="315">
        <v>-650</v>
      </c>
      <c r="AJ397" s="315">
        <v>-750</v>
      </c>
      <c r="AK397" s="316">
        <f>IF(AJ397="Neg","Neg",AJ397*VLOOKUP($D397,$D$1421:$AY$1444,COLUMNS($D397:AK397),FALSE))</f>
        <v>-792.94939852512903</v>
      </c>
      <c r="AL397" s="316">
        <f>IF(AK397="Neg","Neg",AK397*VLOOKUP($D397,$D$1421:$AY$1444,COLUMNS($D397:AL397),FALSE))</f>
        <v>-840.5720368476442</v>
      </c>
      <c r="AM397" s="316">
        <f>IF(AL397="Neg","Neg",AL397*VLOOKUP($D397,$D$1421:$AY$1444,COLUMNS($D397:AM397),FALSE))</f>
        <v>-884.0845350147282</v>
      </c>
      <c r="AN397" s="316">
        <f>IF(AM397="Neg","Neg",AM397*VLOOKUP($D397,$D$1421:$AY$1444,COLUMNS($D397:AN397),FALSE))</f>
        <v>-942.18194034809619</v>
      </c>
      <c r="AO397" s="316">
        <f>IF(AN397="Neg","Neg",AN397*VLOOKUP($D397,$D$1421:$AY$1444,COLUMNS($D397:AO397),FALSE))</f>
        <v>-994.39359713712417</v>
      </c>
      <c r="AP397" s="316">
        <f>IF(AO397="Neg","Neg",AO397*VLOOKUP($D397,$D$1421:$AY$1444,COLUMNS($D397:AP397),FALSE))</f>
        <v>-1044.3890496492863</v>
      </c>
      <c r="AQ397" s="316">
        <f>IF(AP397="Neg","Neg",AP397*VLOOKUP($D397,$D$1421:$AY$1444,COLUMNS($D397:AQ397),FALSE))</f>
        <v>-1046.9442273818161</v>
      </c>
      <c r="AR397" s="316">
        <f>IF(AQ397="Neg","Neg",AQ397*VLOOKUP($D397,$D$1421:$AY$1444,COLUMNS($D397:AR397),FALSE))</f>
        <v>-1046.5558347981191</v>
      </c>
      <c r="AS397" s="316">
        <f>IF(AR397="Neg","Neg",AR397*VLOOKUP($D397,$D$1421:$AY$1444,COLUMNS($D397:AS397),FALSE))</f>
        <v>-1096.2032652818789</v>
      </c>
      <c r="AT397" s="316">
        <f>IF(AS397="Neg","Neg",AS397*VLOOKUP($D397,$D$1421:$AY$1444,COLUMNS($D397:AT397),FALSE))</f>
        <v>-1133.922588764178</v>
      </c>
      <c r="AU397" s="316">
        <f>IF(AT397="Neg","Neg",AT397*VLOOKUP($D397,$D$1421:$AY$1444,COLUMNS($D397:AU397),FALSE))</f>
        <v>-1168.5626133391736</v>
      </c>
      <c r="AV397" s="316">
        <f>IF(AU397="Neg","Neg",AU397*VLOOKUP($D397,$D$1421:$AY$1444,COLUMNS($D397:AV397),FALSE))</f>
        <v>-1222.3584664014891</v>
      </c>
      <c r="AW397" s="316">
        <f>IF(AV397="Neg","Neg",AV397*VLOOKUP($D397,$D$1421:$AY$1444,COLUMNS($D397:AW397),FALSE))</f>
        <v>-1275.0914601890638</v>
      </c>
      <c r="AX397" s="316">
        <f>IF(AW397="Neg","Neg",AW397*VLOOKUP($D397,$D$1421:$AY$1444,COLUMNS($D397:AX397),FALSE))</f>
        <v>-1305.5044092070848</v>
      </c>
      <c r="AY397" s="316">
        <f>IF(AX397="Neg","Neg",AX397*VLOOKUP($D397,$D$1421:$AY$1444,COLUMNS($D397:AY397),FALSE))</f>
        <v>-1352.2702172956733</v>
      </c>
      <c r="AZ397" s="316">
        <f>IF(AY397="Neg","Neg",AY397*VLOOKUP($D397,$D$1421:AZ$1444,COLUMNS($D397:AZ397),FALSE))</f>
        <v>-1406.624297691546</v>
      </c>
      <c r="BA397" s="316">
        <f>IF(AZ397="Neg","Neg",AZ397*VLOOKUP($D397,$D$1421:BA$1444,COLUMNS($D397:BA397),FALSE))</f>
        <v>-1466.1151832266369</v>
      </c>
      <c r="BB397" s="316">
        <f>IF(BA397="Neg","Neg",BA397*VLOOKUP($D397,$D$1421:BB$1444,COLUMNS($D397:BB397),FALSE))</f>
        <v>-1523.8617823553752</v>
      </c>
      <c r="BC397" s="316">
        <f>IF(BB397="Neg","Neg",BB397*VLOOKUP($D397,$D$1421:BC$1444,COLUMNS($D397:BC397),FALSE))</f>
        <v>-1587.9924975731258</v>
      </c>
    </row>
    <row r="398" spans="1:55">
      <c r="A398" s="312"/>
      <c r="B398" s="313" t="s">
        <v>1015</v>
      </c>
      <c r="C398" s="314" t="s">
        <v>824</v>
      </c>
      <c r="D398" s="313" t="s">
        <v>227</v>
      </c>
      <c r="E398" s="320"/>
      <c r="F398" s="320"/>
      <c r="G398" s="320"/>
      <c r="H398" s="320"/>
      <c r="I398" s="320"/>
      <c r="J398" s="320"/>
      <c r="K398" s="320"/>
      <c r="L398" s="320"/>
      <c r="M398" s="320"/>
      <c r="N398" s="320"/>
      <c r="O398" s="320"/>
      <c r="P398" s="320"/>
      <c r="Q398" s="320"/>
      <c r="R398" s="320"/>
      <c r="S398" s="320"/>
      <c r="T398" s="320"/>
      <c r="U398" s="320"/>
      <c r="V398" s="320"/>
      <c r="W398" s="320"/>
      <c r="X398" s="320"/>
      <c r="Y398" s="320"/>
      <c r="Z398" s="320"/>
      <c r="AA398" s="320"/>
      <c r="AB398" s="320"/>
      <c r="AC398" s="320"/>
      <c r="AD398" s="320"/>
      <c r="AE398" s="320"/>
      <c r="AF398" s="320"/>
      <c r="AG398" s="320"/>
      <c r="AH398" s="315">
        <v>-70</v>
      </c>
      <c r="AI398" s="315">
        <v>-100</v>
      </c>
      <c r="AJ398" s="315">
        <v>-100</v>
      </c>
      <c r="AK398" s="316">
        <f>IF(AJ398="Neg","Neg",AJ398*VLOOKUP($D398,$D$1421:$AY$1444,COLUMNS($D398:AK398),FALSE))</f>
        <v>-105.7265864700172</v>
      </c>
      <c r="AL398" s="316">
        <f>IF(AK398="Neg","Neg",AK398*VLOOKUP($D398,$D$1421:$AY$1444,COLUMNS($D398:AL398),FALSE))</f>
        <v>-112.07627157968589</v>
      </c>
      <c r="AM398" s="316">
        <f>IF(AL398="Neg","Neg",AL398*VLOOKUP($D398,$D$1421:$AY$1444,COLUMNS($D398:AM398),FALSE))</f>
        <v>-117.87793800196377</v>
      </c>
      <c r="AN398" s="316">
        <f>IF(AM398="Neg","Neg",AM398*VLOOKUP($D398,$D$1421:$AY$1444,COLUMNS($D398:AN398),FALSE))</f>
        <v>-125.6242587130795</v>
      </c>
      <c r="AO398" s="316">
        <f>IF(AN398="Neg","Neg",AN398*VLOOKUP($D398,$D$1421:$AY$1444,COLUMNS($D398:AO398),FALSE))</f>
        <v>-132.58581295161656</v>
      </c>
      <c r="AP398" s="316">
        <f>IF(AO398="Neg","Neg",AO398*VLOOKUP($D398,$D$1421:$AY$1444,COLUMNS($D398:AP398),FALSE))</f>
        <v>-139.25187328657151</v>
      </c>
      <c r="AQ398" s="316">
        <f>IF(AP398="Neg","Neg",AP398*VLOOKUP($D398,$D$1421:$AY$1444,COLUMNS($D398:AQ398),FALSE))</f>
        <v>-139.5925636509088</v>
      </c>
      <c r="AR398" s="316">
        <f>IF(AQ398="Neg","Neg",AQ398*VLOOKUP($D398,$D$1421:$AY$1444,COLUMNS($D398:AR398),FALSE))</f>
        <v>-139.54077797308253</v>
      </c>
      <c r="AS398" s="316">
        <f>IF(AR398="Neg","Neg",AR398*VLOOKUP($D398,$D$1421:$AY$1444,COLUMNS($D398:AS398),FALSE))</f>
        <v>-146.16043537091716</v>
      </c>
      <c r="AT398" s="316">
        <f>IF(AS398="Neg","Neg",AS398*VLOOKUP($D398,$D$1421:$AY$1444,COLUMNS($D398:AT398),FALSE))</f>
        <v>-151.18967850189037</v>
      </c>
      <c r="AU398" s="316">
        <f>IF(AT398="Neg","Neg",AT398*VLOOKUP($D398,$D$1421:$AY$1444,COLUMNS($D398:AU398),FALSE))</f>
        <v>-155.80834844522312</v>
      </c>
      <c r="AV398" s="316">
        <f>IF(AU398="Neg","Neg",AU398*VLOOKUP($D398,$D$1421:$AY$1444,COLUMNS($D398:AV398),FALSE))</f>
        <v>-162.98112885353183</v>
      </c>
      <c r="AW398" s="316">
        <f>IF(AV398="Neg","Neg",AV398*VLOOKUP($D398,$D$1421:$AY$1444,COLUMNS($D398:AW398),FALSE))</f>
        <v>-170.01219469187512</v>
      </c>
      <c r="AX398" s="316">
        <f>IF(AW398="Neg","Neg",AW398*VLOOKUP($D398,$D$1421:$AY$1444,COLUMNS($D398:AX398),FALSE))</f>
        <v>-174.06725456094458</v>
      </c>
      <c r="AY398" s="316">
        <f>IF(AX398="Neg","Neg",AX398*VLOOKUP($D398,$D$1421:$AY$1444,COLUMNS($D398:AY398),FALSE))</f>
        <v>-180.30269563942306</v>
      </c>
      <c r="AZ398" s="316">
        <f>IF(AY398="Neg","Neg",AY398*VLOOKUP($D398,$D$1421:AZ$1444,COLUMNS($D398:AZ398),FALSE))</f>
        <v>-187.54990635887276</v>
      </c>
      <c r="BA398" s="316">
        <f>IF(AZ398="Neg","Neg",AZ398*VLOOKUP($D398,$D$1421:BA$1444,COLUMNS($D398:BA398),FALSE))</f>
        <v>-195.48202443021819</v>
      </c>
      <c r="BB398" s="316">
        <f>IF(BA398="Neg","Neg",BA398*VLOOKUP($D398,$D$1421:BB$1444,COLUMNS($D398:BB398),FALSE))</f>
        <v>-203.18157098071663</v>
      </c>
      <c r="BC398" s="316">
        <f>IF(BB398="Neg","Neg",BB398*VLOOKUP($D398,$D$1421:BC$1444,COLUMNS($D398:BC398),FALSE))</f>
        <v>-211.73233300975002</v>
      </c>
    </row>
    <row r="399" spans="1:55">
      <c r="A399" s="312"/>
      <c r="B399" s="313" t="s">
        <v>1015</v>
      </c>
      <c r="C399" s="314" t="s">
        <v>775</v>
      </c>
      <c r="D399" s="313" t="s">
        <v>227</v>
      </c>
      <c r="E399" s="320"/>
      <c r="F399" s="320"/>
      <c r="G399" s="320"/>
      <c r="H399" s="320"/>
      <c r="I399" s="320"/>
      <c r="J399" s="320"/>
      <c r="K399" s="320"/>
      <c r="L399" s="320"/>
      <c r="M399" s="320"/>
      <c r="N399" s="320"/>
      <c r="O399" s="320"/>
      <c r="P399" s="320"/>
      <c r="Q399" s="320"/>
      <c r="R399" s="320"/>
      <c r="S399" s="320"/>
      <c r="T399" s="320"/>
      <c r="U399" s="320"/>
      <c r="V399" s="320"/>
      <c r="W399" s="320"/>
      <c r="X399" s="320"/>
      <c r="Y399" s="320"/>
      <c r="Z399" s="320"/>
      <c r="AA399" s="320"/>
      <c r="AB399" s="320"/>
      <c r="AC399" s="320"/>
      <c r="AD399" s="320"/>
      <c r="AE399" s="320"/>
      <c r="AF399" s="320"/>
      <c r="AG399" s="320"/>
      <c r="AH399" s="315">
        <v>0</v>
      </c>
      <c r="AI399" s="315">
        <v>1350</v>
      </c>
      <c r="AJ399" s="315">
        <v>1400</v>
      </c>
      <c r="AK399" s="316">
        <f>IF(AJ399="Neg","Neg",AJ399*VLOOKUP($D399,$D$1421:$AY$1444,COLUMNS($D399:AK399),FALSE))</f>
        <v>1480.1722105802407</v>
      </c>
      <c r="AL399" s="316">
        <f>IF(AK399="Neg","Neg",AK399*VLOOKUP($D399,$D$1421:$AY$1444,COLUMNS($D399:AL399),FALSE))</f>
        <v>1569.0678021156025</v>
      </c>
      <c r="AM399" s="316">
        <f>IF(AL399="Neg","Neg",AL399*VLOOKUP($D399,$D$1421:$AY$1444,COLUMNS($D399:AM399),FALSE))</f>
        <v>1650.2911320274927</v>
      </c>
      <c r="AN399" s="316">
        <f>IF(AM399="Neg","Neg",AM399*VLOOKUP($D399,$D$1421:$AY$1444,COLUMNS($D399:AN399),FALSE))</f>
        <v>1758.739621983113</v>
      </c>
      <c r="AO399" s="316">
        <f>IF(AN399="Neg","Neg",AN399*VLOOKUP($D399,$D$1421:$AY$1444,COLUMNS($D399:AO399),FALSE))</f>
        <v>1856.201381322632</v>
      </c>
      <c r="AP399" s="316">
        <f>IF(AO399="Neg","Neg",AO399*VLOOKUP($D399,$D$1421:$AY$1444,COLUMNS($D399:AP399),FALSE))</f>
        <v>1949.5262260120012</v>
      </c>
      <c r="AQ399" s="316">
        <f>IF(AP399="Neg","Neg",AP399*VLOOKUP($D399,$D$1421:$AY$1444,COLUMNS($D399:AQ399),FALSE))</f>
        <v>1954.2958911127234</v>
      </c>
      <c r="AR399" s="316">
        <f>IF(AQ399="Neg","Neg",AQ399*VLOOKUP($D399,$D$1421:$AY$1444,COLUMNS($D399:AR399),FALSE))</f>
        <v>1953.5708916231556</v>
      </c>
      <c r="AS399" s="316">
        <f>IF(AR399="Neg","Neg",AR399*VLOOKUP($D399,$D$1421:$AY$1444,COLUMNS($D399:AS399),FALSE))</f>
        <v>2046.2460951928406</v>
      </c>
      <c r="AT399" s="316">
        <f>IF(AS399="Neg","Neg",AS399*VLOOKUP($D399,$D$1421:$AY$1444,COLUMNS($D399:AT399),FALSE))</f>
        <v>2116.6554990264653</v>
      </c>
      <c r="AU399" s="316">
        <f>IF(AT399="Neg","Neg",AT399*VLOOKUP($D399,$D$1421:$AY$1444,COLUMNS($D399:AU399),FALSE))</f>
        <v>2181.3168782331236</v>
      </c>
      <c r="AV399" s="316">
        <f>IF(AU399="Neg","Neg",AU399*VLOOKUP($D399,$D$1421:$AY$1444,COLUMNS($D399:AV399),FALSE))</f>
        <v>2281.7358039494457</v>
      </c>
      <c r="AW399" s="316">
        <f>IF(AV399="Neg","Neg",AV399*VLOOKUP($D399,$D$1421:$AY$1444,COLUMNS($D399:AW399),FALSE))</f>
        <v>2380.1707256862519</v>
      </c>
      <c r="AX399" s="316">
        <f>IF(AW399="Neg","Neg",AW399*VLOOKUP($D399,$D$1421:$AY$1444,COLUMNS($D399:AX399),FALSE))</f>
        <v>2436.9415638532241</v>
      </c>
      <c r="AY399" s="316">
        <f>IF(AX399="Neg","Neg",AX399*VLOOKUP($D399,$D$1421:$AY$1444,COLUMNS($D399:AY399),FALSE))</f>
        <v>2524.2377389519229</v>
      </c>
      <c r="AZ399" s="316">
        <f>IF(AY399="Neg","Neg",AY399*VLOOKUP($D399,$D$1421:AZ$1444,COLUMNS($D399:AZ399),FALSE))</f>
        <v>2625.6986890242188</v>
      </c>
      <c r="BA399" s="316">
        <f>IF(AZ399="Neg","Neg",AZ399*VLOOKUP($D399,$D$1421:BA$1444,COLUMNS($D399:BA399),FALSE))</f>
        <v>2736.7483420230551</v>
      </c>
      <c r="BB399" s="316">
        <f>IF(BA399="Neg","Neg",BA399*VLOOKUP($D399,$D$1421:BB$1444,COLUMNS($D399:BB399),FALSE))</f>
        <v>2844.5419937300335</v>
      </c>
      <c r="BC399" s="316">
        <f>IF(BB399="Neg","Neg",BB399*VLOOKUP($D399,$D$1421:BC$1444,COLUMNS($D399:BC399),FALSE))</f>
        <v>2964.2526621365009</v>
      </c>
    </row>
    <row r="400" spans="1:55">
      <c r="A400" s="312"/>
      <c r="B400" s="313" t="s">
        <v>1015</v>
      </c>
      <c r="C400" s="314" t="s">
        <v>776</v>
      </c>
      <c r="D400" s="313" t="s">
        <v>227</v>
      </c>
      <c r="E400" s="320"/>
      <c r="F400" s="320"/>
      <c r="G400" s="320"/>
      <c r="H400" s="320"/>
      <c r="I400" s="320"/>
      <c r="J400" s="320"/>
      <c r="K400" s="320"/>
      <c r="L400" s="320"/>
      <c r="M400" s="320"/>
      <c r="N400" s="320"/>
      <c r="O400" s="320"/>
      <c r="P400" s="320"/>
      <c r="Q400" s="320"/>
      <c r="R400" s="320"/>
      <c r="S400" s="320"/>
      <c r="T400" s="320"/>
      <c r="U400" s="320"/>
      <c r="V400" s="320"/>
      <c r="W400" s="320"/>
      <c r="X400" s="320"/>
      <c r="Y400" s="320"/>
      <c r="Z400" s="320"/>
      <c r="AA400" s="320"/>
      <c r="AB400" s="320"/>
      <c r="AC400" s="320"/>
      <c r="AD400" s="320"/>
      <c r="AE400" s="320"/>
      <c r="AF400" s="320"/>
      <c r="AG400" s="320"/>
      <c r="AH400" s="315">
        <v>0</v>
      </c>
      <c r="AI400" s="315">
        <v>475</v>
      </c>
      <c r="AJ400" s="315">
        <v>375</v>
      </c>
      <c r="AK400" s="316">
        <f>IF(AJ400="Neg","Neg",AJ400*VLOOKUP($D400,$D$1421:$AY$1444,COLUMNS($D400:AK400),FALSE))</f>
        <v>396.47469926256451</v>
      </c>
      <c r="AL400" s="316">
        <f>IF(AK400="Neg","Neg",AK400*VLOOKUP($D400,$D$1421:$AY$1444,COLUMNS($D400:AL400),FALSE))</f>
        <v>420.2860184238221</v>
      </c>
      <c r="AM400" s="316">
        <f>IF(AL400="Neg","Neg",AL400*VLOOKUP($D400,$D$1421:$AY$1444,COLUMNS($D400:AM400),FALSE))</f>
        <v>442.0422675073641</v>
      </c>
      <c r="AN400" s="316">
        <f>IF(AM400="Neg","Neg",AM400*VLOOKUP($D400,$D$1421:$AY$1444,COLUMNS($D400:AN400),FALSE))</f>
        <v>471.0909701740481</v>
      </c>
      <c r="AO400" s="316">
        <f>IF(AN400="Neg","Neg",AN400*VLOOKUP($D400,$D$1421:$AY$1444,COLUMNS($D400:AO400),FALSE))</f>
        <v>497.19679856856209</v>
      </c>
      <c r="AP400" s="316">
        <f>IF(AO400="Neg","Neg",AO400*VLOOKUP($D400,$D$1421:$AY$1444,COLUMNS($D400:AP400),FALSE))</f>
        <v>522.19452482464317</v>
      </c>
      <c r="AQ400" s="316">
        <f>IF(AP400="Neg","Neg",AP400*VLOOKUP($D400,$D$1421:$AY$1444,COLUMNS($D400:AQ400),FALSE))</f>
        <v>523.47211369090803</v>
      </c>
      <c r="AR400" s="316">
        <f>IF(AQ400="Neg","Neg",AQ400*VLOOKUP($D400,$D$1421:$AY$1444,COLUMNS($D400:AR400),FALSE))</f>
        <v>523.27791739905956</v>
      </c>
      <c r="AS400" s="316">
        <f>IF(AR400="Neg","Neg",AR400*VLOOKUP($D400,$D$1421:$AY$1444,COLUMNS($D400:AS400),FALSE))</f>
        <v>548.10163264093944</v>
      </c>
      <c r="AT400" s="316">
        <f>IF(AS400="Neg","Neg",AS400*VLOOKUP($D400,$D$1421:$AY$1444,COLUMNS($D400:AT400),FALSE))</f>
        <v>566.96129438208902</v>
      </c>
      <c r="AU400" s="316">
        <f>IF(AT400="Neg","Neg",AT400*VLOOKUP($D400,$D$1421:$AY$1444,COLUMNS($D400:AU400),FALSE))</f>
        <v>584.2813066695868</v>
      </c>
      <c r="AV400" s="316">
        <f>IF(AU400="Neg","Neg",AU400*VLOOKUP($D400,$D$1421:$AY$1444,COLUMNS($D400:AV400),FALSE))</f>
        <v>611.17923320074453</v>
      </c>
      <c r="AW400" s="316">
        <f>IF(AV400="Neg","Neg",AV400*VLOOKUP($D400,$D$1421:$AY$1444,COLUMNS($D400:AW400),FALSE))</f>
        <v>637.5457300945319</v>
      </c>
      <c r="AX400" s="316">
        <f>IF(AW400="Neg","Neg",AW400*VLOOKUP($D400,$D$1421:$AY$1444,COLUMNS($D400:AX400),FALSE))</f>
        <v>652.7522046035424</v>
      </c>
      <c r="AY400" s="316">
        <f>IF(AX400="Neg","Neg",AX400*VLOOKUP($D400,$D$1421:$AY$1444,COLUMNS($D400:AY400),FALSE))</f>
        <v>676.13510864783666</v>
      </c>
      <c r="AZ400" s="316">
        <f>IF(AY400="Neg","Neg",AY400*VLOOKUP($D400,$D$1421:AZ$1444,COLUMNS($D400:AZ400),FALSE))</f>
        <v>703.31214884577298</v>
      </c>
      <c r="BA400" s="316">
        <f>IF(AZ400="Neg","Neg",AZ400*VLOOKUP($D400,$D$1421:BA$1444,COLUMNS($D400:BA400),FALSE))</f>
        <v>733.05759161331844</v>
      </c>
      <c r="BB400" s="316">
        <f>IF(BA400="Neg","Neg",BA400*VLOOKUP($D400,$D$1421:BB$1444,COLUMNS($D400:BB400),FALSE))</f>
        <v>761.93089117768761</v>
      </c>
      <c r="BC400" s="316">
        <f>IF(BB400="Neg","Neg",BB400*VLOOKUP($D400,$D$1421:BC$1444,COLUMNS($D400:BC400),FALSE))</f>
        <v>793.99624878656289</v>
      </c>
    </row>
    <row r="401" spans="1:55">
      <c r="A401" s="312"/>
      <c r="B401" s="313" t="s">
        <v>1015</v>
      </c>
      <c r="C401" s="314" t="s">
        <v>777</v>
      </c>
      <c r="D401" s="313" t="s">
        <v>228</v>
      </c>
      <c r="E401" s="320"/>
      <c r="F401" s="320"/>
      <c r="G401" s="320"/>
      <c r="H401" s="320"/>
      <c r="I401" s="320"/>
      <c r="J401" s="320"/>
      <c r="K401" s="320"/>
      <c r="L401" s="320"/>
      <c r="M401" s="320"/>
      <c r="N401" s="320"/>
      <c r="O401" s="320"/>
      <c r="P401" s="320"/>
      <c r="Q401" s="320"/>
      <c r="R401" s="320"/>
      <c r="S401" s="320"/>
      <c r="T401" s="320"/>
      <c r="U401" s="320"/>
      <c r="V401" s="320"/>
      <c r="W401" s="320"/>
      <c r="X401" s="320"/>
      <c r="Y401" s="320"/>
      <c r="Z401" s="320"/>
      <c r="AA401" s="320"/>
      <c r="AB401" s="320"/>
      <c r="AC401" s="320"/>
      <c r="AD401" s="320"/>
      <c r="AE401" s="320"/>
      <c r="AF401" s="320"/>
      <c r="AG401" s="320"/>
      <c r="AH401" s="315">
        <v>0</v>
      </c>
      <c r="AI401" s="315">
        <v>415</v>
      </c>
      <c r="AJ401" s="315">
        <v>440</v>
      </c>
      <c r="AK401" s="316">
        <f>IF(AJ401="Neg","Neg",AJ401*VLOOKUP($D401,$D$1421:$AY$1444,COLUMNS($D401:AK401),FALSE))</f>
        <v>465.19698046807571</v>
      </c>
      <c r="AL401" s="316">
        <f>IF(AK401="Neg","Neg",AK401*VLOOKUP($D401,$D$1421:$AY$1444,COLUMNS($D401:AL401),FALSE))</f>
        <v>493.13559495061799</v>
      </c>
      <c r="AM401" s="316">
        <f>IF(AL401="Neg","Neg",AL401*VLOOKUP($D401,$D$1421:$AY$1444,COLUMNS($D401:AM401),FALSE))</f>
        <v>518.66292720864067</v>
      </c>
      <c r="AN401" s="316">
        <f>IF(AM401="Neg","Neg",AM401*VLOOKUP($D401,$D$1421:$AY$1444,COLUMNS($D401:AN401),FALSE))</f>
        <v>552.74673833754991</v>
      </c>
      <c r="AO401" s="316">
        <f>IF(AN401="Neg","Neg",AN401*VLOOKUP($D401,$D$1421:$AY$1444,COLUMNS($D401:AO401),FALSE))</f>
        <v>583.377576987113</v>
      </c>
      <c r="AP401" s="316">
        <f>IF(AO401="Neg","Neg",AO401*VLOOKUP($D401,$D$1421:$AY$1444,COLUMNS($D401:AP401),FALSE))</f>
        <v>612.70824246091479</v>
      </c>
      <c r="AQ401" s="316">
        <f>IF(AP401="Neg","Neg",AP401*VLOOKUP($D401,$D$1421:$AY$1444,COLUMNS($D401:AQ401),FALSE))</f>
        <v>614.20728006399895</v>
      </c>
      <c r="AR401" s="316">
        <f>IF(AQ401="Neg","Neg",AQ401*VLOOKUP($D401,$D$1421:$AY$1444,COLUMNS($D401:AR401),FALSE))</f>
        <v>613.97942308156337</v>
      </c>
      <c r="AS401" s="316">
        <f>IF(AR401="Neg","Neg",AR401*VLOOKUP($D401,$D$1421:$AY$1444,COLUMNS($D401:AS401),FALSE))</f>
        <v>643.10591563203582</v>
      </c>
      <c r="AT401" s="316">
        <f>IF(AS401="Neg","Neg",AS401*VLOOKUP($D401,$D$1421:$AY$1444,COLUMNS($D401:AT401),FALSE))</f>
        <v>665.23458540831791</v>
      </c>
      <c r="AU401" s="316">
        <f>IF(AT401="Neg","Neg",AT401*VLOOKUP($D401,$D$1421:$AY$1444,COLUMNS($D401:AU401),FALSE))</f>
        <v>685.55673315898196</v>
      </c>
      <c r="AV401" s="316">
        <f>IF(AU401="Neg","Neg",AU401*VLOOKUP($D401,$D$1421:$AY$1444,COLUMNS($D401:AV401),FALSE))</f>
        <v>717.11696695554031</v>
      </c>
      <c r="AW401" s="316">
        <f>IF(AV401="Neg","Neg",AV401*VLOOKUP($D401,$D$1421:$AY$1444,COLUMNS($D401:AW401),FALSE))</f>
        <v>748.05365664425074</v>
      </c>
      <c r="AX401" s="316">
        <f>IF(AW401="Neg","Neg",AW401*VLOOKUP($D401,$D$1421:$AY$1444,COLUMNS($D401:AX401),FALSE))</f>
        <v>765.89592006815633</v>
      </c>
      <c r="AY401" s="316">
        <f>IF(AX401="Neg","Neg",AX401*VLOOKUP($D401,$D$1421:$AY$1444,COLUMNS($D401:AY401),FALSE))</f>
        <v>793.33186081346162</v>
      </c>
      <c r="AZ401" s="316">
        <f>IF(AY401="Neg","Neg",AY401*VLOOKUP($D401,$D$1421:AZ$1444,COLUMNS($D401:AZ401),FALSE))</f>
        <v>825.21958797904028</v>
      </c>
      <c r="BA401" s="316">
        <f>IF(AZ401="Neg","Neg",AZ401*VLOOKUP($D401,$D$1421:BA$1444,COLUMNS($D401:BA401),FALSE))</f>
        <v>860.12090749296021</v>
      </c>
      <c r="BB401" s="316">
        <f>IF(BA401="Neg","Neg",BA401*VLOOKUP($D401,$D$1421:BB$1444,COLUMNS($D401:BB401),FALSE))</f>
        <v>893.99891231515335</v>
      </c>
      <c r="BC401" s="316">
        <f>IF(BB401="Neg","Neg",BB401*VLOOKUP($D401,$D$1421:BC$1444,COLUMNS($D401:BC401),FALSE))</f>
        <v>931.62226524290031</v>
      </c>
    </row>
    <row r="402" spans="1:55">
      <c r="A402" s="312"/>
      <c r="B402" s="313" t="s">
        <v>1015</v>
      </c>
      <c r="C402" s="314" t="s">
        <v>778</v>
      </c>
      <c r="D402" s="313" t="s">
        <v>90</v>
      </c>
      <c r="E402" s="320"/>
      <c r="F402" s="320"/>
      <c r="G402" s="320"/>
      <c r="H402" s="320"/>
      <c r="I402" s="320"/>
      <c r="J402" s="320"/>
      <c r="K402" s="320"/>
      <c r="L402" s="320"/>
      <c r="M402" s="320"/>
      <c r="N402" s="320"/>
      <c r="O402" s="320"/>
      <c r="P402" s="320"/>
      <c r="Q402" s="320"/>
      <c r="R402" s="320"/>
      <c r="S402" s="320"/>
      <c r="T402" s="320"/>
      <c r="U402" s="320"/>
      <c r="V402" s="320"/>
      <c r="W402" s="320"/>
      <c r="X402" s="320"/>
      <c r="Y402" s="320"/>
      <c r="Z402" s="320"/>
      <c r="AA402" s="320"/>
      <c r="AB402" s="320"/>
      <c r="AC402" s="320"/>
      <c r="AD402" s="320"/>
      <c r="AE402" s="320"/>
      <c r="AF402" s="320"/>
      <c r="AG402" s="320"/>
      <c r="AH402" s="315">
        <v>40</v>
      </c>
      <c r="AI402" s="315">
        <v>130</v>
      </c>
      <c r="AJ402" s="315">
        <v>130</v>
      </c>
      <c r="AK402" s="316">
        <f>IF(AJ402="Neg","Neg",AJ402*VLOOKUP($D402,$D$1421:$AY$1444,COLUMNS($D402:AK402),FALSE))</f>
        <v>137.44456241102236</v>
      </c>
      <c r="AL402" s="316">
        <f>IF(AK402="Neg","Neg",AK402*VLOOKUP($D402,$D$1421:$AY$1444,COLUMNS($D402:AL402),FALSE))</f>
        <v>145.69915305359166</v>
      </c>
      <c r="AM402" s="316">
        <f>IF(AL402="Neg","Neg",AL402*VLOOKUP($D402,$D$1421:$AY$1444,COLUMNS($D402:AM402),FALSE))</f>
        <v>153.2413194025529</v>
      </c>
      <c r="AN402" s="316">
        <f>IF(AM402="Neg","Neg",AM402*VLOOKUP($D402,$D$1421:$AY$1444,COLUMNS($D402:AN402),FALSE))</f>
        <v>163.31153632700335</v>
      </c>
      <c r="AO402" s="316">
        <f>IF(AN402="Neg","Neg",AN402*VLOOKUP($D402,$D$1421:$AY$1444,COLUMNS($D402:AO402),FALSE))</f>
        <v>172.36155683710155</v>
      </c>
      <c r="AP402" s="316">
        <f>IF(AO402="Neg","Neg",AO402*VLOOKUP($D402,$D$1421:$AY$1444,COLUMNS($D402:AP402),FALSE))</f>
        <v>181.02743527254299</v>
      </c>
      <c r="AQ402" s="316">
        <f>IF(AP402="Neg","Neg",AP402*VLOOKUP($D402,$D$1421:$AY$1444,COLUMNS($D402:AQ402),FALSE))</f>
        <v>181.47033274618147</v>
      </c>
      <c r="AR402" s="316">
        <f>IF(AQ402="Neg","Neg",AQ402*VLOOKUP($D402,$D$1421:$AY$1444,COLUMNS($D402:AR402),FALSE))</f>
        <v>181.40301136500733</v>
      </c>
      <c r="AS402" s="316">
        <f>IF(AR402="Neg","Neg",AR402*VLOOKUP($D402,$D$1421:$AY$1444,COLUMNS($D402:AS402),FALSE))</f>
        <v>190.00856598219235</v>
      </c>
      <c r="AT402" s="316">
        <f>IF(AS402="Neg","Neg",AS402*VLOOKUP($D402,$D$1421:$AY$1444,COLUMNS($D402:AT402),FALSE))</f>
        <v>196.54658205245752</v>
      </c>
      <c r="AU402" s="316">
        <f>IF(AT402="Neg","Neg",AT402*VLOOKUP($D402,$D$1421:$AY$1444,COLUMNS($D402:AU402),FALSE))</f>
        <v>202.55085297879009</v>
      </c>
      <c r="AV402" s="316">
        <f>IF(AU402="Neg","Neg",AU402*VLOOKUP($D402,$D$1421:$AY$1444,COLUMNS($D402:AV402),FALSE))</f>
        <v>211.87546750959143</v>
      </c>
      <c r="AW402" s="316">
        <f>IF(AV402="Neg","Neg",AV402*VLOOKUP($D402,$D$1421:$AY$1444,COLUMNS($D402:AW402),FALSE))</f>
        <v>221.01585309943772</v>
      </c>
      <c r="AX402" s="316">
        <f>IF(AW402="Neg","Neg",AW402*VLOOKUP($D402,$D$1421:$AY$1444,COLUMNS($D402:AX402),FALSE))</f>
        <v>226.28743092922801</v>
      </c>
      <c r="AY402" s="316">
        <f>IF(AX402="Neg","Neg",AX402*VLOOKUP($D402,$D$1421:$AY$1444,COLUMNS($D402:AY402),FALSE))</f>
        <v>234.39350433125003</v>
      </c>
      <c r="AZ402" s="316">
        <f>IF(AY402="Neg","Neg",AY402*VLOOKUP($D402,$D$1421:AZ$1444,COLUMNS($D402:AZ402),FALSE))</f>
        <v>243.81487826653463</v>
      </c>
      <c r="BA402" s="316">
        <f>IF(AZ402="Neg","Neg",AZ402*VLOOKUP($D402,$D$1421:BA$1444,COLUMNS($D402:BA402),FALSE))</f>
        <v>254.1266317592837</v>
      </c>
      <c r="BB402" s="316">
        <f>IF(BA402="Neg","Neg",BA402*VLOOKUP($D402,$D$1421:BB$1444,COLUMNS($D402:BB402),FALSE))</f>
        <v>264.1360422749317</v>
      </c>
      <c r="BC402" s="316">
        <f>IF(BB402="Neg","Neg",BB402*VLOOKUP($D402,$D$1421:BC$1444,COLUMNS($D402:BC402),FALSE))</f>
        <v>275.25203291267513</v>
      </c>
    </row>
    <row r="403" spans="1:55">
      <c r="A403" s="312"/>
      <c r="B403" s="313" t="s">
        <v>1015</v>
      </c>
      <c r="C403" s="314" t="s">
        <v>779</v>
      </c>
      <c r="D403" s="313" t="s">
        <v>988</v>
      </c>
      <c r="E403" s="320"/>
      <c r="F403" s="320"/>
      <c r="G403" s="320"/>
      <c r="H403" s="320"/>
      <c r="I403" s="320"/>
      <c r="J403" s="320"/>
      <c r="K403" s="320"/>
      <c r="L403" s="320"/>
      <c r="M403" s="320"/>
      <c r="N403" s="320"/>
      <c r="O403" s="320"/>
      <c r="P403" s="320"/>
      <c r="Q403" s="320"/>
      <c r="R403" s="320"/>
      <c r="S403" s="320"/>
      <c r="T403" s="320"/>
      <c r="U403" s="320"/>
      <c r="V403" s="320"/>
      <c r="W403" s="320"/>
      <c r="X403" s="320"/>
      <c r="Y403" s="320"/>
      <c r="Z403" s="320"/>
      <c r="AA403" s="320"/>
      <c r="AB403" s="320"/>
      <c r="AC403" s="320"/>
      <c r="AD403" s="320"/>
      <c r="AE403" s="320"/>
      <c r="AF403" s="320"/>
      <c r="AG403" s="320"/>
      <c r="AH403" s="315">
        <v>95</v>
      </c>
      <c r="AI403" s="315">
        <v>100</v>
      </c>
      <c r="AJ403" s="315">
        <v>100</v>
      </c>
      <c r="AK403" s="316">
        <f>IF(AJ403="Neg","Neg",AJ403*VLOOKUP($D403,$D$1421:$AY$1444,COLUMNS($D403:AK403),FALSE))</f>
        <v>105.7265864700172</v>
      </c>
      <c r="AL403" s="316">
        <f>IF(AK403="Neg","Neg",AK403*VLOOKUP($D403,$D$1421:$AY$1444,COLUMNS($D403:AL403),FALSE))</f>
        <v>112.07627157968589</v>
      </c>
      <c r="AM403" s="316">
        <f>IF(AL403="Neg","Neg",AL403*VLOOKUP($D403,$D$1421:$AY$1444,COLUMNS($D403:AM403),FALSE))</f>
        <v>117.87793800196377</v>
      </c>
      <c r="AN403" s="316">
        <f>IF(AM403="Neg","Neg",AM403*VLOOKUP($D403,$D$1421:$AY$1444,COLUMNS($D403:AN403),FALSE))</f>
        <v>125.6242587130795</v>
      </c>
      <c r="AO403" s="316">
        <f>IF(AN403="Neg","Neg",AN403*VLOOKUP($D403,$D$1421:$AY$1444,COLUMNS($D403:AO403),FALSE))</f>
        <v>132.58581295161656</v>
      </c>
      <c r="AP403" s="316">
        <f>IF(AO403="Neg","Neg",AO403*VLOOKUP($D403,$D$1421:$AY$1444,COLUMNS($D403:AP403),FALSE))</f>
        <v>139.25187328657151</v>
      </c>
      <c r="AQ403" s="316">
        <f>IF(AP403="Neg","Neg",AP403*VLOOKUP($D403,$D$1421:$AY$1444,COLUMNS($D403:AQ403),FALSE))</f>
        <v>139.5925636509088</v>
      </c>
      <c r="AR403" s="316">
        <f>IF(AQ403="Neg","Neg",AQ403*VLOOKUP($D403,$D$1421:$AY$1444,COLUMNS($D403:AR403),FALSE))</f>
        <v>139.54077797308253</v>
      </c>
      <c r="AS403" s="316">
        <f>IF(AR403="Neg","Neg",AR403*VLOOKUP($D403,$D$1421:$AY$1444,COLUMNS($D403:AS403),FALSE))</f>
        <v>146.16043537091716</v>
      </c>
      <c r="AT403" s="316">
        <f>IF(AS403="Neg","Neg",AS403*VLOOKUP($D403,$D$1421:$AY$1444,COLUMNS($D403:AT403),FALSE))</f>
        <v>151.18967850189037</v>
      </c>
      <c r="AU403" s="316">
        <f>IF(AT403="Neg","Neg",AT403*VLOOKUP($D403,$D$1421:$AY$1444,COLUMNS($D403:AU403),FALSE))</f>
        <v>155.80834844522312</v>
      </c>
      <c r="AV403" s="316">
        <f>IF(AU403="Neg","Neg",AU403*VLOOKUP($D403,$D$1421:$AY$1444,COLUMNS($D403:AV403),FALSE))</f>
        <v>162.98112885353183</v>
      </c>
      <c r="AW403" s="316">
        <f>IF(AV403="Neg","Neg",AV403*VLOOKUP($D403,$D$1421:$AY$1444,COLUMNS($D403:AW403),FALSE))</f>
        <v>170.01219469187512</v>
      </c>
      <c r="AX403" s="316">
        <f>IF(AW403="Neg","Neg",AW403*VLOOKUP($D403,$D$1421:$AY$1444,COLUMNS($D403:AX403),FALSE))</f>
        <v>174.06725456094458</v>
      </c>
      <c r="AY403" s="316">
        <f>IF(AX403="Neg","Neg",AX403*VLOOKUP($D403,$D$1421:$AY$1444,COLUMNS($D403:AY403),FALSE))</f>
        <v>180.30269563942306</v>
      </c>
      <c r="AZ403" s="316">
        <f>IF(AY403="Neg","Neg",AY403*VLOOKUP($D403,$D$1421:AZ$1444,COLUMNS($D403:AZ403),FALSE))</f>
        <v>187.54990635887276</v>
      </c>
      <c r="BA403" s="316">
        <f>IF(AZ403="Neg","Neg",AZ403*VLOOKUP($D403,$D$1421:BA$1444,COLUMNS($D403:BA403),FALSE))</f>
        <v>195.48202443021819</v>
      </c>
      <c r="BB403" s="316">
        <f>IF(BA403="Neg","Neg",BA403*VLOOKUP($D403,$D$1421:BB$1444,COLUMNS($D403:BB403),FALSE))</f>
        <v>203.18157098071663</v>
      </c>
      <c r="BC403" s="316">
        <f>IF(BB403="Neg","Neg",BB403*VLOOKUP($D403,$D$1421:BC$1444,COLUMNS($D403:BC403),FALSE))</f>
        <v>211.73233300975002</v>
      </c>
    </row>
    <row r="404" spans="1:55">
      <c r="A404" s="312"/>
      <c r="B404" s="313" t="s">
        <v>1015</v>
      </c>
      <c r="C404" s="314" t="s">
        <v>780</v>
      </c>
      <c r="D404" s="313" t="s">
        <v>780</v>
      </c>
      <c r="E404" s="320"/>
      <c r="F404" s="320"/>
      <c r="G404" s="320"/>
      <c r="H404" s="320"/>
      <c r="I404" s="320"/>
      <c r="J404" s="320"/>
      <c r="K404" s="320"/>
      <c r="L404" s="320"/>
      <c r="M404" s="320"/>
      <c r="N404" s="320"/>
      <c r="O404" s="320"/>
      <c r="P404" s="320"/>
      <c r="Q404" s="320"/>
      <c r="R404" s="320"/>
      <c r="S404" s="320"/>
      <c r="T404" s="320"/>
      <c r="U404" s="320"/>
      <c r="V404" s="320"/>
      <c r="W404" s="320"/>
      <c r="X404" s="320"/>
      <c r="Y404" s="320"/>
      <c r="Z404" s="320"/>
      <c r="AA404" s="320"/>
      <c r="AB404" s="320"/>
      <c r="AC404" s="320"/>
      <c r="AD404" s="320"/>
      <c r="AE404" s="320"/>
      <c r="AF404" s="320"/>
      <c r="AG404" s="320"/>
      <c r="AH404" s="315">
        <v>0</v>
      </c>
      <c r="AI404" s="315">
        <v>0</v>
      </c>
      <c r="AJ404" s="315">
        <v>1750</v>
      </c>
      <c r="AK404" s="316">
        <f>IF(AJ404="Neg","Neg",AJ404*VLOOKUP($D404,$D$1421:$AY$1444,COLUMNS($D404:AK404),FALSE))</f>
        <v>1850.215263225301</v>
      </c>
      <c r="AL404" s="316">
        <f>IF(AK404="Neg","Neg",AK404*VLOOKUP($D404,$D$1421:$AY$1444,COLUMNS($D404:AL404),FALSE))</f>
        <v>1961.3347526445032</v>
      </c>
      <c r="AM404" s="316">
        <f>IF(AL404="Neg","Neg",AL404*VLOOKUP($D404,$D$1421:$AY$1444,COLUMNS($D404:AM404),FALSE))</f>
        <v>2062.8639150343661</v>
      </c>
      <c r="AN404" s="316">
        <f>IF(AM404="Neg","Neg",AM404*VLOOKUP($D404,$D$1421:$AY$1444,COLUMNS($D404:AN404),FALSE))</f>
        <v>2198.4245274788914</v>
      </c>
      <c r="AO404" s="316">
        <f>IF(AN404="Neg","Neg",AN404*VLOOKUP($D404,$D$1421:$AY$1444,COLUMNS($D404:AO404),FALSE))</f>
        <v>2320.25172665329</v>
      </c>
      <c r="AP404" s="316">
        <f>IF(AO404="Neg","Neg",AO404*VLOOKUP($D404,$D$1421:$AY$1444,COLUMNS($D404:AP404),FALSE))</f>
        <v>2436.9077825150016</v>
      </c>
      <c r="AQ404" s="316">
        <f>IF(AP404="Neg","Neg",AP404*VLOOKUP($D404,$D$1421:$AY$1444,COLUMNS($D404:AQ404),FALSE))</f>
        <v>2442.8698638909045</v>
      </c>
      <c r="AR404" s="316">
        <f>IF(AQ404="Neg","Neg",AQ404*VLOOKUP($D404,$D$1421:$AY$1444,COLUMNS($D404:AR404),FALSE))</f>
        <v>2441.9636145289446</v>
      </c>
      <c r="AS404" s="316">
        <f>IF(AR404="Neg","Neg",AR404*VLOOKUP($D404,$D$1421:$AY$1444,COLUMNS($D404:AS404),FALSE))</f>
        <v>2557.8076189910507</v>
      </c>
      <c r="AT404" s="316">
        <f>IF(AS404="Neg","Neg",AS404*VLOOKUP($D404,$D$1421:$AY$1444,COLUMNS($D404:AT404),FALSE))</f>
        <v>2645.819373783082</v>
      </c>
      <c r="AU404" s="316">
        <f>IF(AT404="Neg","Neg",AT404*VLOOKUP($D404,$D$1421:$AY$1444,COLUMNS($D404:AU404),FALSE))</f>
        <v>2726.6460977914048</v>
      </c>
      <c r="AV404" s="316">
        <f>IF(AU404="Neg","Neg",AU404*VLOOKUP($D404,$D$1421:$AY$1444,COLUMNS($D404:AV404),FALSE))</f>
        <v>2852.1697549368073</v>
      </c>
      <c r="AW404" s="316">
        <f>IF(AV404="Neg","Neg",AV404*VLOOKUP($D404,$D$1421:$AY$1444,COLUMNS($D404:AW404),FALSE))</f>
        <v>2975.2134071078149</v>
      </c>
      <c r="AX404" s="316">
        <f>IF(AW404="Neg","Neg",AW404*VLOOKUP($D404,$D$1421:$AY$1444,COLUMNS($D404:AX404),FALSE))</f>
        <v>3046.1769548165303</v>
      </c>
      <c r="AY404" s="316">
        <f>IF(AX404="Neg","Neg",AX404*VLOOKUP($D404,$D$1421:$AY$1444,COLUMNS($D404:AY404),FALSE))</f>
        <v>3155.2971736899035</v>
      </c>
      <c r="AZ404" s="316">
        <f>IF(AY404="Neg","Neg",AY404*VLOOKUP($D404,$D$1421:AZ$1444,COLUMNS($D404:AZ404),FALSE))</f>
        <v>3282.123361280273</v>
      </c>
      <c r="BA404" s="316">
        <f>IF(AZ404="Neg","Neg",AZ404*VLOOKUP($D404,$D$1421:BA$1444,COLUMNS($D404:BA404),FALSE))</f>
        <v>3420.9354275288183</v>
      </c>
      <c r="BB404" s="316">
        <f>IF(BA404="Neg","Neg",BA404*VLOOKUP($D404,$D$1421:BB$1444,COLUMNS($D404:BB404),FALSE))</f>
        <v>3555.6774921625411</v>
      </c>
      <c r="BC404" s="316">
        <f>IF(BB404="Neg","Neg",BB404*VLOOKUP($D404,$D$1421:BC$1444,COLUMNS($D404:BC404),FALSE))</f>
        <v>3705.3158276706254</v>
      </c>
    </row>
    <row r="405" spans="1:55">
      <c r="A405" s="312"/>
      <c r="B405" s="313" t="s">
        <v>1015</v>
      </c>
      <c r="C405" s="314" t="s">
        <v>781</v>
      </c>
      <c r="D405" s="313" t="s">
        <v>990</v>
      </c>
      <c r="E405" s="320"/>
      <c r="F405" s="320"/>
      <c r="G405" s="320"/>
      <c r="H405" s="320"/>
      <c r="I405" s="320"/>
      <c r="J405" s="320"/>
      <c r="K405" s="320"/>
      <c r="L405" s="320"/>
      <c r="M405" s="320"/>
      <c r="N405" s="320"/>
      <c r="O405" s="320"/>
      <c r="P405" s="320"/>
      <c r="Q405" s="320"/>
      <c r="R405" s="320"/>
      <c r="S405" s="320"/>
      <c r="T405" s="320"/>
      <c r="U405" s="320"/>
      <c r="V405" s="320"/>
      <c r="W405" s="320"/>
      <c r="X405" s="320"/>
      <c r="Y405" s="320"/>
      <c r="Z405" s="320"/>
      <c r="AA405" s="320"/>
      <c r="AB405" s="320"/>
      <c r="AC405" s="320"/>
      <c r="AD405" s="320"/>
      <c r="AE405" s="320"/>
      <c r="AF405" s="320"/>
      <c r="AG405" s="320"/>
      <c r="AH405" s="315">
        <v>25</v>
      </c>
      <c r="AI405" s="315">
        <v>55</v>
      </c>
      <c r="AJ405" s="315">
        <v>90</v>
      </c>
      <c r="AK405" s="316">
        <f>IF(AJ405="Neg","Neg",AJ405*VLOOKUP($D405,$D$1421:$AY$1444,COLUMNS($D405:AK405),FALSE))</f>
        <v>95.153927823015479</v>
      </c>
      <c r="AL405" s="316">
        <f>IF(AK405="Neg","Neg",AK405*VLOOKUP($D405,$D$1421:$AY$1444,COLUMNS($D405:AL405),FALSE))</f>
        <v>100.86864442171731</v>
      </c>
      <c r="AM405" s="316">
        <f>IF(AL405="Neg","Neg",AL405*VLOOKUP($D405,$D$1421:$AY$1444,COLUMNS($D405:AM405),FALSE))</f>
        <v>106.09014420176739</v>
      </c>
      <c r="AN405" s="316">
        <f>IF(AM405="Neg","Neg",AM405*VLOOKUP($D405,$D$1421:$AY$1444,COLUMNS($D405:AN405),FALSE))</f>
        <v>113.06183284177155</v>
      </c>
      <c r="AO405" s="316">
        <f>IF(AN405="Neg","Neg",AN405*VLOOKUP($D405,$D$1421:$AY$1444,COLUMNS($D405:AO405),FALSE))</f>
        <v>119.32723165645491</v>
      </c>
      <c r="AP405" s="316">
        <f>IF(AO405="Neg","Neg",AO405*VLOOKUP($D405,$D$1421:$AY$1444,COLUMNS($D405:AP405),FALSE))</f>
        <v>125.32668595791436</v>
      </c>
      <c r="AQ405" s="316">
        <f>IF(AP405="Neg","Neg",AP405*VLOOKUP($D405,$D$1421:$AY$1444,COLUMNS($D405:AQ405),FALSE))</f>
        <v>125.63330728581793</v>
      </c>
      <c r="AR405" s="316">
        <f>IF(AQ405="Neg","Neg",AQ405*VLOOKUP($D405,$D$1421:$AY$1444,COLUMNS($D405:AR405),FALSE))</f>
        <v>125.5867001757743</v>
      </c>
      <c r="AS405" s="316">
        <f>IF(AR405="Neg","Neg",AR405*VLOOKUP($D405,$D$1421:$AY$1444,COLUMNS($D405:AS405),FALSE))</f>
        <v>131.54439183382547</v>
      </c>
      <c r="AT405" s="316">
        <f>IF(AS405="Neg","Neg",AS405*VLOOKUP($D405,$D$1421:$AY$1444,COLUMNS($D405:AT405),FALSE))</f>
        <v>136.07071065170135</v>
      </c>
      <c r="AU405" s="316">
        <f>IF(AT405="Neg","Neg",AT405*VLOOKUP($D405,$D$1421:$AY$1444,COLUMNS($D405:AU405),FALSE))</f>
        <v>140.2275136007008</v>
      </c>
      <c r="AV405" s="316">
        <f>IF(AU405="Neg","Neg",AU405*VLOOKUP($D405,$D$1421:$AY$1444,COLUMNS($D405:AV405),FALSE))</f>
        <v>146.68301596817864</v>
      </c>
      <c r="AW405" s="316">
        <f>IF(AV405="Neg","Neg",AV405*VLOOKUP($D405,$D$1421:$AY$1444,COLUMNS($D405:AW405),FALSE))</f>
        <v>153.01097522268759</v>
      </c>
      <c r="AX405" s="316">
        <f>IF(AW405="Neg","Neg",AW405*VLOOKUP($D405,$D$1421:$AY$1444,COLUMNS($D405:AX405),FALSE))</f>
        <v>156.6605291048501</v>
      </c>
      <c r="AY405" s="316">
        <f>IF(AX405="Neg","Neg",AX405*VLOOKUP($D405,$D$1421:$AY$1444,COLUMNS($D405:AY405),FALSE))</f>
        <v>162.27242607548072</v>
      </c>
      <c r="AZ405" s="316">
        <f>IF(AY405="Neg","Neg",AY405*VLOOKUP($D405,$D$1421:AZ$1444,COLUMNS($D405:AZ405),FALSE))</f>
        <v>168.79491572298545</v>
      </c>
      <c r="BA405" s="316">
        <f>IF(AZ405="Neg","Neg",AZ405*VLOOKUP($D405,$D$1421:BA$1444,COLUMNS($D405:BA405),FALSE))</f>
        <v>175.93382198719635</v>
      </c>
      <c r="BB405" s="316">
        <f>IF(BA405="Neg","Neg",BA405*VLOOKUP($D405,$D$1421:BB$1444,COLUMNS($D405:BB405),FALSE))</f>
        <v>182.86341388264495</v>
      </c>
      <c r="BC405" s="316">
        <f>IF(BB405="Neg","Neg",BB405*VLOOKUP($D405,$D$1421:BC$1444,COLUMNS($D405:BC405),FALSE))</f>
        <v>190.55909970877499</v>
      </c>
    </row>
    <row r="406" spans="1:55">
      <c r="A406" s="312"/>
      <c r="B406" s="313" t="s">
        <v>1015</v>
      </c>
      <c r="C406" s="314" t="s">
        <v>782</v>
      </c>
      <c r="D406" s="313" t="s">
        <v>227</v>
      </c>
      <c r="E406" s="320"/>
      <c r="F406" s="320"/>
      <c r="G406" s="320"/>
      <c r="H406" s="320"/>
      <c r="I406" s="320"/>
      <c r="J406" s="320"/>
      <c r="K406" s="320"/>
      <c r="L406" s="320"/>
      <c r="M406" s="320"/>
      <c r="N406" s="320"/>
      <c r="O406" s="320"/>
      <c r="P406" s="320"/>
      <c r="Q406" s="320"/>
      <c r="R406" s="320"/>
      <c r="S406" s="320"/>
      <c r="T406" s="320"/>
      <c r="U406" s="320"/>
      <c r="V406" s="320"/>
      <c r="W406" s="320"/>
      <c r="X406" s="320"/>
      <c r="Y406" s="320"/>
      <c r="Z406" s="320"/>
      <c r="AA406" s="320"/>
      <c r="AB406" s="320"/>
      <c r="AC406" s="320"/>
      <c r="AD406" s="320"/>
      <c r="AE406" s="320"/>
      <c r="AF406" s="320"/>
      <c r="AG406" s="320"/>
      <c r="AH406" s="315">
        <v>270</v>
      </c>
      <c r="AI406" s="315">
        <v>265</v>
      </c>
      <c r="AJ406" s="315">
        <v>260</v>
      </c>
      <c r="AK406" s="316">
        <f>IF(AJ406="Neg","Neg",AJ406*VLOOKUP($D406,$D$1421:$AY$1444,COLUMNS($D406:AK406),FALSE))</f>
        <v>274.88912482204472</v>
      </c>
      <c r="AL406" s="316">
        <f>IF(AK406="Neg","Neg",AK406*VLOOKUP($D406,$D$1421:$AY$1444,COLUMNS($D406:AL406),FALSE))</f>
        <v>291.39830610718332</v>
      </c>
      <c r="AM406" s="316">
        <f>IF(AL406="Neg","Neg",AL406*VLOOKUP($D406,$D$1421:$AY$1444,COLUMNS($D406:AM406),FALSE))</f>
        <v>306.48263880510581</v>
      </c>
      <c r="AN406" s="316">
        <f>IF(AM406="Neg","Neg",AM406*VLOOKUP($D406,$D$1421:$AY$1444,COLUMNS($D406:AN406),FALSE))</f>
        <v>326.62307265400671</v>
      </c>
      <c r="AO406" s="316">
        <f>IF(AN406="Neg","Neg",AN406*VLOOKUP($D406,$D$1421:$AY$1444,COLUMNS($D406:AO406),FALSE))</f>
        <v>344.72311367420309</v>
      </c>
      <c r="AP406" s="316">
        <f>IF(AO406="Neg","Neg",AO406*VLOOKUP($D406,$D$1421:$AY$1444,COLUMNS($D406:AP406),FALSE))</f>
        <v>362.05487054508598</v>
      </c>
      <c r="AQ406" s="316">
        <f>IF(AP406="Neg","Neg",AP406*VLOOKUP($D406,$D$1421:$AY$1444,COLUMNS($D406:AQ406),FALSE))</f>
        <v>362.94066549236294</v>
      </c>
      <c r="AR406" s="316">
        <f>IF(AQ406="Neg","Neg",AQ406*VLOOKUP($D406,$D$1421:$AY$1444,COLUMNS($D406:AR406),FALSE))</f>
        <v>362.80602273001466</v>
      </c>
      <c r="AS406" s="316">
        <f>IF(AR406="Neg","Neg",AR406*VLOOKUP($D406,$D$1421:$AY$1444,COLUMNS($D406:AS406),FALSE))</f>
        <v>380.0171319643847</v>
      </c>
      <c r="AT406" s="316">
        <f>IF(AS406="Neg","Neg",AS406*VLOOKUP($D406,$D$1421:$AY$1444,COLUMNS($D406:AT406),FALSE))</f>
        <v>393.09316410491505</v>
      </c>
      <c r="AU406" s="316">
        <f>IF(AT406="Neg","Neg",AT406*VLOOKUP($D406,$D$1421:$AY$1444,COLUMNS($D406:AU406),FALSE))</f>
        <v>405.10170595758018</v>
      </c>
      <c r="AV406" s="316">
        <f>IF(AU406="Neg","Neg",AU406*VLOOKUP($D406,$D$1421:$AY$1444,COLUMNS($D406:AV406),FALSE))</f>
        <v>423.75093501918286</v>
      </c>
      <c r="AW406" s="316">
        <f>IF(AV406="Neg","Neg",AV406*VLOOKUP($D406,$D$1421:$AY$1444,COLUMNS($D406:AW406),FALSE))</f>
        <v>442.03170619887544</v>
      </c>
      <c r="AX406" s="316">
        <f>IF(AW406="Neg","Neg",AW406*VLOOKUP($D406,$D$1421:$AY$1444,COLUMNS($D406:AX406),FALSE))</f>
        <v>452.57486185845602</v>
      </c>
      <c r="AY406" s="316">
        <f>IF(AX406="Neg","Neg",AX406*VLOOKUP($D406,$D$1421:$AY$1444,COLUMNS($D406:AY406),FALSE))</f>
        <v>468.78700866250006</v>
      </c>
      <c r="AZ406" s="316">
        <f>IF(AY406="Neg","Neg",AY406*VLOOKUP($D406,$D$1421:AZ$1444,COLUMNS($D406:AZ406),FALSE))</f>
        <v>487.62975653306927</v>
      </c>
      <c r="BA406" s="316">
        <f>IF(AZ406="Neg","Neg",AZ406*VLOOKUP($D406,$D$1421:BA$1444,COLUMNS($D406:BA406),FALSE))</f>
        <v>508.25326351856739</v>
      </c>
      <c r="BB406" s="316">
        <f>IF(BA406="Neg","Neg",BA406*VLOOKUP($D406,$D$1421:BB$1444,COLUMNS($D406:BB406),FALSE))</f>
        <v>528.27208454986339</v>
      </c>
      <c r="BC406" s="316">
        <f>IF(BB406="Neg","Neg",BB406*VLOOKUP($D406,$D$1421:BC$1444,COLUMNS($D406:BC406),FALSE))</f>
        <v>550.50406582535027</v>
      </c>
    </row>
    <row r="407" spans="1:55">
      <c r="A407" s="312"/>
      <c r="B407" s="313" t="s">
        <v>1015</v>
      </c>
      <c r="C407" s="314" t="s">
        <v>783</v>
      </c>
      <c r="D407" s="313" t="s">
        <v>143</v>
      </c>
      <c r="E407" s="320"/>
      <c r="F407" s="320"/>
      <c r="G407" s="320"/>
      <c r="H407" s="320"/>
      <c r="I407" s="320"/>
      <c r="J407" s="320"/>
      <c r="K407" s="320"/>
      <c r="L407" s="320"/>
      <c r="M407" s="320"/>
      <c r="N407" s="320"/>
      <c r="O407" s="320"/>
      <c r="P407" s="320"/>
      <c r="Q407" s="320"/>
      <c r="R407" s="320"/>
      <c r="S407" s="320"/>
      <c r="T407" s="320"/>
      <c r="U407" s="320"/>
      <c r="V407" s="320"/>
      <c r="W407" s="320"/>
      <c r="X407" s="320"/>
      <c r="Y407" s="320"/>
      <c r="Z407" s="320"/>
      <c r="AA407" s="320"/>
      <c r="AB407" s="320"/>
      <c r="AC407" s="320"/>
      <c r="AD407" s="320"/>
      <c r="AE407" s="320"/>
      <c r="AF407" s="320"/>
      <c r="AG407" s="320"/>
      <c r="AH407" s="315">
        <v>0</v>
      </c>
      <c r="AI407" s="315">
        <v>45</v>
      </c>
      <c r="AJ407" s="315">
        <v>85</v>
      </c>
      <c r="AK407" s="316">
        <f>IF(AJ407="Neg","Neg",AJ407*VLOOKUP($D407,$D$1421:$AY$1444,COLUMNS($D407:AK407),FALSE))</f>
        <v>89.867598499514628</v>
      </c>
      <c r="AL407" s="316">
        <f>IF(AK407="Neg","Neg",AK407*VLOOKUP($D407,$D$1421:$AY$1444,COLUMNS($D407:AL407),FALSE))</f>
        <v>95.264830842733019</v>
      </c>
      <c r="AM407" s="316">
        <f>IF(AL407="Neg","Neg",AL407*VLOOKUP($D407,$D$1421:$AY$1444,COLUMNS($D407:AM407),FALSE))</f>
        <v>100.19624730166922</v>
      </c>
      <c r="AN407" s="316">
        <f>IF(AM407="Neg","Neg",AM407*VLOOKUP($D407,$D$1421:$AY$1444,COLUMNS($D407:AN407),FALSE))</f>
        <v>106.78061990611759</v>
      </c>
      <c r="AO407" s="316">
        <f>IF(AN407="Neg","Neg",AN407*VLOOKUP($D407,$D$1421:$AY$1444,COLUMNS($D407:AO407),FALSE))</f>
        <v>112.69794100887411</v>
      </c>
      <c r="AP407" s="316">
        <f>IF(AO407="Neg","Neg",AO407*VLOOKUP($D407,$D$1421:$AY$1444,COLUMNS($D407:AP407),FALSE))</f>
        <v>118.36409229358581</v>
      </c>
      <c r="AQ407" s="316">
        <f>IF(AP407="Neg","Neg",AP407*VLOOKUP($D407,$D$1421:$AY$1444,COLUMNS($D407:AQ407),FALSE))</f>
        <v>118.65367910327252</v>
      </c>
      <c r="AR407" s="316">
        <f>IF(AQ407="Neg","Neg",AQ407*VLOOKUP($D407,$D$1421:$AY$1444,COLUMNS($D407:AR407),FALSE))</f>
        <v>118.6096612771202</v>
      </c>
      <c r="AS407" s="316">
        <f>IF(AR407="Neg","Neg",AR407*VLOOKUP($D407,$D$1421:$AY$1444,COLUMNS($D407:AS407),FALSE))</f>
        <v>124.23637006527964</v>
      </c>
      <c r="AT407" s="316">
        <f>IF(AS407="Neg","Neg",AS407*VLOOKUP($D407,$D$1421:$AY$1444,COLUMNS($D407:AT407),FALSE))</f>
        <v>128.51122672660688</v>
      </c>
      <c r="AU407" s="316">
        <f>IF(AT407="Neg","Neg",AT407*VLOOKUP($D407,$D$1421:$AY$1444,COLUMNS($D407:AU407),FALSE))</f>
        <v>132.4370961784397</v>
      </c>
      <c r="AV407" s="316">
        <f>IF(AU407="Neg","Neg",AU407*VLOOKUP($D407,$D$1421:$AY$1444,COLUMNS($D407:AV407),FALSE))</f>
        <v>138.5339595255021</v>
      </c>
      <c r="AW407" s="316">
        <f>IF(AV407="Neg","Neg",AV407*VLOOKUP($D407,$D$1421:$AY$1444,COLUMNS($D407:AW407),FALSE))</f>
        <v>144.5103654880939</v>
      </c>
      <c r="AX407" s="316">
        <f>IF(AW407="Neg","Neg",AW407*VLOOKUP($D407,$D$1421:$AY$1444,COLUMNS($D407:AX407),FALSE))</f>
        <v>147.95716637680295</v>
      </c>
      <c r="AY407" s="316">
        <f>IF(AX407="Neg","Neg",AX407*VLOOKUP($D407,$D$1421:$AY$1444,COLUMNS($D407:AY407),FALSE))</f>
        <v>153.25729129350967</v>
      </c>
      <c r="AZ407" s="316">
        <f>IF(AY407="Neg","Neg",AY407*VLOOKUP($D407,$D$1421:AZ$1444,COLUMNS($D407:AZ407),FALSE))</f>
        <v>159.4174204050419</v>
      </c>
      <c r="BA407" s="316">
        <f>IF(AZ407="Neg","Neg",AZ407*VLOOKUP($D407,$D$1421:BA$1444,COLUMNS($D407:BA407),FALSE))</f>
        <v>166.15972076568553</v>
      </c>
      <c r="BB407" s="316">
        <f>IF(BA407="Neg","Neg",BA407*VLOOKUP($D407,$D$1421:BB$1444,COLUMNS($D407:BB407),FALSE))</f>
        <v>172.70433533360921</v>
      </c>
      <c r="BC407" s="316">
        <f>IF(BB407="Neg","Neg",BB407*VLOOKUP($D407,$D$1421:BC$1444,COLUMNS($D407:BC407),FALSE))</f>
        <v>179.97248305828759</v>
      </c>
    </row>
    <row r="408" spans="1:55">
      <c r="A408" s="312"/>
      <c r="B408" s="313" t="s">
        <v>1015</v>
      </c>
      <c r="C408" s="314" t="s">
        <v>784</v>
      </c>
      <c r="D408" s="313" t="s">
        <v>91</v>
      </c>
      <c r="E408" s="320"/>
      <c r="F408" s="320"/>
      <c r="G408" s="320"/>
      <c r="H408" s="320"/>
      <c r="I408" s="320"/>
      <c r="J408" s="320"/>
      <c r="K408" s="320"/>
      <c r="L408" s="320"/>
      <c r="M408" s="320"/>
      <c r="N408" s="320"/>
      <c r="O408" s="320"/>
      <c r="P408" s="320"/>
      <c r="Q408" s="320"/>
      <c r="R408" s="320"/>
      <c r="S408" s="320"/>
      <c r="T408" s="320"/>
      <c r="U408" s="320"/>
      <c r="V408" s="320"/>
      <c r="W408" s="320"/>
      <c r="X408" s="320"/>
      <c r="Y408" s="320"/>
      <c r="Z408" s="320"/>
      <c r="AA408" s="320"/>
      <c r="AB408" s="320"/>
      <c r="AC408" s="320"/>
      <c r="AD408" s="320"/>
      <c r="AE408" s="320"/>
      <c r="AF408" s="320"/>
      <c r="AG408" s="320"/>
      <c r="AH408" s="315">
        <v>-85</v>
      </c>
      <c r="AI408" s="315">
        <v>0</v>
      </c>
      <c r="AJ408" s="315">
        <v>0</v>
      </c>
      <c r="AK408" s="316">
        <f>IF(AJ408="Neg","Neg",AJ408*VLOOKUP($D408,$D$1421:$AY$1444,COLUMNS($D408:AK408),FALSE))</f>
        <v>0</v>
      </c>
      <c r="AL408" s="316">
        <f>IF(AK408="Neg","Neg",AK408*VLOOKUP($D408,$D$1421:$AY$1444,COLUMNS($D408:AL408),FALSE))</f>
        <v>0</v>
      </c>
      <c r="AM408" s="316">
        <f>IF(AL408="Neg","Neg",AL408*VLOOKUP($D408,$D$1421:$AY$1444,COLUMNS($D408:AM408),FALSE))</f>
        <v>0</v>
      </c>
      <c r="AN408" s="316">
        <f>IF(AM408="Neg","Neg",AM408*VLOOKUP($D408,$D$1421:$AY$1444,COLUMNS($D408:AN408),FALSE))</f>
        <v>0</v>
      </c>
      <c r="AO408" s="316">
        <f>IF(AN408="Neg","Neg",AN408*VLOOKUP($D408,$D$1421:$AY$1444,COLUMNS($D408:AO408),FALSE))</f>
        <v>0</v>
      </c>
      <c r="AP408" s="316">
        <f>IF(AO408="Neg","Neg",AO408*VLOOKUP($D408,$D$1421:$AY$1444,COLUMNS($D408:AP408),FALSE))</f>
        <v>0</v>
      </c>
      <c r="AQ408" s="316">
        <f>IF(AP408="Neg","Neg",AP408*VLOOKUP($D408,$D$1421:$AY$1444,COLUMNS($D408:AQ408),FALSE))</f>
        <v>0</v>
      </c>
      <c r="AR408" s="316">
        <f>IF(AQ408="Neg","Neg",AQ408*VLOOKUP($D408,$D$1421:$AY$1444,COLUMNS($D408:AR408),FALSE))</f>
        <v>0</v>
      </c>
      <c r="AS408" s="316">
        <f>IF(AR408="Neg","Neg",AR408*VLOOKUP($D408,$D$1421:$AY$1444,COLUMNS($D408:AS408),FALSE))</f>
        <v>0</v>
      </c>
      <c r="AT408" s="316">
        <f>IF(AS408="Neg","Neg",AS408*VLOOKUP($D408,$D$1421:$AY$1444,COLUMNS($D408:AT408),FALSE))</f>
        <v>0</v>
      </c>
      <c r="AU408" s="316">
        <f>IF(AT408="Neg","Neg",AT408*VLOOKUP($D408,$D$1421:$AY$1444,COLUMNS($D408:AU408),FALSE))</f>
        <v>0</v>
      </c>
      <c r="AV408" s="316">
        <f>IF(AU408="Neg","Neg",AU408*VLOOKUP($D408,$D$1421:$AY$1444,COLUMNS($D408:AV408),FALSE))</f>
        <v>0</v>
      </c>
      <c r="AW408" s="316">
        <f>IF(AV408="Neg","Neg",AV408*VLOOKUP($D408,$D$1421:$AY$1444,COLUMNS($D408:AW408),FALSE))</f>
        <v>0</v>
      </c>
      <c r="AX408" s="316">
        <f>IF(AW408="Neg","Neg",AW408*VLOOKUP($D408,$D$1421:$AY$1444,COLUMNS($D408:AX408),FALSE))</f>
        <v>0</v>
      </c>
      <c r="AY408" s="316">
        <f>IF(AX408="Neg","Neg",AX408*VLOOKUP($D408,$D$1421:$AY$1444,COLUMNS($D408:AY408),FALSE))</f>
        <v>0</v>
      </c>
      <c r="AZ408" s="316">
        <f>IF(AY408="Neg","Neg",AY408*VLOOKUP($D408,$D$1421:AZ$1444,COLUMNS($D408:AZ408),FALSE))</f>
        <v>0</v>
      </c>
      <c r="BA408" s="316">
        <f>IF(AZ408="Neg","Neg",AZ408*VLOOKUP($D408,$D$1421:BA$1444,COLUMNS($D408:BA408),FALSE))</f>
        <v>0</v>
      </c>
      <c r="BB408" s="316">
        <f>IF(BA408="Neg","Neg",BA408*VLOOKUP($D408,$D$1421:BB$1444,COLUMNS($D408:BB408),FALSE))</f>
        <v>0</v>
      </c>
      <c r="BC408" s="316">
        <f>IF(BB408="Neg","Neg",BB408*VLOOKUP($D408,$D$1421:BC$1444,COLUMNS($D408:BC408),FALSE))</f>
        <v>0</v>
      </c>
    </row>
    <row r="409" spans="1:55">
      <c r="A409" s="312"/>
      <c r="B409" s="313" t="s">
        <v>1015</v>
      </c>
      <c r="C409" s="314" t="s">
        <v>785</v>
      </c>
      <c r="D409" s="313" t="s">
        <v>249</v>
      </c>
      <c r="E409" s="320"/>
      <c r="F409" s="320"/>
      <c r="G409" s="320"/>
      <c r="H409" s="320"/>
      <c r="I409" s="320"/>
      <c r="J409" s="320"/>
      <c r="K409" s="320"/>
      <c r="L409" s="320"/>
      <c r="M409" s="320"/>
      <c r="N409" s="320"/>
      <c r="O409" s="320"/>
      <c r="P409" s="320"/>
      <c r="Q409" s="320"/>
      <c r="R409" s="320"/>
      <c r="S409" s="320"/>
      <c r="T409" s="320"/>
      <c r="U409" s="320"/>
      <c r="V409" s="320"/>
      <c r="W409" s="320"/>
      <c r="X409" s="320"/>
      <c r="Y409" s="320"/>
      <c r="Z409" s="320"/>
      <c r="AA409" s="320"/>
      <c r="AB409" s="320"/>
      <c r="AC409" s="320"/>
      <c r="AD409" s="320"/>
      <c r="AE409" s="320"/>
      <c r="AF409" s="320"/>
      <c r="AG409" s="320"/>
      <c r="AH409" s="315">
        <v>620</v>
      </c>
      <c r="AI409" s="315">
        <v>410</v>
      </c>
      <c r="AJ409" s="315">
        <v>465</v>
      </c>
      <c r="AK409" s="316">
        <f>IF(AJ409="Neg","Neg",AJ409*VLOOKUP($D409,$D$1421:$AY$1444,COLUMNS($D409:AK409),FALSE))</f>
        <v>491.62862708557998</v>
      </c>
      <c r="AL409" s="316">
        <f>IF(AK409="Neg","Neg",AK409*VLOOKUP($D409,$D$1421:$AY$1444,COLUMNS($D409:AL409),FALSE))</f>
        <v>521.15466284553941</v>
      </c>
      <c r="AM409" s="316">
        <f>IF(AL409="Neg","Neg",AL409*VLOOKUP($D409,$D$1421:$AY$1444,COLUMNS($D409:AM409),FALSE))</f>
        <v>548.13241170913147</v>
      </c>
      <c r="AN409" s="316">
        <f>IF(AM409="Neg","Neg",AM409*VLOOKUP($D409,$D$1421:$AY$1444,COLUMNS($D409:AN409),FALSE))</f>
        <v>584.15280301581959</v>
      </c>
      <c r="AO409" s="316">
        <f>IF(AN409="Neg","Neg",AN409*VLOOKUP($D409,$D$1421:$AY$1444,COLUMNS($D409:AO409),FALSE))</f>
        <v>616.52403022501699</v>
      </c>
      <c r="AP409" s="316">
        <f>IF(AO409="Neg","Neg",AO409*VLOOKUP($D409,$D$1421:$AY$1444,COLUMNS($D409:AP409),FALSE))</f>
        <v>647.52121078255755</v>
      </c>
      <c r="AQ409" s="316">
        <f>IF(AP409="Neg","Neg",AP409*VLOOKUP($D409,$D$1421:$AY$1444,COLUMNS($D409:AQ409),FALSE))</f>
        <v>649.10542097672601</v>
      </c>
      <c r="AR409" s="316">
        <f>IF(AQ409="Neg","Neg",AQ409*VLOOKUP($D409,$D$1421:$AY$1444,COLUMNS($D409:AR409),FALSE))</f>
        <v>648.8646175748338</v>
      </c>
      <c r="AS409" s="316">
        <f>IF(AR409="Neg","Neg",AR409*VLOOKUP($D409,$D$1421:$AY$1444,COLUMNS($D409:AS409),FALSE))</f>
        <v>679.64602447476489</v>
      </c>
      <c r="AT409" s="316">
        <f>IF(AS409="Neg","Neg",AS409*VLOOKUP($D409,$D$1421:$AY$1444,COLUMNS($D409:AT409),FALSE))</f>
        <v>703.03200503379026</v>
      </c>
      <c r="AU409" s="316">
        <f>IF(AT409="Neg","Neg",AT409*VLOOKUP($D409,$D$1421:$AY$1444,COLUMNS($D409:AU409),FALSE))</f>
        <v>724.50882027028752</v>
      </c>
      <c r="AV409" s="316">
        <f>IF(AU409="Neg","Neg",AU409*VLOOKUP($D409,$D$1421:$AY$1444,COLUMNS($D409:AV409),FALSE))</f>
        <v>757.86224916892309</v>
      </c>
      <c r="AW409" s="316">
        <f>IF(AV409="Neg","Neg",AV409*VLOOKUP($D409,$D$1421:$AY$1444,COLUMNS($D409:AW409),FALSE))</f>
        <v>790.55670531721933</v>
      </c>
      <c r="AX409" s="316">
        <f>IF(AW409="Neg","Neg",AW409*VLOOKUP($D409,$D$1421:$AY$1444,COLUMNS($D409:AX409),FALSE))</f>
        <v>809.41273370839224</v>
      </c>
      <c r="AY409" s="316">
        <f>IF(AX409="Neg","Neg",AX409*VLOOKUP($D409,$D$1421:$AY$1444,COLUMNS($D409:AY409),FALSE))</f>
        <v>838.40753472331721</v>
      </c>
      <c r="AZ409" s="316">
        <f>IF(AY409="Neg","Neg",AY409*VLOOKUP($D409,$D$1421:AZ$1444,COLUMNS($D409:AZ409),FALSE))</f>
        <v>872.10706456875823</v>
      </c>
      <c r="BA409" s="316">
        <f>IF(AZ409="Neg","Neg",AZ409*VLOOKUP($D409,$D$1421:BA$1444,COLUMNS($D409:BA409),FALSE))</f>
        <v>908.99141360051453</v>
      </c>
      <c r="BB409" s="316">
        <f>IF(BA409="Neg","Neg",BA409*VLOOKUP($D409,$D$1421:BB$1444,COLUMNS($D409:BB409),FALSE))</f>
        <v>944.79430506033236</v>
      </c>
      <c r="BC409" s="316">
        <f>IF(BB409="Neg","Neg",BB409*VLOOKUP($D409,$D$1421:BC$1444,COLUMNS($D409:BC409),FALSE))</f>
        <v>984.55534849533763</v>
      </c>
    </row>
    <row r="410" spans="1:55">
      <c r="A410" s="312"/>
      <c r="B410" s="313" t="s">
        <v>1015</v>
      </c>
      <c r="C410" s="314" t="s">
        <v>786</v>
      </c>
      <c r="D410" s="313" t="s">
        <v>92</v>
      </c>
      <c r="E410" s="320"/>
      <c r="F410" s="320"/>
      <c r="G410" s="320"/>
      <c r="H410" s="320"/>
      <c r="I410" s="320"/>
      <c r="J410" s="320"/>
      <c r="K410" s="320"/>
      <c r="L410" s="320"/>
      <c r="M410" s="320"/>
      <c r="N410" s="320"/>
      <c r="O410" s="320"/>
      <c r="P410" s="320"/>
      <c r="Q410" s="320"/>
      <c r="R410" s="320"/>
      <c r="S410" s="320"/>
      <c r="T410" s="320"/>
      <c r="U410" s="320"/>
      <c r="V410" s="320"/>
      <c r="W410" s="320"/>
      <c r="X410" s="320"/>
      <c r="Y410" s="320"/>
      <c r="Z410" s="320"/>
      <c r="AA410" s="320"/>
      <c r="AB410" s="320"/>
      <c r="AC410" s="320"/>
      <c r="AD410" s="320"/>
      <c r="AE410" s="320"/>
      <c r="AF410" s="320"/>
      <c r="AG410" s="320"/>
      <c r="AH410" s="315">
        <v>270</v>
      </c>
      <c r="AI410" s="315">
        <v>310</v>
      </c>
      <c r="AJ410" s="315">
        <v>340</v>
      </c>
      <c r="AK410" s="316">
        <f>IF(AJ410="Neg","Neg",AJ410*VLOOKUP($D410,$D$1421:$AY$1444,COLUMNS($D410:AK410),FALSE))</f>
        <v>359.47039399805851</v>
      </c>
      <c r="AL410" s="316">
        <f>IF(AK410="Neg","Neg",AK410*VLOOKUP($D410,$D$1421:$AY$1444,COLUMNS($D410:AL410),FALSE))</f>
        <v>381.05932337093208</v>
      </c>
      <c r="AM410" s="316">
        <f>IF(AL410="Neg","Neg",AL410*VLOOKUP($D410,$D$1421:$AY$1444,COLUMNS($D410:AM410),FALSE))</f>
        <v>400.78498920667687</v>
      </c>
      <c r="AN410" s="316">
        <f>IF(AM410="Neg","Neg",AM410*VLOOKUP($D410,$D$1421:$AY$1444,COLUMNS($D410:AN410),FALSE))</f>
        <v>427.12247962447037</v>
      </c>
      <c r="AO410" s="316">
        <f>IF(AN410="Neg","Neg",AN410*VLOOKUP($D410,$D$1421:$AY$1444,COLUMNS($D410:AO410),FALSE))</f>
        <v>450.79176403549644</v>
      </c>
      <c r="AP410" s="316">
        <f>IF(AO410="Neg","Neg",AO410*VLOOKUP($D410,$D$1421:$AY$1444,COLUMNS($D410:AP410),FALSE))</f>
        <v>473.45636917434325</v>
      </c>
      <c r="AQ410" s="316">
        <f>IF(AP410="Neg","Neg",AP410*VLOOKUP($D410,$D$1421:$AY$1444,COLUMNS($D410:AQ410),FALSE))</f>
        <v>474.61471641309009</v>
      </c>
      <c r="AR410" s="316">
        <f>IF(AQ410="Neg","Neg",AQ410*VLOOKUP($D410,$D$1421:$AY$1444,COLUMNS($D410:AR410),FALSE))</f>
        <v>474.43864510848078</v>
      </c>
      <c r="AS410" s="316">
        <f>IF(AR410="Neg","Neg",AR410*VLOOKUP($D410,$D$1421:$AY$1444,COLUMNS($D410:AS410),FALSE))</f>
        <v>496.94548026111858</v>
      </c>
      <c r="AT410" s="316">
        <f>IF(AS410="Neg","Neg",AS410*VLOOKUP($D410,$D$1421:$AY$1444,COLUMNS($D410:AT410),FALSE))</f>
        <v>514.04490690642751</v>
      </c>
      <c r="AU410" s="316">
        <f>IF(AT410="Neg","Neg",AT410*VLOOKUP($D410,$D$1421:$AY$1444,COLUMNS($D410:AU410),FALSE))</f>
        <v>529.74838471375881</v>
      </c>
      <c r="AV410" s="316">
        <f>IF(AU410="Neg","Neg",AU410*VLOOKUP($D410,$D$1421:$AY$1444,COLUMNS($D410:AV410),FALSE))</f>
        <v>554.13583810200839</v>
      </c>
      <c r="AW410" s="316">
        <f>IF(AV410="Neg","Neg",AV410*VLOOKUP($D410,$D$1421:$AY$1444,COLUMNS($D410:AW410),FALSE))</f>
        <v>578.04146195237558</v>
      </c>
      <c r="AX410" s="316">
        <f>IF(AW410="Neg","Neg",AW410*VLOOKUP($D410,$D$1421:$AY$1444,COLUMNS($D410:AX410),FALSE))</f>
        <v>591.82866550721178</v>
      </c>
      <c r="AY410" s="316">
        <f>IF(AX410="Neg","Neg",AX410*VLOOKUP($D410,$D$1421:$AY$1444,COLUMNS($D410:AY410),FALSE))</f>
        <v>613.02916517403867</v>
      </c>
      <c r="AZ410" s="316">
        <f>IF(AY410="Neg","Neg",AY410*VLOOKUP($D410,$D$1421:AZ$1444,COLUMNS($D410:AZ410),FALSE))</f>
        <v>637.66968162016758</v>
      </c>
      <c r="BA410" s="316">
        <f>IF(AZ410="Neg","Neg",AZ410*VLOOKUP($D410,$D$1421:BA$1444,COLUMNS($D410:BA410),FALSE))</f>
        <v>664.63888306274214</v>
      </c>
      <c r="BB410" s="316">
        <f>IF(BA410="Neg","Neg",BA410*VLOOKUP($D410,$D$1421:BB$1444,COLUMNS($D410:BB410),FALSE))</f>
        <v>690.81734133443683</v>
      </c>
      <c r="BC410" s="316">
        <f>IF(BB410="Neg","Neg",BB410*VLOOKUP($D410,$D$1421:BC$1444,COLUMNS($D410:BC410),FALSE))</f>
        <v>719.88993223315038</v>
      </c>
    </row>
    <row r="411" spans="1:55">
      <c r="A411" s="312"/>
      <c r="B411" s="313" t="s">
        <v>1015</v>
      </c>
      <c r="C411" s="314" t="s">
        <v>787</v>
      </c>
      <c r="D411" s="313" t="s">
        <v>231</v>
      </c>
      <c r="E411" s="320"/>
      <c r="F411" s="320"/>
      <c r="G411" s="320"/>
      <c r="H411" s="320"/>
      <c r="I411" s="320"/>
      <c r="J411" s="320"/>
      <c r="K411" s="320"/>
      <c r="L411" s="320"/>
      <c r="M411" s="320"/>
      <c r="N411" s="320"/>
      <c r="O411" s="320"/>
      <c r="P411" s="320"/>
      <c r="Q411" s="320"/>
      <c r="R411" s="320"/>
      <c r="S411" s="320"/>
      <c r="T411" s="320"/>
      <c r="U411" s="320"/>
      <c r="V411" s="320"/>
      <c r="W411" s="320"/>
      <c r="X411" s="320"/>
      <c r="Y411" s="320"/>
      <c r="Z411" s="320"/>
      <c r="AA411" s="320"/>
      <c r="AB411" s="320"/>
      <c r="AC411" s="320"/>
      <c r="AD411" s="320"/>
      <c r="AE411" s="320"/>
      <c r="AF411" s="320"/>
      <c r="AG411" s="320"/>
      <c r="AH411" s="315">
        <v>210</v>
      </c>
      <c r="AI411" s="315">
        <v>290</v>
      </c>
      <c r="AJ411" s="315">
        <v>300</v>
      </c>
      <c r="AK411" s="316">
        <f>IF(AJ411="Neg","Neg",AJ411*VLOOKUP($D411,$D$1421:$AY$1444,COLUMNS($D411:AK411),FALSE))</f>
        <v>317.17975941005159</v>
      </c>
      <c r="AL411" s="316">
        <f>IF(AK411="Neg","Neg",AK411*VLOOKUP($D411,$D$1421:$AY$1444,COLUMNS($D411:AL411),FALSE))</f>
        <v>336.22881473905767</v>
      </c>
      <c r="AM411" s="316">
        <f>IF(AL411="Neg","Neg",AL411*VLOOKUP($D411,$D$1421:$AY$1444,COLUMNS($D411:AM411),FALSE))</f>
        <v>353.63381400589128</v>
      </c>
      <c r="AN411" s="316">
        <f>IF(AM411="Neg","Neg",AM411*VLOOKUP($D411,$D$1421:$AY$1444,COLUMNS($D411:AN411),FALSE))</f>
        <v>376.87277613923845</v>
      </c>
      <c r="AO411" s="316">
        <f>IF(AN411="Neg","Neg",AN411*VLOOKUP($D411,$D$1421:$AY$1444,COLUMNS($D411:AO411),FALSE))</f>
        <v>397.75743885484968</v>
      </c>
      <c r="AP411" s="316">
        <f>IF(AO411="Neg","Neg",AO411*VLOOKUP($D411,$D$1421:$AY$1444,COLUMNS($D411:AP411),FALSE))</f>
        <v>417.75561985971456</v>
      </c>
      <c r="AQ411" s="316">
        <f>IF(AP411="Neg","Neg",AP411*VLOOKUP($D411,$D$1421:$AY$1444,COLUMNS($D411:AQ411),FALSE))</f>
        <v>418.77769095272646</v>
      </c>
      <c r="AR411" s="316">
        <f>IF(AQ411="Neg","Neg",AQ411*VLOOKUP($D411,$D$1421:$AY$1444,COLUMNS($D411:AR411),FALSE))</f>
        <v>418.62233391924764</v>
      </c>
      <c r="AS411" s="316">
        <f>IF(AR411="Neg","Neg",AR411*VLOOKUP($D411,$D$1421:$AY$1444,COLUMNS($D411:AS411),FALSE))</f>
        <v>438.48130611275155</v>
      </c>
      <c r="AT411" s="316">
        <f>IF(AS411="Neg","Neg",AS411*VLOOKUP($D411,$D$1421:$AY$1444,COLUMNS($D411:AT411),FALSE))</f>
        <v>453.5690355056712</v>
      </c>
      <c r="AU411" s="316">
        <f>IF(AT411="Neg","Neg",AT411*VLOOKUP($D411,$D$1421:$AY$1444,COLUMNS($D411:AU411),FALSE))</f>
        <v>467.42504533566938</v>
      </c>
      <c r="AV411" s="316">
        <f>IF(AU411="Neg","Neg",AU411*VLOOKUP($D411,$D$1421:$AY$1444,COLUMNS($D411:AV411),FALSE))</f>
        <v>488.94338656059551</v>
      </c>
      <c r="AW411" s="316">
        <f>IF(AV411="Neg","Neg",AV411*VLOOKUP($D411,$D$1421:$AY$1444,COLUMNS($D411:AW411),FALSE))</f>
        <v>510.0365840756254</v>
      </c>
      <c r="AX411" s="316">
        <f>IF(AW411="Neg","Neg",AW411*VLOOKUP($D411,$D$1421:$AY$1444,COLUMNS($D411:AX411),FALSE))</f>
        <v>522.20176368283376</v>
      </c>
      <c r="AY411" s="316">
        <f>IF(AX411="Neg","Neg",AX411*VLOOKUP($D411,$D$1421:$AY$1444,COLUMNS($D411:AY411),FALSE))</f>
        <v>540.90808691826919</v>
      </c>
      <c r="AZ411" s="316">
        <f>IF(AY411="Neg","Neg",AY411*VLOOKUP($D411,$D$1421:AZ$1444,COLUMNS($D411:AZ411),FALSE))</f>
        <v>562.64971907661823</v>
      </c>
      <c r="BA411" s="316">
        <f>IF(AZ411="Neg","Neg",AZ411*VLOOKUP($D411,$D$1421:BA$1444,COLUMNS($D411:BA411),FALSE))</f>
        <v>586.44607329065457</v>
      </c>
      <c r="BB411" s="316">
        <f>IF(BA411="Neg","Neg",BA411*VLOOKUP($D411,$D$1421:BB$1444,COLUMNS($D411:BB411),FALSE))</f>
        <v>609.54471294214989</v>
      </c>
      <c r="BC411" s="316">
        <f>IF(BB411="Neg","Neg",BB411*VLOOKUP($D411,$D$1421:BC$1444,COLUMNS($D411:BC411),FALSE))</f>
        <v>635.19699902925004</v>
      </c>
    </row>
    <row r="412" spans="1:55">
      <c r="A412" s="312"/>
      <c r="B412" s="142" t="s">
        <v>1016</v>
      </c>
      <c r="C412" s="317" t="s">
        <v>270</v>
      </c>
      <c r="D412" s="173" t="s">
        <v>227</v>
      </c>
      <c r="E412" s="175"/>
      <c r="F412" s="175"/>
      <c r="G412" s="175"/>
      <c r="H412" s="175"/>
      <c r="I412" s="175"/>
      <c r="J412" s="175"/>
      <c r="K412" s="175"/>
      <c r="L412" s="175"/>
      <c r="M412" s="175"/>
      <c r="N412" s="175"/>
      <c r="O412" s="175"/>
      <c r="P412" s="175"/>
      <c r="Q412" s="175"/>
      <c r="R412" s="175"/>
      <c r="S412" s="175"/>
      <c r="T412" s="175"/>
      <c r="U412" s="175"/>
      <c r="V412" s="175"/>
      <c r="W412" s="175"/>
      <c r="X412" s="175"/>
      <c r="Y412" s="175"/>
      <c r="Z412" s="175"/>
      <c r="AA412" s="175"/>
      <c r="AB412" s="175"/>
      <c r="AC412" s="175"/>
      <c r="AD412" s="175"/>
      <c r="AE412" s="175"/>
      <c r="AF412" s="175"/>
      <c r="AG412" s="175"/>
      <c r="AH412" s="318"/>
      <c r="AI412" s="318">
        <v>-120</v>
      </c>
      <c r="AJ412" s="318">
        <v>-280</v>
      </c>
      <c r="AK412" s="318">
        <v>-370</v>
      </c>
      <c r="AL412" s="319">
        <f>IF(AK412="Neg","Neg",AK412*VLOOKUP($D412,$D$1421:$AY$1444,COLUMNS($D412:AL412),FALSE))</f>
        <v>-392.2213122452759</v>
      </c>
      <c r="AM412" s="319">
        <f>IF(AL412="Neg","Neg",AL412*VLOOKUP($D412,$D$1421:$AY$1444,COLUMNS($D412:AM412),FALSE))</f>
        <v>-412.52478224193152</v>
      </c>
      <c r="AN412" s="319">
        <f>IF(AM412="Neg","Neg",AM412*VLOOKUP($D412,$D$1421:$AY$1444,COLUMNS($D412:AN412),FALSE))</f>
        <v>-439.63375037196397</v>
      </c>
      <c r="AO412" s="319">
        <f>IF(AN412="Neg","Neg",AN412*VLOOKUP($D412,$D$1421:$AY$1444,COLUMNS($D412:AO412),FALSE))</f>
        <v>-463.99635541066135</v>
      </c>
      <c r="AP412" s="319">
        <f>IF(AO412="Neg","Neg",AO412*VLOOKUP($D412,$D$1421:$AY$1444,COLUMNS($D412:AP412),FALSE))</f>
        <v>-487.3248521141162</v>
      </c>
      <c r="AQ412" s="319">
        <f>IF(AP412="Neg","Neg",AP412*VLOOKUP($D412,$D$1421:$AY$1444,COLUMNS($D412:AQ412),FALSE))</f>
        <v>-488.51712965767001</v>
      </c>
      <c r="AR412" s="319">
        <f>IF(AQ412="Neg","Neg",AQ412*VLOOKUP($D412,$D$1421:$AY$1444,COLUMNS($D412:AR412),FALSE))</f>
        <v>-488.33590087278765</v>
      </c>
      <c r="AS412" s="319">
        <f>IF(AR412="Neg","Neg",AR412*VLOOKUP($D412,$D$1421:$AY$1444,COLUMNS($D412:AS412),FALSE))</f>
        <v>-511.50200619193936</v>
      </c>
      <c r="AT412" s="319">
        <f>IF(AS412="Neg","Neg",AS412*VLOOKUP($D412,$D$1421:$AY$1444,COLUMNS($D412:AT412),FALSE))</f>
        <v>-529.10230920548452</v>
      </c>
      <c r="AU412" s="319">
        <f>IF(AT412="Neg","Neg",AT412*VLOOKUP($D412,$D$1421:$AY$1444,COLUMNS($D412:AU412),FALSE))</f>
        <v>-545.26577325071537</v>
      </c>
      <c r="AV412" s="319">
        <f>IF(AU412="Neg","Neg",AU412*VLOOKUP($D412,$D$1421:$AY$1444,COLUMNS($D412:AV412),FALSE))</f>
        <v>-570.36758387076077</v>
      </c>
      <c r="AW412" s="319">
        <f>IF(AV412="Neg","Neg",AV412*VLOOKUP($D412,$D$1421:$AY$1444,COLUMNS($D412:AW412),FALSE))</f>
        <v>-594.97345120314424</v>
      </c>
      <c r="AX412" s="319">
        <f>IF(AW412="Neg","Neg",AW412*VLOOKUP($D412,$D$1421:$AY$1444,COLUMNS($D412:AX412),FALSE))</f>
        <v>-609.16450949462876</v>
      </c>
      <c r="AY412" s="319">
        <f>IF(AX412="Neg","Neg",AX412*VLOOKUP($D412,$D$1421:$AY$1444,COLUMNS($D412:AY412),FALSE))</f>
        <v>-630.98601415175028</v>
      </c>
      <c r="AZ412" s="319">
        <f>IF(AY412="Neg","Neg",AY412*VLOOKUP($D412,$D$1421:AZ$1444,COLUMNS($D412:AZ412),FALSE))</f>
        <v>-656.34830055221789</v>
      </c>
      <c r="BA412" s="319">
        <f>IF(AZ412="Neg","Neg",AZ412*VLOOKUP($D412,$D$1421:BA$1444,COLUMNS($D412:BA412),FALSE))</f>
        <v>-684.10748378500023</v>
      </c>
      <c r="BB412" s="319">
        <f>IF(BA412="Neg","Neg",BA412*VLOOKUP($D412,$D$1421:BB$1444,COLUMNS($D412:BB412),FALSE))</f>
        <v>-711.05276139965508</v>
      </c>
      <c r="BC412" s="319">
        <f>IF(BB412="Neg","Neg",BB412*VLOOKUP($D412,$D$1421:BC$1444,COLUMNS($D412:BC412),FALSE))</f>
        <v>-740.97694656796716</v>
      </c>
    </row>
    <row r="413" spans="1:55">
      <c r="A413" s="312"/>
      <c r="B413" s="142" t="s">
        <v>1016</v>
      </c>
      <c r="C413" s="317" t="s">
        <v>271</v>
      </c>
      <c r="D413" s="173" t="s">
        <v>791</v>
      </c>
      <c r="E413" s="175"/>
      <c r="F413" s="175"/>
      <c r="G413" s="175"/>
      <c r="H413" s="175"/>
      <c r="I413" s="175"/>
      <c r="J413" s="175"/>
      <c r="K413" s="175"/>
      <c r="L413" s="175"/>
      <c r="M413" s="175"/>
      <c r="N413" s="175"/>
      <c r="O413" s="175"/>
      <c r="P413" s="175"/>
      <c r="Q413" s="175"/>
      <c r="R413" s="175"/>
      <c r="S413" s="175"/>
      <c r="T413" s="175"/>
      <c r="U413" s="175"/>
      <c r="V413" s="175"/>
      <c r="W413" s="175"/>
      <c r="X413" s="175"/>
      <c r="Y413" s="175"/>
      <c r="Z413" s="175"/>
      <c r="AA413" s="175"/>
      <c r="AB413" s="175"/>
      <c r="AC413" s="175"/>
      <c r="AD413" s="175"/>
      <c r="AE413" s="175"/>
      <c r="AF413" s="175"/>
      <c r="AG413" s="175"/>
      <c r="AH413" s="318"/>
      <c r="AI413" s="318">
        <v>-5</v>
      </c>
      <c r="AJ413" s="318">
        <v>-25</v>
      </c>
      <c r="AK413" s="318">
        <v>-50</v>
      </c>
      <c r="AL413" s="319">
        <f>IF(AK413="Neg","Neg",AK413*VLOOKUP($D413,$D$1421:$AY$1444,COLUMNS($D413:AL413),FALSE))</f>
        <v>-53.002880033145395</v>
      </c>
      <c r="AM413" s="319">
        <f>IF(AL413="Neg","Neg",AL413*VLOOKUP($D413,$D$1421:$AY$1444,COLUMNS($D413:AM413),FALSE))</f>
        <v>-55.746592194855616</v>
      </c>
      <c r="AN413" s="319">
        <f>IF(AM413="Neg","Neg",AM413*VLOOKUP($D413,$D$1421:$AY$1444,COLUMNS($D413:AN413),FALSE))</f>
        <v>-59.409966266481625</v>
      </c>
      <c r="AO413" s="319">
        <f>IF(AN413="Neg","Neg",AN413*VLOOKUP($D413,$D$1421:$AY$1444,COLUMNS($D413:AO413),FALSE))</f>
        <v>-62.70221019062992</v>
      </c>
      <c r="AP413" s="319">
        <f>IF(AO413="Neg","Neg",AO413*VLOOKUP($D413,$D$1421:$AY$1444,COLUMNS($D413:AP413),FALSE))</f>
        <v>-65.854709745150842</v>
      </c>
      <c r="AQ413" s="319">
        <f>IF(AP413="Neg","Neg",AP413*VLOOKUP($D413,$D$1421:$AY$1444,COLUMNS($D413:AQ413),FALSE))</f>
        <v>-66.015828332117579</v>
      </c>
      <c r="AR413" s="319">
        <f>IF(AQ413="Neg","Neg",AQ413*VLOOKUP($D413,$D$1421:$AY$1444,COLUMNS($D413:AR413),FALSE))</f>
        <v>-65.991337955782129</v>
      </c>
      <c r="AS413" s="319">
        <f>IF(AR413="Neg","Neg",AR413*VLOOKUP($D413,$D$1421:$AY$1444,COLUMNS($D413:AS413),FALSE))</f>
        <v>-69.121892728640461</v>
      </c>
      <c r="AT413" s="319">
        <f>IF(AS413="Neg","Neg",AS413*VLOOKUP($D413,$D$1421:$AY$1444,COLUMNS($D413:AT413),FALSE))</f>
        <v>-71.500312054795216</v>
      </c>
      <c r="AU413" s="319">
        <f>IF(AT413="Neg","Neg",AT413*VLOOKUP($D413,$D$1421:$AY$1444,COLUMNS($D413:AU413),FALSE))</f>
        <v>-73.68456395279938</v>
      </c>
      <c r="AV413" s="319">
        <f>IF(AU413="Neg","Neg",AU413*VLOOKUP($D413,$D$1421:$AY$1444,COLUMNS($D413:AV413),FALSE))</f>
        <v>-77.076700523075786</v>
      </c>
      <c r="AW413" s="319">
        <f>IF(AV413="Neg","Neg",AV413*VLOOKUP($D413,$D$1421:$AY$1444,COLUMNS($D413:AW413),FALSE))</f>
        <v>-80.401817730154633</v>
      </c>
      <c r="AX413" s="319">
        <f>IF(AW413="Neg","Neg",AW413*VLOOKUP($D413,$D$1421:$AY$1444,COLUMNS($D413:AX413),FALSE))</f>
        <v>-82.319528310084976</v>
      </c>
      <c r="AY413" s="319">
        <f>IF(AX413="Neg","Neg",AX413*VLOOKUP($D413,$D$1421:$AY$1444,COLUMNS($D413:AY413),FALSE))</f>
        <v>-85.268380290777074</v>
      </c>
      <c r="AZ413" s="319">
        <f>IF(AY413="Neg","Neg",AY413*VLOOKUP($D413,$D$1421:AZ$1444,COLUMNS($D413:AZ413),FALSE))</f>
        <v>-88.695716290840267</v>
      </c>
      <c r="BA413" s="319">
        <f>IF(AZ413="Neg","Neg",AZ413*VLOOKUP($D413,$D$1421:BA$1444,COLUMNS($D413:BA413),FALSE))</f>
        <v>-92.446957268243281</v>
      </c>
      <c r="BB413" s="319">
        <f>IF(BA413="Neg","Neg",BA413*VLOOKUP($D413,$D$1421:BB$1444,COLUMNS($D413:BB413),FALSE))</f>
        <v>-96.08821099995339</v>
      </c>
      <c r="BC413" s="319">
        <f>IF(BB413="Neg","Neg",BB413*VLOOKUP($D413,$D$1421:BC$1444,COLUMNS($D413:BC413),FALSE))</f>
        <v>-100.13201980648205</v>
      </c>
    </row>
    <row r="414" spans="1:55">
      <c r="A414" s="312"/>
      <c r="B414" s="142" t="s">
        <v>1016</v>
      </c>
      <c r="C414" s="317" t="s">
        <v>272</v>
      </c>
      <c r="D414" s="173" t="s">
        <v>90</v>
      </c>
      <c r="E414" s="175"/>
      <c r="F414" s="175"/>
      <c r="G414" s="175"/>
      <c r="H414" s="175"/>
      <c r="I414" s="175"/>
      <c r="J414" s="175"/>
      <c r="K414" s="175"/>
      <c r="L414" s="175"/>
      <c r="M414" s="175"/>
      <c r="N414" s="318"/>
      <c r="O414" s="318"/>
      <c r="P414" s="318"/>
      <c r="Q414" s="318"/>
      <c r="R414" s="318"/>
      <c r="S414" s="318"/>
      <c r="T414" s="318"/>
      <c r="U414" s="318"/>
      <c r="V414" s="318"/>
      <c r="W414" s="318"/>
      <c r="X414" s="318"/>
      <c r="Y414" s="318"/>
      <c r="Z414" s="318"/>
      <c r="AA414" s="318"/>
      <c r="AB414" s="318"/>
      <c r="AC414" s="318"/>
      <c r="AD414" s="318"/>
      <c r="AE414" s="318"/>
      <c r="AF414" s="318"/>
      <c r="AG414" s="318"/>
      <c r="AH414" s="318"/>
      <c r="AI414" s="318">
        <v>0</v>
      </c>
      <c r="AJ414" s="318">
        <v>-225</v>
      </c>
      <c r="AK414" s="318">
        <v>-275</v>
      </c>
      <c r="AL414" s="319">
        <f>IF(AK414="Neg","Neg",AK414*VLOOKUP($D414,$D$1421:$AY$1444,COLUMNS($D414:AL414),FALSE))</f>
        <v>-291.51584018229966</v>
      </c>
      <c r="AM414" s="319">
        <f>IF(AL414="Neg","Neg",AL414*VLOOKUP($D414,$D$1421:$AY$1444,COLUMNS($D414:AM414),FALSE))</f>
        <v>-306.6062570717059</v>
      </c>
      <c r="AN414" s="319">
        <f>IF(AM414="Neg","Neg",AM414*VLOOKUP($D414,$D$1421:$AY$1444,COLUMNS($D414:AN414),FALSE))</f>
        <v>-326.75481446564896</v>
      </c>
      <c r="AO414" s="319">
        <f>IF(AN414="Neg","Neg",AN414*VLOOKUP($D414,$D$1421:$AY$1444,COLUMNS($D414:AO414),FALSE))</f>
        <v>-344.86215604846461</v>
      </c>
      <c r="AP414" s="319">
        <f>IF(AO414="Neg","Neg",AO414*VLOOKUP($D414,$D$1421:$AY$1444,COLUMNS($D414:AP414),FALSE))</f>
        <v>-362.20090359832972</v>
      </c>
      <c r="AQ414" s="319">
        <f>IF(AP414="Neg","Neg",AP414*VLOOKUP($D414,$D$1421:$AY$1444,COLUMNS($D414:AQ414),FALSE))</f>
        <v>-363.08705582664675</v>
      </c>
      <c r="AR414" s="319">
        <f>IF(AQ414="Neg","Neg",AQ414*VLOOKUP($D414,$D$1421:$AY$1444,COLUMNS($D414:AR414),FALSE))</f>
        <v>-362.95235875680174</v>
      </c>
      <c r="AS414" s="319">
        <f>IF(AR414="Neg","Neg",AR414*VLOOKUP($D414,$D$1421:$AY$1444,COLUMNS($D414:AS414),FALSE))</f>
        <v>-380.17041000752261</v>
      </c>
      <c r="AT414" s="319">
        <f>IF(AS414="Neg","Neg",AS414*VLOOKUP($D414,$D$1421:$AY$1444,COLUMNS($D414:AT414),FALSE))</f>
        <v>-393.25171630137373</v>
      </c>
      <c r="AU414" s="319">
        <f>IF(AT414="Neg","Neg",AT414*VLOOKUP($D414,$D$1421:$AY$1444,COLUMNS($D414:AU414),FALSE))</f>
        <v>-405.26510174039663</v>
      </c>
      <c r="AV414" s="319">
        <f>IF(AU414="Neg","Neg",AU414*VLOOKUP($D414,$D$1421:$AY$1444,COLUMNS($D414:AV414),FALSE))</f>
        <v>-423.92185287691683</v>
      </c>
      <c r="AW414" s="319">
        <f>IF(AV414="Neg","Neg",AV414*VLOOKUP($D414,$D$1421:$AY$1444,COLUMNS($D414:AW414),FALSE))</f>
        <v>-442.20999751585055</v>
      </c>
      <c r="AX414" s="319">
        <f>IF(AW414="Neg","Neg",AW414*VLOOKUP($D414,$D$1421:$AY$1444,COLUMNS($D414:AX414),FALSE))</f>
        <v>-452.75740570546748</v>
      </c>
      <c r="AY414" s="319">
        <f>IF(AX414="Neg","Neg",AX414*VLOOKUP($D414,$D$1421:$AY$1444,COLUMNS($D414:AY414),FALSE))</f>
        <v>-468.97609159927401</v>
      </c>
      <c r="AZ414" s="319">
        <f>IF(AY414="Neg","Neg",AY414*VLOOKUP($D414,$D$1421:AZ$1444,COLUMNS($D414:AZ414),FALSE))</f>
        <v>-487.82643959962161</v>
      </c>
      <c r="BA414" s="319">
        <f>IF(AZ414="Neg","Neg",AZ414*VLOOKUP($D414,$D$1421:BA$1444,COLUMNS($D414:BA414),FALSE))</f>
        <v>-508.45826497533818</v>
      </c>
      <c r="BB414" s="319">
        <f>IF(BA414="Neg","Neg",BA414*VLOOKUP($D414,$D$1421:BB$1444,COLUMNS($D414:BB414),FALSE))</f>
        <v>-528.48516049974387</v>
      </c>
      <c r="BC414" s="319">
        <f>IF(BB414="Neg","Neg",BB414*VLOOKUP($D414,$D$1421:BC$1444,COLUMNS($D414:BC414),FALSE))</f>
        <v>-550.7261089356515</v>
      </c>
    </row>
    <row r="415" spans="1:55">
      <c r="A415" s="312"/>
      <c r="B415" s="142" t="s">
        <v>1016</v>
      </c>
      <c r="C415" s="317" t="s">
        <v>273</v>
      </c>
      <c r="D415" s="173" t="s">
        <v>227</v>
      </c>
      <c r="E415" s="175"/>
      <c r="F415" s="175"/>
      <c r="G415" s="175"/>
      <c r="H415" s="175"/>
      <c r="I415" s="175"/>
      <c r="J415" s="175"/>
      <c r="K415" s="175"/>
      <c r="L415" s="175"/>
      <c r="M415" s="175"/>
      <c r="N415" s="318"/>
      <c r="O415" s="318"/>
      <c r="P415" s="318"/>
      <c r="Q415" s="318"/>
      <c r="R415" s="318"/>
      <c r="S415" s="318"/>
      <c r="T415" s="318"/>
      <c r="U415" s="318"/>
      <c r="V415" s="318"/>
      <c r="W415" s="318"/>
      <c r="X415" s="318"/>
      <c r="Y415" s="318"/>
      <c r="Z415" s="318"/>
      <c r="AA415" s="318"/>
      <c r="AB415" s="318"/>
      <c r="AC415" s="318"/>
      <c r="AD415" s="318"/>
      <c r="AE415" s="318"/>
      <c r="AF415" s="318"/>
      <c r="AG415" s="318"/>
      <c r="AH415" s="318"/>
      <c r="AI415" s="318">
        <v>0</v>
      </c>
      <c r="AJ415" s="318">
        <v>300</v>
      </c>
      <c r="AK415" s="318">
        <v>0</v>
      </c>
      <c r="AL415" s="319">
        <f>IF(AK415="Neg","Neg",AK415*VLOOKUP($D415,$D$1421:$AY$1444,COLUMNS($D415:AL415),FALSE))</f>
        <v>0</v>
      </c>
      <c r="AM415" s="319">
        <f>IF(AL415="Neg","Neg",AL415*VLOOKUP($D415,$D$1421:$AY$1444,COLUMNS($D415:AM415),FALSE))</f>
        <v>0</v>
      </c>
      <c r="AN415" s="319">
        <f>IF(AM415="Neg","Neg",AM415*VLOOKUP($D415,$D$1421:$AY$1444,COLUMNS($D415:AN415),FALSE))</f>
        <v>0</v>
      </c>
      <c r="AO415" s="319">
        <f>IF(AN415="Neg","Neg",AN415*VLOOKUP($D415,$D$1421:$AY$1444,COLUMNS($D415:AO415),FALSE))</f>
        <v>0</v>
      </c>
      <c r="AP415" s="319">
        <f>IF(AO415="Neg","Neg",AO415*VLOOKUP($D415,$D$1421:$AY$1444,COLUMNS($D415:AP415),FALSE))</f>
        <v>0</v>
      </c>
      <c r="AQ415" s="319">
        <f>IF(AP415="Neg","Neg",AP415*VLOOKUP($D415,$D$1421:$AY$1444,COLUMNS($D415:AQ415),FALSE))</f>
        <v>0</v>
      </c>
      <c r="AR415" s="319">
        <f>IF(AQ415="Neg","Neg",AQ415*VLOOKUP($D415,$D$1421:$AY$1444,COLUMNS($D415:AR415),FALSE))</f>
        <v>0</v>
      </c>
      <c r="AS415" s="319">
        <f>IF(AR415="Neg","Neg",AR415*VLOOKUP($D415,$D$1421:$AY$1444,COLUMNS($D415:AS415),FALSE))</f>
        <v>0</v>
      </c>
      <c r="AT415" s="319">
        <f>IF(AS415="Neg","Neg",AS415*VLOOKUP($D415,$D$1421:$AY$1444,COLUMNS($D415:AT415),FALSE))</f>
        <v>0</v>
      </c>
      <c r="AU415" s="319">
        <f>IF(AT415="Neg","Neg",AT415*VLOOKUP($D415,$D$1421:$AY$1444,COLUMNS($D415:AU415),FALSE))</f>
        <v>0</v>
      </c>
      <c r="AV415" s="319">
        <f>IF(AU415="Neg","Neg",AU415*VLOOKUP($D415,$D$1421:$AY$1444,COLUMNS($D415:AV415),FALSE))</f>
        <v>0</v>
      </c>
      <c r="AW415" s="319">
        <f>IF(AV415="Neg","Neg",AV415*VLOOKUP($D415,$D$1421:$AY$1444,COLUMNS($D415:AW415),FALSE))</f>
        <v>0</v>
      </c>
      <c r="AX415" s="319">
        <f>IF(AW415="Neg","Neg",AW415*VLOOKUP($D415,$D$1421:$AY$1444,COLUMNS($D415:AX415),FALSE))</f>
        <v>0</v>
      </c>
      <c r="AY415" s="319">
        <f>IF(AX415="Neg","Neg",AX415*VLOOKUP($D415,$D$1421:$AY$1444,COLUMNS($D415:AY415),FALSE))</f>
        <v>0</v>
      </c>
      <c r="AZ415" s="319">
        <f>IF(AY415="Neg","Neg",AY415*VLOOKUP($D415,$D$1421:AZ$1444,COLUMNS($D415:AZ415),FALSE))</f>
        <v>0</v>
      </c>
      <c r="BA415" s="319">
        <f>IF(AZ415="Neg","Neg",AZ415*VLOOKUP($D415,$D$1421:BA$1444,COLUMNS($D415:BA415),FALSE))</f>
        <v>0</v>
      </c>
      <c r="BB415" s="319">
        <f>IF(BA415="Neg","Neg",BA415*VLOOKUP($D415,$D$1421:BB$1444,COLUMNS($D415:BB415),FALSE))</f>
        <v>0</v>
      </c>
      <c r="BC415" s="319">
        <f>IF(BB415="Neg","Neg",BB415*VLOOKUP($D415,$D$1421:BC$1444,COLUMNS($D415:BC415),FALSE))</f>
        <v>0</v>
      </c>
    </row>
    <row r="416" spans="1:55">
      <c r="A416" s="312"/>
      <c r="B416" s="142" t="s">
        <v>1016</v>
      </c>
      <c r="C416" s="317" t="s">
        <v>274</v>
      </c>
      <c r="D416" s="173" t="s">
        <v>227</v>
      </c>
      <c r="E416" s="175"/>
      <c r="F416" s="175"/>
      <c r="G416" s="175"/>
      <c r="H416" s="175"/>
      <c r="I416" s="175"/>
      <c r="J416" s="175"/>
      <c r="K416" s="175"/>
      <c r="L416" s="175"/>
      <c r="M416" s="175"/>
      <c r="N416" s="318"/>
      <c r="O416" s="318"/>
      <c r="P416" s="318"/>
      <c r="Q416" s="318"/>
      <c r="R416" s="318"/>
      <c r="S416" s="318"/>
      <c r="T416" s="318"/>
      <c r="U416" s="318"/>
      <c r="V416" s="318"/>
      <c r="W416" s="318"/>
      <c r="X416" s="318"/>
      <c r="Y416" s="318"/>
      <c r="Z416" s="318"/>
      <c r="AA416" s="318"/>
      <c r="AB416" s="318"/>
      <c r="AC416" s="318"/>
      <c r="AD416" s="318"/>
      <c r="AE416" s="318"/>
      <c r="AF416" s="318"/>
      <c r="AG416" s="318"/>
      <c r="AH416" s="318"/>
      <c r="AI416" s="318">
        <v>-30</v>
      </c>
      <c r="AJ416" s="318">
        <v>-50</v>
      </c>
      <c r="AK416" s="318">
        <v>-60</v>
      </c>
      <c r="AL416" s="319">
        <f>IF(AK416="Neg","Neg",AK416*VLOOKUP($D416,$D$1421:$AY$1444,COLUMNS($D416:AL416),FALSE))</f>
        <v>-63.603456039774471</v>
      </c>
      <c r="AM416" s="319">
        <f>IF(AL416="Neg","Neg",AL416*VLOOKUP($D416,$D$1421:$AY$1444,COLUMNS($D416:AM416),FALSE))</f>
        <v>-66.895910633826745</v>
      </c>
      <c r="AN416" s="319">
        <f>IF(AM416="Neg","Neg",AM416*VLOOKUP($D416,$D$1421:$AY$1444,COLUMNS($D416:AN416),FALSE))</f>
        <v>-71.291959519777961</v>
      </c>
      <c r="AO416" s="319">
        <f>IF(AN416="Neg","Neg",AN416*VLOOKUP($D416,$D$1421:$AY$1444,COLUMNS($D416:AO416),FALSE))</f>
        <v>-75.242652228755915</v>
      </c>
      <c r="AP416" s="319">
        <f>IF(AO416="Neg","Neg",AO416*VLOOKUP($D416,$D$1421:$AY$1444,COLUMNS($D416:AP416),FALSE))</f>
        <v>-79.025651694181022</v>
      </c>
      <c r="AQ416" s="319">
        <f>IF(AP416="Neg","Neg",AP416*VLOOKUP($D416,$D$1421:$AY$1444,COLUMNS($D416:AQ416),FALSE))</f>
        <v>-79.218993998541094</v>
      </c>
      <c r="AR416" s="319">
        <f>IF(AQ416="Neg","Neg",AQ416*VLOOKUP($D416,$D$1421:$AY$1444,COLUMNS($D416:AR416),FALSE))</f>
        <v>-79.189605546938552</v>
      </c>
      <c r="AS416" s="319">
        <f>IF(AR416="Neg","Neg",AR416*VLOOKUP($D416,$D$1421:$AY$1444,COLUMNS($D416:AS416),FALSE))</f>
        <v>-82.946271274368556</v>
      </c>
      <c r="AT416" s="319">
        <f>IF(AS416="Neg","Neg",AS416*VLOOKUP($D416,$D$1421:$AY$1444,COLUMNS($D416:AT416),FALSE))</f>
        <v>-85.80037446575426</v>
      </c>
      <c r="AU416" s="319">
        <f>IF(AT416="Neg","Neg",AT416*VLOOKUP($D416,$D$1421:$AY$1444,COLUMNS($D416:AU416),FALSE))</f>
        <v>-88.421476743359264</v>
      </c>
      <c r="AV416" s="319">
        <f>IF(AU416="Neg","Neg",AU416*VLOOKUP($D416,$D$1421:$AY$1444,COLUMNS($D416:AV416),FALSE))</f>
        <v>-92.492040627690955</v>
      </c>
      <c r="AW416" s="319">
        <f>IF(AV416="Neg","Neg",AV416*VLOOKUP($D416,$D$1421:$AY$1444,COLUMNS($D416:AW416),FALSE))</f>
        <v>-96.482181276185585</v>
      </c>
      <c r="AX416" s="319">
        <f>IF(AW416="Neg","Neg",AW416*VLOOKUP($D416,$D$1421:$AY$1444,COLUMNS($D416:AX416),FALSE))</f>
        <v>-98.783433972102003</v>
      </c>
      <c r="AY416" s="319">
        <f>IF(AX416="Neg","Neg",AX416*VLOOKUP($D416,$D$1421:$AY$1444,COLUMNS($D416:AY416),FALSE))</f>
        <v>-102.32205634893252</v>
      </c>
      <c r="AZ416" s="319">
        <f>IF(AY416="Neg","Neg",AY416*VLOOKUP($D416,$D$1421:AZ$1444,COLUMNS($D416:AZ416),FALSE))</f>
        <v>-106.43485954900837</v>
      </c>
      <c r="BA416" s="319">
        <f>IF(AZ416="Neg","Neg",AZ416*VLOOKUP($D416,$D$1421:BA$1444,COLUMNS($D416:BA416),FALSE))</f>
        <v>-110.93634872189199</v>
      </c>
      <c r="BB416" s="319">
        <f>IF(BA416="Neg","Neg",BA416*VLOOKUP($D416,$D$1421:BB$1444,COLUMNS($D416:BB416),FALSE))</f>
        <v>-115.30585319994412</v>
      </c>
      <c r="BC416" s="319">
        <f>IF(BB416="Neg","Neg",BB416*VLOOKUP($D416,$D$1421:BC$1444,COLUMNS($D416:BC416),FALSE))</f>
        <v>-120.15842376777852</v>
      </c>
    </row>
    <row r="417" spans="1:55">
      <c r="A417" s="312"/>
      <c r="B417" s="142" t="s">
        <v>1016</v>
      </c>
      <c r="C417" s="317" t="s">
        <v>275</v>
      </c>
      <c r="D417" s="173" t="s">
        <v>227</v>
      </c>
      <c r="E417" s="175"/>
      <c r="F417" s="175"/>
      <c r="G417" s="175"/>
      <c r="H417" s="175"/>
      <c r="I417" s="175"/>
      <c r="J417" s="175"/>
      <c r="K417" s="175"/>
      <c r="L417" s="175"/>
      <c r="M417" s="175"/>
      <c r="N417" s="318"/>
      <c r="O417" s="318"/>
      <c r="P417" s="318"/>
      <c r="Q417" s="318"/>
      <c r="R417" s="318"/>
      <c r="S417" s="318"/>
      <c r="T417" s="318"/>
      <c r="U417" s="318"/>
      <c r="V417" s="318"/>
      <c r="W417" s="318"/>
      <c r="X417" s="318"/>
      <c r="Y417" s="318"/>
      <c r="Z417" s="318"/>
      <c r="AA417" s="318"/>
      <c r="AB417" s="318"/>
      <c r="AC417" s="318"/>
      <c r="AD417" s="318"/>
      <c r="AE417" s="318"/>
      <c r="AF417" s="318"/>
      <c r="AG417" s="318"/>
      <c r="AH417" s="318"/>
      <c r="AI417" s="318">
        <v>0</v>
      </c>
      <c r="AJ417" s="318">
        <v>-95</v>
      </c>
      <c r="AK417" s="318">
        <v>-165</v>
      </c>
      <c r="AL417" s="319">
        <f>IF(AK417="Neg","Neg",AK417*VLOOKUP($D417,$D$1421:$AY$1444,COLUMNS($D417:AL417),FALSE))</f>
        <v>-174.90950410937981</v>
      </c>
      <c r="AM417" s="319">
        <f>IF(AL417="Neg","Neg",AL417*VLOOKUP($D417,$D$1421:$AY$1444,COLUMNS($D417:AM417),FALSE))</f>
        <v>-183.96375424302354</v>
      </c>
      <c r="AN417" s="319">
        <f>IF(AM417="Neg","Neg",AM417*VLOOKUP($D417,$D$1421:$AY$1444,COLUMNS($D417:AN417),FALSE))</f>
        <v>-196.05288867938938</v>
      </c>
      <c r="AO417" s="319">
        <f>IF(AN417="Neg","Neg",AN417*VLOOKUP($D417,$D$1421:$AY$1444,COLUMNS($D417:AO417),FALSE))</f>
        <v>-206.91729362907876</v>
      </c>
      <c r="AP417" s="319">
        <f>IF(AO417="Neg","Neg",AO417*VLOOKUP($D417,$D$1421:$AY$1444,COLUMNS($D417:AP417),FALSE))</f>
        <v>-217.32054215899782</v>
      </c>
      <c r="AQ417" s="319">
        <f>IF(AP417="Neg","Neg",AP417*VLOOKUP($D417,$D$1421:$AY$1444,COLUMNS($D417:AQ417),FALSE))</f>
        <v>-217.85223349598803</v>
      </c>
      <c r="AR417" s="319">
        <f>IF(AQ417="Neg","Neg",AQ417*VLOOKUP($D417,$D$1421:$AY$1444,COLUMNS($D417:AR417),FALSE))</f>
        <v>-217.77141525408103</v>
      </c>
      <c r="AS417" s="319">
        <f>IF(AR417="Neg","Neg",AR417*VLOOKUP($D417,$D$1421:$AY$1444,COLUMNS($D417:AS417),FALSE))</f>
        <v>-228.10224600451355</v>
      </c>
      <c r="AT417" s="319">
        <f>IF(AS417="Neg","Neg",AS417*VLOOKUP($D417,$D$1421:$AY$1444,COLUMNS($D417:AT417),FALSE))</f>
        <v>-235.95102978082423</v>
      </c>
      <c r="AU417" s="319">
        <f>IF(AT417="Neg","Neg",AT417*VLOOKUP($D417,$D$1421:$AY$1444,COLUMNS($D417:AU417),FALSE))</f>
        <v>-243.15906104423797</v>
      </c>
      <c r="AV417" s="319">
        <f>IF(AU417="Neg","Neg",AU417*VLOOKUP($D417,$D$1421:$AY$1444,COLUMNS($D417:AV417),FALSE))</f>
        <v>-254.3531117261501</v>
      </c>
      <c r="AW417" s="319">
        <f>IF(AV417="Neg","Neg",AV417*VLOOKUP($D417,$D$1421:$AY$1444,COLUMNS($D417:AW417),FALSE))</f>
        <v>-265.32599850951033</v>
      </c>
      <c r="AX417" s="319">
        <f>IF(AW417="Neg","Neg",AW417*VLOOKUP($D417,$D$1421:$AY$1444,COLUMNS($D417:AX417),FALSE))</f>
        <v>-271.6544434232805</v>
      </c>
      <c r="AY417" s="319">
        <f>IF(AX417="Neg","Neg",AX417*VLOOKUP($D417,$D$1421:$AY$1444,COLUMNS($D417:AY417),FALSE))</f>
        <v>-281.38565495956442</v>
      </c>
      <c r="AZ417" s="319">
        <f>IF(AY417="Neg","Neg",AY417*VLOOKUP($D417,$D$1421:AZ$1444,COLUMNS($D417:AZ417),FALSE))</f>
        <v>-292.69586375977298</v>
      </c>
      <c r="BA417" s="319">
        <f>IF(AZ417="Neg","Neg",AZ417*VLOOKUP($D417,$D$1421:BA$1444,COLUMNS($D417:BA417),FALSE))</f>
        <v>-305.07495898520295</v>
      </c>
      <c r="BB417" s="319">
        <f>IF(BA417="Neg","Neg",BA417*VLOOKUP($D417,$D$1421:BB$1444,COLUMNS($D417:BB417),FALSE))</f>
        <v>-317.09109629984636</v>
      </c>
      <c r="BC417" s="319">
        <f>IF(BB417="Neg","Neg",BB417*VLOOKUP($D417,$D$1421:BC$1444,COLUMNS($D417:BC417),FALSE))</f>
        <v>-330.43566536139093</v>
      </c>
    </row>
    <row r="418" spans="1:55">
      <c r="A418" s="312"/>
      <c r="B418" s="142" t="s">
        <v>1016</v>
      </c>
      <c r="C418" s="317" t="s">
        <v>275</v>
      </c>
      <c r="D418" s="173" t="s">
        <v>791</v>
      </c>
      <c r="E418" s="175"/>
      <c r="F418" s="175"/>
      <c r="G418" s="175"/>
      <c r="H418" s="175"/>
      <c r="I418" s="175"/>
      <c r="J418" s="175"/>
      <c r="K418" s="175"/>
      <c r="L418" s="175"/>
      <c r="M418" s="175"/>
      <c r="N418" s="318"/>
      <c r="O418" s="318"/>
      <c r="P418" s="318"/>
      <c r="Q418" s="318"/>
      <c r="R418" s="318"/>
      <c r="S418" s="318"/>
      <c r="T418" s="318"/>
      <c r="U418" s="318"/>
      <c r="V418" s="318"/>
      <c r="W418" s="318"/>
      <c r="X418" s="318"/>
      <c r="Y418" s="318"/>
      <c r="Z418" s="318"/>
      <c r="AA418" s="318"/>
      <c r="AB418" s="318"/>
      <c r="AC418" s="318"/>
      <c r="AD418" s="318"/>
      <c r="AE418" s="318"/>
      <c r="AF418" s="318"/>
      <c r="AG418" s="318"/>
      <c r="AH418" s="318"/>
      <c r="AI418" s="318">
        <v>0</v>
      </c>
      <c r="AJ418" s="318">
        <v>-95</v>
      </c>
      <c r="AK418" s="318">
        <v>-165</v>
      </c>
      <c r="AL418" s="319">
        <f>IF(AK418="Neg","Neg",AK418*VLOOKUP($D418,$D$1421:$AY$1444,COLUMNS($D418:AL418),FALSE))</f>
        <v>-174.90950410937981</v>
      </c>
      <c r="AM418" s="319">
        <f>IF(AL418="Neg","Neg",AL418*VLOOKUP($D418,$D$1421:$AY$1444,COLUMNS($D418:AM418),FALSE))</f>
        <v>-183.96375424302354</v>
      </c>
      <c r="AN418" s="319">
        <f>IF(AM418="Neg","Neg",AM418*VLOOKUP($D418,$D$1421:$AY$1444,COLUMNS($D418:AN418),FALSE))</f>
        <v>-196.05288867938938</v>
      </c>
      <c r="AO418" s="319">
        <f>IF(AN418="Neg","Neg",AN418*VLOOKUP($D418,$D$1421:$AY$1444,COLUMNS($D418:AO418),FALSE))</f>
        <v>-206.91729362907876</v>
      </c>
      <c r="AP418" s="319">
        <f>IF(AO418="Neg","Neg",AO418*VLOOKUP($D418,$D$1421:$AY$1444,COLUMNS($D418:AP418),FALSE))</f>
        <v>-217.32054215899782</v>
      </c>
      <c r="AQ418" s="319">
        <f>IF(AP418="Neg","Neg",AP418*VLOOKUP($D418,$D$1421:$AY$1444,COLUMNS($D418:AQ418),FALSE))</f>
        <v>-217.85223349598803</v>
      </c>
      <c r="AR418" s="319">
        <f>IF(AQ418="Neg","Neg",AQ418*VLOOKUP($D418,$D$1421:$AY$1444,COLUMNS($D418:AR418),FALSE))</f>
        <v>-217.77141525408103</v>
      </c>
      <c r="AS418" s="319">
        <f>IF(AR418="Neg","Neg",AR418*VLOOKUP($D418,$D$1421:$AY$1444,COLUMNS($D418:AS418),FALSE))</f>
        <v>-228.10224600451355</v>
      </c>
      <c r="AT418" s="319">
        <f>IF(AS418="Neg","Neg",AS418*VLOOKUP($D418,$D$1421:$AY$1444,COLUMNS($D418:AT418),FALSE))</f>
        <v>-235.95102978082423</v>
      </c>
      <c r="AU418" s="319">
        <f>IF(AT418="Neg","Neg",AT418*VLOOKUP($D418,$D$1421:$AY$1444,COLUMNS($D418:AU418),FALSE))</f>
        <v>-243.15906104423797</v>
      </c>
      <c r="AV418" s="319">
        <f>IF(AU418="Neg","Neg",AU418*VLOOKUP($D418,$D$1421:$AY$1444,COLUMNS($D418:AV418),FALSE))</f>
        <v>-254.3531117261501</v>
      </c>
      <c r="AW418" s="319">
        <f>IF(AV418="Neg","Neg",AV418*VLOOKUP($D418,$D$1421:$AY$1444,COLUMNS($D418:AW418),FALSE))</f>
        <v>-265.32599850951033</v>
      </c>
      <c r="AX418" s="319">
        <f>IF(AW418="Neg","Neg",AW418*VLOOKUP($D418,$D$1421:$AY$1444,COLUMNS($D418:AX418),FALSE))</f>
        <v>-271.6544434232805</v>
      </c>
      <c r="AY418" s="319">
        <f>IF(AX418="Neg","Neg",AX418*VLOOKUP($D418,$D$1421:$AY$1444,COLUMNS($D418:AY418),FALSE))</f>
        <v>-281.38565495956442</v>
      </c>
      <c r="AZ418" s="319">
        <f>IF(AY418="Neg","Neg",AY418*VLOOKUP($D418,$D$1421:AZ$1444,COLUMNS($D418:AZ418),FALSE))</f>
        <v>-292.69586375977298</v>
      </c>
      <c r="BA418" s="319">
        <f>IF(AZ418="Neg","Neg",AZ418*VLOOKUP($D418,$D$1421:BA$1444,COLUMNS($D418:BA418),FALSE))</f>
        <v>-305.07495898520295</v>
      </c>
      <c r="BB418" s="319">
        <f>IF(BA418="Neg","Neg",BA418*VLOOKUP($D418,$D$1421:BB$1444,COLUMNS($D418:BB418),FALSE))</f>
        <v>-317.09109629984636</v>
      </c>
      <c r="BC418" s="319">
        <f>IF(BB418="Neg","Neg",BB418*VLOOKUP($D418,$D$1421:BC$1444,COLUMNS($D418:BC418),FALSE))</f>
        <v>-330.43566536139093</v>
      </c>
    </row>
    <row r="419" spans="1:55">
      <c r="A419" s="312"/>
      <c r="B419" s="142" t="s">
        <v>1016</v>
      </c>
      <c r="C419" s="317" t="s">
        <v>276</v>
      </c>
      <c r="D419" s="173" t="s">
        <v>227</v>
      </c>
      <c r="E419" s="175"/>
      <c r="F419" s="175"/>
      <c r="G419" s="175"/>
      <c r="H419" s="175"/>
      <c r="I419" s="175"/>
      <c r="J419" s="175"/>
      <c r="K419" s="175"/>
      <c r="L419" s="175"/>
      <c r="M419" s="175"/>
      <c r="N419" s="318"/>
      <c r="O419" s="318"/>
      <c r="P419" s="318"/>
      <c r="Q419" s="318"/>
      <c r="R419" s="318"/>
      <c r="S419" s="318"/>
      <c r="T419" s="318"/>
      <c r="U419" s="318"/>
      <c r="V419" s="318"/>
      <c r="W419" s="318"/>
      <c r="X419" s="318"/>
      <c r="Y419" s="318"/>
      <c r="Z419" s="318"/>
      <c r="AA419" s="318"/>
      <c r="AB419" s="318"/>
      <c r="AC419" s="318"/>
      <c r="AD419" s="318"/>
      <c r="AE419" s="318"/>
      <c r="AF419" s="318"/>
      <c r="AG419" s="318"/>
      <c r="AH419" s="318"/>
      <c r="AI419" s="318">
        <v>0</v>
      </c>
      <c r="AJ419" s="318">
        <v>-45</v>
      </c>
      <c r="AK419" s="318">
        <v>-45</v>
      </c>
      <c r="AL419" s="319">
        <f>IF(AK419="Neg","Neg",AK419*VLOOKUP($D419,$D$1421:$AY$1444,COLUMNS($D419:AL419),FALSE))</f>
        <v>-47.702592029830853</v>
      </c>
      <c r="AM419" s="319">
        <f>IF(AL419="Neg","Neg",AL419*VLOOKUP($D419,$D$1421:$AY$1444,COLUMNS($D419:AM419),FALSE))</f>
        <v>-50.171932975370055</v>
      </c>
      <c r="AN419" s="319">
        <f>IF(AM419="Neg","Neg",AM419*VLOOKUP($D419,$D$1421:$AY$1444,COLUMNS($D419:AN419),FALSE))</f>
        <v>-53.468969639833468</v>
      </c>
      <c r="AO419" s="319">
        <f>IF(AN419="Neg","Neg",AN419*VLOOKUP($D419,$D$1421:$AY$1444,COLUMNS($D419:AO419),FALSE))</f>
        <v>-56.431989171566933</v>
      </c>
      <c r="AP419" s="319">
        <f>IF(AO419="Neg","Neg",AO419*VLOOKUP($D419,$D$1421:$AY$1444,COLUMNS($D419:AP419),FALSE))</f>
        <v>-59.269238770635766</v>
      </c>
      <c r="AQ419" s="319">
        <f>IF(AP419="Neg","Neg",AP419*VLOOKUP($D419,$D$1421:$AY$1444,COLUMNS($D419:AQ419),FALSE))</f>
        <v>-59.414245498905821</v>
      </c>
      <c r="AR419" s="319">
        <f>IF(AQ419="Neg","Neg",AQ419*VLOOKUP($D419,$D$1421:$AY$1444,COLUMNS($D419:AR419),FALSE))</f>
        <v>-59.39220416020391</v>
      </c>
      <c r="AS419" s="319">
        <f>IF(AR419="Neg","Neg",AR419*VLOOKUP($D419,$D$1421:$AY$1444,COLUMNS($D419:AS419),FALSE))</f>
        <v>-62.209703455776413</v>
      </c>
      <c r="AT419" s="319">
        <f>IF(AS419="Neg","Neg",AS419*VLOOKUP($D419,$D$1421:$AY$1444,COLUMNS($D419:AT419),FALSE))</f>
        <v>-64.350280849315695</v>
      </c>
      <c r="AU419" s="319">
        <f>IF(AT419="Neg","Neg",AT419*VLOOKUP($D419,$D$1421:$AY$1444,COLUMNS($D419:AU419),FALSE))</f>
        <v>-66.316107557519445</v>
      </c>
      <c r="AV419" s="319">
        <f>IF(AU419="Neg","Neg",AU419*VLOOKUP($D419,$D$1421:$AY$1444,COLUMNS($D419:AV419),FALSE))</f>
        <v>-69.369030470768209</v>
      </c>
      <c r="AW419" s="319">
        <f>IF(AV419="Neg","Neg",AV419*VLOOKUP($D419,$D$1421:$AY$1444,COLUMNS($D419:AW419),FALSE))</f>
        <v>-72.361635957139171</v>
      </c>
      <c r="AX419" s="319">
        <f>IF(AW419="Neg","Neg",AW419*VLOOKUP($D419,$D$1421:$AY$1444,COLUMNS($D419:AX419),FALSE))</f>
        <v>-74.087575479076477</v>
      </c>
      <c r="AY419" s="319">
        <f>IF(AX419="Neg","Neg",AX419*VLOOKUP($D419,$D$1421:$AY$1444,COLUMNS($D419:AY419),FALSE))</f>
        <v>-76.741542261699365</v>
      </c>
      <c r="AZ419" s="319">
        <f>IF(AY419="Neg","Neg",AY419*VLOOKUP($D419,$D$1421:AZ$1444,COLUMNS($D419:AZ419),FALSE))</f>
        <v>-79.826144661756246</v>
      </c>
      <c r="BA419" s="319">
        <f>IF(AZ419="Neg","Neg",AZ419*VLOOKUP($D419,$D$1421:BA$1444,COLUMNS($D419:BA419),FALSE))</f>
        <v>-83.202261541418963</v>
      </c>
      <c r="BB419" s="319">
        <f>IF(BA419="Neg","Neg",BA419*VLOOKUP($D419,$D$1421:BB$1444,COLUMNS($D419:BB419),FALSE))</f>
        <v>-86.479389899958065</v>
      </c>
      <c r="BC419" s="319">
        <f>IF(BB419="Neg","Neg",BB419*VLOOKUP($D419,$D$1421:BC$1444,COLUMNS($D419:BC419),FALSE))</f>
        <v>-90.118817825833858</v>
      </c>
    </row>
    <row r="420" spans="1:55">
      <c r="A420" s="312"/>
      <c r="B420" s="142" t="s">
        <v>1016</v>
      </c>
      <c r="C420" s="317" t="s">
        <v>276</v>
      </c>
      <c r="D420" s="173" t="s">
        <v>791</v>
      </c>
      <c r="E420" s="175"/>
      <c r="F420" s="175"/>
      <c r="G420" s="175"/>
      <c r="H420" s="175"/>
      <c r="I420" s="175"/>
      <c r="J420" s="175"/>
      <c r="K420" s="175"/>
      <c r="L420" s="175"/>
      <c r="M420" s="175"/>
      <c r="N420" s="318"/>
      <c r="O420" s="318"/>
      <c r="P420" s="318"/>
      <c r="Q420" s="318"/>
      <c r="R420" s="318"/>
      <c r="S420" s="318"/>
      <c r="T420" s="318"/>
      <c r="U420" s="318"/>
      <c r="V420" s="318"/>
      <c r="W420" s="318"/>
      <c r="X420" s="318"/>
      <c r="Y420" s="318"/>
      <c r="Z420" s="318"/>
      <c r="AA420" s="318"/>
      <c r="AB420" s="318"/>
      <c r="AC420" s="318"/>
      <c r="AD420" s="318"/>
      <c r="AE420" s="318"/>
      <c r="AF420" s="318"/>
      <c r="AG420" s="318"/>
      <c r="AH420" s="318"/>
      <c r="AI420" s="318">
        <v>0</v>
      </c>
      <c r="AJ420" s="318">
        <v>-45</v>
      </c>
      <c r="AK420" s="318">
        <v>-45</v>
      </c>
      <c r="AL420" s="319">
        <f>IF(AK420="Neg","Neg",AK420*VLOOKUP($D420,$D$1421:$AY$1444,COLUMNS($D420:AL420),FALSE))</f>
        <v>-47.702592029830853</v>
      </c>
      <c r="AM420" s="319">
        <f>IF(AL420="Neg","Neg",AL420*VLOOKUP($D420,$D$1421:$AY$1444,COLUMNS($D420:AM420),FALSE))</f>
        <v>-50.171932975370055</v>
      </c>
      <c r="AN420" s="319">
        <f>IF(AM420="Neg","Neg",AM420*VLOOKUP($D420,$D$1421:$AY$1444,COLUMNS($D420:AN420),FALSE))</f>
        <v>-53.468969639833468</v>
      </c>
      <c r="AO420" s="319">
        <f>IF(AN420="Neg","Neg",AN420*VLOOKUP($D420,$D$1421:$AY$1444,COLUMNS($D420:AO420),FALSE))</f>
        <v>-56.431989171566933</v>
      </c>
      <c r="AP420" s="319">
        <f>IF(AO420="Neg","Neg",AO420*VLOOKUP($D420,$D$1421:$AY$1444,COLUMNS($D420:AP420),FALSE))</f>
        <v>-59.269238770635766</v>
      </c>
      <c r="AQ420" s="319">
        <f>IF(AP420="Neg","Neg",AP420*VLOOKUP($D420,$D$1421:$AY$1444,COLUMNS($D420:AQ420),FALSE))</f>
        <v>-59.414245498905821</v>
      </c>
      <c r="AR420" s="319">
        <f>IF(AQ420="Neg","Neg",AQ420*VLOOKUP($D420,$D$1421:$AY$1444,COLUMNS($D420:AR420),FALSE))</f>
        <v>-59.39220416020391</v>
      </c>
      <c r="AS420" s="319">
        <f>IF(AR420="Neg","Neg",AR420*VLOOKUP($D420,$D$1421:$AY$1444,COLUMNS($D420:AS420),FALSE))</f>
        <v>-62.209703455776413</v>
      </c>
      <c r="AT420" s="319">
        <f>IF(AS420="Neg","Neg",AS420*VLOOKUP($D420,$D$1421:$AY$1444,COLUMNS($D420:AT420),FALSE))</f>
        <v>-64.350280849315695</v>
      </c>
      <c r="AU420" s="319">
        <f>IF(AT420="Neg","Neg",AT420*VLOOKUP($D420,$D$1421:$AY$1444,COLUMNS($D420:AU420),FALSE))</f>
        <v>-66.316107557519445</v>
      </c>
      <c r="AV420" s="319">
        <f>IF(AU420="Neg","Neg",AU420*VLOOKUP($D420,$D$1421:$AY$1444,COLUMNS($D420:AV420),FALSE))</f>
        <v>-69.369030470768209</v>
      </c>
      <c r="AW420" s="319">
        <f>IF(AV420="Neg","Neg",AV420*VLOOKUP($D420,$D$1421:$AY$1444,COLUMNS($D420:AW420),FALSE))</f>
        <v>-72.361635957139171</v>
      </c>
      <c r="AX420" s="319">
        <f>IF(AW420="Neg","Neg",AW420*VLOOKUP($D420,$D$1421:$AY$1444,COLUMNS($D420:AX420),FALSE))</f>
        <v>-74.087575479076477</v>
      </c>
      <c r="AY420" s="319">
        <f>IF(AX420="Neg","Neg",AX420*VLOOKUP($D420,$D$1421:$AY$1444,COLUMNS($D420:AY420),FALSE))</f>
        <v>-76.741542261699365</v>
      </c>
      <c r="AZ420" s="319">
        <f>IF(AY420="Neg","Neg",AY420*VLOOKUP($D420,$D$1421:AZ$1444,COLUMNS($D420:AZ420),FALSE))</f>
        <v>-79.826144661756246</v>
      </c>
      <c r="BA420" s="319">
        <f>IF(AZ420="Neg","Neg",AZ420*VLOOKUP($D420,$D$1421:BA$1444,COLUMNS($D420:BA420),FALSE))</f>
        <v>-83.202261541418963</v>
      </c>
      <c r="BB420" s="319">
        <f>IF(BA420="Neg","Neg",BA420*VLOOKUP($D420,$D$1421:BB$1444,COLUMNS($D420:BB420),FALSE))</f>
        <v>-86.479389899958065</v>
      </c>
      <c r="BC420" s="319">
        <f>IF(BB420="Neg","Neg",BB420*VLOOKUP($D420,$D$1421:BC$1444,COLUMNS($D420:BC420),FALSE))</f>
        <v>-90.118817825833858</v>
      </c>
    </row>
    <row r="421" spans="1:55">
      <c r="A421" s="312"/>
      <c r="B421" s="142" t="s">
        <v>1016</v>
      </c>
      <c r="C421" s="317" t="s">
        <v>277</v>
      </c>
      <c r="D421" s="173" t="s">
        <v>791</v>
      </c>
      <c r="E421" s="175"/>
      <c r="F421" s="175"/>
      <c r="G421" s="175"/>
      <c r="H421" s="175"/>
      <c r="I421" s="175"/>
      <c r="J421" s="175"/>
      <c r="K421" s="175"/>
      <c r="L421" s="175"/>
      <c r="M421" s="175"/>
      <c r="N421" s="318"/>
      <c r="O421" s="318"/>
      <c r="P421" s="318"/>
      <c r="Q421" s="318"/>
      <c r="R421" s="318"/>
      <c r="S421" s="318"/>
      <c r="T421" s="318"/>
      <c r="U421" s="318"/>
      <c r="V421" s="318"/>
      <c r="W421" s="318"/>
      <c r="X421" s="318"/>
      <c r="Y421" s="318"/>
      <c r="Z421" s="318"/>
      <c r="AA421" s="318"/>
      <c r="AB421" s="318"/>
      <c r="AC421" s="318"/>
      <c r="AD421" s="318"/>
      <c r="AE421" s="318"/>
      <c r="AF421" s="318"/>
      <c r="AG421" s="318"/>
      <c r="AH421" s="318"/>
      <c r="AI421" s="318">
        <v>-60</v>
      </c>
      <c r="AJ421" s="318">
        <v>-100</v>
      </c>
      <c r="AK421" s="318">
        <v>-65</v>
      </c>
      <c r="AL421" s="319">
        <f>IF(AK421="Neg","Neg",AK421*VLOOKUP($D421,$D$1421:$AY$1444,COLUMNS($D421:AL421),FALSE))</f>
        <v>-68.903744043089006</v>
      </c>
      <c r="AM421" s="319">
        <f>IF(AL421="Neg","Neg",AL421*VLOOKUP($D421,$D$1421:$AY$1444,COLUMNS($D421:AM421),FALSE))</f>
        <v>-72.470569853312298</v>
      </c>
      <c r="AN421" s="319">
        <f>IF(AM421="Neg","Neg",AM421*VLOOKUP($D421,$D$1421:$AY$1444,COLUMNS($D421:AN421),FALSE))</f>
        <v>-77.232956146426119</v>
      </c>
      <c r="AO421" s="319">
        <f>IF(AN421="Neg","Neg",AN421*VLOOKUP($D421,$D$1421:$AY$1444,COLUMNS($D421:AO421),FALSE))</f>
        <v>-81.512873247818902</v>
      </c>
      <c r="AP421" s="319">
        <f>IF(AO421="Neg","Neg",AO421*VLOOKUP($D421,$D$1421:$AY$1444,COLUMNS($D421:AP421),FALSE))</f>
        <v>-85.611122668696112</v>
      </c>
      <c r="AQ421" s="319">
        <f>IF(AP421="Neg","Neg",AP421*VLOOKUP($D421,$D$1421:$AY$1444,COLUMNS($D421:AQ421),FALSE))</f>
        <v>-85.820576831752859</v>
      </c>
      <c r="AR421" s="319">
        <f>IF(AQ421="Neg","Neg",AQ421*VLOOKUP($D421,$D$1421:$AY$1444,COLUMNS($D421:AR421),FALSE))</f>
        <v>-85.788739342516777</v>
      </c>
      <c r="AS421" s="319">
        <f>IF(AR421="Neg","Neg",AR421*VLOOKUP($D421,$D$1421:$AY$1444,COLUMNS($D421:AS421),FALSE))</f>
        <v>-89.85846054723261</v>
      </c>
      <c r="AT421" s="319">
        <f>IF(AS421="Neg","Neg",AS421*VLOOKUP($D421,$D$1421:$AY$1444,COLUMNS($D421:AT421),FALSE))</f>
        <v>-92.950405671233781</v>
      </c>
      <c r="AU421" s="319">
        <f>IF(AT421="Neg","Neg",AT421*VLOOKUP($D421,$D$1421:$AY$1444,COLUMNS($D421:AU421),FALSE))</f>
        <v>-95.789933138639199</v>
      </c>
      <c r="AV421" s="319">
        <f>IF(AU421="Neg","Neg",AU421*VLOOKUP($D421,$D$1421:$AY$1444,COLUMNS($D421:AV421),FALSE))</f>
        <v>-100.19971067999852</v>
      </c>
      <c r="AW421" s="319">
        <f>IF(AV421="Neg","Neg",AV421*VLOOKUP($D421,$D$1421:$AY$1444,COLUMNS($D421:AW421),FALSE))</f>
        <v>-104.52236304920103</v>
      </c>
      <c r="AX421" s="319">
        <f>IF(AW421="Neg","Neg",AW421*VLOOKUP($D421,$D$1421:$AY$1444,COLUMNS($D421:AX421),FALSE))</f>
        <v>-107.01538680311049</v>
      </c>
      <c r="AY421" s="319">
        <f>IF(AX421="Neg","Neg",AX421*VLOOKUP($D421,$D$1421:$AY$1444,COLUMNS($D421:AY421),FALSE))</f>
        <v>-110.84889437801021</v>
      </c>
      <c r="AZ421" s="319">
        <f>IF(AY421="Neg","Neg",AY421*VLOOKUP($D421,$D$1421:AZ$1444,COLUMNS($D421:AZ421),FALSE))</f>
        <v>-115.30443117809237</v>
      </c>
      <c r="BA421" s="319">
        <f>IF(AZ421="Neg","Neg",AZ421*VLOOKUP($D421,$D$1421:BA$1444,COLUMNS($D421:BA421),FALSE))</f>
        <v>-120.18104444871629</v>
      </c>
      <c r="BB421" s="319">
        <f>IF(BA421="Neg","Neg",BA421*VLOOKUP($D421,$D$1421:BB$1444,COLUMNS($D421:BB421),FALSE))</f>
        <v>-124.91467429993945</v>
      </c>
      <c r="BC421" s="319">
        <f>IF(BB421="Neg","Neg",BB421*VLOOKUP($D421,$D$1421:BC$1444,COLUMNS($D421:BC421),FALSE))</f>
        <v>-130.17162574842672</v>
      </c>
    </row>
    <row r="422" spans="1:55">
      <c r="A422" s="312"/>
      <c r="B422" s="142" t="s">
        <v>1016</v>
      </c>
      <c r="C422" s="317" t="s">
        <v>278</v>
      </c>
      <c r="D422" s="173" t="s">
        <v>228</v>
      </c>
      <c r="E422" s="175"/>
      <c r="F422" s="175"/>
      <c r="G422" s="175"/>
      <c r="H422" s="175"/>
      <c r="I422" s="175"/>
      <c r="J422" s="175"/>
      <c r="K422" s="175"/>
      <c r="L422" s="175"/>
      <c r="M422" s="175"/>
      <c r="N422" s="318"/>
      <c r="O422" s="318"/>
      <c r="P422" s="318"/>
      <c r="Q422" s="318"/>
      <c r="R422" s="318"/>
      <c r="S422" s="318"/>
      <c r="T422" s="318"/>
      <c r="U422" s="318"/>
      <c r="V422" s="318"/>
      <c r="W422" s="318"/>
      <c r="X422" s="318"/>
      <c r="Y422" s="318"/>
      <c r="Z422" s="318"/>
      <c r="AA422" s="318"/>
      <c r="AB422" s="318"/>
      <c r="AC422" s="318"/>
      <c r="AD422" s="318"/>
      <c r="AE422" s="318"/>
      <c r="AF422" s="318"/>
      <c r="AG422" s="318"/>
      <c r="AH422" s="318"/>
      <c r="AI422" s="318">
        <v>40</v>
      </c>
      <c r="AJ422" s="318">
        <v>140</v>
      </c>
      <c r="AK422" s="318">
        <v>120</v>
      </c>
      <c r="AL422" s="319">
        <f>IF(AK422="Neg","Neg",AK422*VLOOKUP($D422,$D$1421:$AY$1444,COLUMNS($D422:AL422),FALSE))</f>
        <v>127.20691207954894</v>
      </c>
      <c r="AM422" s="319">
        <f>IF(AL422="Neg","Neg",AL422*VLOOKUP($D422,$D$1421:$AY$1444,COLUMNS($D422:AM422),FALSE))</f>
        <v>133.79182126765349</v>
      </c>
      <c r="AN422" s="319">
        <f>IF(AM422="Neg","Neg",AM422*VLOOKUP($D422,$D$1421:$AY$1444,COLUMNS($D422:AN422),FALSE))</f>
        <v>142.58391903955592</v>
      </c>
      <c r="AO422" s="319">
        <f>IF(AN422="Neg","Neg",AN422*VLOOKUP($D422,$D$1421:$AY$1444,COLUMNS($D422:AO422),FALSE))</f>
        <v>150.48530445751183</v>
      </c>
      <c r="AP422" s="319">
        <f>IF(AO422="Neg","Neg",AO422*VLOOKUP($D422,$D$1421:$AY$1444,COLUMNS($D422:AP422),FALSE))</f>
        <v>158.05130338836204</v>
      </c>
      <c r="AQ422" s="319">
        <f>IF(AP422="Neg","Neg",AP422*VLOOKUP($D422,$D$1421:$AY$1444,COLUMNS($D422:AQ422),FALSE))</f>
        <v>158.43798799708219</v>
      </c>
      <c r="AR422" s="319">
        <f>IF(AQ422="Neg","Neg",AQ422*VLOOKUP($D422,$D$1421:$AY$1444,COLUMNS($D422:AR422),FALSE))</f>
        <v>158.3792110938771</v>
      </c>
      <c r="AS422" s="319">
        <f>IF(AR422="Neg","Neg",AR422*VLOOKUP($D422,$D$1421:$AY$1444,COLUMNS($D422:AS422),FALSE))</f>
        <v>165.89254254873711</v>
      </c>
      <c r="AT422" s="319">
        <f>IF(AS422="Neg","Neg",AS422*VLOOKUP($D422,$D$1421:$AY$1444,COLUMNS($D422:AT422),FALSE))</f>
        <v>171.60074893150852</v>
      </c>
      <c r="AU422" s="319">
        <f>IF(AT422="Neg","Neg",AT422*VLOOKUP($D422,$D$1421:$AY$1444,COLUMNS($D422:AU422),FALSE))</f>
        <v>176.84295348671853</v>
      </c>
      <c r="AV422" s="319">
        <f>IF(AU422="Neg","Neg",AU422*VLOOKUP($D422,$D$1421:$AY$1444,COLUMNS($D422:AV422),FALSE))</f>
        <v>184.98408125538191</v>
      </c>
      <c r="AW422" s="319">
        <f>IF(AV422="Neg","Neg",AV422*VLOOKUP($D422,$D$1421:$AY$1444,COLUMNS($D422:AW422),FALSE))</f>
        <v>192.96436255237117</v>
      </c>
      <c r="AX422" s="319">
        <f>IF(AW422="Neg","Neg",AW422*VLOOKUP($D422,$D$1421:$AY$1444,COLUMNS($D422:AX422),FALSE))</f>
        <v>197.56686794420401</v>
      </c>
      <c r="AY422" s="319">
        <f>IF(AX422="Neg","Neg",AX422*VLOOKUP($D422,$D$1421:$AY$1444,COLUMNS($D422:AY422),FALSE))</f>
        <v>204.64411269786504</v>
      </c>
      <c r="AZ422" s="319">
        <f>IF(AY422="Neg","Neg",AY422*VLOOKUP($D422,$D$1421:AZ$1444,COLUMNS($D422:AZ422),FALSE))</f>
        <v>212.86971909801673</v>
      </c>
      <c r="BA422" s="319">
        <f>IF(AZ422="Neg","Neg",AZ422*VLOOKUP($D422,$D$1421:BA$1444,COLUMNS($D422:BA422),FALSE))</f>
        <v>221.87269744378398</v>
      </c>
      <c r="BB422" s="319">
        <f>IF(BA422="Neg","Neg",BA422*VLOOKUP($D422,$D$1421:BB$1444,COLUMNS($D422:BB422),FALSE))</f>
        <v>230.61170639988825</v>
      </c>
      <c r="BC422" s="319">
        <f>IF(BB422="Neg","Neg",BB422*VLOOKUP($D422,$D$1421:BC$1444,COLUMNS($D422:BC422),FALSE))</f>
        <v>240.31684753555703</v>
      </c>
    </row>
    <row r="423" spans="1:55">
      <c r="A423" s="312"/>
      <c r="B423" s="142" t="s">
        <v>1016</v>
      </c>
      <c r="C423" s="317" t="s">
        <v>279</v>
      </c>
      <c r="D423" s="173" t="s">
        <v>228</v>
      </c>
      <c r="E423" s="175"/>
      <c r="F423" s="175"/>
      <c r="G423" s="175"/>
      <c r="H423" s="175"/>
      <c r="I423" s="175"/>
      <c r="J423" s="175"/>
      <c r="K423" s="175"/>
      <c r="L423" s="175"/>
      <c r="M423" s="175"/>
      <c r="N423" s="318"/>
      <c r="O423" s="318"/>
      <c r="P423" s="318"/>
      <c r="Q423" s="318"/>
      <c r="R423" s="318"/>
      <c r="S423" s="318"/>
      <c r="T423" s="318"/>
      <c r="U423" s="318"/>
      <c r="V423" s="318"/>
      <c r="W423" s="318"/>
      <c r="X423" s="318"/>
      <c r="Y423" s="318"/>
      <c r="Z423" s="318"/>
      <c r="AA423" s="318"/>
      <c r="AB423" s="318"/>
      <c r="AC423" s="318"/>
      <c r="AD423" s="318"/>
      <c r="AE423" s="318"/>
      <c r="AF423" s="318"/>
      <c r="AG423" s="318"/>
      <c r="AH423" s="318"/>
      <c r="AI423" s="318">
        <v>0</v>
      </c>
      <c r="AJ423" s="318">
        <v>0</v>
      </c>
      <c r="AK423" s="318">
        <v>-350</v>
      </c>
      <c r="AL423" s="319">
        <f>IF(AK423="Neg","Neg",AK423*VLOOKUP($D423,$D$1421:$AY$1444,COLUMNS($D423:AL423),FALSE))</f>
        <v>-371.02016023201776</v>
      </c>
      <c r="AM423" s="319">
        <f>IF(AL423="Neg","Neg",AL423*VLOOKUP($D423,$D$1421:$AY$1444,COLUMNS($D423:AM423),FALSE))</f>
        <v>-390.2261453639893</v>
      </c>
      <c r="AN423" s="319">
        <f>IF(AM423="Neg","Neg",AM423*VLOOKUP($D423,$D$1421:$AY$1444,COLUMNS($D423:AN423),FALSE))</f>
        <v>-415.8697638653714</v>
      </c>
      <c r="AO423" s="319">
        <f>IF(AN423="Neg","Neg",AN423*VLOOKUP($D423,$D$1421:$AY$1444,COLUMNS($D423:AO423),FALSE))</f>
        <v>-438.91547133440946</v>
      </c>
      <c r="AP423" s="319">
        <f>IF(AO423="Neg","Neg",AO423*VLOOKUP($D423,$D$1421:$AY$1444,COLUMNS($D423:AP423),FALSE))</f>
        <v>-460.98296821605595</v>
      </c>
      <c r="AQ423" s="319">
        <f>IF(AP423="Neg","Neg",AP423*VLOOKUP($D423,$D$1421:$AY$1444,COLUMNS($D423:AQ423),FALSE))</f>
        <v>-462.11079832482307</v>
      </c>
      <c r="AR423" s="319">
        <f>IF(AQ423="Neg","Neg",AQ423*VLOOKUP($D423,$D$1421:$AY$1444,COLUMNS($D423:AR423),FALSE))</f>
        <v>-461.93936569047492</v>
      </c>
      <c r="AS423" s="319">
        <f>IF(AR423="Neg","Neg",AR423*VLOOKUP($D423,$D$1421:$AY$1444,COLUMNS($D423:AS423),FALSE))</f>
        <v>-483.85324910048325</v>
      </c>
      <c r="AT423" s="319">
        <f>IF(AS423="Neg","Neg",AS423*VLOOKUP($D423,$D$1421:$AY$1444,COLUMNS($D423:AT423),FALSE))</f>
        <v>-500.50218438356654</v>
      </c>
      <c r="AU423" s="319">
        <f>IF(AT423="Neg","Neg",AT423*VLOOKUP($D423,$D$1421:$AY$1444,COLUMNS($D423:AU423),FALSE))</f>
        <v>-515.79194766959574</v>
      </c>
      <c r="AV423" s="319">
        <f>IF(AU423="Neg","Neg",AU423*VLOOKUP($D423,$D$1421:$AY$1444,COLUMNS($D423:AV423),FALSE))</f>
        <v>-539.53690366153057</v>
      </c>
      <c r="AW423" s="319">
        <f>IF(AV423="Neg","Neg",AV423*VLOOKUP($D423,$D$1421:$AY$1444,COLUMNS($D423:AW423),FALSE))</f>
        <v>-562.8127241110825</v>
      </c>
      <c r="AX423" s="319">
        <f>IF(AW423="Neg","Neg",AW423*VLOOKUP($D423,$D$1421:$AY$1444,COLUMNS($D423:AX423),FALSE))</f>
        <v>-576.23669817059488</v>
      </c>
      <c r="AY423" s="319">
        <f>IF(AX423="Neg","Neg",AX423*VLOOKUP($D423,$D$1421:$AY$1444,COLUMNS($D423:AY423),FALSE))</f>
        <v>-596.87866203543956</v>
      </c>
      <c r="AZ423" s="319">
        <f>IF(AY423="Neg","Neg",AY423*VLOOKUP($D423,$D$1421:AZ$1444,COLUMNS($D423:AZ423),FALSE))</f>
        <v>-620.87001403588192</v>
      </c>
      <c r="BA423" s="319">
        <f>IF(AZ423="Neg","Neg",AZ423*VLOOKUP($D423,$D$1421:BA$1444,COLUMNS($D423:BA423),FALSE))</f>
        <v>-647.12870087770307</v>
      </c>
      <c r="BB423" s="319">
        <f>IF(BA423="Neg","Neg",BA423*VLOOKUP($D423,$D$1421:BB$1444,COLUMNS($D423:BB423),FALSE))</f>
        <v>-672.61747699967384</v>
      </c>
      <c r="BC423" s="319">
        <f>IF(BB423="Neg","Neg",BB423*VLOOKUP($D423,$D$1421:BC$1444,COLUMNS($D423:BC423),FALSE))</f>
        <v>-700.92413864537446</v>
      </c>
    </row>
    <row r="424" spans="1:55">
      <c r="A424" s="312"/>
      <c r="B424" s="142" t="s">
        <v>1016</v>
      </c>
      <c r="C424" s="317" t="s">
        <v>280</v>
      </c>
      <c r="D424" s="173" t="s">
        <v>227</v>
      </c>
      <c r="E424" s="175"/>
      <c r="F424" s="175"/>
      <c r="G424" s="175"/>
      <c r="H424" s="175"/>
      <c r="I424" s="175"/>
      <c r="J424" s="175"/>
      <c r="K424" s="175"/>
      <c r="L424" s="175"/>
      <c r="M424" s="175"/>
      <c r="N424" s="318"/>
      <c r="O424" s="318"/>
      <c r="P424" s="318"/>
      <c r="Q424" s="318"/>
      <c r="R424" s="318"/>
      <c r="S424" s="318"/>
      <c r="T424" s="318"/>
      <c r="U424" s="318"/>
      <c r="V424" s="318"/>
      <c r="W424" s="318"/>
      <c r="X424" s="318"/>
      <c r="Y424" s="318"/>
      <c r="Z424" s="318"/>
      <c r="AA424" s="318"/>
      <c r="AB424" s="318"/>
      <c r="AC424" s="318"/>
      <c r="AD424" s="318"/>
      <c r="AE424" s="318"/>
      <c r="AF424" s="318"/>
      <c r="AG424" s="318"/>
      <c r="AH424" s="318"/>
      <c r="AI424" s="318">
        <v>0</v>
      </c>
      <c r="AJ424" s="318">
        <v>-100</v>
      </c>
      <c r="AK424" s="318">
        <v>-130</v>
      </c>
      <c r="AL424" s="319">
        <f>IF(AK424="Neg","Neg",AK424*VLOOKUP($D424,$D$1421:$AY$1444,COLUMNS($D424:AL424),FALSE))</f>
        <v>-137.80748808617801</v>
      </c>
      <c r="AM424" s="319">
        <f>IF(AL424="Neg","Neg",AL424*VLOOKUP($D424,$D$1421:$AY$1444,COLUMNS($D424:AM424),FALSE))</f>
        <v>-144.9411397066246</v>
      </c>
      <c r="AN424" s="319">
        <f>IF(AM424="Neg","Neg",AM424*VLOOKUP($D424,$D$1421:$AY$1444,COLUMNS($D424:AN424),FALSE))</f>
        <v>-154.46591229285224</v>
      </c>
      <c r="AO424" s="319">
        <f>IF(AN424="Neg","Neg",AN424*VLOOKUP($D424,$D$1421:$AY$1444,COLUMNS($D424:AO424),FALSE))</f>
        <v>-163.0257464956378</v>
      </c>
      <c r="AP424" s="319">
        <f>IF(AO424="Neg","Neg",AO424*VLOOKUP($D424,$D$1421:$AY$1444,COLUMNS($D424:AP424),FALSE))</f>
        <v>-171.22224533739222</v>
      </c>
      <c r="AQ424" s="319">
        <f>IF(AP424="Neg","Neg",AP424*VLOOKUP($D424,$D$1421:$AY$1444,COLUMNS($D424:AQ424),FALSE))</f>
        <v>-171.64115366350572</v>
      </c>
      <c r="AR424" s="319">
        <f>IF(AQ424="Neg","Neg",AQ424*VLOOKUP($D424,$D$1421:$AY$1444,COLUMNS($D424:AR424),FALSE))</f>
        <v>-171.57747868503355</v>
      </c>
      <c r="AS424" s="319">
        <f>IF(AR424="Neg","Neg",AR424*VLOOKUP($D424,$D$1421:$AY$1444,COLUMNS($D424:AS424),FALSE))</f>
        <v>-179.71692109446522</v>
      </c>
      <c r="AT424" s="319">
        <f>IF(AS424="Neg","Neg",AS424*VLOOKUP($D424,$D$1421:$AY$1444,COLUMNS($D424:AT424),FALSE))</f>
        <v>-185.90081134246756</v>
      </c>
      <c r="AU424" s="319">
        <f>IF(AT424="Neg","Neg",AT424*VLOOKUP($D424,$D$1421:$AY$1444,COLUMNS($D424:AU424),FALSE))</f>
        <v>-191.5798662772784</v>
      </c>
      <c r="AV424" s="319">
        <f>IF(AU424="Neg","Neg",AU424*VLOOKUP($D424,$D$1421:$AY$1444,COLUMNS($D424:AV424),FALSE))</f>
        <v>-200.39942135999704</v>
      </c>
      <c r="AW424" s="319">
        <f>IF(AV424="Neg","Neg",AV424*VLOOKUP($D424,$D$1421:$AY$1444,COLUMNS($D424:AW424),FALSE))</f>
        <v>-209.04472609840207</v>
      </c>
      <c r="AX424" s="319">
        <f>IF(AW424="Neg","Neg",AW424*VLOOKUP($D424,$D$1421:$AY$1444,COLUMNS($D424:AX424),FALSE))</f>
        <v>-214.03077360622098</v>
      </c>
      <c r="AY424" s="319">
        <f>IF(AX424="Neg","Neg",AX424*VLOOKUP($D424,$D$1421:$AY$1444,COLUMNS($D424:AY424),FALSE))</f>
        <v>-221.69778875602043</v>
      </c>
      <c r="AZ424" s="319">
        <f>IF(AY424="Neg","Neg",AY424*VLOOKUP($D424,$D$1421:AZ$1444,COLUMNS($D424:AZ424),FALSE))</f>
        <v>-230.60886235618474</v>
      </c>
      <c r="BA424" s="319">
        <f>IF(AZ424="Neg","Neg",AZ424*VLOOKUP($D424,$D$1421:BA$1444,COLUMNS($D424:BA424),FALSE))</f>
        <v>-240.36208889743259</v>
      </c>
      <c r="BB424" s="319">
        <f>IF(BA424="Neg","Neg",BA424*VLOOKUP($D424,$D$1421:BB$1444,COLUMNS($D424:BB424),FALSE))</f>
        <v>-249.8293485998789</v>
      </c>
      <c r="BC424" s="319">
        <f>IF(BB424="Neg","Neg",BB424*VLOOKUP($D424,$D$1421:BC$1444,COLUMNS($D424:BC424),FALSE))</f>
        <v>-260.34325149685344</v>
      </c>
    </row>
    <row r="425" spans="1:55">
      <c r="A425" s="312"/>
      <c r="B425" s="142" t="s">
        <v>1016</v>
      </c>
      <c r="C425" s="317" t="s">
        <v>281</v>
      </c>
      <c r="D425" s="173" t="s">
        <v>227</v>
      </c>
      <c r="E425" s="175"/>
      <c r="F425" s="175"/>
      <c r="G425" s="175"/>
      <c r="H425" s="175"/>
      <c r="I425" s="175"/>
      <c r="J425" s="175"/>
      <c r="K425" s="175"/>
      <c r="L425" s="175"/>
      <c r="M425" s="175"/>
      <c r="N425" s="318"/>
      <c r="O425" s="318"/>
      <c r="P425" s="318"/>
      <c r="Q425" s="318"/>
      <c r="R425" s="318"/>
      <c r="S425" s="318"/>
      <c r="T425" s="318"/>
      <c r="U425" s="318"/>
      <c r="V425" s="318"/>
      <c r="W425" s="318"/>
      <c r="X425" s="318"/>
      <c r="Y425" s="318"/>
      <c r="Z425" s="318"/>
      <c r="AA425" s="318"/>
      <c r="AB425" s="318"/>
      <c r="AC425" s="318"/>
      <c r="AD425" s="318"/>
      <c r="AE425" s="318"/>
      <c r="AF425" s="318"/>
      <c r="AG425" s="318"/>
      <c r="AH425" s="318"/>
      <c r="AI425" s="318">
        <v>-665</v>
      </c>
      <c r="AJ425" s="318">
        <v>-1260</v>
      </c>
      <c r="AK425" s="318">
        <v>-1295</v>
      </c>
      <c r="AL425" s="319">
        <f>IF(AK425="Neg","Neg",AK425*VLOOKUP($D425,$D$1421:$AY$1444,COLUMNS($D425:AL425),FALSE))</f>
        <v>-1372.7745928584657</v>
      </c>
      <c r="AM425" s="319">
        <f>IF(AL425="Neg","Neg",AL425*VLOOKUP($D425,$D$1421:$AY$1444,COLUMNS($D425:AM425),FALSE))</f>
        <v>-1443.8367378467603</v>
      </c>
      <c r="AN425" s="319">
        <f>IF(AM425="Neg","Neg",AM425*VLOOKUP($D425,$D$1421:$AY$1444,COLUMNS($D425:AN425),FALSE))</f>
        <v>-1538.718126301874</v>
      </c>
      <c r="AO425" s="319">
        <f>IF(AN425="Neg","Neg",AN425*VLOOKUP($D425,$D$1421:$AY$1444,COLUMNS($D425:AO425),FALSE))</f>
        <v>-1623.9872439373148</v>
      </c>
      <c r="AP425" s="319">
        <f>IF(AO425="Neg","Neg",AO425*VLOOKUP($D425,$D$1421:$AY$1444,COLUMNS($D425:AP425),FALSE))</f>
        <v>-1705.6369823994069</v>
      </c>
      <c r="AQ425" s="319">
        <f>IF(AP425="Neg","Neg",AP425*VLOOKUP($D425,$D$1421:$AY$1444,COLUMNS($D425:AQ425),FALSE))</f>
        <v>-1709.8099538018453</v>
      </c>
      <c r="AR425" s="319">
        <f>IF(AQ425="Neg","Neg",AQ425*VLOOKUP($D425,$D$1421:$AY$1444,COLUMNS($D425:AR425),FALSE))</f>
        <v>-1709.175653054757</v>
      </c>
      <c r="AS425" s="319">
        <f>IF(AR425="Neg","Neg",AR425*VLOOKUP($D425,$D$1421:$AY$1444,COLUMNS($D425:AS425),FALSE))</f>
        <v>-1790.2570216717879</v>
      </c>
      <c r="AT425" s="319">
        <f>IF(AS425="Neg","Neg",AS425*VLOOKUP($D425,$D$1421:$AY$1444,COLUMNS($D425:AT425),FALSE))</f>
        <v>-1851.8580822191959</v>
      </c>
      <c r="AU425" s="319">
        <f>IF(AT425="Neg","Neg",AT425*VLOOKUP($D425,$D$1421:$AY$1444,COLUMNS($D425:AU425),FALSE))</f>
        <v>-1908.4302063775037</v>
      </c>
      <c r="AV425" s="319">
        <f>IF(AU425="Neg","Neg",AU425*VLOOKUP($D425,$D$1421:$AY$1444,COLUMNS($D425:AV425),FALSE))</f>
        <v>-1996.2865435476626</v>
      </c>
      <c r="AW425" s="319">
        <f>IF(AV425="Neg","Neg",AV425*VLOOKUP($D425,$D$1421:$AY$1444,COLUMNS($D425:AW425),FALSE))</f>
        <v>-2082.4070792110051</v>
      </c>
      <c r="AX425" s="319">
        <f>IF(AW425="Neg","Neg",AW425*VLOOKUP($D425,$D$1421:$AY$1444,COLUMNS($D425:AX425),FALSE))</f>
        <v>-2132.0757832312011</v>
      </c>
      <c r="AY425" s="319">
        <f>IF(AX425="Neg","Neg",AX425*VLOOKUP($D425,$D$1421:$AY$1444,COLUMNS($D425:AY425),FALSE))</f>
        <v>-2208.451049531126</v>
      </c>
      <c r="AZ425" s="319">
        <f>IF(AY425="Neg","Neg",AY425*VLOOKUP($D425,$D$1421:AZ$1444,COLUMNS($D425:AZ425),FALSE))</f>
        <v>-2297.2190519327628</v>
      </c>
      <c r="BA425" s="319">
        <f>IF(AZ425="Neg","Neg",AZ425*VLOOKUP($D425,$D$1421:BA$1444,COLUMNS($D425:BA425),FALSE))</f>
        <v>-2394.3761932475009</v>
      </c>
      <c r="BB425" s="319">
        <f>IF(BA425="Neg","Neg",BA425*VLOOKUP($D425,$D$1421:BB$1444,COLUMNS($D425:BB425),FALSE))</f>
        <v>-2488.684664898793</v>
      </c>
      <c r="BC425" s="319">
        <f>IF(BB425="Neg","Neg",BB425*VLOOKUP($D425,$D$1421:BC$1444,COLUMNS($D425:BC425),FALSE))</f>
        <v>-2593.4193129878854</v>
      </c>
    </row>
    <row r="426" spans="1:55">
      <c r="A426" s="312"/>
      <c r="B426" s="142" t="s">
        <v>1016</v>
      </c>
      <c r="C426" s="317" t="s">
        <v>282</v>
      </c>
      <c r="D426" s="173" t="s">
        <v>227</v>
      </c>
      <c r="E426" s="175"/>
      <c r="F426" s="175"/>
      <c r="G426" s="175"/>
      <c r="H426" s="175"/>
      <c r="I426" s="175"/>
      <c r="J426" s="175"/>
      <c r="K426" s="175"/>
      <c r="L426" s="175"/>
      <c r="M426" s="175"/>
      <c r="N426" s="318"/>
      <c r="O426" s="318"/>
      <c r="P426" s="318"/>
      <c r="Q426" s="318"/>
      <c r="R426" s="318"/>
      <c r="S426" s="318"/>
      <c r="T426" s="318"/>
      <c r="U426" s="318"/>
      <c r="V426" s="318"/>
      <c r="W426" s="318"/>
      <c r="X426" s="318"/>
      <c r="Y426" s="318"/>
      <c r="Z426" s="318"/>
      <c r="AA426" s="318"/>
      <c r="AB426" s="318"/>
      <c r="AC426" s="318"/>
      <c r="AD426" s="318"/>
      <c r="AE426" s="318"/>
      <c r="AF426" s="318"/>
      <c r="AG426" s="318"/>
      <c r="AH426" s="318"/>
      <c r="AI426" s="318">
        <v>0</v>
      </c>
      <c r="AJ426" s="318">
        <v>-40</v>
      </c>
      <c r="AK426" s="318">
        <v>-80</v>
      </c>
      <c r="AL426" s="319">
        <f>IF(AK426="Neg","Neg",AK426*VLOOKUP($D426,$D$1421:$AY$1444,COLUMNS($D426:AL426),FALSE))</f>
        <v>-84.804608053032638</v>
      </c>
      <c r="AM426" s="319">
        <f>IF(AL426="Neg","Neg",AL426*VLOOKUP($D426,$D$1421:$AY$1444,COLUMNS($D426:AM426),FALSE))</f>
        <v>-89.194547511768988</v>
      </c>
      <c r="AN426" s="319">
        <f>IF(AM426="Neg","Neg",AM426*VLOOKUP($D426,$D$1421:$AY$1444,COLUMNS($D426:AN426),FALSE))</f>
        <v>-95.055946026370606</v>
      </c>
      <c r="AO426" s="319">
        <f>IF(AN426="Neg","Neg",AN426*VLOOKUP($D426,$D$1421:$AY$1444,COLUMNS($D426:AO426),FALSE))</f>
        <v>-100.32353630500788</v>
      </c>
      <c r="AP426" s="319">
        <f>IF(AO426="Neg","Neg",AO426*VLOOKUP($D426,$D$1421:$AY$1444,COLUMNS($D426:AP426),FALSE))</f>
        <v>-105.36753559224137</v>
      </c>
      <c r="AQ426" s="319">
        <f>IF(AP426="Neg","Neg",AP426*VLOOKUP($D426,$D$1421:$AY$1444,COLUMNS($D426:AQ426),FALSE))</f>
        <v>-105.62532533138814</v>
      </c>
      <c r="AR426" s="319">
        <f>IF(AQ426="Neg","Neg",AQ426*VLOOKUP($D426,$D$1421:$AY$1444,COLUMNS($D426:AR426),FALSE))</f>
        <v>-105.58614072925141</v>
      </c>
      <c r="AS426" s="319">
        <f>IF(AR426="Neg","Neg",AR426*VLOOKUP($D426,$D$1421:$AY$1444,COLUMNS($D426:AS426),FALSE))</f>
        <v>-110.59502836582475</v>
      </c>
      <c r="AT426" s="319">
        <f>IF(AS426="Neg","Neg",AS426*VLOOKUP($D426,$D$1421:$AY$1444,COLUMNS($D426:AT426),FALSE))</f>
        <v>-114.40049928767235</v>
      </c>
      <c r="AU426" s="319">
        <f>IF(AT426="Neg","Neg",AT426*VLOOKUP($D426,$D$1421:$AY$1444,COLUMNS($D426:AU426),FALSE))</f>
        <v>-117.89530232447902</v>
      </c>
      <c r="AV426" s="319">
        <f>IF(AU426="Neg","Neg",AU426*VLOOKUP($D426,$D$1421:$AY$1444,COLUMNS($D426:AV426),FALSE))</f>
        <v>-123.32272083692126</v>
      </c>
      <c r="AW426" s="319">
        <f>IF(AV426="Neg","Neg",AV426*VLOOKUP($D426,$D$1421:$AY$1444,COLUMNS($D426:AW426),FALSE))</f>
        <v>-128.64290836824742</v>
      </c>
      <c r="AX426" s="319">
        <f>IF(AW426="Neg","Neg",AW426*VLOOKUP($D426,$D$1421:$AY$1444,COLUMNS($D426:AX426),FALSE))</f>
        <v>-131.71124529613598</v>
      </c>
      <c r="AY426" s="319">
        <f>IF(AX426="Neg","Neg",AX426*VLOOKUP($D426,$D$1421:$AY$1444,COLUMNS($D426:AY426),FALSE))</f>
        <v>-136.42940846524334</v>
      </c>
      <c r="AZ426" s="319">
        <f>IF(AY426="Neg","Neg",AY426*VLOOKUP($D426,$D$1421:AZ$1444,COLUMNS($D426:AZ426),FALSE))</f>
        <v>-141.91314606534445</v>
      </c>
      <c r="BA426" s="319">
        <f>IF(AZ426="Neg","Neg",AZ426*VLOOKUP($D426,$D$1421:BA$1444,COLUMNS($D426:BA426),FALSE))</f>
        <v>-147.91513162918929</v>
      </c>
      <c r="BB426" s="319">
        <f>IF(BA426="Neg","Neg",BA426*VLOOKUP($D426,$D$1421:BB$1444,COLUMNS($D426:BB426),FALSE))</f>
        <v>-153.74113759992548</v>
      </c>
      <c r="BC426" s="319">
        <f>IF(BB426="Neg","Neg",BB426*VLOOKUP($D426,$D$1421:BC$1444,COLUMNS($D426:BC426),FALSE))</f>
        <v>-160.21123169037133</v>
      </c>
    </row>
    <row r="427" spans="1:55">
      <c r="A427" s="312"/>
      <c r="B427" s="142" t="s">
        <v>1016</v>
      </c>
      <c r="C427" s="317" t="s">
        <v>283</v>
      </c>
      <c r="D427" s="173" t="s">
        <v>90</v>
      </c>
      <c r="E427" s="175"/>
      <c r="F427" s="175"/>
      <c r="G427" s="175"/>
      <c r="H427" s="175"/>
      <c r="I427" s="175"/>
      <c r="J427" s="175"/>
      <c r="K427" s="175"/>
      <c r="L427" s="175"/>
      <c r="M427" s="175"/>
      <c r="N427" s="318"/>
      <c r="O427" s="318"/>
      <c r="P427" s="318"/>
      <c r="Q427" s="318"/>
      <c r="R427" s="318"/>
      <c r="S427" s="318"/>
      <c r="T427" s="318"/>
      <c r="U427" s="318"/>
      <c r="V427" s="318"/>
      <c r="W427" s="318"/>
      <c r="X427" s="318"/>
      <c r="Y427" s="318"/>
      <c r="Z427" s="318"/>
      <c r="AA427" s="318"/>
      <c r="AB427" s="318"/>
      <c r="AC427" s="318"/>
      <c r="AD427" s="318"/>
      <c r="AE427" s="318"/>
      <c r="AF427" s="318"/>
      <c r="AG427" s="318"/>
      <c r="AH427" s="318"/>
      <c r="AI427" s="318">
        <v>0</v>
      </c>
      <c r="AJ427" s="318">
        <v>120</v>
      </c>
      <c r="AK427" s="318">
        <v>125</v>
      </c>
      <c r="AL427" s="319">
        <f>IF(AK427="Neg","Neg",AK427*VLOOKUP($D427,$D$1421:$AY$1444,COLUMNS($D427:AL427),FALSE))</f>
        <v>132.50720008286348</v>
      </c>
      <c r="AM427" s="319">
        <f>IF(AL427="Neg","Neg",AL427*VLOOKUP($D427,$D$1421:$AY$1444,COLUMNS($D427:AM427),FALSE))</f>
        <v>139.36648048713903</v>
      </c>
      <c r="AN427" s="319">
        <f>IF(AM427="Neg","Neg",AM427*VLOOKUP($D427,$D$1421:$AY$1444,COLUMNS($D427:AN427),FALSE))</f>
        <v>148.52491566620407</v>
      </c>
      <c r="AO427" s="319">
        <f>IF(AN427="Neg","Neg",AN427*VLOOKUP($D427,$D$1421:$AY$1444,COLUMNS($D427:AO427),FALSE))</f>
        <v>156.7555254765748</v>
      </c>
      <c r="AP427" s="319">
        <f>IF(AO427="Neg","Neg",AO427*VLOOKUP($D427,$D$1421:$AY$1444,COLUMNS($D427:AP427),FALSE))</f>
        <v>164.63677436287713</v>
      </c>
      <c r="AQ427" s="319">
        <f>IF(AP427="Neg","Neg",AP427*VLOOKUP($D427,$D$1421:$AY$1444,COLUMNS($D427:AQ427),FALSE))</f>
        <v>165.03957083029397</v>
      </c>
      <c r="AR427" s="319">
        <f>IF(AQ427="Neg","Neg",AQ427*VLOOKUP($D427,$D$1421:$AY$1444,COLUMNS($D427:AR427),FALSE))</f>
        <v>164.97834488945534</v>
      </c>
      <c r="AS427" s="319">
        <f>IF(AR427="Neg","Neg",AR427*VLOOKUP($D427,$D$1421:$AY$1444,COLUMNS($D427:AS427),FALSE))</f>
        <v>172.80473182160119</v>
      </c>
      <c r="AT427" s="319">
        <f>IF(AS427="Neg","Neg",AS427*VLOOKUP($D427,$D$1421:$AY$1444,COLUMNS($D427:AT427),FALSE))</f>
        <v>178.75078013698808</v>
      </c>
      <c r="AU427" s="319">
        <f>IF(AT427="Neg","Neg",AT427*VLOOKUP($D427,$D$1421:$AY$1444,COLUMNS($D427:AU427),FALSE))</f>
        <v>184.21140988199849</v>
      </c>
      <c r="AV427" s="319">
        <f>IF(AU427="Neg","Neg",AU427*VLOOKUP($D427,$D$1421:$AY$1444,COLUMNS($D427:AV427),FALSE))</f>
        <v>192.69175130768951</v>
      </c>
      <c r="AW427" s="319">
        <f>IF(AV427="Neg","Neg",AV427*VLOOKUP($D427,$D$1421:$AY$1444,COLUMNS($D427:AW427),FALSE))</f>
        <v>201.00454432538666</v>
      </c>
      <c r="AX427" s="319">
        <f>IF(AW427="Neg","Neg",AW427*VLOOKUP($D427,$D$1421:$AY$1444,COLUMNS($D427:AX427),FALSE))</f>
        <v>205.79882077521253</v>
      </c>
      <c r="AY427" s="319">
        <f>IF(AX427="Neg","Neg",AX427*VLOOKUP($D427,$D$1421:$AY$1444,COLUMNS($D427:AY427),FALSE))</f>
        <v>213.17095072694278</v>
      </c>
      <c r="AZ427" s="319">
        <f>IF(AY427="Neg","Neg",AY427*VLOOKUP($D427,$D$1421:AZ$1444,COLUMNS($D427:AZ427),FALSE))</f>
        <v>221.73929072710078</v>
      </c>
      <c r="BA427" s="319">
        <f>IF(AZ427="Neg","Neg",AZ427*VLOOKUP($D427,$D$1421:BA$1444,COLUMNS($D427:BA427),FALSE))</f>
        <v>231.11739317060832</v>
      </c>
      <c r="BB427" s="319">
        <f>IF(BA427="Neg","Neg",BA427*VLOOKUP($D427,$D$1421:BB$1444,COLUMNS($D427:BB427),FALSE))</f>
        <v>240.22052749988362</v>
      </c>
      <c r="BC427" s="319">
        <f>IF(BB427="Neg","Neg",BB427*VLOOKUP($D427,$D$1421:BC$1444,COLUMNS($D427:BC427),FALSE))</f>
        <v>250.33004951620526</v>
      </c>
    </row>
    <row r="428" spans="1:55">
      <c r="A428" s="312"/>
      <c r="B428" s="142" t="s">
        <v>1016</v>
      </c>
      <c r="C428" s="317" t="s">
        <v>825</v>
      </c>
      <c r="D428" s="173" t="s">
        <v>92</v>
      </c>
      <c r="E428" s="175"/>
      <c r="F428" s="175"/>
      <c r="G428" s="175"/>
      <c r="H428" s="175"/>
      <c r="I428" s="175"/>
      <c r="J428" s="175"/>
      <c r="K428" s="175"/>
      <c r="L428" s="175"/>
      <c r="M428" s="175"/>
      <c r="N428" s="318"/>
      <c r="O428" s="318"/>
      <c r="P428" s="318"/>
      <c r="Q428" s="318"/>
      <c r="R428" s="318"/>
      <c r="S428" s="318"/>
      <c r="T428" s="318"/>
      <c r="U428" s="318"/>
      <c r="V428" s="318"/>
      <c r="W428" s="318"/>
      <c r="X428" s="318"/>
      <c r="Y428" s="318"/>
      <c r="Z428" s="318"/>
      <c r="AA428" s="318"/>
      <c r="AB428" s="318"/>
      <c r="AC428" s="318"/>
      <c r="AD428" s="318"/>
      <c r="AE428" s="318"/>
      <c r="AF428" s="318"/>
      <c r="AG428" s="318"/>
      <c r="AH428" s="318"/>
      <c r="AI428" s="318">
        <v>50</v>
      </c>
      <c r="AJ428" s="318">
        <v>100</v>
      </c>
      <c r="AK428" s="318">
        <v>100</v>
      </c>
      <c r="AL428" s="319">
        <f>IF(AK428="Neg","Neg",AK428*VLOOKUP($D428,$D$1421:$AY$1444,COLUMNS($D428:AL428),FALSE))</f>
        <v>106.00576006629079</v>
      </c>
      <c r="AM428" s="319">
        <f>IF(AL428="Neg","Neg",AL428*VLOOKUP($D428,$D$1421:$AY$1444,COLUMNS($D428:AM428),FALSE))</f>
        <v>111.49318438971123</v>
      </c>
      <c r="AN428" s="319">
        <f>IF(AM428="Neg","Neg",AM428*VLOOKUP($D428,$D$1421:$AY$1444,COLUMNS($D428:AN428),FALSE))</f>
        <v>118.81993253296325</v>
      </c>
      <c r="AO428" s="319">
        <f>IF(AN428="Neg","Neg",AN428*VLOOKUP($D428,$D$1421:$AY$1444,COLUMNS($D428:AO428),FALSE))</f>
        <v>125.40442038125984</v>
      </c>
      <c r="AP428" s="319">
        <f>IF(AO428="Neg","Neg",AO428*VLOOKUP($D428,$D$1421:$AY$1444,COLUMNS($D428:AP428),FALSE))</f>
        <v>131.70941949030168</v>
      </c>
      <c r="AQ428" s="319">
        <f>IF(AP428="Neg","Neg",AP428*VLOOKUP($D428,$D$1421:$AY$1444,COLUMNS($D428:AQ428),FALSE))</f>
        <v>132.03165666423516</v>
      </c>
      <c r="AR428" s="319">
        <f>IF(AQ428="Neg","Neg",AQ428*VLOOKUP($D428,$D$1421:$AY$1444,COLUMNS($D428:AR428),FALSE))</f>
        <v>131.98267591156426</v>
      </c>
      <c r="AS428" s="319">
        <f>IF(AR428="Neg","Neg",AR428*VLOOKUP($D428,$D$1421:$AY$1444,COLUMNS($D428:AS428),FALSE))</f>
        <v>138.24378545728092</v>
      </c>
      <c r="AT428" s="319">
        <f>IF(AS428="Neg","Neg",AS428*VLOOKUP($D428,$D$1421:$AY$1444,COLUMNS($D428:AT428),FALSE))</f>
        <v>143.00062410959043</v>
      </c>
      <c r="AU428" s="319">
        <f>IF(AT428="Neg","Neg",AT428*VLOOKUP($D428,$D$1421:$AY$1444,COLUMNS($D428:AU428),FALSE))</f>
        <v>147.36912790559876</v>
      </c>
      <c r="AV428" s="319">
        <f>IF(AU428="Neg","Neg",AU428*VLOOKUP($D428,$D$1421:$AY$1444,COLUMNS($D428:AV428),FALSE))</f>
        <v>154.15340104615157</v>
      </c>
      <c r="AW428" s="319">
        <f>IF(AV428="Neg","Neg",AV428*VLOOKUP($D428,$D$1421:$AY$1444,COLUMNS($D428:AW428),FALSE))</f>
        <v>160.80363546030927</v>
      </c>
      <c r="AX428" s="319">
        <f>IF(AW428="Neg","Neg",AW428*VLOOKUP($D428,$D$1421:$AY$1444,COLUMNS($D428:AX428),FALSE))</f>
        <v>164.63905662016995</v>
      </c>
      <c r="AY428" s="319">
        <f>IF(AX428="Neg","Neg",AX428*VLOOKUP($D428,$D$1421:$AY$1444,COLUMNS($D428:AY428),FALSE))</f>
        <v>170.53676058155415</v>
      </c>
      <c r="AZ428" s="319">
        <f>IF(AY428="Neg","Neg",AY428*VLOOKUP($D428,$D$1421:AZ$1444,COLUMNS($D428:AZ428),FALSE))</f>
        <v>177.39143258168053</v>
      </c>
      <c r="BA428" s="319">
        <f>IF(AZ428="Neg","Neg",AZ428*VLOOKUP($D428,$D$1421:BA$1444,COLUMNS($D428:BA428),FALSE))</f>
        <v>184.89391453648656</v>
      </c>
      <c r="BB428" s="319">
        <f>IF(BA428="Neg","Neg",BA428*VLOOKUP($D428,$D$1421:BB$1444,COLUMNS($D428:BB428),FALSE))</f>
        <v>192.17642199990678</v>
      </c>
      <c r="BC428" s="319">
        <f>IF(BB428="Neg","Neg",BB428*VLOOKUP($D428,$D$1421:BC$1444,COLUMNS($D428:BC428),FALSE))</f>
        <v>200.2640396129641</v>
      </c>
    </row>
    <row r="429" spans="1:55">
      <c r="A429" s="312"/>
      <c r="B429" s="142" t="s">
        <v>1016</v>
      </c>
      <c r="C429" s="317" t="s">
        <v>124</v>
      </c>
      <c r="D429" s="173" t="s">
        <v>791</v>
      </c>
      <c r="E429" s="175"/>
      <c r="F429" s="175"/>
      <c r="G429" s="175"/>
      <c r="H429" s="175"/>
      <c r="I429" s="175"/>
      <c r="J429" s="175"/>
      <c r="K429" s="175"/>
      <c r="L429" s="175"/>
      <c r="M429" s="175"/>
      <c r="N429" s="318"/>
      <c r="O429" s="318"/>
      <c r="P429" s="318"/>
      <c r="Q429" s="318"/>
      <c r="R429" s="318"/>
      <c r="S429" s="318"/>
      <c r="T429" s="318"/>
      <c r="U429" s="318"/>
      <c r="V429" s="318"/>
      <c r="W429" s="318"/>
      <c r="X429" s="318"/>
      <c r="Y429" s="318"/>
      <c r="Z429" s="318"/>
      <c r="AA429" s="318"/>
      <c r="AB429" s="318"/>
      <c r="AC429" s="318"/>
      <c r="AD429" s="318"/>
      <c r="AE429" s="318"/>
      <c r="AF429" s="318"/>
      <c r="AG429" s="318"/>
      <c r="AH429" s="318"/>
      <c r="AI429" s="318">
        <v>50</v>
      </c>
      <c r="AJ429" s="318">
        <v>115</v>
      </c>
      <c r="AK429" s="318">
        <v>120</v>
      </c>
      <c r="AL429" s="319">
        <f>IF(AK429="Neg","Neg",AK429*VLOOKUP($D429,$D$1421:$AY$1444,COLUMNS($D429:AL429),FALSE))</f>
        <v>127.20691207954894</v>
      </c>
      <c r="AM429" s="319">
        <f>IF(AL429="Neg","Neg",AL429*VLOOKUP($D429,$D$1421:$AY$1444,COLUMNS($D429:AM429),FALSE))</f>
        <v>133.79182126765349</v>
      </c>
      <c r="AN429" s="319">
        <f>IF(AM429="Neg","Neg",AM429*VLOOKUP($D429,$D$1421:$AY$1444,COLUMNS($D429:AN429),FALSE))</f>
        <v>142.58391903955592</v>
      </c>
      <c r="AO429" s="319">
        <f>IF(AN429="Neg","Neg",AN429*VLOOKUP($D429,$D$1421:$AY$1444,COLUMNS($D429:AO429),FALSE))</f>
        <v>150.48530445751183</v>
      </c>
      <c r="AP429" s="319">
        <f>IF(AO429="Neg","Neg",AO429*VLOOKUP($D429,$D$1421:$AY$1444,COLUMNS($D429:AP429),FALSE))</f>
        <v>158.05130338836204</v>
      </c>
      <c r="AQ429" s="319">
        <f>IF(AP429="Neg","Neg",AP429*VLOOKUP($D429,$D$1421:$AY$1444,COLUMNS($D429:AQ429),FALSE))</f>
        <v>158.43798799708219</v>
      </c>
      <c r="AR429" s="319">
        <f>IF(AQ429="Neg","Neg",AQ429*VLOOKUP($D429,$D$1421:$AY$1444,COLUMNS($D429:AR429),FALSE))</f>
        <v>158.3792110938771</v>
      </c>
      <c r="AS429" s="319">
        <f>IF(AR429="Neg","Neg",AR429*VLOOKUP($D429,$D$1421:$AY$1444,COLUMNS($D429:AS429),FALSE))</f>
        <v>165.89254254873711</v>
      </c>
      <c r="AT429" s="319">
        <f>IF(AS429="Neg","Neg",AS429*VLOOKUP($D429,$D$1421:$AY$1444,COLUMNS($D429:AT429),FALSE))</f>
        <v>171.60074893150852</v>
      </c>
      <c r="AU429" s="319">
        <f>IF(AT429="Neg","Neg",AT429*VLOOKUP($D429,$D$1421:$AY$1444,COLUMNS($D429:AU429),FALSE))</f>
        <v>176.84295348671853</v>
      </c>
      <c r="AV429" s="319">
        <f>IF(AU429="Neg","Neg",AU429*VLOOKUP($D429,$D$1421:$AY$1444,COLUMNS($D429:AV429),FALSE))</f>
        <v>184.98408125538191</v>
      </c>
      <c r="AW429" s="319">
        <f>IF(AV429="Neg","Neg",AV429*VLOOKUP($D429,$D$1421:$AY$1444,COLUMNS($D429:AW429),FALSE))</f>
        <v>192.96436255237117</v>
      </c>
      <c r="AX429" s="319">
        <f>IF(AW429="Neg","Neg",AW429*VLOOKUP($D429,$D$1421:$AY$1444,COLUMNS($D429:AX429),FALSE))</f>
        <v>197.56686794420401</v>
      </c>
      <c r="AY429" s="319">
        <f>IF(AX429="Neg","Neg",AX429*VLOOKUP($D429,$D$1421:$AY$1444,COLUMNS($D429:AY429),FALSE))</f>
        <v>204.64411269786504</v>
      </c>
      <c r="AZ429" s="319">
        <f>IF(AY429="Neg","Neg",AY429*VLOOKUP($D429,$D$1421:AZ$1444,COLUMNS($D429:AZ429),FALSE))</f>
        <v>212.86971909801673</v>
      </c>
      <c r="BA429" s="319">
        <f>IF(AZ429="Neg","Neg",AZ429*VLOOKUP($D429,$D$1421:BA$1444,COLUMNS($D429:BA429),FALSE))</f>
        <v>221.87269744378398</v>
      </c>
      <c r="BB429" s="319">
        <f>IF(BA429="Neg","Neg",BA429*VLOOKUP($D429,$D$1421:BB$1444,COLUMNS($D429:BB429),FALSE))</f>
        <v>230.61170639988825</v>
      </c>
      <c r="BC429" s="319">
        <f>IF(BB429="Neg","Neg",BB429*VLOOKUP($D429,$D$1421:BC$1444,COLUMNS($D429:BC429),FALSE))</f>
        <v>240.31684753555703</v>
      </c>
    </row>
    <row r="430" spans="1:55">
      <c r="A430" s="312"/>
      <c r="B430" s="142" t="s">
        <v>1016</v>
      </c>
      <c r="C430" s="317" t="s">
        <v>285</v>
      </c>
      <c r="D430" s="173" t="s">
        <v>791</v>
      </c>
      <c r="E430" s="175"/>
      <c r="F430" s="175"/>
      <c r="G430" s="175"/>
      <c r="H430" s="175"/>
      <c r="I430" s="175"/>
      <c r="J430" s="175"/>
      <c r="K430" s="175"/>
      <c r="L430" s="175"/>
      <c r="M430" s="175"/>
      <c r="N430" s="318"/>
      <c r="O430" s="318"/>
      <c r="P430" s="318"/>
      <c r="Q430" s="318"/>
      <c r="R430" s="318"/>
      <c r="S430" s="318"/>
      <c r="T430" s="318"/>
      <c r="U430" s="318"/>
      <c r="V430" s="318"/>
      <c r="W430" s="318"/>
      <c r="X430" s="318"/>
      <c r="Y430" s="318"/>
      <c r="Z430" s="318"/>
      <c r="AA430" s="318"/>
      <c r="AB430" s="318"/>
      <c r="AC430" s="318"/>
      <c r="AD430" s="318"/>
      <c r="AE430" s="318"/>
      <c r="AF430" s="318"/>
      <c r="AG430" s="318"/>
      <c r="AH430" s="318"/>
      <c r="AI430" s="318">
        <v>0</v>
      </c>
      <c r="AJ430" s="318">
        <v>30</v>
      </c>
      <c r="AK430" s="318">
        <v>120</v>
      </c>
      <c r="AL430" s="319">
        <f>IF(AK430="Neg","Neg",AK430*VLOOKUP($D430,$D$1421:$AY$1444,COLUMNS($D430:AL430),FALSE))</f>
        <v>127.20691207954894</v>
      </c>
      <c r="AM430" s="319">
        <f>IF(AL430="Neg","Neg",AL430*VLOOKUP($D430,$D$1421:$AY$1444,COLUMNS($D430:AM430),FALSE))</f>
        <v>133.79182126765349</v>
      </c>
      <c r="AN430" s="319">
        <f>IF(AM430="Neg","Neg",AM430*VLOOKUP($D430,$D$1421:$AY$1444,COLUMNS($D430:AN430),FALSE))</f>
        <v>142.58391903955592</v>
      </c>
      <c r="AO430" s="319">
        <f>IF(AN430="Neg","Neg",AN430*VLOOKUP($D430,$D$1421:$AY$1444,COLUMNS($D430:AO430),FALSE))</f>
        <v>150.48530445751183</v>
      </c>
      <c r="AP430" s="319">
        <f>IF(AO430="Neg","Neg",AO430*VLOOKUP($D430,$D$1421:$AY$1444,COLUMNS($D430:AP430),FALSE))</f>
        <v>158.05130338836204</v>
      </c>
      <c r="AQ430" s="319">
        <f>IF(AP430="Neg","Neg",AP430*VLOOKUP($D430,$D$1421:$AY$1444,COLUMNS($D430:AQ430),FALSE))</f>
        <v>158.43798799708219</v>
      </c>
      <c r="AR430" s="319">
        <f>IF(AQ430="Neg","Neg",AQ430*VLOOKUP($D430,$D$1421:$AY$1444,COLUMNS($D430:AR430),FALSE))</f>
        <v>158.3792110938771</v>
      </c>
      <c r="AS430" s="319">
        <f>IF(AR430="Neg","Neg",AR430*VLOOKUP($D430,$D$1421:$AY$1444,COLUMNS($D430:AS430),FALSE))</f>
        <v>165.89254254873711</v>
      </c>
      <c r="AT430" s="319">
        <f>IF(AS430="Neg","Neg",AS430*VLOOKUP($D430,$D$1421:$AY$1444,COLUMNS($D430:AT430),FALSE))</f>
        <v>171.60074893150852</v>
      </c>
      <c r="AU430" s="319">
        <f>IF(AT430="Neg","Neg",AT430*VLOOKUP($D430,$D$1421:$AY$1444,COLUMNS($D430:AU430),FALSE))</f>
        <v>176.84295348671853</v>
      </c>
      <c r="AV430" s="319">
        <f>IF(AU430="Neg","Neg",AU430*VLOOKUP($D430,$D$1421:$AY$1444,COLUMNS($D430:AV430),FALSE))</f>
        <v>184.98408125538191</v>
      </c>
      <c r="AW430" s="319">
        <f>IF(AV430="Neg","Neg",AV430*VLOOKUP($D430,$D$1421:$AY$1444,COLUMNS($D430:AW430),FALSE))</f>
        <v>192.96436255237117</v>
      </c>
      <c r="AX430" s="319">
        <f>IF(AW430="Neg","Neg",AW430*VLOOKUP($D430,$D$1421:$AY$1444,COLUMNS($D430:AX430),FALSE))</f>
        <v>197.56686794420401</v>
      </c>
      <c r="AY430" s="319">
        <f>IF(AX430="Neg","Neg",AX430*VLOOKUP($D430,$D$1421:$AY$1444,COLUMNS($D430:AY430),FALSE))</f>
        <v>204.64411269786504</v>
      </c>
      <c r="AZ430" s="319">
        <f>IF(AY430="Neg","Neg",AY430*VLOOKUP($D430,$D$1421:AZ$1444,COLUMNS($D430:AZ430),FALSE))</f>
        <v>212.86971909801673</v>
      </c>
      <c r="BA430" s="319">
        <f>IF(AZ430="Neg","Neg",AZ430*VLOOKUP($D430,$D$1421:BA$1444,COLUMNS($D430:BA430),FALSE))</f>
        <v>221.87269744378398</v>
      </c>
      <c r="BB430" s="319">
        <f>IF(BA430="Neg","Neg",BA430*VLOOKUP($D430,$D$1421:BB$1444,COLUMNS($D430:BB430),FALSE))</f>
        <v>230.61170639988825</v>
      </c>
      <c r="BC430" s="319">
        <f>IF(BB430="Neg","Neg",BB430*VLOOKUP($D430,$D$1421:BC$1444,COLUMNS($D430:BC430),FALSE))</f>
        <v>240.31684753555703</v>
      </c>
    </row>
    <row r="431" spans="1:55">
      <c r="A431" s="312"/>
      <c r="B431" s="142" t="s">
        <v>1016</v>
      </c>
      <c r="C431" s="317" t="s">
        <v>286</v>
      </c>
      <c r="D431" s="173" t="s">
        <v>227</v>
      </c>
      <c r="E431" s="175"/>
      <c r="F431" s="175"/>
      <c r="G431" s="175"/>
      <c r="H431" s="175"/>
      <c r="I431" s="175"/>
      <c r="J431" s="175"/>
      <c r="K431" s="175"/>
      <c r="L431" s="175"/>
      <c r="M431" s="175"/>
      <c r="N431" s="318"/>
      <c r="O431" s="318"/>
      <c r="P431" s="318"/>
      <c r="Q431" s="318"/>
      <c r="R431" s="318"/>
      <c r="S431" s="318"/>
      <c r="T431" s="318"/>
      <c r="U431" s="318"/>
      <c r="V431" s="318"/>
      <c r="W431" s="318"/>
      <c r="X431" s="318"/>
      <c r="Y431" s="318"/>
      <c r="Z431" s="318"/>
      <c r="AA431" s="318"/>
      <c r="AB431" s="318"/>
      <c r="AC431" s="318"/>
      <c r="AD431" s="318"/>
      <c r="AE431" s="318"/>
      <c r="AF431" s="318"/>
      <c r="AG431" s="318"/>
      <c r="AH431" s="318"/>
      <c r="AI431" s="318">
        <v>20</v>
      </c>
      <c r="AJ431" s="318">
        <v>50</v>
      </c>
      <c r="AK431" s="318">
        <v>80</v>
      </c>
      <c r="AL431" s="319">
        <f>IF(AK431="Neg","Neg",AK431*VLOOKUP($D431,$D$1421:$AY$1444,COLUMNS($D431:AL431),FALSE))</f>
        <v>84.804608053032638</v>
      </c>
      <c r="AM431" s="319">
        <f>IF(AL431="Neg","Neg",AL431*VLOOKUP($D431,$D$1421:$AY$1444,COLUMNS($D431:AM431),FALSE))</f>
        <v>89.194547511768988</v>
      </c>
      <c r="AN431" s="319">
        <f>IF(AM431="Neg","Neg",AM431*VLOOKUP($D431,$D$1421:$AY$1444,COLUMNS($D431:AN431),FALSE))</f>
        <v>95.055946026370606</v>
      </c>
      <c r="AO431" s="319">
        <f>IF(AN431="Neg","Neg",AN431*VLOOKUP($D431,$D$1421:$AY$1444,COLUMNS($D431:AO431),FALSE))</f>
        <v>100.32353630500788</v>
      </c>
      <c r="AP431" s="319">
        <f>IF(AO431="Neg","Neg",AO431*VLOOKUP($D431,$D$1421:$AY$1444,COLUMNS($D431:AP431),FALSE))</f>
        <v>105.36753559224137</v>
      </c>
      <c r="AQ431" s="319">
        <f>IF(AP431="Neg","Neg",AP431*VLOOKUP($D431,$D$1421:$AY$1444,COLUMNS($D431:AQ431),FALSE))</f>
        <v>105.62532533138814</v>
      </c>
      <c r="AR431" s="319">
        <f>IF(AQ431="Neg","Neg",AQ431*VLOOKUP($D431,$D$1421:$AY$1444,COLUMNS($D431:AR431),FALSE))</f>
        <v>105.58614072925141</v>
      </c>
      <c r="AS431" s="319">
        <f>IF(AR431="Neg","Neg",AR431*VLOOKUP($D431,$D$1421:$AY$1444,COLUMNS($D431:AS431),FALSE))</f>
        <v>110.59502836582475</v>
      </c>
      <c r="AT431" s="319">
        <f>IF(AS431="Neg","Neg",AS431*VLOOKUP($D431,$D$1421:$AY$1444,COLUMNS($D431:AT431),FALSE))</f>
        <v>114.40049928767235</v>
      </c>
      <c r="AU431" s="319">
        <f>IF(AT431="Neg","Neg",AT431*VLOOKUP($D431,$D$1421:$AY$1444,COLUMNS($D431:AU431),FALSE))</f>
        <v>117.89530232447902</v>
      </c>
      <c r="AV431" s="319">
        <f>IF(AU431="Neg","Neg",AU431*VLOOKUP($D431,$D$1421:$AY$1444,COLUMNS($D431:AV431),FALSE))</f>
        <v>123.32272083692126</v>
      </c>
      <c r="AW431" s="319">
        <f>IF(AV431="Neg","Neg",AV431*VLOOKUP($D431,$D$1421:$AY$1444,COLUMNS($D431:AW431),FALSE))</f>
        <v>128.64290836824742</v>
      </c>
      <c r="AX431" s="319">
        <f>IF(AW431="Neg","Neg",AW431*VLOOKUP($D431,$D$1421:$AY$1444,COLUMNS($D431:AX431),FALSE))</f>
        <v>131.71124529613598</v>
      </c>
      <c r="AY431" s="319">
        <f>IF(AX431="Neg","Neg",AX431*VLOOKUP($D431,$D$1421:$AY$1444,COLUMNS($D431:AY431),FALSE))</f>
        <v>136.42940846524334</v>
      </c>
      <c r="AZ431" s="319">
        <f>IF(AY431="Neg","Neg",AY431*VLOOKUP($D431,$D$1421:AZ$1444,COLUMNS($D431:AZ431),FALSE))</f>
        <v>141.91314606534445</v>
      </c>
      <c r="BA431" s="319">
        <f>IF(AZ431="Neg","Neg",AZ431*VLOOKUP($D431,$D$1421:BA$1444,COLUMNS($D431:BA431),FALSE))</f>
        <v>147.91513162918929</v>
      </c>
      <c r="BB431" s="319">
        <f>IF(BA431="Neg","Neg",BA431*VLOOKUP($D431,$D$1421:BB$1444,COLUMNS($D431:BB431),FALSE))</f>
        <v>153.74113759992548</v>
      </c>
      <c r="BC431" s="319">
        <f>IF(BB431="Neg","Neg",BB431*VLOOKUP($D431,$D$1421:BC$1444,COLUMNS($D431:BC431),FALSE))</f>
        <v>160.21123169037133</v>
      </c>
    </row>
    <row r="432" spans="1:55">
      <c r="A432" s="312"/>
      <c r="B432" s="142" t="s">
        <v>1016</v>
      </c>
      <c r="C432" s="317" t="s">
        <v>287</v>
      </c>
      <c r="D432" s="173" t="s">
        <v>791</v>
      </c>
      <c r="E432" s="175"/>
      <c r="F432" s="175"/>
      <c r="G432" s="175"/>
      <c r="H432" s="175"/>
      <c r="I432" s="175"/>
      <c r="J432" s="175"/>
      <c r="K432" s="175"/>
      <c r="L432" s="175"/>
      <c r="M432" s="175"/>
      <c r="N432" s="318"/>
      <c r="O432" s="318"/>
      <c r="P432" s="318"/>
      <c r="Q432" s="318"/>
      <c r="R432" s="318"/>
      <c r="S432" s="318"/>
      <c r="T432" s="318"/>
      <c r="U432" s="318"/>
      <c r="V432" s="318"/>
      <c r="W432" s="318"/>
      <c r="X432" s="318"/>
      <c r="Y432" s="318"/>
      <c r="Z432" s="318"/>
      <c r="AA432" s="318"/>
      <c r="AB432" s="318"/>
      <c r="AC432" s="318"/>
      <c r="AD432" s="318"/>
      <c r="AE432" s="318"/>
      <c r="AF432" s="318"/>
      <c r="AG432" s="318"/>
      <c r="AH432" s="318"/>
      <c r="AI432" s="318">
        <v>40</v>
      </c>
      <c r="AJ432" s="318">
        <v>120</v>
      </c>
      <c r="AK432" s="318">
        <v>150</v>
      </c>
      <c r="AL432" s="319">
        <f>IF(AK432="Neg","Neg",AK432*VLOOKUP($D432,$D$1421:$AY$1444,COLUMNS($D432:AL432),FALSE))</f>
        <v>159.00864009943618</v>
      </c>
      <c r="AM432" s="319">
        <f>IF(AL432="Neg","Neg",AL432*VLOOKUP($D432,$D$1421:$AY$1444,COLUMNS($D432:AM432),FALSE))</f>
        <v>167.23977658456684</v>
      </c>
      <c r="AN432" s="319">
        <f>IF(AM432="Neg","Neg",AM432*VLOOKUP($D432,$D$1421:$AY$1444,COLUMNS($D432:AN432),FALSE))</f>
        <v>178.22989879944487</v>
      </c>
      <c r="AO432" s="319">
        <f>IF(AN432="Neg","Neg",AN432*VLOOKUP($D432,$D$1421:$AY$1444,COLUMNS($D432:AO432),FALSE))</f>
        <v>188.10663057188975</v>
      </c>
      <c r="AP432" s="319">
        <f>IF(AO432="Neg","Neg",AO432*VLOOKUP($D432,$D$1421:$AY$1444,COLUMNS($D432:AP432),FALSE))</f>
        <v>197.56412923545253</v>
      </c>
      <c r="AQ432" s="319">
        <f>IF(AP432="Neg","Neg",AP432*VLOOKUP($D432,$D$1421:$AY$1444,COLUMNS($D432:AQ432),FALSE))</f>
        <v>198.04748499635272</v>
      </c>
      <c r="AR432" s="319">
        <f>IF(AQ432="Neg","Neg",AQ432*VLOOKUP($D432,$D$1421:$AY$1444,COLUMNS($D432:AR432),FALSE))</f>
        <v>197.97401386734637</v>
      </c>
      <c r="AS432" s="319">
        <f>IF(AR432="Neg","Neg",AR432*VLOOKUP($D432,$D$1421:$AY$1444,COLUMNS($D432:AS432),FALSE))</f>
        <v>207.36567818592138</v>
      </c>
      <c r="AT432" s="319">
        <f>IF(AS432="Neg","Neg",AS432*VLOOKUP($D432,$D$1421:$AY$1444,COLUMNS($D432:AT432),FALSE))</f>
        <v>214.50093616438565</v>
      </c>
      <c r="AU432" s="319">
        <f>IF(AT432="Neg","Neg",AT432*VLOOKUP($D432,$D$1421:$AY$1444,COLUMNS($D432:AU432),FALSE))</f>
        <v>221.05369185839814</v>
      </c>
      <c r="AV432" s="319">
        <f>IF(AU432="Neg","Neg",AU432*VLOOKUP($D432,$D$1421:$AY$1444,COLUMNS($D432:AV432),FALSE))</f>
        <v>231.23010156922734</v>
      </c>
      <c r="AW432" s="319">
        <f>IF(AV432="Neg","Neg",AV432*VLOOKUP($D432,$D$1421:$AY$1444,COLUMNS($D432:AW432),FALSE))</f>
        <v>241.20545319046391</v>
      </c>
      <c r="AX432" s="319">
        <f>IF(AW432="Neg","Neg",AW432*VLOOKUP($D432,$D$1421:$AY$1444,COLUMNS($D432:AX432),FALSE))</f>
        <v>246.95858493025494</v>
      </c>
      <c r="AY432" s="319">
        <f>IF(AX432="Neg","Neg",AX432*VLOOKUP($D432,$D$1421:$AY$1444,COLUMNS($D432:AY432),FALSE))</f>
        <v>255.80514087233121</v>
      </c>
      <c r="AZ432" s="319">
        <f>IF(AY432="Neg","Neg",AY432*VLOOKUP($D432,$D$1421:AZ$1444,COLUMNS($D432:AZ432),FALSE))</f>
        <v>266.0871488725208</v>
      </c>
      <c r="BA432" s="319">
        <f>IF(AZ432="Neg","Neg",AZ432*VLOOKUP($D432,$D$1421:BA$1444,COLUMNS($D432:BA432),FALSE))</f>
        <v>277.34087180472983</v>
      </c>
      <c r="BB432" s="319">
        <f>IF(BA432="Neg","Neg",BA432*VLOOKUP($D432,$D$1421:BB$1444,COLUMNS($D432:BB432),FALSE))</f>
        <v>288.26463299986017</v>
      </c>
      <c r="BC432" s="319">
        <f>IF(BB432="Neg","Neg",BB432*VLOOKUP($D432,$D$1421:BC$1444,COLUMNS($D432:BC432),FALSE))</f>
        <v>300.39605941944615</v>
      </c>
    </row>
    <row r="433" spans="1:55">
      <c r="A433" s="312"/>
      <c r="B433" s="142" t="s">
        <v>1016</v>
      </c>
      <c r="C433" s="317" t="s">
        <v>288</v>
      </c>
      <c r="D433" s="173" t="s">
        <v>230</v>
      </c>
      <c r="E433" s="175"/>
      <c r="F433" s="175"/>
      <c r="G433" s="175"/>
      <c r="H433" s="175"/>
      <c r="I433" s="175"/>
      <c r="J433" s="175"/>
      <c r="K433" s="175"/>
      <c r="L433" s="175"/>
      <c r="M433" s="175"/>
      <c r="N433" s="318"/>
      <c r="O433" s="318"/>
      <c r="P433" s="318"/>
      <c r="Q433" s="318"/>
      <c r="R433" s="318"/>
      <c r="S433" s="318"/>
      <c r="T433" s="318"/>
      <c r="U433" s="318"/>
      <c r="V433" s="318"/>
      <c r="W433" s="318"/>
      <c r="X433" s="318"/>
      <c r="Y433" s="318"/>
      <c r="Z433" s="318"/>
      <c r="AA433" s="318"/>
      <c r="AB433" s="318"/>
      <c r="AC433" s="318"/>
      <c r="AD433" s="318"/>
      <c r="AE433" s="318"/>
      <c r="AF433" s="318"/>
      <c r="AG433" s="318"/>
      <c r="AH433" s="318"/>
      <c r="AI433" s="318">
        <v>-5</v>
      </c>
      <c r="AJ433" s="318">
        <v>-75</v>
      </c>
      <c r="AK433" s="318">
        <v>-85</v>
      </c>
      <c r="AL433" s="319">
        <f>IF(AK433="Neg","Neg",AK433*VLOOKUP($D433,$D$1421:$AY$1444,COLUMNS($D433:AL433),FALSE))</f>
        <v>-90.104896056347172</v>
      </c>
      <c r="AM433" s="319">
        <f>IF(AL433="Neg","Neg",AL433*VLOOKUP($D433,$D$1421:$AY$1444,COLUMNS($D433:AM433),FALSE))</f>
        <v>-94.769206731254556</v>
      </c>
      <c r="AN433" s="319">
        <f>IF(AM433="Neg","Neg",AM433*VLOOKUP($D433,$D$1421:$AY$1444,COLUMNS($D433:AN433),FALSE))</f>
        <v>-100.99694265301878</v>
      </c>
      <c r="AO433" s="319">
        <f>IF(AN433="Neg","Neg",AN433*VLOOKUP($D433,$D$1421:$AY$1444,COLUMNS($D433:AO433),FALSE))</f>
        <v>-106.59375732407088</v>
      </c>
      <c r="AP433" s="319">
        <f>IF(AO433="Neg","Neg",AO433*VLOOKUP($D433,$D$1421:$AY$1444,COLUMNS($D433:AP433),FALSE))</f>
        <v>-111.95300656675646</v>
      </c>
      <c r="AQ433" s="319">
        <f>IF(AP433="Neg","Neg",AP433*VLOOKUP($D433,$D$1421:$AY$1444,COLUMNS($D433:AQ433),FALSE))</f>
        <v>-112.22690816459989</v>
      </c>
      <c r="AR433" s="319">
        <f>IF(AQ433="Neg","Neg",AQ433*VLOOKUP($D433,$D$1421:$AY$1444,COLUMNS($D433:AR433),FALSE))</f>
        <v>-112.18527452482962</v>
      </c>
      <c r="AS433" s="319">
        <f>IF(AR433="Neg","Neg",AR433*VLOOKUP($D433,$D$1421:$AY$1444,COLUMNS($D433:AS433),FALSE))</f>
        <v>-117.5072176386888</v>
      </c>
      <c r="AT433" s="319">
        <f>IF(AS433="Neg","Neg",AS433*VLOOKUP($D433,$D$1421:$AY$1444,COLUMNS($D433:AT433),FALSE))</f>
        <v>-121.55053049315188</v>
      </c>
      <c r="AU433" s="319">
        <f>IF(AT433="Neg","Neg",AT433*VLOOKUP($D433,$D$1421:$AY$1444,COLUMNS($D433:AU433),FALSE))</f>
        <v>-125.26375871975897</v>
      </c>
      <c r="AV433" s="319">
        <f>IF(AU433="Neg","Neg",AU433*VLOOKUP($D433,$D$1421:$AY$1444,COLUMNS($D433:AV433),FALSE))</f>
        <v>-131.03039088922884</v>
      </c>
      <c r="AW433" s="319">
        <f>IF(AV433="Neg","Neg",AV433*VLOOKUP($D433,$D$1421:$AY$1444,COLUMNS($D433:AW433),FALSE))</f>
        <v>-136.68309014126288</v>
      </c>
      <c r="AX433" s="319">
        <f>IF(AW433="Neg","Neg",AW433*VLOOKUP($D433,$D$1421:$AY$1444,COLUMNS($D433:AX433),FALSE))</f>
        <v>-139.94319812714448</v>
      </c>
      <c r="AY433" s="319">
        <f>IF(AX433="Neg","Neg",AX433*VLOOKUP($D433,$D$1421:$AY$1444,COLUMNS($D433:AY433),FALSE))</f>
        <v>-144.95624649432105</v>
      </c>
      <c r="AZ433" s="319">
        <f>IF(AY433="Neg","Neg",AY433*VLOOKUP($D433,$D$1421:AZ$1444,COLUMNS($D433:AZ433),FALSE))</f>
        <v>-150.7827176944285</v>
      </c>
      <c r="BA433" s="319">
        <f>IF(AZ433="Neg","Neg",AZ433*VLOOKUP($D433,$D$1421:BA$1444,COLUMNS($D433:BA433),FALSE))</f>
        <v>-157.15982735601364</v>
      </c>
      <c r="BB433" s="319">
        <f>IF(BA433="Neg","Neg",BA433*VLOOKUP($D433,$D$1421:BB$1444,COLUMNS($D433:BB433),FALSE))</f>
        <v>-163.34995869992085</v>
      </c>
      <c r="BC433" s="319">
        <f>IF(BB433="Neg","Neg",BB433*VLOOKUP($D433,$D$1421:BC$1444,COLUMNS($D433:BC433),FALSE))</f>
        <v>-170.22443367101957</v>
      </c>
    </row>
    <row r="434" spans="1:55">
      <c r="A434" s="312"/>
      <c r="B434" s="142" t="s">
        <v>1016</v>
      </c>
      <c r="C434" s="317" t="s">
        <v>289</v>
      </c>
      <c r="D434" s="173" t="s">
        <v>92</v>
      </c>
      <c r="E434" s="175"/>
      <c r="F434" s="175"/>
      <c r="G434" s="175"/>
      <c r="H434" s="175"/>
      <c r="I434" s="175"/>
      <c r="J434" s="175"/>
      <c r="K434" s="175"/>
      <c r="L434" s="175"/>
      <c r="M434" s="175"/>
      <c r="N434" s="318"/>
      <c r="O434" s="318"/>
      <c r="P434" s="318"/>
      <c r="Q434" s="318"/>
      <c r="R434" s="318"/>
      <c r="S434" s="318"/>
      <c r="T434" s="318"/>
      <c r="U434" s="318"/>
      <c r="V434" s="318"/>
      <c r="W434" s="318"/>
      <c r="X434" s="318"/>
      <c r="Y434" s="318"/>
      <c r="Z434" s="318"/>
      <c r="AA434" s="318"/>
      <c r="AB434" s="318"/>
      <c r="AC434" s="318"/>
      <c r="AD434" s="318"/>
      <c r="AE434" s="318"/>
      <c r="AF434" s="318"/>
      <c r="AG434" s="318"/>
      <c r="AH434" s="318"/>
      <c r="AI434" s="318">
        <v>290</v>
      </c>
      <c r="AJ434" s="318">
        <v>295</v>
      </c>
      <c r="AK434" s="318">
        <v>365</v>
      </c>
      <c r="AL434" s="319">
        <f>IF(AK434="Neg","Neg",AK434*VLOOKUP($D434,$D$1421:$AY$1444,COLUMNS($D434:AL434),FALSE))</f>
        <v>386.92102424196139</v>
      </c>
      <c r="AM434" s="319">
        <f>IF(AL434="Neg","Neg",AL434*VLOOKUP($D434,$D$1421:$AY$1444,COLUMNS($D434:AM434),FALSE))</f>
        <v>406.95012302244601</v>
      </c>
      <c r="AN434" s="319">
        <f>IF(AM434="Neg","Neg",AM434*VLOOKUP($D434,$D$1421:$AY$1444,COLUMNS($D434:AN434),FALSE))</f>
        <v>433.69275374531588</v>
      </c>
      <c r="AO434" s="319">
        <f>IF(AN434="Neg","Neg",AN434*VLOOKUP($D434,$D$1421:$AY$1444,COLUMNS($D434:AO434),FALSE))</f>
        <v>457.72613439159846</v>
      </c>
      <c r="AP434" s="319">
        <f>IF(AO434="Neg","Neg",AO434*VLOOKUP($D434,$D$1421:$AY$1444,COLUMNS($D434:AP434),FALSE))</f>
        <v>480.73938113960122</v>
      </c>
      <c r="AQ434" s="319">
        <f>IF(AP434="Neg","Neg",AP434*VLOOKUP($D434,$D$1421:$AY$1444,COLUMNS($D434:AQ434),FALSE))</f>
        <v>481.91554682445837</v>
      </c>
      <c r="AR434" s="319">
        <f>IF(AQ434="Neg","Neg",AQ434*VLOOKUP($D434,$D$1421:$AY$1444,COLUMNS($D434:AR434),FALSE))</f>
        <v>481.73676707720955</v>
      </c>
      <c r="AS434" s="319">
        <f>IF(AR434="Neg","Neg",AR434*VLOOKUP($D434,$D$1421:$AY$1444,COLUMNS($D434:AS434),FALSE))</f>
        <v>504.58981691907542</v>
      </c>
      <c r="AT434" s="319">
        <f>IF(AS434="Neg","Neg",AS434*VLOOKUP($D434,$D$1421:$AY$1444,COLUMNS($D434:AT434),FALSE))</f>
        <v>521.95227800000509</v>
      </c>
      <c r="AU434" s="319">
        <f>IF(AT434="Neg","Neg",AT434*VLOOKUP($D434,$D$1421:$AY$1444,COLUMNS($D434:AU434),FALSE))</f>
        <v>537.89731685543552</v>
      </c>
      <c r="AV434" s="319">
        <f>IF(AU434="Neg","Neg",AU434*VLOOKUP($D434,$D$1421:$AY$1444,COLUMNS($D434:AV434),FALSE))</f>
        <v>562.65991381845322</v>
      </c>
      <c r="AW434" s="319">
        <f>IF(AV434="Neg","Neg",AV434*VLOOKUP($D434,$D$1421:$AY$1444,COLUMNS($D434:AW434),FALSE))</f>
        <v>586.9332694301288</v>
      </c>
      <c r="AX434" s="319">
        <f>IF(AW434="Neg","Neg",AW434*VLOOKUP($D434,$D$1421:$AY$1444,COLUMNS($D434:AX434),FALSE))</f>
        <v>600.93255666362029</v>
      </c>
      <c r="AY434" s="319">
        <f>IF(AX434="Neg","Neg",AX434*VLOOKUP($D434,$D$1421:$AY$1444,COLUMNS($D434:AY434),FALSE))</f>
        <v>622.4591761226726</v>
      </c>
      <c r="AZ434" s="319">
        <f>IF(AY434="Neg","Neg",AY434*VLOOKUP($D434,$D$1421:AZ$1444,COLUMNS($D434:AZ434),FALSE))</f>
        <v>647.47872892313399</v>
      </c>
      <c r="BA434" s="319">
        <f>IF(AZ434="Neg","Neg",AZ434*VLOOKUP($D434,$D$1421:BA$1444,COLUMNS($D434:BA434),FALSE))</f>
        <v>674.86278805817597</v>
      </c>
      <c r="BB434" s="319">
        <f>IF(BA434="Neg","Neg",BA434*VLOOKUP($D434,$D$1421:BB$1444,COLUMNS($D434:BB434),FALSE))</f>
        <v>701.44394029965986</v>
      </c>
      <c r="BC434" s="319">
        <f>IF(BB434="Neg","Neg",BB434*VLOOKUP($D434,$D$1421:BC$1444,COLUMNS($D434:BC434),FALSE))</f>
        <v>730.96374458731907</v>
      </c>
    </row>
    <row r="435" spans="1:55">
      <c r="A435" s="312"/>
      <c r="B435" s="142" t="s">
        <v>1016</v>
      </c>
      <c r="C435" s="317" t="s">
        <v>290</v>
      </c>
      <c r="D435" s="173" t="s">
        <v>227</v>
      </c>
      <c r="E435" s="175"/>
      <c r="F435" s="175"/>
      <c r="G435" s="175"/>
      <c r="H435" s="175"/>
      <c r="I435" s="175"/>
      <c r="J435" s="175"/>
      <c r="K435" s="175"/>
      <c r="L435" s="175"/>
      <c r="M435" s="175"/>
      <c r="N435" s="318"/>
      <c r="O435" s="318"/>
      <c r="P435" s="318"/>
      <c r="Q435" s="318"/>
      <c r="R435" s="318"/>
      <c r="S435" s="318"/>
      <c r="T435" s="318"/>
      <c r="U435" s="318"/>
      <c r="V435" s="318"/>
      <c r="W435" s="318"/>
      <c r="X435" s="318"/>
      <c r="Y435" s="318"/>
      <c r="Z435" s="318"/>
      <c r="AA435" s="318"/>
      <c r="AB435" s="318"/>
      <c r="AC435" s="318"/>
      <c r="AD435" s="318"/>
      <c r="AE435" s="318"/>
      <c r="AF435" s="318"/>
      <c r="AG435" s="318"/>
      <c r="AH435" s="318"/>
      <c r="AI435" s="318">
        <v>-40</v>
      </c>
      <c r="AJ435" s="318">
        <v>-70</v>
      </c>
      <c r="AK435" s="318">
        <v>-75</v>
      </c>
      <c r="AL435" s="319">
        <f>IF(AK435="Neg","Neg",AK435*VLOOKUP($D435,$D$1421:$AY$1444,COLUMNS($D435:AL435),FALSE))</f>
        <v>-79.504320049718089</v>
      </c>
      <c r="AM435" s="319">
        <f>IF(AL435="Neg","Neg",AL435*VLOOKUP($D435,$D$1421:$AY$1444,COLUMNS($D435:AM435),FALSE))</f>
        <v>-83.61988829228342</v>
      </c>
      <c r="AN435" s="319">
        <f>IF(AM435="Neg","Neg",AM435*VLOOKUP($D435,$D$1421:$AY$1444,COLUMNS($D435:AN435),FALSE))</f>
        <v>-89.114949399722434</v>
      </c>
      <c r="AO435" s="319">
        <f>IF(AN435="Neg","Neg",AN435*VLOOKUP($D435,$D$1421:$AY$1444,COLUMNS($D435:AO435),FALSE))</f>
        <v>-94.053315285944876</v>
      </c>
      <c r="AP435" s="319">
        <f>IF(AO435="Neg","Neg",AO435*VLOOKUP($D435,$D$1421:$AY$1444,COLUMNS($D435:AP435),FALSE))</f>
        <v>-98.782064617726263</v>
      </c>
      <c r="AQ435" s="319">
        <f>IF(AP435="Neg","Neg",AP435*VLOOKUP($D435,$D$1421:$AY$1444,COLUMNS($D435:AQ435),FALSE))</f>
        <v>-99.023742498176361</v>
      </c>
      <c r="AR435" s="319">
        <f>IF(AQ435="Neg","Neg",AQ435*VLOOKUP($D435,$D$1421:$AY$1444,COLUMNS($D435:AR435),FALSE))</f>
        <v>-98.987006933673186</v>
      </c>
      <c r="AS435" s="319">
        <f>IF(AR435="Neg","Neg",AR435*VLOOKUP($D435,$D$1421:$AY$1444,COLUMNS($D435:AS435),FALSE))</f>
        <v>-103.68283909296069</v>
      </c>
      <c r="AT435" s="319">
        <f>IF(AS435="Neg","Neg",AS435*VLOOKUP($D435,$D$1421:$AY$1444,COLUMNS($D435:AT435),FALSE))</f>
        <v>-107.25046808219282</v>
      </c>
      <c r="AU435" s="319">
        <f>IF(AT435="Neg","Neg",AT435*VLOOKUP($D435,$D$1421:$AY$1444,COLUMNS($D435:AU435),FALSE))</f>
        <v>-110.52684592919907</v>
      </c>
      <c r="AV435" s="319">
        <f>IF(AU435="Neg","Neg",AU435*VLOOKUP($D435,$D$1421:$AY$1444,COLUMNS($D435:AV435),FALSE))</f>
        <v>-115.61505078461367</v>
      </c>
      <c r="AW435" s="319">
        <f>IF(AV435="Neg","Neg",AV435*VLOOKUP($D435,$D$1421:$AY$1444,COLUMNS($D435:AW435),FALSE))</f>
        <v>-120.60272659523196</v>
      </c>
      <c r="AX435" s="319">
        <f>IF(AW435="Neg","Neg",AW435*VLOOKUP($D435,$D$1421:$AY$1444,COLUMNS($D435:AX435),FALSE))</f>
        <v>-123.47929246512747</v>
      </c>
      <c r="AY435" s="319">
        <f>IF(AX435="Neg","Neg",AX435*VLOOKUP($D435,$D$1421:$AY$1444,COLUMNS($D435:AY435),FALSE))</f>
        <v>-127.9025704361656</v>
      </c>
      <c r="AZ435" s="319">
        <f>IF(AY435="Neg","Neg",AY435*VLOOKUP($D435,$D$1421:AZ$1444,COLUMNS($D435:AZ435),FALSE))</f>
        <v>-133.0435744362604</v>
      </c>
      <c r="BA435" s="319">
        <f>IF(AZ435="Neg","Neg",AZ435*VLOOKUP($D435,$D$1421:BA$1444,COLUMNS($D435:BA435),FALSE))</f>
        <v>-138.67043590236491</v>
      </c>
      <c r="BB435" s="319">
        <f>IF(BA435="Neg","Neg",BA435*VLOOKUP($D435,$D$1421:BB$1444,COLUMNS($D435:BB435),FALSE))</f>
        <v>-144.13231649993008</v>
      </c>
      <c r="BC435" s="319">
        <f>IF(BB435="Neg","Neg",BB435*VLOOKUP($D435,$D$1421:BC$1444,COLUMNS($D435:BC435),FALSE))</f>
        <v>-150.19802970972307</v>
      </c>
    </row>
    <row r="436" spans="1:55">
      <c r="A436" s="312"/>
      <c r="B436" s="142" t="s">
        <v>1016</v>
      </c>
      <c r="C436" s="317" t="s">
        <v>291</v>
      </c>
      <c r="D436" s="173" t="s">
        <v>249</v>
      </c>
      <c r="E436" s="175"/>
      <c r="F436" s="175"/>
      <c r="G436" s="175"/>
      <c r="H436" s="175"/>
      <c r="I436" s="175"/>
      <c r="J436" s="175"/>
      <c r="K436" s="175"/>
      <c r="L436" s="175"/>
      <c r="M436" s="175"/>
      <c r="N436" s="318"/>
      <c r="O436" s="318"/>
      <c r="P436" s="318"/>
      <c r="Q436" s="318"/>
      <c r="R436" s="318"/>
      <c r="S436" s="318"/>
      <c r="T436" s="318"/>
      <c r="U436" s="318"/>
      <c r="V436" s="318"/>
      <c r="W436" s="318"/>
      <c r="X436" s="318"/>
      <c r="Y436" s="318"/>
      <c r="Z436" s="318"/>
      <c r="AA436" s="318"/>
      <c r="AB436" s="318"/>
      <c r="AC436" s="318"/>
      <c r="AD436" s="318"/>
      <c r="AE436" s="318"/>
      <c r="AF436" s="318"/>
      <c r="AG436" s="318"/>
      <c r="AH436" s="318"/>
      <c r="AI436" s="318">
        <v>235</v>
      </c>
      <c r="AJ436" s="318">
        <v>405</v>
      </c>
      <c r="AK436" s="318">
        <v>415</v>
      </c>
      <c r="AL436" s="319">
        <f>IF(AK436="Neg","Neg",AK436*VLOOKUP($D436,$D$1421:$AY$1444,COLUMNS($D436:AL436),FALSE))</f>
        <v>439.92390427510679</v>
      </c>
      <c r="AM436" s="319">
        <f>IF(AL436="Neg","Neg",AL436*VLOOKUP($D436,$D$1421:$AY$1444,COLUMNS($D436:AM436),FALSE))</f>
        <v>462.69671521730163</v>
      </c>
      <c r="AN436" s="319">
        <f>IF(AM436="Neg","Neg",AM436*VLOOKUP($D436,$D$1421:$AY$1444,COLUMNS($D436:AN436),FALSE))</f>
        <v>493.10272001179754</v>
      </c>
      <c r="AO436" s="319">
        <f>IF(AN436="Neg","Neg",AN436*VLOOKUP($D436,$D$1421:$AY$1444,COLUMNS($D436:AO436),FALSE))</f>
        <v>520.42834458222842</v>
      </c>
      <c r="AP436" s="319">
        <f>IF(AO436="Neg","Neg",AO436*VLOOKUP($D436,$D$1421:$AY$1444,COLUMNS($D436:AP436),FALSE))</f>
        <v>546.59409088475206</v>
      </c>
      <c r="AQ436" s="319">
        <f>IF(AP436="Neg","Neg",AP436*VLOOKUP($D436,$D$1421:$AY$1444,COLUMNS($D436:AQ436),FALSE))</f>
        <v>547.93137515657588</v>
      </c>
      <c r="AR436" s="319">
        <f>IF(AQ436="Neg","Neg",AQ436*VLOOKUP($D436,$D$1421:$AY$1444,COLUMNS($D436:AR436),FALSE))</f>
        <v>547.72810503299161</v>
      </c>
      <c r="AS436" s="319">
        <f>IF(AR436="Neg","Neg",AR436*VLOOKUP($D436,$D$1421:$AY$1444,COLUMNS($D436:AS436),FALSE))</f>
        <v>573.71170964771579</v>
      </c>
      <c r="AT436" s="319">
        <f>IF(AS436="Neg","Neg",AS436*VLOOKUP($D436,$D$1421:$AY$1444,COLUMNS($D436:AT436),FALSE))</f>
        <v>593.45259005480023</v>
      </c>
      <c r="AU436" s="319">
        <f>IF(AT436="Neg","Neg",AT436*VLOOKUP($D436,$D$1421:$AY$1444,COLUMNS($D436:AU436),FALSE))</f>
        <v>611.58188080823481</v>
      </c>
      <c r="AV436" s="319">
        <f>IF(AU436="Neg","Neg",AU436*VLOOKUP($D436,$D$1421:$AY$1444,COLUMNS($D436:AV436),FALSE))</f>
        <v>639.73661434152893</v>
      </c>
      <c r="AW436" s="319">
        <f>IF(AV436="Neg","Neg",AV436*VLOOKUP($D436,$D$1421:$AY$1444,COLUMNS($D436:AW436),FALSE))</f>
        <v>667.33508716028336</v>
      </c>
      <c r="AX436" s="319">
        <f>IF(AW436="Neg","Neg",AW436*VLOOKUP($D436,$D$1421:$AY$1444,COLUMNS($D436:AX436),FALSE))</f>
        <v>683.25208497370522</v>
      </c>
      <c r="AY436" s="319">
        <f>IF(AX436="Neg","Neg",AX436*VLOOKUP($D436,$D$1421:$AY$1444,COLUMNS($D436:AY436),FALSE))</f>
        <v>707.72755641344963</v>
      </c>
      <c r="AZ436" s="319">
        <f>IF(AY436="Neg","Neg",AY436*VLOOKUP($D436,$D$1421:AZ$1444,COLUMNS($D436:AZ436),FALSE))</f>
        <v>736.1744452139742</v>
      </c>
      <c r="BA436" s="319">
        <f>IF(AZ436="Neg","Neg",AZ436*VLOOKUP($D436,$D$1421:BA$1444,COLUMNS($D436:BA436),FALSE))</f>
        <v>767.30974532641926</v>
      </c>
      <c r="BB436" s="319">
        <f>IF(BA436="Neg","Neg",BA436*VLOOKUP($D436,$D$1421:BB$1444,COLUMNS($D436:BB436),FALSE))</f>
        <v>797.53215129961325</v>
      </c>
      <c r="BC436" s="319">
        <f>IF(BB436="Neg","Neg",BB436*VLOOKUP($D436,$D$1421:BC$1444,COLUMNS($D436:BC436),FALSE))</f>
        <v>831.09576439380112</v>
      </c>
    </row>
    <row r="437" spans="1:55">
      <c r="A437" s="312"/>
      <c r="B437" s="142" t="s">
        <v>1016</v>
      </c>
      <c r="C437" s="317" t="s">
        <v>292</v>
      </c>
      <c r="D437" s="173" t="s">
        <v>227</v>
      </c>
      <c r="E437" s="175"/>
      <c r="F437" s="175"/>
      <c r="G437" s="175"/>
      <c r="H437" s="175"/>
      <c r="I437" s="175"/>
      <c r="J437" s="175"/>
      <c r="K437" s="175"/>
      <c r="L437" s="175"/>
      <c r="M437" s="175"/>
      <c r="N437" s="318"/>
      <c r="O437" s="318"/>
      <c r="P437" s="318"/>
      <c r="Q437" s="318"/>
      <c r="R437" s="318"/>
      <c r="S437" s="318"/>
      <c r="T437" s="318"/>
      <c r="U437" s="318"/>
      <c r="V437" s="318"/>
      <c r="W437" s="318"/>
      <c r="X437" s="318"/>
      <c r="Y437" s="318"/>
      <c r="Z437" s="318"/>
      <c r="AA437" s="318"/>
      <c r="AB437" s="318"/>
      <c r="AC437" s="318"/>
      <c r="AD437" s="318"/>
      <c r="AE437" s="318"/>
      <c r="AF437" s="318"/>
      <c r="AG437" s="318"/>
      <c r="AH437" s="318"/>
      <c r="AI437" s="318">
        <v>-150</v>
      </c>
      <c r="AJ437" s="318">
        <v>-50</v>
      </c>
      <c r="AK437" s="318">
        <v>-50</v>
      </c>
      <c r="AL437" s="319">
        <f>IF(AK437="Neg","Neg",AK437*VLOOKUP($D437,$D$1421:$AY$1444,COLUMNS($D437:AL437),FALSE))</f>
        <v>-53.002880033145395</v>
      </c>
      <c r="AM437" s="319">
        <f>IF(AL437="Neg","Neg",AL437*VLOOKUP($D437,$D$1421:$AY$1444,COLUMNS($D437:AM437),FALSE))</f>
        <v>-55.746592194855616</v>
      </c>
      <c r="AN437" s="319">
        <f>IF(AM437="Neg","Neg",AM437*VLOOKUP($D437,$D$1421:$AY$1444,COLUMNS($D437:AN437),FALSE))</f>
        <v>-59.409966266481625</v>
      </c>
      <c r="AO437" s="319">
        <f>IF(AN437="Neg","Neg",AN437*VLOOKUP($D437,$D$1421:$AY$1444,COLUMNS($D437:AO437),FALSE))</f>
        <v>-62.70221019062992</v>
      </c>
      <c r="AP437" s="319">
        <f>IF(AO437="Neg","Neg",AO437*VLOOKUP($D437,$D$1421:$AY$1444,COLUMNS($D437:AP437),FALSE))</f>
        <v>-65.854709745150842</v>
      </c>
      <c r="AQ437" s="319">
        <f>IF(AP437="Neg","Neg",AP437*VLOOKUP($D437,$D$1421:$AY$1444,COLUMNS($D437:AQ437),FALSE))</f>
        <v>-66.015828332117579</v>
      </c>
      <c r="AR437" s="319">
        <f>IF(AQ437="Neg","Neg",AQ437*VLOOKUP($D437,$D$1421:$AY$1444,COLUMNS($D437:AR437),FALSE))</f>
        <v>-65.991337955782129</v>
      </c>
      <c r="AS437" s="319">
        <f>IF(AR437="Neg","Neg",AR437*VLOOKUP($D437,$D$1421:$AY$1444,COLUMNS($D437:AS437),FALSE))</f>
        <v>-69.121892728640461</v>
      </c>
      <c r="AT437" s="319">
        <f>IF(AS437="Neg","Neg",AS437*VLOOKUP($D437,$D$1421:$AY$1444,COLUMNS($D437:AT437),FALSE))</f>
        <v>-71.500312054795216</v>
      </c>
      <c r="AU437" s="319">
        <f>IF(AT437="Neg","Neg",AT437*VLOOKUP($D437,$D$1421:$AY$1444,COLUMNS($D437:AU437),FALSE))</f>
        <v>-73.68456395279938</v>
      </c>
      <c r="AV437" s="319">
        <f>IF(AU437="Neg","Neg",AU437*VLOOKUP($D437,$D$1421:$AY$1444,COLUMNS($D437:AV437),FALSE))</f>
        <v>-77.076700523075786</v>
      </c>
      <c r="AW437" s="319">
        <f>IF(AV437="Neg","Neg",AV437*VLOOKUP($D437,$D$1421:$AY$1444,COLUMNS($D437:AW437),FALSE))</f>
        <v>-80.401817730154633</v>
      </c>
      <c r="AX437" s="319">
        <f>IF(AW437="Neg","Neg",AW437*VLOOKUP($D437,$D$1421:$AY$1444,COLUMNS($D437:AX437),FALSE))</f>
        <v>-82.319528310084976</v>
      </c>
      <c r="AY437" s="319">
        <f>IF(AX437="Neg","Neg",AX437*VLOOKUP($D437,$D$1421:$AY$1444,COLUMNS($D437:AY437),FALSE))</f>
        <v>-85.268380290777074</v>
      </c>
      <c r="AZ437" s="319">
        <f>IF(AY437="Neg","Neg",AY437*VLOOKUP($D437,$D$1421:AZ$1444,COLUMNS($D437:AZ437),FALSE))</f>
        <v>-88.695716290840267</v>
      </c>
      <c r="BA437" s="319">
        <f>IF(AZ437="Neg","Neg",AZ437*VLOOKUP($D437,$D$1421:BA$1444,COLUMNS($D437:BA437),FALSE))</f>
        <v>-92.446957268243281</v>
      </c>
      <c r="BB437" s="319">
        <f>IF(BA437="Neg","Neg",BA437*VLOOKUP($D437,$D$1421:BB$1444,COLUMNS($D437:BB437),FALSE))</f>
        <v>-96.08821099995339</v>
      </c>
      <c r="BC437" s="319">
        <f>IF(BB437="Neg","Neg",BB437*VLOOKUP($D437,$D$1421:BC$1444,COLUMNS($D437:BC437),FALSE))</f>
        <v>-100.13201980648205</v>
      </c>
    </row>
    <row r="438" spans="1:55">
      <c r="A438" s="312"/>
      <c r="B438" s="142" t="s">
        <v>1016</v>
      </c>
      <c r="C438" s="317" t="s">
        <v>269</v>
      </c>
      <c r="D438" s="173" t="s">
        <v>269</v>
      </c>
      <c r="E438" s="175"/>
      <c r="F438" s="175"/>
      <c r="G438" s="175"/>
      <c r="H438" s="175"/>
      <c r="I438" s="175"/>
      <c r="J438" s="175"/>
      <c r="K438" s="175"/>
      <c r="L438" s="175"/>
      <c r="M438" s="175"/>
      <c r="N438" s="318"/>
      <c r="O438" s="318"/>
      <c r="P438" s="318"/>
      <c r="Q438" s="318"/>
      <c r="R438" s="318"/>
      <c r="S438" s="318"/>
      <c r="T438" s="318"/>
      <c r="U438" s="318"/>
      <c r="V438" s="318"/>
      <c r="W438" s="318"/>
      <c r="X438" s="318"/>
      <c r="Y438" s="318"/>
      <c r="Z438" s="318"/>
      <c r="AA438" s="318"/>
      <c r="AB438" s="318"/>
      <c r="AC438" s="318"/>
      <c r="AD438" s="318"/>
      <c r="AE438" s="318"/>
      <c r="AF438" s="318"/>
      <c r="AG438" s="318"/>
      <c r="AH438" s="318"/>
      <c r="AI438" s="318">
        <v>0</v>
      </c>
      <c r="AJ438" s="318">
        <v>0</v>
      </c>
      <c r="AK438" s="318">
        <v>385</v>
      </c>
      <c r="AL438" s="319">
        <f>IF(AK438="Neg","Neg",AK438*VLOOKUP($D438,$D$1421:$AY$1444,COLUMNS($D438:AL438),FALSE))</f>
        <v>408.12217625521953</v>
      </c>
      <c r="AM438" s="319">
        <f>IF(AL438="Neg","Neg",AL438*VLOOKUP($D438,$D$1421:$AY$1444,COLUMNS($D438:AM438),FALSE))</f>
        <v>429.24875990038822</v>
      </c>
      <c r="AN438" s="319">
        <f>IF(AM438="Neg","Neg",AM438*VLOOKUP($D438,$D$1421:$AY$1444,COLUMNS($D438:AN438),FALSE))</f>
        <v>457.45674025190851</v>
      </c>
      <c r="AO438" s="319">
        <f>IF(AN438="Neg","Neg",AN438*VLOOKUP($D438,$D$1421:$AY$1444,COLUMNS($D438:AO438),FALSE))</f>
        <v>482.80701846785041</v>
      </c>
      <c r="AP438" s="319">
        <f>IF(AO438="Neg","Neg",AO438*VLOOKUP($D438,$D$1421:$AY$1444,COLUMNS($D438:AP438),FALSE))</f>
        <v>507.08126503766152</v>
      </c>
      <c r="AQ438" s="319">
        <f>IF(AP438="Neg","Neg",AP438*VLOOKUP($D438,$D$1421:$AY$1444,COLUMNS($D438:AQ438),FALSE))</f>
        <v>508.32187815730532</v>
      </c>
      <c r="AR438" s="319">
        <f>IF(AQ438="Neg","Neg",AQ438*VLOOKUP($D438,$D$1421:$AY$1444,COLUMNS($D438:AR438),FALSE))</f>
        <v>508.13330225952234</v>
      </c>
      <c r="AS438" s="319">
        <f>IF(AR438="Neg","Neg",AR438*VLOOKUP($D438,$D$1421:$AY$1444,COLUMNS($D438:AS438),FALSE))</f>
        <v>532.23857401053158</v>
      </c>
      <c r="AT438" s="319">
        <f>IF(AS438="Neg","Neg",AS438*VLOOKUP($D438,$D$1421:$AY$1444,COLUMNS($D438:AT438),FALSE))</f>
        <v>550.55240282192312</v>
      </c>
      <c r="AU438" s="319">
        <f>IF(AT438="Neg","Neg",AT438*VLOOKUP($D438,$D$1421:$AY$1444,COLUMNS($D438:AU438),FALSE))</f>
        <v>567.37114243655526</v>
      </c>
      <c r="AV438" s="319">
        <f>IF(AU438="Neg","Neg",AU438*VLOOKUP($D438,$D$1421:$AY$1444,COLUMNS($D438:AV438),FALSE))</f>
        <v>593.49059402768353</v>
      </c>
      <c r="AW438" s="319">
        <f>IF(AV438="Neg","Neg",AV438*VLOOKUP($D438,$D$1421:$AY$1444,COLUMNS($D438:AW438),FALSE))</f>
        <v>619.09399652219065</v>
      </c>
      <c r="AX438" s="319">
        <f>IF(AW438="Neg","Neg",AW438*VLOOKUP($D438,$D$1421:$AY$1444,COLUMNS($D438:AX438),FALSE))</f>
        <v>633.86036798765429</v>
      </c>
      <c r="AY438" s="319">
        <f>IF(AX438="Neg","Neg",AX438*VLOOKUP($D438,$D$1421:$AY$1444,COLUMNS($D438:AY438),FALSE))</f>
        <v>656.56652823898344</v>
      </c>
      <c r="AZ438" s="319">
        <f>IF(AY438="Neg","Neg",AY438*VLOOKUP($D438,$D$1421:AZ$1444,COLUMNS($D438:AZ438),FALSE))</f>
        <v>682.95701543947007</v>
      </c>
      <c r="BA438" s="319">
        <f>IF(AZ438="Neg","Neg",AZ438*VLOOKUP($D438,$D$1421:BA$1444,COLUMNS($D438:BA438),FALSE))</f>
        <v>711.84157096547335</v>
      </c>
      <c r="BB438" s="319">
        <f>IF(BA438="Neg","Neg",BA438*VLOOKUP($D438,$D$1421:BB$1444,COLUMNS($D438:BB438),FALSE))</f>
        <v>739.87922469964121</v>
      </c>
      <c r="BC438" s="319">
        <f>IF(BB438="Neg","Neg",BB438*VLOOKUP($D438,$D$1421:BC$1444,COLUMNS($D438:BC438),FALSE))</f>
        <v>771.01655250991189</v>
      </c>
    </row>
    <row r="439" spans="1:55">
      <c r="A439" s="312"/>
      <c r="B439" s="142" t="s">
        <v>1016</v>
      </c>
      <c r="C439" s="317" t="s">
        <v>788</v>
      </c>
      <c r="D439" s="173" t="s">
        <v>91</v>
      </c>
      <c r="E439" s="175"/>
      <c r="F439" s="175"/>
      <c r="G439" s="175"/>
      <c r="H439" s="175"/>
      <c r="I439" s="175"/>
      <c r="J439" s="175"/>
      <c r="K439" s="175"/>
      <c r="L439" s="175"/>
      <c r="M439" s="175"/>
      <c r="N439" s="318"/>
      <c r="O439" s="318"/>
      <c r="P439" s="318"/>
      <c r="Q439" s="318"/>
      <c r="R439" s="318"/>
      <c r="S439" s="318"/>
      <c r="T439" s="318"/>
      <c r="U439" s="318"/>
      <c r="V439" s="318"/>
      <c r="W439" s="318"/>
      <c r="X439" s="318"/>
      <c r="Y439" s="318"/>
      <c r="Z439" s="318"/>
      <c r="AA439" s="318"/>
      <c r="AB439" s="318"/>
      <c r="AC439" s="318"/>
      <c r="AD439" s="318"/>
      <c r="AE439" s="318"/>
      <c r="AF439" s="318"/>
      <c r="AG439" s="318"/>
      <c r="AH439" s="318"/>
      <c r="AI439" s="318">
        <v>0</v>
      </c>
      <c r="AJ439" s="318">
        <v>-80</v>
      </c>
      <c r="AK439" s="318">
        <v>-140</v>
      </c>
      <c r="AL439" s="319">
        <f>IF(AK439="Neg","Neg",AK439*VLOOKUP($D439,$D$1421:$AY$1444,COLUMNS($D439:AL439),FALSE))</f>
        <v>-148.40806409280711</v>
      </c>
      <c r="AM439" s="319">
        <f>IF(AL439="Neg","Neg",AL439*VLOOKUP($D439,$D$1421:$AY$1444,COLUMNS($D439:AM439),FALSE))</f>
        <v>-156.09045814559573</v>
      </c>
      <c r="AN439" s="319">
        <f>IF(AM439="Neg","Neg",AM439*VLOOKUP($D439,$D$1421:$AY$1444,COLUMNS($D439:AN439),FALSE))</f>
        <v>-166.34790554614855</v>
      </c>
      <c r="AO439" s="319">
        <f>IF(AN439="Neg","Neg",AN439*VLOOKUP($D439,$D$1421:$AY$1444,COLUMNS($D439:AO439),FALSE))</f>
        <v>-175.56618853376378</v>
      </c>
      <c r="AP439" s="319">
        <f>IF(AO439="Neg","Neg",AO439*VLOOKUP($D439,$D$1421:$AY$1444,COLUMNS($D439:AP439),FALSE))</f>
        <v>-184.39318728642237</v>
      </c>
      <c r="AQ439" s="319">
        <f>IF(AP439="Neg","Neg",AP439*VLOOKUP($D439,$D$1421:$AY$1444,COLUMNS($D439:AQ439),FALSE))</f>
        <v>-184.84431932992922</v>
      </c>
      <c r="AR439" s="319">
        <f>IF(AQ439="Neg","Neg",AQ439*VLOOKUP($D439,$D$1421:$AY$1444,COLUMNS($D439:AR439),FALSE))</f>
        <v>-184.77574627618995</v>
      </c>
      <c r="AS439" s="319">
        <f>IF(AR439="Neg","Neg",AR439*VLOOKUP($D439,$D$1421:$AY$1444,COLUMNS($D439:AS439),FALSE))</f>
        <v>-193.5412996401933</v>
      </c>
      <c r="AT439" s="319">
        <f>IF(AS439="Neg","Neg",AS439*VLOOKUP($D439,$D$1421:$AY$1444,COLUMNS($D439:AT439),FALSE))</f>
        <v>-200.20087375342661</v>
      </c>
      <c r="AU439" s="319">
        <f>IF(AT439="Neg","Neg",AT439*VLOOKUP($D439,$D$1421:$AY$1444,COLUMNS($D439:AU439),FALSE))</f>
        <v>-206.31677906783827</v>
      </c>
      <c r="AV439" s="319">
        <f>IF(AU439="Neg","Neg",AU439*VLOOKUP($D439,$D$1421:$AY$1444,COLUMNS($D439:AV439),FALSE))</f>
        <v>-215.81476146461219</v>
      </c>
      <c r="AW439" s="319">
        <f>IF(AV439="Neg","Neg",AV439*VLOOKUP($D439,$D$1421:$AY$1444,COLUMNS($D439:AW439),FALSE))</f>
        <v>-225.12508964443299</v>
      </c>
      <c r="AX439" s="319">
        <f>IF(AW439="Neg","Neg",AW439*VLOOKUP($D439,$D$1421:$AY$1444,COLUMNS($D439:AX439),FALSE))</f>
        <v>-230.49467926823797</v>
      </c>
      <c r="AY439" s="319">
        <f>IF(AX439="Neg","Neg",AX439*VLOOKUP($D439,$D$1421:$AY$1444,COLUMNS($D439:AY439),FALSE))</f>
        <v>-238.75146481417585</v>
      </c>
      <c r="AZ439" s="319">
        <f>IF(AY439="Neg","Neg",AY439*VLOOKUP($D439,$D$1421:AZ$1444,COLUMNS($D439:AZ439),FALSE))</f>
        <v>-248.34800561435281</v>
      </c>
      <c r="BA439" s="319">
        <f>IF(AZ439="Neg","Neg",AZ439*VLOOKUP($D439,$D$1421:BA$1444,COLUMNS($D439:BA439),FALSE))</f>
        <v>-258.85148035108125</v>
      </c>
      <c r="BB439" s="319">
        <f>IF(BA439="Neg","Neg",BA439*VLOOKUP($D439,$D$1421:BB$1444,COLUMNS($D439:BB439),FALSE))</f>
        <v>-269.04699079986955</v>
      </c>
      <c r="BC439" s="319">
        <f>IF(BB439="Neg","Neg",BB439*VLOOKUP($D439,$D$1421:BC$1444,COLUMNS($D439:BC439),FALSE))</f>
        <v>-280.36965545814979</v>
      </c>
    </row>
    <row r="440" spans="1:55">
      <c r="A440" s="312"/>
      <c r="B440" s="142" t="s">
        <v>1016</v>
      </c>
      <c r="C440" s="317" t="s">
        <v>789</v>
      </c>
      <c r="D440" s="173" t="s">
        <v>91</v>
      </c>
      <c r="E440" s="175"/>
      <c r="F440" s="175"/>
      <c r="G440" s="175"/>
      <c r="H440" s="175"/>
      <c r="I440" s="175"/>
      <c r="J440" s="175"/>
      <c r="K440" s="175"/>
      <c r="L440" s="175"/>
      <c r="M440" s="175"/>
      <c r="N440" s="318"/>
      <c r="O440" s="318"/>
      <c r="P440" s="318"/>
      <c r="Q440" s="318"/>
      <c r="R440" s="318"/>
      <c r="S440" s="318"/>
      <c r="T440" s="318"/>
      <c r="U440" s="318"/>
      <c r="V440" s="318"/>
      <c r="W440" s="318"/>
      <c r="X440" s="318"/>
      <c r="Y440" s="318"/>
      <c r="Z440" s="318"/>
      <c r="AA440" s="318"/>
      <c r="AB440" s="318"/>
      <c r="AC440" s="318"/>
      <c r="AD440" s="318"/>
      <c r="AE440" s="318"/>
      <c r="AF440" s="318"/>
      <c r="AG440" s="318"/>
      <c r="AH440" s="318"/>
      <c r="AI440" s="318">
        <v>-120</v>
      </c>
      <c r="AJ440" s="318">
        <v>-120</v>
      </c>
      <c r="AK440" s="318">
        <v>-120</v>
      </c>
      <c r="AL440" s="319">
        <f>IF(AK440="Neg","Neg",AK440*VLOOKUP($D440,$D$1421:$AY$1444,COLUMNS($D440:AL440),FALSE))</f>
        <v>-127.20691207954894</v>
      </c>
      <c r="AM440" s="319">
        <f>IF(AL440="Neg","Neg",AL440*VLOOKUP($D440,$D$1421:$AY$1444,COLUMNS($D440:AM440),FALSE))</f>
        <v>-133.79182126765349</v>
      </c>
      <c r="AN440" s="319">
        <f>IF(AM440="Neg","Neg",AM440*VLOOKUP($D440,$D$1421:$AY$1444,COLUMNS($D440:AN440),FALSE))</f>
        <v>-142.58391903955592</v>
      </c>
      <c r="AO440" s="319">
        <f>IF(AN440="Neg","Neg",AN440*VLOOKUP($D440,$D$1421:$AY$1444,COLUMNS($D440:AO440),FALSE))</f>
        <v>-150.48530445751183</v>
      </c>
      <c r="AP440" s="319">
        <f>IF(AO440="Neg","Neg",AO440*VLOOKUP($D440,$D$1421:$AY$1444,COLUMNS($D440:AP440),FALSE))</f>
        <v>-158.05130338836204</v>
      </c>
      <c r="AQ440" s="319">
        <f>IF(AP440="Neg","Neg",AP440*VLOOKUP($D440,$D$1421:$AY$1444,COLUMNS($D440:AQ440),FALSE))</f>
        <v>-158.43798799708219</v>
      </c>
      <c r="AR440" s="319">
        <f>IF(AQ440="Neg","Neg",AQ440*VLOOKUP($D440,$D$1421:$AY$1444,COLUMNS($D440:AR440),FALSE))</f>
        <v>-158.3792110938771</v>
      </c>
      <c r="AS440" s="319">
        <f>IF(AR440="Neg","Neg",AR440*VLOOKUP($D440,$D$1421:$AY$1444,COLUMNS($D440:AS440),FALSE))</f>
        <v>-165.89254254873711</v>
      </c>
      <c r="AT440" s="319">
        <f>IF(AS440="Neg","Neg",AS440*VLOOKUP($D440,$D$1421:$AY$1444,COLUMNS($D440:AT440),FALSE))</f>
        <v>-171.60074893150852</v>
      </c>
      <c r="AU440" s="319">
        <f>IF(AT440="Neg","Neg",AT440*VLOOKUP($D440,$D$1421:$AY$1444,COLUMNS($D440:AU440),FALSE))</f>
        <v>-176.84295348671853</v>
      </c>
      <c r="AV440" s="319">
        <f>IF(AU440="Neg","Neg",AU440*VLOOKUP($D440,$D$1421:$AY$1444,COLUMNS($D440:AV440),FALSE))</f>
        <v>-184.98408125538191</v>
      </c>
      <c r="AW440" s="319">
        <f>IF(AV440="Neg","Neg",AV440*VLOOKUP($D440,$D$1421:$AY$1444,COLUMNS($D440:AW440),FALSE))</f>
        <v>-192.96436255237117</v>
      </c>
      <c r="AX440" s="319">
        <f>IF(AW440="Neg","Neg",AW440*VLOOKUP($D440,$D$1421:$AY$1444,COLUMNS($D440:AX440),FALSE))</f>
        <v>-197.56686794420401</v>
      </c>
      <c r="AY440" s="319">
        <f>IF(AX440="Neg","Neg",AX440*VLOOKUP($D440,$D$1421:$AY$1444,COLUMNS($D440:AY440),FALSE))</f>
        <v>-204.64411269786504</v>
      </c>
      <c r="AZ440" s="319">
        <f>IF(AY440="Neg","Neg",AY440*VLOOKUP($D440,$D$1421:AZ$1444,COLUMNS($D440:AZ440),FALSE))</f>
        <v>-212.86971909801673</v>
      </c>
      <c r="BA440" s="319">
        <f>IF(AZ440="Neg","Neg",AZ440*VLOOKUP($D440,$D$1421:BA$1444,COLUMNS($D440:BA440),FALSE))</f>
        <v>-221.87269744378398</v>
      </c>
      <c r="BB440" s="319">
        <f>IF(BA440="Neg","Neg",BA440*VLOOKUP($D440,$D$1421:BB$1444,COLUMNS($D440:BB440),FALSE))</f>
        <v>-230.61170639988825</v>
      </c>
      <c r="BC440" s="319">
        <f>IF(BB440="Neg","Neg",BB440*VLOOKUP($D440,$D$1421:BC$1444,COLUMNS($D440:BC440),FALSE))</f>
        <v>-240.31684753555703</v>
      </c>
    </row>
    <row r="441" spans="1:55">
      <c r="A441" s="312"/>
      <c r="B441" s="142" t="s">
        <v>1016</v>
      </c>
      <c r="C441" s="317" t="s">
        <v>790</v>
      </c>
      <c r="D441" s="173" t="s">
        <v>91</v>
      </c>
      <c r="E441" s="175"/>
      <c r="F441" s="175"/>
      <c r="G441" s="175"/>
      <c r="H441" s="175"/>
      <c r="I441" s="175"/>
      <c r="J441" s="175"/>
      <c r="K441" s="175"/>
      <c r="L441" s="175"/>
      <c r="M441" s="175"/>
      <c r="N441" s="318"/>
      <c r="O441" s="318"/>
      <c r="P441" s="318"/>
      <c r="Q441" s="318"/>
      <c r="R441" s="318"/>
      <c r="S441" s="318"/>
      <c r="T441" s="318"/>
      <c r="U441" s="318"/>
      <c r="V441" s="318"/>
      <c r="W441" s="318"/>
      <c r="X441" s="318"/>
      <c r="Y441" s="318"/>
      <c r="Z441" s="318"/>
      <c r="AA441" s="318"/>
      <c r="AB441" s="318"/>
      <c r="AC441" s="318"/>
      <c r="AD441" s="318"/>
      <c r="AE441" s="318"/>
      <c r="AF441" s="318"/>
      <c r="AG441" s="318"/>
      <c r="AH441" s="318"/>
      <c r="AI441" s="318">
        <v>-110</v>
      </c>
      <c r="AJ441" s="318">
        <v>0</v>
      </c>
      <c r="AK441" s="318">
        <v>0</v>
      </c>
      <c r="AL441" s="319">
        <f>IF(AK441="Neg","Neg",AK441*VLOOKUP($D441,$D$1421:$AY$1444,COLUMNS($D441:AL441),FALSE))</f>
        <v>0</v>
      </c>
      <c r="AM441" s="319">
        <f>IF(AL441="Neg","Neg",AL441*VLOOKUP($D441,$D$1421:$AY$1444,COLUMNS($D441:AM441),FALSE))</f>
        <v>0</v>
      </c>
      <c r="AN441" s="319">
        <f>IF(AM441="Neg","Neg",AM441*VLOOKUP($D441,$D$1421:$AY$1444,COLUMNS($D441:AN441),FALSE))</f>
        <v>0</v>
      </c>
      <c r="AO441" s="319">
        <f>IF(AN441="Neg","Neg",AN441*VLOOKUP($D441,$D$1421:$AY$1444,COLUMNS($D441:AO441),FALSE))</f>
        <v>0</v>
      </c>
      <c r="AP441" s="319">
        <f>IF(AO441="Neg","Neg",AO441*VLOOKUP($D441,$D$1421:$AY$1444,COLUMNS($D441:AP441),FALSE))</f>
        <v>0</v>
      </c>
      <c r="AQ441" s="319">
        <f>IF(AP441="Neg","Neg",AP441*VLOOKUP($D441,$D$1421:$AY$1444,COLUMNS($D441:AQ441),FALSE))</f>
        <v>0</v>
      </c>
      <c r="AR441" s="319">
        <f>IF(AQ441="Neg","Neg",AQ441*VLOOKUP($D441,$D$1421:$AY$1444,COLUMNS($D441:AR441),FALSE))</f>
        <v>0</v>
      </c>
      <c r="AS441" s="319">
        <f>IF(AR441="Neg","Neg",AR441*VLOOKUP($D441,$D$1421:$AY$1444,COLUMNS($D441:AS441),FALSE))</f>
        <v>0</v>
      </c>
      <c r="AT441" s="319">
        <f>IF(AS441="Neg","Neg",AS441*VLOOKUP($D441,$D$1421:$AY$1444,COLUMNS($D441:AT441),FALSE))</f>
        <v>0</v>
      </c>
      <c r="AU441" s="319">
        <f>IF(AT441="Neg","Neg",AT441*VLOOKUP($D441,$D$1421:$AY$1444,COLUMNS($D441:AU441),FALSE))</f>
        <v>0</v>
      </c>
      <c r="AV441" s="319">
        <f>IF(AU441="Neg","Neg",AU441*VLOOKUP($D441,$D$1421:$AY$1444,COLUMNS($D441:AV441),FALSE))</f>
        <v>0</v>
      </c>
      <c r="AW441" s="319">
        <f>IF(AV441="Neg","Neg",AV441*VLOOKUP($D441,$D$1421:$AY$1444,COLUMNS($D441:AW441),FALSE))</f>
        <v>0</v>
      </c>
      <c r="AX441" s="319">
        <f>IF(AW441="Neg","Neg",AW441*VLOOKUP($D441,$D$1421:$AY$1444,COLUMNS($D441:AX441),FALSE))</f>
        <v>0</v>
      </c>
      <c r="AY441" s="319">
        <f>IF(AX441="Neg","Neg",AX441*VLOOKUP($D441,$D$1421:$AY$1444,COLUMNS($D441:AY441),FALSE))</f>
        <v>0</v>
      </c>
      <c r="AZ441" s="319">
        <f>IF(AY441="Neg","Neg",AY441*VLOOKUP($D441,$D$1421:AZ$1444,COLUMNS($D441:AZ441),FALSE))</f>
        <v>0</v>
      </c>
      <c r="BA441" s="319">
        <f>IF(AZ441="Neg","Neg",AZ441*VLOOKUP($D441,$D$1421:BA$1444,COLUMNS($D441:BA441),FALSE))</f>
        <v>0</v>
      </c>
      <c r="BB441" s="319">
        <f>IF(BA441="Neg","Neg",BA441*VLOOKUP($D441,$D$1421:BB$1444,COLUMNS($D441:BB441),FALSE))</f>
        <v>0</v>
      </c>
      <c r="BC441" s="319">
        <f>IF(BB441="Neg","Neg",BB441*VLOOKUP($D441,$D$1421:BC$1444,COLUMNS($D441:BC441),FALSE))</f>
        <v>0</v>
      </c>
    </row>
    <row r="442" spans="1:55">
      <c r="A442" s="312"/>
      <c r="B442" s="313" t="s">
        <v>1017</v>
      </c>
      <c r="C442" s="314" t="s">
        <v>306</v>
      </c>
      <c r="D442" s="313" t="s">
        <v>990</v>
      </c>
      <c r="E442" s="320"/>
      <c r="F442" s="320"/>
      <c r="G442" s="320"/>
      <c r="H442" s="320"/>
      <c r="I442" s="320"/>
      <c r="J442" s="320"/>
      <c r="K442" s="320"/>
      <c r="L442" s="320"/>
      <c r="M442" s="320"/>
      <c r="N442" s="315"/>
      <c r="O442" s="315"/>
      <c r="P442" s="315"/>
      <c r="Q442" s="315"/>
      <c r="R442" s="315"/>
      <c r="S442" s="315"/>
      <c r="T442" s="315"/>
      <c r="U442" s="315"/>
      <c r="V442" s="315"/>
      <c r="W442" s="315"/>
      <c r="X442" s="315"/>
      <c r="Y442" s="315"/>
      <c r="Z442" s="315"/>
      <c r="AA442" s="315"/>
      <c r="AB442" s="315"/>
      <c r="AC442" s="315"/>
      <c r="AD442" s="315"/>
      <c r="AE442" s="315"/>
      <c r="AF442" s="315"/>
      <c r="AG442" s="315"/>
      <c r="AH442" s="315"/>
      <c r="AI442" s="315">
        <v>0</v>
      </c>
      <c r="AJ442" s="315">
        <v>-560</v>
      </c>
      <c r="AK442" s="315">
        <v>-575</v>
      </c>
      <c r="AL442" s="315">
        <v>-590</v>
      </c>
      <c r="AM442" s="316">
        <f>IF(AL442="Neg","Neg",AL442*VLOOKUP($D442,$D$1421:$AY$1444,COLUMNS($D442:AM442),FALSE))</f>
        <v>-620.54155122130567</v>
      </c>
      <c r="AN442" s="316">
        <f>IF(AM442="Neg","Neg",AM442*VLOOKUP($D442,$D$1421:$AY$1444,COLUMNS($D442:AN442),FALSE))</f>
        <v>-661.32029194082349</v>
      </c>
      <c r="AO442" s="316">
        <f>IF(AN442="Neg","Neg",AN442*VLOOKUP($D442,$D$1421:$AY$1444,COLUMNS($D442:AO442),FALSE))</f>
        <v>-697.96780834055119</v>
      </c>
      <c r="AP442" s="316">
        <f>IF(AO442="Neg","Neg",AO442*VLOOKUP($D442,$D$1421:$AY$1444,COLUMNS($D442:AP442),FALSE))</f>
        <v>-733.05976440037682</v>
      </c>
      <c r="AQ442" s="316">
        <f>IF(AP442="Neg","Neg",AP442*VLOOKUP($D442,$D$1421:$AY$1444,COLUMNS($D442:AQ442),FALSE))</f>
        <v>-734.85325121186565</v>
      </c>
      <c r="AR442" s="316">
        <f>IF(AQ442="Neg","Neg",AQ442*VLOOKUP($D442,$D$1421:$AY$1444,COLUMNS($D442:AR442),FALSE))</f>
        <v>-734.58063730807623</v>
      </c>
      <c r="AS442" s="316">
        <f>IF(AR442="Neg","Neg",AR442*VLOOKUP($D442,$D$1421:$AY$1444,COLUMNS($D442:AS442),FALSE))</f>
        <v>-769.42831567633436</v>
      </c>
      <c r="AT442" s="316">
        <f>IF(AS442="Neg","Neg",AS442*VLOOKUP($D442,$D$1421:$AY$1444,COLUMNS($D442:AT442),FALSE))</f>
        <v>-795.90362044380674</v>
      </c>
      <c r="AU442" s="316">
        <f>IF(AT442="Neg","Neg",AT442*VLOOKUP($D442,$D$1421:$AY$1444,COLUMNS($D442:AU442),FALSE))</f>
        <v>-820.21755619628971</v>
      </c>
      <c r="AV442" s="316">
        <f>IF(AU442="Neg","Neg",AU442*VLOOKUP($D442,$D$1421:$AY$1444,COLUMNS($D442:AV442),FALSE))</f>
        <v>-857.97702464803285</v>
      </c>
      <c r="AW442" s="316">
        <f>IF(AV442="Neg","Neg",AV442*VLOOKUP($D442,$D$1421:$AY$1444,COLUMNS($D442:AW442),FALSE))</f>
        <v>-894.99046902972873</v>
      </c>
      <c r="AX442" s="316">
        <f>IF(AW442="Neg","Neg",AW442*VLOOKUP($D442,$D$1421:$AY$1444,COLUMNS($D442:AX442),FALSE))</f>
        <v>-916.33740794043229</v>
      </c>
      <c r="AY442" s="316">
        <f>IF(AX442="Neg","Neg",AX442*VLOOKUP($D442,$D$1421:$AY$1444,COLUMNS($D442:AY442),FALSE))</f>
        <v>-949.16246702251112</v>
      </c>
      <c r="AZ442" s="316">
        <f>IF(AY442="Neg","Neg",AY442*VLOOKUP($D442,$D$1421:AZ$1444,COLUMNS($D442:AZ442),FALSE))</f>
        <v>-987.31375689152856</v>
      </c>
      <c r="BA442" s="316">
        <f>IF(AZ442="Neg","Neg",AZ442*VLOOKUP($D442,$D$1421:BA$1444,COLUMNS($D442:BA442),FALSE))</f>
        <v>-1029.0705854880828</v>
      </c>
      <c r="BB442" s="316">
        <f>IF(BA442="Neg","Neg",BA442*VLOOKUP($D442,$D$1421:BB$1444,COLUMNS($D442:BB442),FALSE))</f>
        <v>-1069.6030942945006</v>
      </c>
      <c r="BC442" s="316">
        <f>IF(BB442="Neg","Neg",BB442*VLOOKUP($D442,$D$1421:BC$1444,COLUMNS($D442:BC442),FALSE))</f>
        <v>-1114.6166330750332</v>
      </c>
    </row>
    <row r="443" spans="1:55" ht="25.5">
      <c r="A443" s="312"/>
      <c r="B443" s="313" t="s">
        <v>1017</v>
      </c>
      <c r="C443" s="314" t="s">
        <v>307</v>
      </c>
      <c r="D443" s="313" t="s">
        <v>92</v>
      </c>
      <c r="E443" s="320"/>
      <c r="F443" s="320"/>
      <c r="G443" s="320"/>
      <c r="H443" s="320"/>
      <c r="I443" s="320"/>
      <c r="J443" s="320"/>
      <c r="K443" s="320"/>
      <c r="L443" s="320"/>
      <c r="M443" s="320"/>
      <c r="N443" s="315"/>
      <c r="O443" s="315"/>
      <c r="P443" s="315"/>
      <c r="Q443" s="315"/>
      <c r="R443" s="315"/>
      <c r="S443" s="315"/>
      <c r="T443" s="315"/>
      <c r="U443" s="315"/>
      <c r="V443" s="315"/>
      <c r="W443" s="315"/>
      <c r="X443" s="315"/>
      <c r="Y443" s="315"/>
      <c r="Z443" s="315"/>
      <c r="AA443" s="315"/>
      <c r="AB443" s="315"/>
      <c r="AC443" s="315"/>
      <c r="AD443" s="315"/>
      <c r="AE443" s="315"/>
      <c r="AF443" s="315"/>
      <c r="AG443" s="315"/>
      <c r="AH443" s="315"/>
      <c r="AI443" s="315">
        <v>0</v>
      </c>
      <c r="AJ443" s="315">
        <v>-50</v>
      </c>
      <c r="AK443" s="315">
        <v>-100</v>
      </c>
      <c r="AL443" s="315">
        <v>-100</v>
      </c>
      <c r="AM443" s="316">
        <f>IF(AL443="Neg","Neg",AL443*VLOOKUP($D443,$D$1421:$AY$1444,COLUMNS($D443:AM443),FALSE))</f>
        <v>-105.17653410530605</v>
      </c>
      <c r="AN443" s="316">
        <f>IF(AM443="Neg","Neg",AM443*VLOOKUP($D443,$D$1421:$AY$1444,COLUMNS($D443:AN443),FALSE))</f>
        <v>-112.08818507471585</v>
      </c>
      <c r="AO443" s="316">
        <f>IF(AN443="Neg","Neg",AN443*VLOOKUP($D443,$D$1421:$AY$1444,COLUMNS($D443:AO443),FALSE))</f>
        <v>-118.29962853229682</v>
      </c>
      <c r="AP443" s="316">
        <f>IF(AO443="Neg","Neg",AO443*VLOOKUP($D443,$D$1421:$AY$1444,COLUMNS($D443:AP443),FALSE))</f>
        <v>-124.24741769497913</v>
      </c>
      <c r="AQ443" s="316">
        <f>IF(AP443="Neg","Neg",AP443*VLOOKUP($D443,$D$1421:$AY$1444,COLUMNS($D443:AQ443),FALSE))</f>
        <v>-124.55139851048571</v>
      </c>
      <c r="AR443" s="316">
        <f>IF(AQ443="Neg","Neg",AQ443*VLOOKUP($D443,$D$1421:$AY$1444,COLUMNS($D443:AR443),FALSE))</f>
        <v>-124.50519276408073</v>
      </c>
      <c r="AS443" s="316">
        <f>IF(AR443="Neg","Neg",AR443*VLOOKUP($D443,$D$1421:$AY$1444,COLUMNS($D443:AS443),FALSE))</f>
        <v>-130.41157892819228</v>
      </c>
      <c r="AT443" s="316">
        <f>IF(AS443="Neg","Neg",AS443*VLOOKUP($D443,$D$1421:$AY$1444,COLUMNS($D443:AT443),FALSE))</f>
        <v>-134.8989187192893</v>
      </c>
      <c r="AU443" s="316">
        <f>IF(AT443="Neg","Neg",AT443*VLOOKUP($D443,$D$1421:$AY$1444,COLUMNS($D443:AU443),FALSE))</f>
        <v>-139.01992477903218</v>
      </c>
      <c r="AV443" s="316">
        <f>IF(AU443="Neg","Neg",AU443*VLOOKUP($D443,$D$1421:$AY$1444,COLUMNS($D443:AV443),FALSE))</f>
        <v>-145.41983468610729</v>
      </c>
      <c r="AW443" s="316">
        <f>IF(AV443="Neg","Neg",AV443*VLOOKUP($D443,$D$1421:$AY$1444,COLUMNS($D443:AW443),FALSE))</f>
        <v>-151.69329983554726</v>
      </c>
      <c r="AX443" s="316">
        <f>IF(AW443="Neg","Neg",AW443*VLOOKUP($D443,$D$1421:$AY$1444,COLUMNS($D443:AX443),FALSE))</f>
        <v>-155.31142507464958</v>
      </c>
      <c r="AY443" s="316">
        <f>IF(AX443="Neg","Neg",AX443*VLOOKUP($D443,$D$1421:$AY$1444,COLUMNS($D443:AY443),FALSE))</f>
        <v>-160.87499441059515</v>
      </c>
      <c r="AZ443" s="316">
        <f>IF(AY443="Neg","Neg",AY443*VLOOKUP($D443,$D$1421:AZ$1444,COLUMNS($D443:AZ443),FALSE))</f>
        <v>-167.34131472737778</v>
      </c>
      <c r="BA443" s="316">
        <f>IF(AZ443="Neg","Neg",AZ443*VLOOKUP($D443,$D$1421:BA$1444,COLUMNS($D443:BA443),FALSE))</f>
        <v>-174.41874330306493</v>
      </c>
      <c r="BB443" s="316">
        <f>IF(BA443="Neg","Neg",BA443*VLOOKUP($D443,$D$1421:BB$1444,COLUMNS($D443:BB443),FALSE))</f>
        <v>-181.28866004991539</v>
      </c>
      <c r="BC443" s="316">
        <f>IF(BB443="Neg","Neg",BB443*VLOOKUP($D443,$D$1421:BC$1444,COLUMNS($D443:BC443),FALSE))</f>
        <v>-188.91807340254806</v>
      </c>
    </row>
    <row r="444" spans="1:55">
      <c r="A444" s="312"/>
      <c r="B444" s="313" t="s">
        <v>1017</v>
      </c>
      <c r="C444" s="314" t="s">
        <v>448</v>
      </c>
      <c r="D444" s="313" t="s">
        <v>988</v>
      </c>
      <c r="E444" s="320"/>
      <c r="F444" s="320"/>
      <c r="G444" s="320"/>
      <c r="H444" s="320"/>
      <c r="I444" s="320"/>
      <c r="J444" s="320"/>
      <c r="K444" s="320"/>
      <c r="L444" s="320"/>
      <c r="M444" s="320"/>
      <c r="N444" s="315"/>
      <c r="O444" s="315"/>
      <c r="P444" s="315"/>
      <c r="Q444" s="315"/>
      <c r="R444" s="315"/>
      <c r="S444" s="315"/>
      <c r="T444" s="315"/>
      <c r="U444" s="315"/>
      <c r="V444" s="315"/>
      <c r="W444" s="315"/>
      <c r="X444" s="315"/>
      <c r="Y444" s="315"/>
      <c r="Z444" s="315"/>
      <c r="AA444" s="315"/>
      <c r="AB444" s="315"/>
      <c r="AC444" s="315"/>
      <c r="AD444" s="315"/>
      <c r="AE444" s="315"/>
      <c r="AF444" s="315"/>
      <c r="AG444" s="315"/>
      <c r="AH444" s="315"/>
      <c r="AI444" s="315">
        <v>0</v>
      </c>
      <c r="AJ444" s="315">
        <v>-80</v>
      </c>
      <c r="AK444" s="315">
        <v>-90</v>
      </c>
      <c r="AL444" s="315">
        <v>-90</v>
      </c>
      <c r="AM444" s="316">
        <f>IF(AL444="Neg","Neg",AL444*VLOOKUP($D444,$D$1421:$AY$1444,COLUMNS($D444:AM444),FALSE))</f>
        <v>-94.658880694775448</v>
      </c>
      <c r="AN444" s="316">
        <f>IF(AM444="Neg","Neg",AM444*VLOOKUP($D444,$D$1421:$AY$1444,COLUMNS($D444:AN444),FALSE))</f>
        <v>-100.87936656724428</v>
      </c>
      <c r="AO444" s="316">
        <f>IF(AN444="Neg","Neg",AN444*VLOOKUP($D444,$D$1421:$AY$1444,COLUMNS($D444:AO444),FALSE))</f>
        <v>-106.46966567906715</v>
      </c>
      <c r="AP444" s="316">
        <f>IF(AO444="Neg","Neg",AO444*VLOOKUP($D444,$D$1421:$AY$1444,COLUMNS($D444:AP444),FALSE))</f>
        <v>-111.82267592548122</v>
      </c>
      <c r="AQ444" s="316">
        <f>IF(AP444="Neg","Neg",AP444*VLOOKUP($D444,$D$1421:$AY$1444,COLUMNS($D444:AQ444),FALSE))</f>
        <v>-112.09625865943714</v>
      </c>
      <c r="AR444" s="316">
        <f>IF(AQ444="Neg","Neg",AQ444*VLOOKUP($D444,$D$1421:$AY$1444,COLUMNS($D444:AR444),FALSE))</f>
        <v>-112.05467348767266</v>
      </c>
      <c r="AS444" s="316">
        <f>IF(AR444="Neg","Neg",AR444*VLOOKUP($D444,$D$1421:$AY$1444,COLUMNS($D444:AS444),FALSE))</f>
        <v>-117.37042103537304</v>
      </c>
      <c r="AT444" s="316">
        <f>IF(AS444="Neg","Neg",AS444*VLOOKUP($D444,$D$1421:$AY$1444,COLUMNS($D444:AT444),FALSE))</f>
        <v>-121.40902684736037</v>
      </c>
      <c r="AU444" s="316">
        <f>IF(AT444="Neg","Neg",AT444*VLOOKUP($D444,$D$1421:$AY$1444,COLUMNS($D444:AU444),FALSE))</f>
        <v>-125.11793230112895</v>
      </c>
      <c r="AV444" s="316">
        <f>IF(AU444="Neg","Neg",AU444*VLOOKUP($D444,$D$1421:$AY$1444,COLUMNS($D444:AV444),FALSE))</f>
        <v>-130.87785121749653</v>
      </c>
      <c r="AW444" s="316">
        <f>IF(AV444="Neg","Neg",AV444*VLOOKUP($D444,$D$1421:$AY$1444,COLUMNS($D444:AW444),FALSE))</f>
        <v>-136.52396985199249</v>
      </c>
      <c r="AX444" s="316">
        <f>IF(AW444="Neg","Neg",AW444*VLOOKUP($D444,$D$1421:$AY$1444,COLUMNS($D444:AX444),FALSE))</f>
        <v>-139.78028256718457</v>
      </c>
      <c r="AY444" s="316">
        <f>IF(AX444="Neg","Neg",AX444*VLOOKUP($D444,$D$1421:$AY$1444,COLUMNS($D444:AY444),FALSE))</f>
        <v>-144.78749496953557</v>
      </c>
      <c r="AZ444" s="316">
        <f>IF(AY444="Neg","Neg",AY444*VLOOKUP($D444,$D$1421:AZ$1444,COLUMNS($D444:AZ444),FALSE))</f>
        <v>-150.60718325463992</v>
      </c>
      <c r="BA444" s="316">
        <f>IF(AZ444="Neg","Neg",AZ444*VLOOKUP($D444,$D$1421:BA$1444,COLUMNS($D444:BA444),FALSE))</f>
        <v>-156.97686897275835</v>
      </c>
      <c r="BB444" s="316">
        <f>IF(BA444="Neg","Neg",BA444*VLOOKUP($D444,$D$1421:BB$1444,COLUMNS($D444:BB444),FALSE))</f>
        <v>-163.15979404492376</v>
      </c>
      <c r="BC444" s="316">
        <f>IF(BB444="Neg","Neg",BB444*VLOOKUP($D444,$D$1421:BC$1444,COLUMNS($D444:BC444),FALSE))</f>
        <v>-170.02626606229313</v>
      </c>
    </row>
    <row r="445" spans="1:55">
      <c r="A445" s="312"/>
      <c r="B445" s="313" t="s">
        <v>1017</v>
      </c>
      <c r="C445" s="314" t="s">
        <v>449</v>
      </c>
      <c r="D445" s="313" t="s">
        <v>792</v>
      </c>
      <c r="E445" s="320"/>
      <c r="F445" s="320"/>
      <c r="G445" s="320"/>
      <c r="H445" s="320"/>
      <c r="I445" s="320"/>
      <c r="J445" s="320"/>
      <c r="K445" s="320"/>
      <c r="L445" s="320"/>
      <c r="M445" s="320"/>
      <c r="N445" s="315"/>
      <c r="O445" s="315"/>
      <c r="P445" s="315"/>
      <c r="Q445" s="315"/>
      <c r="R445" s="315"/>
      <c r="S445" s="315"/>
      <c r="T445" s="315"/>
      <c r="U445" s="315"/>
      <c r="V445" s="315"/>
      <c r="W445" s="315"/>
      <c r="X445" s="315"/>
      <c r="Y445" s="315"/>
      <c r="Z445" s="315"/>
      <c r="AA445" s="315"/>
      <c r="AB445" s="315"/>
      <c r="AC445" s="315"/>
      <c r="AD445" s="315"/>
      <c r="AE445" s="315"/>
      <c r="AF445" s="315"/>
      <c r="AG445" s="315"/>
      <c r="AH445" s="315"/>
      <c r="AI445" s="315">
        <v>0</v>
      </c>
      <c r="AJ445" s="315">
        <v>-35</v>
      </c>
      <c r="AK445" s="315">
        <v>-55</v>
      </c>
      <c r="AL445" s="315">
        <v>-40</v>
      </c>
      <c r="AM445" s="316">
        <f>IF(AL445="Neg","Neg",AL445*VLOOKUP($D445,$D$1421:$AY$1444,COLUMNS($D445:AM445),FALSE))</f>
        <v>-42.070613642122424</v>
      </c>
      <c r="AN445" s="316">
        <f>IF(AM445="Neg","Neg",AM445*VLOOKUP($D445,$D$1421:$AY$1444,COLUMNS($D445:AN445),FALSE))</f>
        <v>-44.835274029886349</v>
      </c>
      <c r="AO445" s="316">
        <f>IF(AN445="Neg","Neg",AN445*VLOOKUP($D445,$D$1421:$AY$1444,COLUMNS($D445:AO445),FALSE))</f>
        <v>-47.319851412918737</v>
      </c>
      <c r="AP445" s="316">
        <f>IF(AO445="Neg","Neg",AO445*VLOOKUP($D445,$D$1421:$AY$1444,COLUMNS($D445:AP445),FALSE))</f>
        <v>-49.698967077991661</v>
      </c>
      <c r="AQ445" s="316">
        <f>IF(AP445="Neg","Neg",AP445*VLOOKUP($D445,$D$1421:$AY$1444,COLUMNS($D445:AQ445),FALSE))</f>
        <v>-49.820559404194292</v>
      </c>
      <c r="AR445" s="316">
        <f>IF(AQ445="Neg","Neg",AQ445*VLOOKUP($D445,$D$1421:$AY$1444,COLUMNS($D445:AR445),FALSE))</f>
        <v>-49.8020771056323</v>
      </c>
      <c r="AS445" s="316">
        <f>IF(AR445="Neg","Neg",AR445*VLOOKUP($D445,$D$1421:$AY$1444,COLUMNS($D445:AS445),FALSE))</f>
        <v>-52.164631571276914</v>
      </c>
      <c r="AT445" s="316">
        <f>IF(AS445="Neg","Neg",AS445*VLOOKUP($D445,$D$1421:$AY$1444,COLUMNS($D445:AT445),FALSE))</f>
        <v>-53.959567487715724</v>
      </c>
      <c r="AU445" s="316">
        <f>IF(AT445="Neg","Neg",AT445*VLOOKUP($D445,$D$1421:$AY$1444,COLUMNS($D445:AU445),FALSE))</f>
        <v>-55.607969911612877</v>
      </c>
      <c r="AV445" s="316">
        <f>IF(AU445="Neg","Neg",AU445*VLOOKUP($D445,$D$1421:$AY$1444,COLUMNS($D445:AV445),FALSE))</f>
        <v>-58.167933874442916</v>
      </c>
      <c r="AW445" s="316">
        <f>IF(AV445="Neg","Neg",AV445*VLOOKUP($D445,$D$1421:$AY$1444,COLUMNS($D445:AW445),FALSE))</f>
        <v>-60.677319934218907</v>
      </c>
      <c r="AX445" s="316">
        <f>IF(AW445="Neg","Neg",AW445*VLOOKUP($D445,$D$1421:$AY$1444,COLUMNS($D445:AX445),FALSE))</f>
        <v>-62.124570029859825</v>
      </c>
      <c r="AY445" s="316">
        <f>IF(AX445="Neg","Neg",AX445*VLOOKUP($D445,$D$1421:$AY$1444,COLUMNS($D445:AY445),FALSE))</f>
        <v>-64.349997764238054</v>
      </c>
      <c r="AZ445" s="316">
        <f>IF(AY445="Neg","Neg",AY445*VLOOKUP($D445,$D$1421:AZ$1444,COLUMNS($D445:AZ445),FALSE))</f>
        <v>-66.936525890951103</v>
      </c>
      <c r="BA445" s="316">
        <f>IF(AZ445="Neg","Neg",AZ445*VLOOKUP($D445,$D$1421:BA$1444,COLUMNS($D445:BA445),FALSE))</f>
        <v>-69.767497321225974</v>
      </c>
      <c r="BB445" s="316">
        <f>IF(BA445="Neg","Neg",BA445*VLOOKUP($D445,$D$1421:BB$1444,COLUMNS($D445:BB445),FALSE))</f>
        <v>-72.51546401996616</v>
      </c>
      <c r="BC445" s="316">
        <f>IF(BB445="Neg","Neg",BB445*VLOOKUP($D445,$D$1421:BC$1444,COLUMNS($D445:BC445),FALSE))</f>
        <v>-75.56722936101923</v>
      </c>
    </row>
    <row r="446" spans="1:55">
      <c r="A446" s="312"/>
      <c r="B446" s="313" t="s">
        <v>1017</v>
      </c>
      <c r="C446" s="314" t="s">
        <v>308</v>
      </c>
      <c r="D446" s="313" t="s">
        <v>228</v>
      </c>
      <c r="E446" s="320"/>
      <c r="F446" s="320"/>
      <c r="G446" s="320"/>
      <c r="H446" s="320"/>
      <c r="I446" s="320"/>
      <c r="J446" s="320"/>
      <c r="K446" s="320"/>
      <c r="L446" s="320"/>
      <c r="M446" s="320"/>
      <c r="N446" s="315"/>
      <c r="O446" s="315"/>
      <c r="P446" s="315"/>
      <c r="Q446" s="315"/>
      <c r="R446" s="315"/>
      <c r="S446" s="315"/>
      <c r="T446" s="315"/>
      <c r="U446" s="315"/>
      <c r="V446" s="315"/>
      <c r="W446" s="315"/>
      <c r="X446" s="315"/>
      <c r="Y446" s="315"/>
      <c r="Z446" s="315"/>
      <c r="AA446" s="315"/>
      <c r="AB446" s="315"/>
      <c r="AC446" s="315"/>
      <c r="AD446" s="315"/>
      <c r="AE446" s="315"/>
      <c r="AF446" s="315"/>
      <c r="AG446" s="315"/>
      <c r="AH446" s="315"/>
      <c r="AI446" s="315">
        <v>-20</v>
      </c>
      <c r="AJ446" s="315">
        <v>200</v>
      </c>
      <c r="AK446" s="315">
        <v>-230</v>
      </c>
      <c r="AL446" s="315">
        <v>-80</v>
      </c>
      <c r="AM446" s="316">
        <f>IF(AL446="Neg","Neg",AL446*VLOOKUP($D446,$D$1421:$AY$1444,COLUMNS($D446:AM446),FALSE))</f>
        <v>-84.141227284244849</v>
      </c>
      <c r="AN446" s="316">
        <f>IF(AM446="Neg","Neg",AM446*VLOOKUP($D446,$D$1421:$AY$1444,COLUMNS($D446:AN446),FALSE))</f>
        <v>-89.670548059772699</v>
      </c>
      <c r="AO446" s="316">
        <f>IF(AN446="Neg","Neg",AN446*VLOOKUP($D446,$D$1421:$AY$1444,COLUMNS($D446:AO446),FALSE))</f>
        <v>-94.639702825837475</v>
      </c>
      <c r="AP446" s="316">
        <f>IF(AO446="Neg","Neg",AO446*VLOOKUP($D446,$D$1421:$AY$1444,COLUMNS($D446:AP446),FALSE))</f>
        <v>-99.397934155983322</v>
      </c>
      <c r="AQ446" s="316">
        <f>IF(AP446="Neg","Neg",AP446*VLOOKUP($D446,$D$1421:$AY$1444,COLUMNS($D446:AQ446),FALSE))</f>
        <v>-99.641118808388583</v>
      </c>
      <c r="AR446" s="316">
        <f>IF(AQ446="Neg","Neg",AQ446*VLOOKUP($D446,$D$1421:$AY$1444,COLUMNS($D446:AR446),FALSE))</f>
        <v>-99.6041542112646</v>
      </c>
      <c r="AS446" s="316">
        <f>IF(AR446="Neg","Neg",AR446*VLOOKUP($D446,$D$1421:$AY$1444,COLUMNS($D446:AS446),FALSE))</f>
        <v>-104.32926314255383</v>
      </c>
      <c r="AT446" s="316">
        <f>IF(AS446="Neg","Neg",AS446*VLOOKUP($D446,$D$1421:$AY$1444,COLUMNS($D446:AT446),FALSE))</f>
        <v>-107.91913497543145</v>
      </c>
      <c r="AU446" s="316">
        <f>IF(AT446="Neg","Neg",AT446*VLOOKUP($D446,$D$1421:$AY$1444,COLUMNS($D446:AU446),FALSE))</f>
        <v>-111.21593982322575</v>
      </c>
      <c r="AV446" s="316">
        <f>IF(AU446="Neg","Neg",AU446*VLOOKUP($D446,$D$1421:$AY$1444,COLUMNS($D446:AV446),FALSE))</f>
        <v>-116.33586774888583</v>
      </c>
      <c r="AW446" s="316">
        <f>IF(AV446="Neg","Neg",AV446*VLOOKUP($D446,$D$1421:$AY$1444,COLUMNS($D446:AW446),FALSE))</f>
        <v>-121.35463986843781</v>
      </c>
      <c r="AX446" s="316">
        <f>IF(AW446="Neg","Neg",AW446*VLOOKUP($D446,$D$1421:$AY$1444,COLUMNS($D446:AX446),FALSE))</f>
        <v>-124.24914005971965</v>
      </c>
      <c r="AY446" s="316">
        <f>IF(AX446="Neg","Neg",AX446*VLOOKUP($D446,$D$1421:$AY$1444,COLUMNS($D446:AY446),FALSE))</f>
        <v>-128.69999552847611</v>
      </c>
      <c r="AZ446" s="316">
        <f>IF(AY446="Neg","Neg",AY446*VLOOKUP($D446,$D$1421:AZ$1444,COLUMNS($D446:AZ446),FALSE))</f>
        <v>-133.87305178190221</v>
      </c>
      <c r="BA446" s="316">
        <f>IF(AZ446="Neg","Neg",AZ446*VLOOKUP($D446,$D$1421:BA$1444,COLUMNS($D446:BA446),FALSE))</f>
        <v>-139.53499464245195</v>
      </c>
      <c r="BB446" s="316">
        <f>IF(BA446="Neg","Neg",BA446*VLOOKUP($D446,$D$1421:BB$1444,COLUMNS($D446:BB446),FALSE))</f>
        <v>-145.03092803993232</v>
      </c>
      <c r="BC446" s="316">
        <f>IF(BB446="Neg","Neg",BB446*VLOOKUP($D446,$D$1421:BC$1444,COLUMNS($D446:BC446),FALSE))</f>
        <v>-151.13445872203846</v>
      </c>
    </row>
    <row r="447" spans="1:55">
      <c r="A447" s="312"/>
      <c r="B447" s="142" t="s">
        <v>1018</v>
      </c>
      <c r="C447" s="317" t="s">
        <v>311</v>
      </c>
      <c r="D447" s="173" t="s">
        <v>791</v>
      </c>
      <c r="E447" s="175"/>
      <c r="F447" s="175"/>
      <c r="G447" s="175"/>
      <c r="H447" s="175"/>
      <c r="I447" s="175"/>
      <c r="J447" s="175"/>
      <c r="K447" s="175"/>
      <c r="L447" s="175"/>
      <c r="M447" s="175"/>
      <c r="N447" s="318"/>
      <c r="O447" s="318"/>
      <c r="P447" s="318"/>
      <c r="Q447" s="318"/>
      <c r="R447" s="318"/>
      <c r="S447" s="318"/>
      <c r="T447" s="318"/>
      <c r="U447" s="318"/>
      <c r="V447" s="318"/>
      <c r="W447" s="318"/>
      <c r="X447" s="318"/>
      <c r="Y447" s="318"/>
      <c r="Z447" s="318"/>
      <c r="AA447" s="318"/>
      <c r="AB447" s="318"/>
      <c r="AC447" s="318"/>
      <c r="AD447" s="318"/>
      <c r="AE447" s="318"/>
      <c r="AF447" s="318"/>
      <c r="AG447" s="318"/>
      <c r="AH447" s="324"/>
      <c r="AI447" s="318"/>
      <c r="AJ447" s="318">
        <v>-250</v>
      </c>
      <c r="AK447" s="318">
        <v>-25</v>
      </c>
      <c r="AL447" s="318">
        <v>0</v>
      </c>
      <c r="AM447" s="319">
        <f>IF(AL447="Neg","Neg",AL447*VLOOKUP($D447,$D$1421:$AY$1444,COLUMNS($D447:AM447),FALSE))</f>
        <v>0</v>
      </c>
      <c r="AN447" s="319">
        <f>IF(AM447="Neg","Neg",AM447*VLOOKUP($D447,$D$1421:$AY$1444,COLUMNS($D447:AN447),FALSE))</f>
        <v>0</v>
      </c>
      <c r="AO447" s="319">
        <f>IF(AN447="Neg","Neg",AN447*VLOOKUP($D447,$D$1421:$AY$1444,COLUMNS($D447:AO447),FALSE))</f>
        <v>0</v>
      </c>
      <c r="AP447" s="319">
        <f>IF(AO447="Neg","Neg",AO447*VLOOKUP($D447,$D$1421:$AY$1444,COLUMNS($D447:AP447),FALSE))</f>
        <v>0</v>
      </c>
      <c r="AQ447" s="319">
        <f>IF(AP447="Neg","Neg",AP447*VLOOKUP($D447,$D$1421:$AY$1444,COLUMNS($D447:AQ447),FALSE))</f>
        <v>0</v>
      </c>
      <c r="AR447" s="319">
        <f>IF(AQ447="Neg","Neg",AQ447*VLOOKUP($D447,$D$1421:$AY$1444,COLUMNS($D447:AR447),FALSE))</f>
        <v>0</v>
      </c>
      <c r="AS447" s="319">
        <f>IF(AR447="Neg","Neg",AR447*VLOOKUP($D447,$D$1421:$AY$1444,COLUMNS($D447:AS447),FALSE))</f>
        <v>0</v>
      </c>
      <c r="AT447" s="319">
        <f>IF(AS447="Neg","Neg",AS447*VLOOKUP($D447,$D$1421:$AY$1444,COLUMNS($D447:AT447),FALSE))</f>
        <v>0</v>
      </c>
      <c r="AU447" s="319">
        <f>IF(AT447="Neg","Neg",AT447*VLOOKUP($D447,$D$1421:$AY$1444,COLUMNS($D447:AU447),FALSE))</f>
        <v>0</v>
      </c>
      <c r="AV447" s="319">
        <f>IF(AU447="Neg","Neg",AU447*VLOOKUP($D447,$D$1421:$AY$1444,COLUMNS($D447:AV447),FALSE))</f>
        <v>0</v>
      </c>
      <c r="AW447" s="319">
        <f>IF(AV447="Neg","Neg",AV447*VLOOKUP($D447,$D$1421:$AY$1444,COLUMNS($D447:AW447),FALSE))</f>
        <v>0</v>
      </c>
      <c r="AX447" s="319">
        <f>IF(AW447="Neg","Neg",AW447*VLOOKUP($D447,$D$1421:$AY$1444,COLUMNS($D447:AX447),FALSE))</f>
        <v>0</v>
      </c>
      <c r="AY447" s="319">
        <f>IF(AX447="Neg","Neg",AX447*VLOOKUP($D447,$D$1421:$AY$1444,COLUMNS($D447:AY447),FALSE))</f>
        <v>0</v>
      </c>
      <c r="AZ447" s="319">
        <f>IF(AY447="Neg","Neg",AY447*VLOOKUP($D447,$D$1421:AZ$1444,COLUMNS($D447:AZ447),FALSE))</f>
        <v>0</v>
      </c>
      <c r="BA447" s="319">
        <f>IF(AZ447="Neg","Neg",AZ447*VLOOKUP($D447,$D$1421:BA$1444,COLUMNS($D447:BA447),FALSE))</f>
        <v>0</v>
      </c>
      <c r="BB447" s="319">
        <f>IF(BA447="Neg","Neg",BA447*VLOOKUP($D447,$D$1421:BB$1444,COLUMNS($D447:BB447),FALSE))</f>
        <v>0</v>
      </c>
      <c r="BC447" s="319">
        <f>IF(BB447="Neg","Neg",BB447*VLOOKUP($D447,$D$1421:BC$1444,COLUMNS($D447:BC447),FALSE))</f>
        <v>0</v>
      </c>
    </row>
    <row r="448" spans="1:55">
      <c r="A448" s="312"/>
      <c r="B448" s="142" t="s">
        <v>1018</v>
      </c>
      <c r="C448" s="317" t="s">
        <v>309</v>
      </c>
      <c r="D448" s="173" t="s">
        <v>147</v>
      </c>
      <c r="E448" s="175"/>
      <c r="F448" s="175"/>
      <c r="G448" s="175"/>
      <c r="H448" s="175"/>
      <c r="I448" s="175"/>
      <c r="J448" s="175"/>
      <c r="K448" s="175"/>
      <c r="L448" s="175"/>
      <c r="M448" s="175"/>
      <c r="N448" s="318"/>
      <c r="O448" s="318"/>
      <c r="P448" s="318"/>
      <c r="Q448" s="318"/>
      <c r="R448" s="318"/>
      <c r="S448" s="318"/>
      <c r="T448" s="318"/>
      <c r="U448" s="318"/>
      <c r="V448" s="318"/>
      <c r="W448" s="318"/>
      <c r="X448" s="318"/>
      <c r="Y448" s="318"/>
      <c r="Z448" s="318"/>
      <c r="AA448" s="318"/>
      <c r="AB448" s="318"/>
      <c r="AC448" s="318"/>
      <c r="AD448" s="318"/>
      <c r="AE448" s="318"/>
      <c r="AF448" s="318"/>
      <c r="AG448" s="318"/>
      <c r="AH448" s="324"/>
      <c r="AI448" s="318"/>
      <c r="AJ448" s="318">
        <v>-45</v>
      </c>
      <c r="AK448" s="318">
        <v>-145</v>
      </c>
      <c r="AL448" s="318">
        <v>-100</v>
      </c>
      <c r="AM448" s="319">
        <f>IF(AL448="Neg","Neg",AL448*VLOOKUP($D448,$D$1421:$AY$1444,COLUMNS($D448:AM448),FALSE))</f>
        <v>-105.17653410530605</v>
      </c>
      <c r="AN448" s="319">
        <f>IF(AM448="Neg","Neg",AM448*VLOOKUP($D448,$D$1421:$AY$1444,COLUMNS($D448:AN448),FALSE))</f>
        <v>-112.08818507471585</v>
      </c>
      <c r="AO448" s="319">
        <f>IF(AN448="Neg","Neg",AN448*VLOOKUP($D448,$D$1421:$AY$1444,COLUMNS($D448:AO448),FALSE))</f>
        <v>-118.29962853229682</v>
      </c>
      <c r="AP448" s="319">
        <f>IF(AO448="Neg","Neg",AO448*VLOOKUP($D448,$D$1421:$AY$1444,COLUMNS($D448:AP448),FALSE))</f>
        <v>-124.24741769497913</v>
      </c>
      <c r="AQ448" s="319">
        <f>IF(AP448="Neg","Neg",AP448*VLOOKUP($D448,$D$1421:$AY$1444,COLUMNS($D448:AQ448),FALSE))</f>
        <v>-124.55139851048571</v>
      </c>
      <c r="AR448" s="319">
        <f>IF(AQ448="Neg","Neg",AQ448*VLOOKUP($D448,$D$1421:$AY$1444,COLUMNS($D448:AR448),FALSE))</f>
        <v>-124.50519276408073</v>
      </c>
      <c r="AS448" s="319">
        <f>IF(AR448="Neg","Neg",AR448*VLOOKUP($D448,$D$1421:$AY$1444,COLUMNS($D448:AS448),FALSE))</f>
        <v>-130.41157892819228</v>
      </c>
      <c r="AT448" s="319">
        <f>IF(AS448="Neg","Neg",AS448*VLOOKUP($D448,$D$1421:$AY$1444,COLUMNS($D448:AT448),FALSE))</f>
        <v>-134.8989187192893</v>
      </c>
      <c r="AU448" s="319">
        <f>IF(AT448="Neg","Neg",AT448*VLOOKUP($D448,$D$1421:$AY$1444,COLUMNS($D448:AU448),FALSE))</f>
        <v>-139.01992477903218</v>
      </c>
      <c r="AV448" s="319">
        <f>IF(AU448="Neg","Neg",AU448*VLOOKUP($D448,$D$1421:$AY$1444,COLUMNS($D448:AV448),FALSE))</f>
        <v>-145.41983468610729</v>
      </c>
      <c r="AW448" s="319">
        <f>IF(AV448="Neg","Neg",AV448*VLOOKUP($D448,$D$1421:$AY$1444,COLUMNS($D448:AW448),FALSE))</f>
        <v>-151.69329983554726</v>
      </c>
      <c r="AX448" s="319">
        <f>IF(AW448="Neg","Neg",AW448*VLOOKUP($D448,$D$1421:$AY$1444,COLUMNS($D448:AX448),FALSE))</f>
        <v>-155.31142507464958</v>
      </c>
      <c r="AY448" s="319">
        <f>IF(AX448="Neg","Neg",AX448*VLOOKUP($D448,$D$1421:$AY$1444,COLUMNS($D448:AY448),FALSE))</f>
        <v>-160.87499441059515</v>
      </c>
      <c r="AZ448" s="319">
        <f>IF(AY448="Neg","Neg",AY448*VLOOKUP($D448,$D$1421:AZ$1444,COLUMNS($D448:AZ448),FALSE))</f>
        <v>-167.34131472737778</v>
      </c>
      <c r="BA448" s="319">
        <f>IF(AZ448="Neg","Neg",AZ448*VLOOKUP($D448,$D$1421:BA$1444,COLUMNS($D448:BA448),FALSE))</f>
        <v>-174.41874330306493</v>
      </c>
      <c r="BB448" s="319">
        <f>IF(BA448="Neg","Neg",BA448*VLOOKUP($D448,$D$1421:BB$1444,COLUMNS($D448:BB448),FALSE))</f>
        <v>-181.28866004991539</v>
      </c>
      <c r="BC448" s="319">
        <f>IF(BB448="Neg","Neg",BB448*VLOOKUP($D448,$D$1421:BC$1444,COLUMNS($D448:BC448),FALSE))</f>
        <v>-188.91807340254806</v>
      </c>
    </row>
    <row r="449" spans="1:55">
      <c r="A449" s="312"/>
      <c r="B449" s="142" t="s">
        <v>1018</v>
      </c>
      <c r="C449" s="317" t="s">
        <v>310</v>
      </c>
      <c r="D449" s="173" t="s">
        <v>227</v>
      </c>
      <c r="E449" s="175"/>
      <c r="F449" s="175"/>
      <c r="G449" s="175"/>
      <c r="H449" s="175"/>
      <c r="I449" s="175"/>
      <c r="J449" s="175"/>
      <c r="K449" s="175"/>
      <c r="L449" s="175"/>
      <c r="M449" s="175"/>
      <c r="N449" s="318"/>
      <c r="O449" s="318"/>
      <c r="P449" s="318"/>
      <c r="Q449" s="318"/>
      <c r="R449" s="318"/>
      <c r="S449" s="318"/>
      <c r="T449" s="318"/>
      <c r="U449" s="318"/>
      <c r="V449" s="318"/>
      <c r="W449" s="318"/>
      <c r="X449" s="318"/>
      <c r="Y449" s="318"/>
      <c r="Z449" s="318"/>
      <c r="AA449" s="318"/>
      <c r="AB449" s="318"/>
      <c r="AC449" s="318"/>
      <c r="AD449" s="318"/>
      <c r="AE449" s="318"/>
      <c r="AF449" s="318"/>
      <c r="AG449" s="318"/>
      <c r="AH449" s="324"/>
      <c r="AI449" s="318"/>
      <c r="AJ449" s="318">
        <v>0</v>
      </c>
      <c r="AK449" s="318">
        <v>0</v>
      </c>
      <c r="AL449" s="318">
        <v>-120</v>
      </c>
      <c r="AM449" s="319">
        <f>IF(AL449="Neg","Neg",AL449*VLOOKUP($D449,$D$1421:$AY$1444,COLUMNS($D449:AM449),FALSE))</f>
        <v>-126.21184092636726</v>
      </c>
      <c r="AN449" s="319">
        <f>IF(AM449="Neg","Neg",AM449*VLOOKUP($D449,$D$1421:$AY$1444,COLUMNS($D449:AN449),FALSE))</f>
        <v>-134.50582208965903</v>
      </c>
      <c r="AO449" s="319">
        <f>IF(AN449="Neg","Neg",AN449*VLOOKUP($D449,$D$1421:$AY$1444,COLUMNS($D449:AO449),FALSE))</f>
        <v>-141.9595542387562</v>
      </c>
      <c r="AP449" s="319">
        <f>IF(AO449="Neg","Neg",AO449*VLOOKUP($D449,$D$1421:$AY$1444,COLUMNS($D449:AP449),FALSE))</f>
        <v>-149.09690123397496</v>
      </c>
      <c r="AQ449" s="319">
        <f>IF(AP449="Neg","Neg",AP449*VLOOKUP($D449,$D$1421:$AY$1444,COLUMNS($D449:AQ449),FALSE))</f>
        <v>-149.46167821258285</v>
      </c>
      <c r="AR449" s="319">
        <f>IF(AQ449="Neg","Neg",AQ449*VLOOKUP($D449,$D$1421:$AY$1444,COLUMNS($D449:AR449),FALSE))</f>
        <v>-149.40623131689688</v>
      </c>
      <c r="AS449" s="319">
        <f>IF(AR449="Neg","Neg",AR449*VLOOKUP($D449,$D$1421:$AY$1444,COLUMNS($D449:AS449),FALSE))</f>
        <v>-156.49389471383071</v>
      </c>
      <c r="AT449" s="319">
        <f>IF(AS449="Neg","Neg",AS449*VLOOKUP($D449,$D$1421:$AY$1444,COLUMNS($D449:AT449),FALSE))</f>
        <v>-161.87870246314714</v>
      </c>
      <c r="AU449" s="319">
        <f>IF(AT449="Neg","Neg",AT449*VLOOKUP($D449,$D$1421:$AY$1444,COLUMNS($D449:AU449),FALSE))</f>
        <v>-166.82390973483859</v>
      </c>
      <c r="AV449" s="319">
        <f>IF(AU449="Neg","Neg",AU449*VLOOKUP($D449,$D$1421:$AY$1444,COLUMNS($D449:AV449),FALSE))</f>
        <v>-174.50380162332871</v>
      </c>
      <c r="AW449" s="319">
        <f>IF(AV449="Neg","Neg",AV449*VLOOKUP($D449,$D$1421:$AY$1444,COLUMNS($D449:AW449),FALSE))</f>
        <v>-182.03195980265667</v>
      </c>
      <c r="AX449" s="319">
        <f>IF(AW449="Neg","Neg",AW449*VLOOKUP($D449,$D$1421:$AY$1444,COLUMNS($D449:AX449),FALSE))</f>
        <v>-186.37371008957942</v>
      </c>
      <c r="AY449" s="319">
        <f>IF(AX449="Neg","Neg",AX449*VLOOKUP($D449,$D$1421:$AY$1444,COLUMNS($D449:AY449),FALSE))</f>
        <v>-193.04999329271411</v>
      </c>
      <c r="AZ449" s="319">
        <f>IF(AY449="Neg","Neg",AY449*VLOOKUP($D449,$D$1421:AZ$1444,COLUMNS($D449:AZ449),FALSE))</f>
        <v>-200.80957767285324</v>
      </c>
      <c r="BA449" s="319">
        <f>IF(AZ449="Neg","Neg",AZ449*VLOOKUP($D449,$D$1421:BA$1444,COLUMNS($D449:BA449),FALSE))</f>
        <v>-209.30249196367782</v>
      </c>
      <c r="BB449" s="319">
        <f>IF(BA449="Neg","Neg",BA449*VLOOKUP($D449,$D$1421:BB$1444,COLUMNS($D449:BB449),FALSE))</f>
        <v>-217.54639205989838</v>
      </c>
      <c r="BC449" s="319">
        <f>IF(BB449="Neg","Neg",BB449*VLOOKUP($D449,$D$1421:BC$1444,COLUMNS($D449:BC449),FALSE))</f>
        <v>-226.70168808305758</v>
      </c>
    </row>
    <row r="450" spans="1:55">
      <c r="A450" s="312"/>
      <c r="B450" s="142" t="s">
        <v>1018</v>
      </c>
      <c r="C450" s="317" t="s">
        <v>396</v>
      </c>
      <c r="D450" s="173" t="s">
        <v>990</v>
      </c>
      <c r="E450" s="175"/>
      <c r="F450" s="175"/>
      <c r="G450" s="175"/>
      <c r="H450" s="175"/>
      <c r="I450" s="175"/>
      <c r="J450" s="175"/>
      <c r="K450" s="175"/>
      <c r="L450" s="175"/>
      <c r="M450" s="175"/>
      <c r="N450" s="318"/>
      <c r="O450" s="318"/>
      <c r="P450" s="318"/>
      <c r="Q450" s="318"/>
      <c r="R450" s="318"/>
      <c r="S450" s="318"/>
      <c r="T450" s="318"/>
      <c r="U450" s="318"/>
      <c r="V450" s="318"/>
      <c r="W450" s="318"/>
      <c r="X450" s="318"/>
      <c r="Y450" s="318"/>
      <c r="Z450" s="318"/>
      <c r="AA450" s="318"/>
      <c r="AB450" s="318"/>
      <c r="AC450" s="318"/>
      <c r="AD450" s="318"/>
      <c r="AE450" s="318"/>
      <c r="AF450" s="318"/>
      <c r="AG450" s="318"/>
      <c r="AH450" s="324"/>
      <c r="AI450" s="318"/>
      <c r="AJ450" s="318">
        <v>-1155</v>
      </c>
      <c r="AK450" s="318">
        <v>-1185</v>
      </c>
      <c r="AL450" s="318">
        <v>-1175</v>
      </c>
      <c r="AM450" s="319">
        <f>IF(AL450="Neg","Neg",AL450*VLOOKUP($D450,$D$1421:$AY$1444,COLUMNS($D450:AM450),FALSE))</f>
        <v>-1235.8242757373462</v>
      </c>
      <c r="AN450" s="319">
        <f>IF(AM450="Neg","Neg",AM450*VLOOKUP($D450,$D$1421:$AY$1444,COLUMNS($D450:AN450),FALSE))</f>
        <v>-1317.0361746279114</v>
      </c>
      <c r="AO450" s="319">
        <f>IF(AN450="Neg","Neg",AN450*VLOOKUP($D450,$D$1421:$AY$1444,COLUMNS($D450:AO450),FALSE))</f>
        <v>-1390.0206352544876</v>
      </c>
      <c r="AP450" s="319">
        <f>IF(AO450="Neg","Neg",AO450*VLOOKUP($D450,$D$1421:$AY$1444,COLUMNS($D450:AP450),FALSE))</f>
        <v>-1459.9071579160047</v>
      </c>
      <c r="AQ450" s="319">
        <f>IF(AP450="Neg","Neg",AP450*VLOOKUP($D450,$D$1421:$AY$1444,COLUMNS($D450:AQ450),FALSE))</f>
        <v>-1463.4789324982071</v>
      </c>
      <c r="AR450" s="319">
        <f>IF(AQ450="Neg","Neg",AQ450*VLOOKUP($D450,$D$1421:$AY$1444,COLUMNS($D450:AR450),FALSE))</f>
        <v>-1462.9360149779486</v>
      </c>
      <c r="AS450" s="319">
        <f>IF(AR450="Neg","Neg",AR450*VLOOKUP($D450,$D$1421:$AY$1444,COLUMNS($D450:AS450),FALSE))</f>
        <v>-1532.3360524062591</v>
      </c>
      <c r="AT450" s="319">
        <f>IF(AS450="Neg","Neg",AS450*VLOOKUP($D450,$D$1421:$AY$1444,COLUMNS($D450:AT450),FALSE))</f>
        <v>-1585.0622949516492</v>
      </c>
      <c r="AU450" s="319">
        <f>IF(AT450="Neg","Neg",AT450*VLOOKUP($D450,$D$1421:$AY$1444,COLUMNS($D450:AU450),FALSE))</f>
        <v>-1633.4841161536278</v>
      </c>
      <c r="AV450" s="319">
        <f>IF(AU450="Neg","Neg",AU450*VLOOKUP($D450,$D$1421:$AY$1444,COLUMNS($D450:AV450),FALSE))</f>
        <v>-1708.6830575617603</v>
      </c>
      <c r="AW450" s="319">
        <f>IF(AV450="Neg","Neg",AV450*VLOOKUP($D450,$D$1421:$AY$1444,COLUMNS($D450:AW450),FALSE))</f>
        <v>-1782.3962730676799</v>
      </c>
      <c r="AX450" s="319">
        <f>IF(AW450="Neg","Neg",AW450*VLOOKUP($D450,$D$1421:$AY$1444,COLUMNS($D450:AX450),FALSE))</f>
        <v>-1824.909244627132</v>
      </c>
      <c r="AY450" s="319">
        <f>IF(AX450="Neg","Neg",AX450*VLOOKUP($D450,$D$1421:$AY$1444,COLUMNS($D450:AY450),FALSE))</f>
        <v>-1890.2811843244924</v>
      </c>
      <c r="AZ450" s="319">
        <f>IF(AY450="Neg","Neg",AY450*VLOOKUP($D450,$D$1421:AZ$1444,COLUMNS($D450:AZ450),FALSE))</f>
        <v>-1966.2604480466882</v>
      </c>
      <c r="BA450" s="319">
        <f>IF(AZ450="Neg","Neg",AZ450*VLOOKUP($D450,$D$1421:BA$1444,COLUMNS($D450:BA450),FALSE))</f>
        <v>-2049.4202338110122</v>
      </c>
      <c r="BB450" s="319">
        <f>IF(BA450="Neg","Neg",BA450*VLOOKUP($D450,$D$1421:BB$1444,COLUMNS($D450:BB450),FALSE))</f>
        <v>-2130.141755586505</v>
      </c>
      <c r="BC450" s="319">
        <f>IF(BB450="Neg","Neg",BB450*VLOOKUP($D450,$D$1421:BC$1444,COLUMNS($D450:BC450),FALSE))</f>
        <v>-2219.7873624799386</v>
      </c>
    </row>
    <row r="451" spans="1:55">
      <c r="A451" s="312"/>
      <c r="B451" s="142" t="s">
        <v>1018</v>
      </c>
      <c r="C451" s="317" t="s">
        <v>91</v>
      </c>
      <c r="D451" s="173" t="s">
        <v>91</v>
      </c>
      <c r="E451" s="175"/>
      <c r="F451" s="175"/>
      <c r="G451" s="175"/>
      <c r="H451" s="175"/>
      <c r="I451" s="175"/>
      <c r="J451" s="175"/>
      <c r="K451" s="175"/>
      <c r="L451" s="175"/>
      <c r="M451" s="175"/>
      <c r="N451" s="318"/>
      <c r="O451" s="318"/>
      <c r="P451" s="318"/>
      <c r="Q451" s="318"/>
      <c r="R451" s="318"/>
      <c r="S451" s="318"/>
      <c r="T451" s="318"/>
      <c r="U451" s="318"/>
      <c r="V451" s="318"/>
      <c r="W451" s="318"/>
      <c r="X451" s="318"/>
      <c r="Y451" s="318"/>
      <c r="Z451" s="318"/>
      <c r="AA451" s="318"/>
      <c r="AB451" s="318"/>
      <c r="AC451" s="318"/>
      <c r="AD451" s="318"/>
      <c r="AE451" s="318"/>
      <c r="AF451" s="318"/>
      <c r="AG451" s="318"/>
      <c r="AH451" s="324"/>
      <c r="AI451" s="318"/>
      <c r="AJ451" s="318">
        <v>-635</v>
      </c>
      <c r="AK451" s="318">
        <v>-680</v>
      </c>
      <c r="AL451" s="318">
        <v>-660</v>
      </c>
      <c r="AM451" s="319">
        <f>IF(AL451="Neg","Neg",AL451*VLOOKUP($D451,$D$1421:$AY$1444,COLUMNS($D451:AM451),FALSE))</f>
        <v>-694.1651250950199</v>
      </c>
      <c r="AN451" s="319">
        <f>IF(AM451="Neg","Neg",AM451*VLOOKUP($D451,$D$1421:$AY$1444,COLUMNS($D451:AN451),FALSE))</f>
        <v>-739.7820214931246</v>
      </c>
      <c r="AO451" s="319">
        <f>IF(AN451="Neg","Neg",AN451*VLOOKUP($D451,$D$1421:$AY$1444,COLUMNS($D451:AO451),FALSE))</f>
        <v>-780.77754831315895</v>
      </c>
      <c r="AP451" s="319">
        <f>IF(AO451="Neg","Neg",AO451*VLOOKUP($D451,$D$1421:$AY$1444,COLUMNS($D451:AP451),FALSE))</f>
        <v>-820.0329567868622</v>
      </c>
      <c r="AQ451" s="319">
        <f>IF(AP451="Neg","Neg",AP451*VLOOKUP($D451,$D$1421:$AY$1444,COLUMNS($D451:AQ451),FALSE))</f>
        <v>-822.03923016920567</v>
      </c>
      <c r="AR451" s="319">
        <f>IF(AQ451="Neg","Neg",AQ451*VLOOKUP($D451,$D$1421:$AY$1444,COLUMNS($D451:AR451),FALSE))</f>
        <v>-821.73427224293278</v>
      </c>
      <c r="AS451" s="319">
        <f>IF(AR451="Neg","Neg",AR451*VLOOKUP($D451,$D$1421:$AY$1444,COLUMNS($D451:AS451),FALSE))</f>
        <v>-860.71642092606896</v>
      </c>
      <c r="AT451" s="319">
        <f>IF(AS451="Neg","Neg",AS451*VLOOKUP($D451,$D$1421:$AY$1444,COLUMNS($D451:AT451),FALSE))</f>
        <v>-890.33286354730933</v>
      </c>
      <c r="AU451" s="319">
        <f>IF(AT451="Neg","Neg",AT451*VLOOKUP($D451,$D$1421:$AY$1444,COLUMNS($D451:AU451),FALSE))</f>
        <v>-917.53150354161232</v>
      </c>
      <c r="AV451" s="319">
        <f>IF(AU451="Neg","Neg",AU451*VLOOKUP($D451,$D$1421:$AY$1444,COLUMNS($D451:AV451),FALSE))</f>
        <v>-959.77090892830802</v>
      </c>
      <c r="AW451" s="319">
        <f>IF(AV451="Neg","Neg",AV451*VLOOKUP($D451,$D$1421:$AY$1444,COLUMNS($D451:AW451),FALSE))</f>
        <v>-1001.1757789146118</v>
      </c>
      <c r="AX451" s="319">
        <f>IF(AW451="Neg","Neg",AW451*VLOOKUP($D451,$D$1421:$AY$1444,COLUMNS($D451:AX451),FALSE))</f>
        <v>-1025.055405492687</v>
      </c>
      <c r="AY451" s="319">
        <f>IF(AX451="Neg","Neg",AX451*VLOOKUP($D451,$D$1421:$AY$1444,COLUMNS($D451:AY451),FALSE))</f>
        <v>-1061.7749631099277</v>
      </c>
      <c r="AZ451" s="319">
        <f>IF(AY451="Neg","Neg",AY451*VLOOKUP($D451,$D$1421:AZ$1444,COLUMNS($D451:AZ451),FALSE))</f>
        <v>-1104.452677200693</v>
      </c>
      <c r="BA451" s="319">
        <f>IF(AZ451="Neg","Neg",AZ451*VLOOKUP($D451,$D$1421:BA$1444,COLUMNS($D451:BA451),FALSE))</f>
        <v>-1151.1637058002282</v>
      </c>
      <c r="BB451" s="319">
        <f>IF(BA451="Neg","Neg",BA451*VLOOKUP($D451,$D$1421:BB$1444,COLUMNS($D451:BB451),FALSE))</f>
        <v>-1196.5051563294412</v>
      </c>
      <c r="BC451" s="319">
        <f>IF(BB451="Neg","Neg",BB451*VLOOKUP($D451,$D$1421:BC$1444,COLUMNS($D451:BC451),FALSE))</f>
        <v>-1246.8592844568168</v>
      </c>
    </row>
    <row r="452" spans="1:55">
      <c r="A452" s="312"/>
      <c r="B452" s="142" t="s">
        <v>1018</v>
      </c>
      <c r="C452" s="317" t="s">
        <v>450</v>
      </c>
      <c r="D452" s="173" t="s">
        <v>227</v>
      </c>
      <c r="E452" s="175"/>
      <c r="F452" s="175"/>
      <c r="G452" s="175"/>
      <c r="H452" s="175"/>
      <c r="I452" s="175"/>
      <c r="J452" s="175"/>
      <c r="K452" s="175"/>
      <c r="L452" s="175"/>
      <c r="M452" s="175"/>
      <c r="N452" s="318"/>
      <c r="O452" s="318"/>
      <c r="P452" s="318"/>
      <c r="Q452" s="318"/>
      <c r="R452" s="318"/>
      <c r="S452" s="318"/>
      <c r="T452" s="318"/>
      <c r="U452" s="318"/>
      <c r="V452" s="318"/>
      <c r="W452" s="318"/>
      <c r="X452" s="318"/>
      <c r="Y452" s="318"/>
      <c r="Z452" s="318"/>
      <c r="AA452" s="318"/>
      <c r="AB452" s="318"/>
      <c r="AC452" s="318"/>
      <c r="AD452" s="318"/>
      <c r="AE452" s="318"/>
      <c r="AF452" s="318"/>
      <c r="AG452" s="318"/>
      <c r="AH452" s="324"/>
      <c r="AI452" s="318"/>
      <c r="AJ452" s="318">
        <v>-750</v>
      </c>
      <c r="AK452" s="318">
        <v>-950</v>
      </c>
      <c r="AL452" s="318">
        <v>-950</v>
      </c>
      <c r="AM452" s="319">
        <f>IF(AL452="Neg","Neg",AL452*VLOOKUP($D452,$D$1421:$AY$1444,COLUMNS($D452:AM452),FALSE))</f>
        <v>-999.17707400040752</v>
      </c>
      <c r="AN452" s="319">
        <f>IF(AM452="Neg","Neg",AM452*VLOOKUP($D452,$D$1421:$AY$1444,COLUMNS($D452:AN452),FALSE))</f>
        <v>-1064.8377582098008</v>
      </c>
      <c r="AO452" s="319">
        <f>IF(AN452="Neg","Neg",AN452*VLOOKUP($D452,$D$1421:$AY$1444,COLUMNS($D452:AO452),FALSE))</f>
        <v>-1123.8464710568198</v>
      </c>
      <c r="AP452" s="319">
        <f>IF(AO452="Neg","Neg",AO452*VLOOKUP($D452,$D$1421:$AY$1444,COLUMNS($D452:AP452),FALSE))</f>
        <v>-1180.3504681023019</v>
      </c>
      <c r="AQ452" s="319">
        <f>IF(AP452="Neg","Neg",AP452*VLOOKUP($D452,$D$1421:$AY$1444,COLUMNS($D452:AQ452),FALSE))</f>
        <v>-1183.2382858496144</v>
      </c>
      <c r="AR452" s="319">
        <f>IF(AQ452="Neg","Neg",AQ452*VLOOKUP($D452,$D$1421:$AY$1444,COLUMNS($D452:AR452),FALSE))</f>
        <v>-1182.7993312587671</v>
      </c>
      <c r="AS452" s="319">
        <f>IF(AR452="Neg","Neg",AR452*VLOOKUP($D452,$D$1421:$AY$1444,COLUMNS($D452:AS452),FALSE))</f>
        <v>-1238.9099998178267</v>
      </c>
      <c r="AT452" s="319">
        <f>IF(AS452="Neg","Neg",AS452*VLOOKUP($D452,$D$1421:$AY$1444,COLUMNS($D452:AT452),FALSE))</f>
        <v>-1281.5397278332484</v>
      </c>
      <c r="AU452" s="319">
        <f>IF(AT452="Neg","Neg",AT452*VLOOKUP($D452,$D$1421:$AY$1444,COLUMNS($D452:AU452),FALSE))</f>
        <v>-1320.6892854008058</v>
      </c>
      <c r="AV452" s="319">
        <f>IF(AU452="Neg","Neg",AU452*VLOOKUP($D452,$D$1421:$AY$1444,COLUMNS($D452:AV452),FALSE))</f>
        <v>-1381.4884295180193</v>
      </c>
      <c r="AW452" s="319">
        <f>IF(AV452="Neg","Neg",AV452*VLOOKUP($D452,$D$1421:$AY$1444,COLUMNS($D452:AW452),FALSE))</f>
        <v>-1441.0863484376991</v>
      </c>
      <c r="AX452" s="319">
        <f>IF(AW452="Neg","Neg",AW452*VLOOKUP($D452,$D$1421:$AY$1444,COLUMNS($D452:AX452),FALSE))</f>
        <v>-1475.4585382091709</v>
      </c>
      <c r="AY452" s="319">
        <f>IF(AX452="Neg","Neg",AX452*VLOOKUP($D452,$D$1421:$AY$1444,COLUMNS($D452:AY452),FALSE))</f>
        <v>-1528.3124469006539</v>
      </c>
      <c r="AZ452" s="319">
        <f>IF(AY452="Neg","Neg",AY452*VLOOKUP($D452,$D$1421:AZ$1444,COLUMNS($D452:AZ452),FALSE))</f>
        <v>-1589.7424899100888</v>
      </c>
      <c r="BA452" s="319">
        <f>IF(AZ452="Neg","Neg",AZ452*VLOOKUP($D452,$D$1421:BA$1444,COLUMNS($D452:BA452),FALSE))</f>
        <v>-1656.978061379117</v>
      </c>
      <c r="BB452" s="319">
        <f>IF(BA452="Neg","Neg",BA452*VLOOKUP($D452,$D$1421:BB$1444,COLUMNS($D452:BB452),FALSE))</f>
        <v>-1722.2422704741964</v>
      </c>
      <c r="BC452" s="319">
        <f>IF(BB452="Neg","Neg",BB452*VLOOKUP($D452,$D$1421:BC$1444,COLUMNS($D452:BC452),FALSE))</f>
        <v>-1794.7216973242066</v>
      </c>
    </row>
    <row r="453" spans="1:55">
      <c r="A453" s="312"/>
      <c r="B453" s="142" t="s">
        <v>1018</v>
      </c>
      <c r="C453" s="317" t="s">
        <v>312</v>
      </c>
      <c r="D453" s="173" t="s">
        <v>257</v>
      </c>
      <c r="E453" s="175"/>
      <c r="F453" s="175"/>
      <c r="G453" s="175"/>
      <c r="H453" s="175"/>
      <c r="I453" s="175"/>
      <c r="J453" s="175"/>
      <c r="K453" s="175"/>
      <c r="L453" s="175"/>
      <c r="M453" s="175"/>
      <c r="N453" s="318"/>
      <c r="O453" s="318"/>
      <c r="P453" s="318"/>
      <c r="Q453" s="318"/>
      <c r="R453" s="318"/>
      <c r="S453" s="318"/>
      <c r="T453" s="318"/>
      <c r="U453" s="318"/>
      <c r="V453" s="318"/>
      <c r="W453" s="318"/>
      <c r="X453" s="318"/>
      <c r="Y453" s="318"/>
      <c r="Z453" s="318"/>
      <c r="AA453" s="318"/>
      <c r="AB453" s="318"/>
      <c r="AC453" s="318"/>
      <c r="AD453" s="318"/>
      <c r="AE453" s="318"/>
      <c r="AF453" s="318"/>
      <c r="AG453" s="318"/>
      <c r="AH453" s="324"/>
      <c r="AI453" s="318"/>
      <c r="AJ453" s="318">
        <v>-90</v>
      </c>
      <c r="AK453" s="318">
        <v>-90</v>
      </c>
      <c r="AL453" s="318">
        <v>-90</v>
      </c>
      <c r="AM453" s="319">
        <f>IF(AL453="Neg","Neg",AL453*VLOOKUP($D453,$D$1421:$AY$1444,COLUMNS($D453:AM453),FALSE))</f>
        <v>-94.658880694775448</v>
      </c>
      <c r="AN453" s="319">
        <f>IF(AM453="Neg","Neg",AM453*VLOOKUP($D453,$D$1421:$AY$1444,COLUMNS($D453:AN453),FALSE))</f>
        <v>-100.87936656724428</v>
      </c>
      <c r="AO453" s="319">
        <f>IF(AN453="Neg","Neg",AN453*VLOOKUP($D453,$D$1421:$AY$1444,COLUMNS($D453:AO453),FALSE))</f>
        <v>-106.46966567906715</v>
      </c>
      <c r="AP453" s="319">
        <f>IF(AO453="Neg","Neg",AO453*VLOOKUP($D453,$D$1421:$AY$1444,COLUMNS($D453:AP453),FALSE))</f>
        <v>-111.82267592548122</v>
      </c>
      <c r="AQ453" s="319">
        <f>IF(AP453="Neg","Neg",AP453*VLOOKUP($D453,$D$1421:$AY$1444,COLUMNS($D453:AQ453),FALSE))</f>
        <v>-112.09625865943714</v>
      </c>
      <c r="AR453" s="319">
        <f>IF(AQ453="Neg","Neg",AQ453*VLOOKUP($D453,$D$1421:$AY$1444,COLUMNS($D453:AR453),FALSE))</f>
        <v>-112.05467348767266</v>
      </c>
      <c r="AS453" s="319">
        <f>IF(AR453="Neg","Neg",AR453*VLOOKUP($D453,$D$1421:$AY$1444,COLUMNS($D453:AS453),FALSE))</f>
        <v>-117.37042103537304</v>
      </c>
      <c r="AT453" s="319">
        <f>IF(AS453="Neg","Neg",AS453*VLOOKUP($D453,$D$1421:$AY$1444,COLUMNS($D453:AT453),FALSE))</f>
        <v>-121.40902684736037</v>
      </c>
      <c r="AU453" s="319">
        <f>IF(AT453="Neg","Neg",AT453*VLOOKUP($D453,$D$1421:$AY$1444,COLUMNS($D453:AU453),FALSE))</f>
        <v>-125.11793230112895</v>
      </c>
      <c r="AV453" s="319">
        <f>IF(AU453="Neg","Neg",AU453*VLOOKUP($D453,$D$1421:$AY$1444,COLUMNS($D453:AV453),FALSE))</f>
        <v>-130.87785121749653</v>
      </c>
      <c r="AW453" s="319">
        <f>IF(AV453="Neg","Neg",AV453*VLOOKUP($D453,$D$1421:$AY$1444,COLUMNS($D453:AW453),FALSE))</f>
        <v>-136.52396985199249</v>
      </c>
      <c r="AX453" s="319">
        <f>IF(AW453="Neg","Neg",AW453*VLOOKUP($D453,$D$1421:$AY$1444,COLUMNS($D453:AX453),FALSE))</f>
        <v>-139.78028256718457</v>
      </c>
      <c r="AY453" s="319">
        <f>IF(AX453="Neg","Neg",AX453*VLOOKUP($D453,$D$1421:$AY$1444,COLUMNS($D453:AY453),FALSE))</f>
        <v>-144.78749496953557</v>
      </c>
      <c r="AZ453" s="319">
        <f>IF(AY453="Neg","Neg",AY453*VLOOKUP($D453,$D$1421:AZ$1444,COLUMNS($D453:AZ453),FALSE))</f>
        <v>-150.60718325463992</v>
      </c>
      <c r="BA453" s="319">
        <f>IF(AZ453="Neg","Neg",AZ453*VLOOKUP($D453,$D$1421:BA$1444,COLUMNS($D453:BA453),FALSE))</f>
        <v>-156.97686897275835</v>
      </c>
      <c r="BB453" s="319">
        <f>IF(BA453="Neg","Neg",BA453*VLOOKUP($D453,$D$1421:BB$1444,COLUMNS($D453:BB453),FALSE))</f>
        <v>-163.15979404492376</v>
      </c>
      <c r="BC453" s="319">
        <f>IF(BB453="Neg","Neg",BB453*VLOOKUP($D453,$D$1421:BC$1444,COLUMNS($D453:BC453),FALSE))</f>
        <v>-170.02626606229313</v>
      </c>
    </row>
    <row r="454" spans="1:55">
      <c r="A454" s="312"/>
      <c r="B454" s="142" t="s">
        <v>1018</v>
      </c>
      <c r="C454" s="317" t="s">
        <v>988</v>
      </c>
      <c r="D454" s="173" t="s">
        <v>988</v>
      </c>
      <c r="E454" s="175"/>
      <c r="F454" s="175"/>
      <c r="G454" s="175"/>
      <c r="H454" s="175"/>
      <c r="I454" s="175"/>
      <c r="J454" s="175"/>
      <c r="K454" s="175"/>
      <c r="L454" s="175"/>
      <c r="M454" s="175"/>
      <c r="N454" s="318"/>
      <c r="O454" s="318"/>
      <c r="P454" s="318"/>
      <c r="Q454" s="318"/>
      <c r="R454" s="318"/>
      <c r="S454" s="318"/>
      <c r="T454" s="318"/>
      <c r="U454" s="318"/>
      <c r="V454" s="318"/>
      <c r="W454" s="318"/>
      <c r="X454" s="318"/>
      <c r="Y454" s="318"/>
      <c r="Z454" s="318"/>
      <c r="AA454" s="318"/>
      <c r="AB454" s="318"/>
      <c r="AC454" s="318"/>
      <c r="AD454" s="318"/>
      <c r="AE454" s="318"/>
      <c r="AF454" s="318"/>
      <c r="AG454" s="318"/>
      <c r="AH454" s="324"/>
      <c r="AI454" s="318"/>
      <c r="AJ454" s="318">
        <v>-85</v>
      </c>
      <c r="AK454" s="318">
        <v>-110</v>
      </c>
      <c r="AL454" s="318">
        <v>-115</v>
      </c>
      <c r="AM454" s="319">
        <f>IF(AL454="Neg","Neg",AL454*VLOOKUP($D454,$D$1421:$AY$1444,COLUMNS($D454:AM454),FALSE))</f>
        <v>-120.95301422110197</v>
      </c>
      <c r="AN454" s="319">
        <f>IF(AM454="Neg","Neg",AM454*VLOOKUP($D454,$D$1421:$AY$1444,COLUMNS($D454:AN454),FALSE))</f>
        <v>-128.90141283592325</v>
      </c>
      <c r="AO454" s="319">
        <f>IF(AN454="Neg","Neg",AN454*VLOOKUP($D454,$D$1421:$AY$1444,COLUMNS($D454:AO454),FALSE))</f>
        <v>-136.04457281214135</v>
      </c>
      <c r="AP454" s="319">
        <f>IF(AO454="Neg","Neg",AO454*VLOOKUP($D454,$D$1421:$AY$1444,COLUMNS($D454:AP454),FALSE))</f>
        <v>-142.884530349226</v>
      </c>
      <c r="AQ454" s="319">
        <f>IF(AP454="Neg","Neg",AP454*VLOOKUP($D454,$D$1421:$AY$1444,COLUMNS($D454:AQ454),FALSE))</f>
        <v>-143.23410828705858</v>
      </c>
      <c r="AR454" s="319">
        <f>IF(AQ454="Neg","Neg",AQ454*VLOOKUP($D454,$D$1421:$AY$1444,COLUMNS($D454:AR454),FALSE))</f>
        <v>-143.18097167869286</v>
      </c>
      <c r="AS454" s="319">
        <f>IF(AR454="Neg","Neg",AR454*VLOOKUP($D454,$D$1421:$AY$1444,COLUMNS($D454:AS454),FALSE))</f>
        <v>-149.97331576742113</v>
      </c>
      <c r="AT454" s="319">
        <f>IF(AS454="Neg","Neg",AS454*VLOOKUP($D454,$D$1421:$AY$1444,COLUMNS($D454:AT454),FALSE))</f>
        <v>-155.1337565271827</v>
      </c>
      <c r="AU454" s="319">
        <f>IF(AT454="Neg","Neg",AT454*VLOOKUP($D454,$D$1421:$AY$1444,COLUMNS($D454:AU454),FALSE))</f>
        <v>-159.87291349588699</v>
      </c>
      <c r="AV454" s="319">
        <f>IF(AU454="Neg","Neg",AU454*VLOOKUP($D454,$D$1421:$AY$1444,COLUMNS($D454:AV454),FALSE))</f>
        <v>-167.23280988902337</v>
      </c>
      <c r="AW454" s="319">
        <f>IF(AV454="Neg","Neg",AV454*VLOOKUP($D454,$D$1421:$AY$1444,COLUMNS($D454:AW454),FALSE))</f>
        <v>-174.44729481087933</v>
      </c>
      <c r="AX454" s="319">
        <f>IF(AW454="Neg","Neg",AW454*VLOOKUP($D454,$D$1421:$AY$1444,COLUMNS($D454:AX454),FALSE))</f>
        <v>-178.60813883584697</v>
      </c>
      <c r="AY454" s="319">
        <f>IF(AX454="Neg","Neg",AX454*VLOOKUP($D454,$D$1421:$AY$1444,COLUMNS($D454:AY454),FALSE))</f>
        <v>-185.00624357218439</v>
      </c>
      <c r="AZ454" s="319">
        <f>IF(AY454="Neg","Neg",AY454*VLOOKUP($D454,$D$1421:AZ$1444,COLUMNS($D454:AZ454),FALSE))</f>
        <v>-192.44251193648441</v>
      </c>
      <c r="BA454" s="319">
        <f>IF(AZ454="Neg","Neg",AZ454*VLOOKUP($D454,$D$1421:BA$1444,COLUMNS($D454:BA454),FALSE))</f>
        <v>-200.58155479852465</v>
      </c>
      <c r="BB454" s="319">
        <f>IF(BA454="Neg","Neg",BA454*VLOOKUP($D454,$D$1421:BB$1444,COLUMNS($D454:BB454),FALSE))</f>
        <v>-208.48195905740269</v>
      </c>
      <c r="BC454" s="319">
        <f>IF(BB454="Neg","Neg",BB454*VLOOKUP($D454,$D$1421:BC$1444,COLUMNS($D454:BC454),FALSE))</f>
        <v>-217.25578441293024</v>
      </c>
    </row>
    <row r="455" spans="1:55">
      <c r="A455" s="312"/>
      <c r="B455" s="313" t="s">
        <v>1019</v>
      </c>
      <c r="C455" s="314" t="s">
        <v>797</v>
      </c>
      <c r="D455" s="313" t="s">
        <v>791</v>
      </c>
      <c r="E455" s="320"/>
      <c r="F455" s="320"/>
      <c r="G455" s="320"/>
      <c r="H455" s="320"/>
      <c r="I455" s="320"/>
      <c r="J455" s="320"/>
      <c r="K455" s="320"/>
      <c r="L455" s="320"/>
      <c r="M455" s="320"/>
      <c r="N455" s="315"/>
      <c r="O455" s="315"/>
      <c r="P455" s="315"/>
      <c r="Q455" s="315"/>
      <c r="R455" s="315"/>
      <c r="S455" s="315"/>
      <c r="T455" s="315"/>
      <c r="U455" s="315"/>
      <c r="V455" s="315"/>
      <c r="W455" s="315"/>
      <c r="X455" s="315"/>
      <c r="Y455" s="315"/>
      <c r="Z455" s="315"/>
      <c r="AA455" s="315"/>
      <c r="AB455" s="315"/>
      <c r="AC455" s="315"/>
      <c r="AD455" s="315"/>
      <c r="AE455" s="315"/>
      <c r="AF455" s="315"/>
      <c r="AG455" s="315"/>
      <c r="AH455" s="325"/>
      <c r="AI455" s="315"/>
      <c r="AJ455" s="315">
        <v>90</v>
      </c>
      <c r="AK455" s="315">
        <v>160</v>
      </c>
      <c r="AL455" s="315">
        <v>150</v>
      </c>
      <c r="AM455" s="315">
        <v>150</v>
      </c>
      <c r="AN455" s="316">
        <f>IF(AM455="Neg","Neg",AM455*VLOOKUP($D455,$D$1421:$AY$1444,COLUMNS($D455:AN455),FALSE))</f>
        <v>159.85721438941357</v>
      </c>
      <c r="AO455" s="316">
        <f>IF(AN455="Neg","Neg",AN455*VLOOKUP($D455,$D$1421:$AY$1444,COLUMNS($D455:AO455),FALSE))</f>
        <v>168.71581128617271</v>
      </c>
      <c r="AP455" s="316">
        <f>IF(AO455="Neg","Neg",AO455*VLOOKUP($D455,$D$1421:$AY$1444,COLUMNS($D455:AP455),FALSE))</f>
        <v>177.19839137869675</v>
      </c>
      <c r="AQ455" s="316">
        <f>IF(AP455="Neg","Neg",AP455*VLOOKUP($D455,$D$1421:$AY$1444,COLUMNS($D455:AQ455),FALSE))</f>
        <v>177.63192080342884</v>
      </c>
      <c r="AR455" s="316">
        <f>IF(AQ455="Neg","Neg",AQ455*VLOOKUP($D455,$D$1421:$AY$1444,COLUMNS($D455:AR455),FALSE))</f>
        <v>177.56602338610372</v>
      </c>
      <c r="AS455" s="316">
        <f>IF(AR455="Neg","Neg",AR455*VLOOKUP($D455,$D$1421:$AY$1444,COLUMNS($D455:AS455),FALSE))</f>
        <v>185.9895556136411</v>
      </c>
      <c r="AT455" s="316">
        <f>IF(AS455="Neg","Neg",AS455*VLOOKUP($D455,$D$1421:$AY$1444,COLUMNS($D455:AT455),FALSE))</f>
        <v>192.38928131662561</v>
      </c>
      <c r="AU455" s="316">
        <f>IF(AT455="Neg","Neg",AT455*VLOOKUP($D455,$D$1421:$AY$1444,COLUMNS($D455:AU455),FALSE))</f>
        <v>198.26655151020813</v>
      </c>
      <c r="AV455" s="316">
        <f>IF(AU455="Neg","Neg",AU455*VLOOKUP($D455,$D$1421:$AY$1444,COLUMNS($D455:AV455),FALSE))</f>
        <v>207.39393428838656</v>
      </c>
      <c r="AW455" s="316">
        <f>IF(AV455="Neg","Neg",AV455*VLOOKUP($D455,$D$1421:$AY$1444,COLUMNS($D455:AW455),FALSE))</f>
        <v>216.34098488689571</v>
      </c>
      <c r="AX455" s="316">
        <f>IF(AW455="Neg","Neg",AW455*VLOOKUP($D455,$D$1421:$AY$1444,COLUMNS($D455:AX455),FALSE))</f>
        <v>221.50105971235021</v>
      </c>
      <c r="AY455" s="316">
        <f>IF(AX455="Neg","Neg",AX455*VLOOKUP($D455,$D$1421:$AY$1444,COLUMNS($D455:AY455),FALSE))</f>
        <v>229.43567561779801</v>
      </c>
      <c r="AZ455" s="316">
        <f>IF(AY455="Neg","Neg",AY455*VLOOKUP($D455,$D$1421:AZ$1444,COLUMNS($D455:AZ455),FALSE))</f>
        <v>238.65777117141505</v>
      </c>
      <c r="BA455" s="316">
        <f>IF(AZ455="Neg","Neg",AZ455*VLOOKUP($D455,$D$1421:BA$1444,COLUMNS($D455:BA455),FALSE))</f>
        <v>248.75141321223524</v>
      </c>
      <c r="BB455" s="316">
        <f>IF(BA455="Neg","Neg",BA455*VLOOKUP($D455,$D$1421:BB$1444,COLUMNS($D455:BB455),FALSE))</f>
        <v>258.54910735374227</v>
      </c>
      <c r="BC455" s="316">
        <f>IF(BB455="Neg","Neg",BB455*VLOOKUP($D455,$D$1421:BC$1444,COLUMNS($D455:BC455),FALSE))</f>
        <v>269.42997553056466</v>
      </c>
    </row>
    <row r="456" spans="1:55">
      <c r="A456" s="312"/>
      <c r="B456" s="313" t="s">
        <v>1019</v>
      </c>
      <c r="C456" s="314" t="s">
        <v>451</v>
      </c>
      <c r="D456" s="313" t="s">
        <v>792</v>
      </c>
      <c r="E456" s="320"/>
      <c r="F456" s="320"/>
      <c r="G456" s="320"/>
      <c r="H456" s="320"/>
      <c r="I456" s="320"/>
      <c r="J456" s="320"/>
      <c r="K456" s="320"/>
      <c r="L456" s="320"/>
      <c r="M456" s="320"/>
      <c r="N456" s="315"/>
      <c r="O456" s="315"/>
      <c r="P456" s="315"/>
      <c r="Q456" s="315"/>
      <c r="R456" s="315"/>
      <c r="S456" s="315"/>
      <c r="T456" s="315"/>
      <c r="U456" s="315"/>
      <c r="V456" s="315"/>
      <c r="W456" s="315"/>
      <c r="X456" s="315"/>
      <c r="Y456" s="315"/>
      <c r="Z456" s="315"/>
      <c r="AA456" s="315"/>
      <c r="AB456" s="315"/>
      <c r="AC456" s="315"/>
      <c r="AD456" s="315"/>
      <c r="AE456" s="315"/>
      <c r="AF456" s="315"/>
      <c r="AG456" s="315"/>
      <c r="AH456" s="325"/>
      <c r="AI456" s="325"/>
      <c r="AJ456" s="315"/>
      <c r="AK456" s="315">
        <v>-35</v>
      </c>
      <c r="AL456" s="315">
        <v>-70</v>
      </c>
      <c r="AM456" s="315">
        <v>-70</v>
      </c>
      <c r="AN456" s="316">
        <f>IF(AM456="Neg","Neg",AM456*VLOOKUP($D456,$D$1421:$AY$1444,COLUMNS($D456:AN456),FALSE))</f>
        <v>-74.600033381726334</v>
      </c>
      <c r="AO456" s="316">
        <f>IF(AN456="Neg","Neg",AN456*VLOOKUP($D456,$D$1421:$AY$1444,COLUMNS($D456:AO456),FALSE))</f>
        <v>-78.734045266880599</v>
      </c>
      <c r="AP456" s="316">
        <f>IF(AO456="Neg","Neg",AO456*VLOOKUP($D456,$D$1421:$AY$1444,COLUMNS($D456:AP456),FALSE))</f>
        <v>-82.69258264339183</v>
      </c>
      <c r="AQ456" s="316">
        <f>IF(AP456="Neg","Neg",AP456*VLOOKUP($D456,$D$1421:$AY$1444,COLUMNS($D456:AQ456),FALSE))</f>
        <v>-82.894896374933467</v>
      </c>
      <c r="AR456" s="316">
        <f>IF(AQ456="Neg","Neg",AQ456*VLOOKUP($D456,$D$1421:$AY$1444,COLUMNS($D456:AR456),FALSE))</f>
        <v>-82.864144246848412</v>
      </c>
      <c r="AS456" s="316">
        <f>IF(AR456="Neg","Neg",AR456*VLOOKUP($D456,$D$1421:$AY$1444,COLUMNS($D456:AS456),FALSE))</f>
        <v>-86.795125953032525</v>
      </c>
      <c r="AT456" s="316">
        <f>IF(AS456="Neg","Neg",AS456*VLOOKUP($D456,$D$1421:$AY$1444,COLUMNS($D456:AT456),FALSE))</f>
        <v>-89.781664614425296</v>
      </c>
      <c r="AU456" s="316">
        <f>IF(AT456="Neg","Neg",AT456*VLOOKUP($D456,$D$1421:$AY$1444,COLUMNS($D456:AU456),FALSE))</f>
        <v>-92.524390704763803</v>
      </c>
      <c r="AV456" s="316">
        <f>IF(AU456="Neg","Neg",AU456*VLOOKUP($D456,$D$1421:$AY$1444,COLUMNS($D456:AV456),FALSE))</f>
        <v>-96.783836001247067</v>
      </c>
      <c r="AW456" s="316">
        <f>IF(AV456="Neg","Neg",AV456*VLOOKUP($D456,$D$1421:$AY$1444,COLUMNS($D456:AW456),FALSE))</f>
        <v>-100.95912628055133</v>
      </c>
      <c r="AX456" s="316">
        <f>IF(AW456="Neg","Neg",AW456*VLOOKUP($D456,$D$1421:$AY$1444,COLUMNS($D456:AX456),FALSE))</f>
        <v>-103.36716119909676</v>
      </c>
      <c r="AY456" s="316">
        <f>IF(AX456="Neg","Neg",AX456*VLOOKUP($D456,$D$1421:$AY$1444,COLUMNS($D456:AY456),FALSE))</f>
        <v>-107.06998195497241</v>
      </c>
      <c r="AZ456" s="316">
        <f>IF(AY456="Neg","Neg",AY456*VLOOKUP($D456,$D$1421:AZ$1444,COLUMNS($D456:AZ456),FALSE))</f>
        <v>-111.37362654666035</v>
      </c>
      <c r="BA456" s="316">
        <f>IF(AZ456="Neg","Neg",AZ456*VLOOKUP($D456,$D$1421:BA$1444,COLUMNS($D456:BA456),FALSE))</f>
        <v>-116.08399283237642</v>
      </c>
      <c r="BB456" s="316">
        <f>IF(BA456="Neg","Neg",BA456*VLOOKUP($D456,$D$1421:BB$1444,COLUMNS($D456:BB456),FALSE))</f>
        <v>-120.65625009841303</v>
      </c>
      <c r="BC456" s="316">
        <f>IF(BB456="Neg","Neg",BB456*VLOOKUP($D456,$D$1421:BC$1444,COLUMNS($D456:BC456),FALSE))</f>
        <v>-125.73398858093013</v>
      </c>
    </row>
    <row r="457" spans="1:55">
      <c r="A457" s="312"/>
      <c r="B457" s="313" t="s">
        <v>1019</v>
      </c>
      <c r="C457" s="314" t="s">
        <v>826</v>
      </c>
      <c r="D457" s="313" t="s">
        <v>988</v>
      </c>
      <c r="E457" s="320"/>
      <c r="F457" s="320"/>
      <c r="G457" s="320"/>
      <c r="H457" s="320"/>
      <c r="I457" s="320"/>
      <c r="J457" s="320"/>
      <c r="K457" s="320"/>
      <c r="L457" s="320"/>
      <c r="M457" s="320"/>
      <c r="N457" s="315"/>
      <c r="O457" s="315"/>
      <c r="P457" s="315"/>
      <c r="Q457" s="315"/>
      <c r="R457" s="315"/>
      <c r="S457" s="315"/>
      <c r="T457" s="315"/>
      <c r="U457" s="315"/>
      <c r="V457" s="315"/>
      <c r="W457" s="315"/>
      <c r="X457" s="315"/>
      <c r="Y457" s="315"/>
      <c r="Z457" s="315"/>
      <c r="AA457" s="315"/>
      <c r="AB457" s="315"/>
      <c r="AC457" s="315"/>
      <c r="AD457" s="315"/>
      <c r="AE457" s="315"/>
      <c r="AF457" s="315"/>
      <c r="AG457" s="315"/>
      <c r="AH457" s="325"/>
      <c r="AI457" s="325"/>
      <c r="AJ457" s="315"/>
      <c r="AK457" s="315">
        <v>-25</v>
      </c>
      <c r="AL457" s="315">
        <v>-25</v>
      </c>
      <c r="AM457" s="315">
        <v>-25</v>
      </c>
      <c r="AN457" s="316">
        <f>IF(AM457="Neg","Neg",AM457*VLOOKUP($D457,$D$1421:$AY$1444,COLUMNS($D457:AN457),FALSE))</f>
        <v>-26.642869064902264</v>
      </c>
      <c r="AO457" s="316">
        <f>IF(AN457="Neg","Neg",AN457*VLOOKUP($D457,$D$1421:$AY$1444,COLUMNS($D457:AO457),FALSE))</f>
        <v>-28.119301881028786</v>
      </c>
      <c r="AP457" s="316">
        <f>IF(AO457="Neg","Neg",AO457*VLOOKUP($D457,$D$1421:$AY$1444,COLUMNS($D457:AP457),FALSE))</f>
        <v>-29.533065229782796</v>
      </c>
      <c r="AQ457" s="316">
        <f>IF(AP457="Neg","Neg",AP457*VLOOKUP($D457,$D$1421:$AY$1444,COLUMNS($D457:AQ457),FALSE))</f>
        <v>-29.605320133904808</v>
      </c>
      <c r="AR457" s="316">
        <f>IF(AQ457="Neg","Neg",AQ457*VLOOKUP($D457,$D$1421:$AY$1444,COLUMNS($D457:AR457),FALSE))</f>
        <v>-29.594337231017288</v>
      </c>
      <c r="AS457" s="316">
        <f>IF(AR457="Neg","Neg",AR457*VLOOKUP($D457,$D$1421:$AY$1444,COLUMNS($D457:AS457),FALSE))</f>
        <v>-30.998259268940185</v>
      </c>
      <c r="AT457" s="316">
        <f>IF(AS457="Neg","Neg",AS457*VLOOKUP($D457,$D$1421:$AY$1444,COLUMNS($D457:AT457),FALSE))</f>
        <v>-32.064880219437605</v>
      </c>
      <c r="AU457" s="316">
        <f>IF(AT457="Neg","Neg",AT457*VLOOKUP($D457,$D$1421:$AY$1444,COLUMNS($D457:AU457),FALSE))</f>
        <v>-33.044425251701355</v>
      </c>
      <c r="AV457" s="316">
        <f>IF(AU457="Neg","Neg",AU457*VLOOKUP($D457,$D$1421:$AY$1444,COLUMNS($D457:AV457),FALSE))</f>
        <v>-34.565655714731093</v>
      </c>
      <c r="AW457" s="316">
        <f>IF(AV457="Neg","Neg",AV457*VLOOKUP($D457,$D$1421:$AY$1444,COLUMNS($D457:AW457),FALSE))</f>
        <v>-36.056830814482616</v>
      </c>
      <c r="AX457" s="316">
        <f>IF(AW457="Neg","Neg",AW457*VLOOKUP($D457,$D$1421:$AY$1444,COLUMNS($D457:AX457),FALSE))</f>
        <v>-36.9168432853917</v>
      </c>
      <c r="AY457" s="316">
        <f>IF(AX457="Neg","Neg",AX457*VLOOKUP($D457,$D$1421:$AY$1444,COLUMNS($D457:AY457),FALSE))</f>
        <v>-38.239279269633002</v>
      </c>
      <c r="AZ457" s="316">
        <f>IF(AY457="Neg","Neg",AY457*VLOOKUP($D457,$D$1421:AZ$1444,COLUMNS($D457:AZ457),FALSE))</f>
        <v>-39.776295195235839</v>
      </c>
      <c r="BA457" s="316">
        <f>IF(AZ457="Neg","Neg",AZ457*VLOOKUP($D457,$D$1421:BA$1444,COLUMNS($D457:BA457),FALSE))</f>
        <v>-41.458568868705868</v>
      </c>
      <c r="BB457" s="316">
        <f>IF(BA457="Neg","Neg",BA457*VLOOKUP($D457,$D$1421:BB$1444,COLUMNS($D457:BB457),FALSE))</f>
        <v>-43.091517892290369</v>
      </c>
      <c r="BC457" s="316">
        <f>IF(BB457="Neg","Neg",BB457*VLOOKUP($D457,$D$1421:BC$1444,COLUMNS($D457:BC457),FALSE))</f>
        <v>-44.904995921760765</v>
      </c>
    </row>
    <row r="458" spans="1:55">
      <c r="A458" s="312"/>
      <c r="B458" s="313" t="s">
        <v>1019</v>
      </c>
      <c r="C458" s="314" t="s">
        <v>452</v>
      </c>
      <c r="D458" s="313" t="s">
        <v>269</v>
      </c>
      <c r="E458" s="320"/>
      <c r="F458" s="320"/>
      <c r="G458" s="320"/>
      <c r="H458" s="320"/>
      <c r="I458" s="320"/>
      <c r="J458" s="320"/>
      <c r="K458" s="320"/>
      <c r="L458" s="320"/>
      <c r="M458" s="320"/>
      <c r="N458" s="315"/>
      <c r="O458" s="315"/>
      <c r="P458" s="315"/>
      <c r="Q458" s="315"/>
      <c r="R458" s="315"/>
      <c r="S458" s="315"/>
      <c r="T458" s="315"/>
      <c r="U458" s="315"/>
      <c r="V458" s="315"/>
      <c r="W458" s="315"/>
      <c r="X458" s="315"/>
      <c r="Y458" s="315"/>
      <c r="Z458" s="315"/>
      <c r="AA458" s="315"/>
      <c r="AB458" s="315"/>
      <c r="AC458" s="315"/>
      <c r="AD458" s="315"/>
      <c r="AE458" s="315"/>
      <c r="AF458" s="315"/>
      <c r="AG458" s="315"/>
      <c r="AH458" s="325"/>
      <c r="AI458" s="325"/>
      <c r="AJ458" s="315"/>
      <c r="AK458" s="315">
        <v>-10</v>
      </c>
      <c r="AL458" s="315">
        <v>-10</v>
      </c>
      <c r="AM458" s="315">
        <v>-5</v>
      </c>
      <c r="AN458" s="316">
        <f>IF(AM458="Neg","Neg",AM458*VLOOKUP($D458,$D$1421:$AY$1444,COLUMNS($D458:AN458),FALSE))</f>
        <v>-5.3285738129804532</v>
      </c>
      <c r="AO458" s="316">
        <f>IF(AN458="Neg","Neg",AN458*VLOOKUP($D458,$D$1421:$AY$1444,COLUMNS($D458:AO458),FALSE))</f>
        <v>-5.6238603762057577</v>
      </c>
      <c r="AP458" s="316">
        <f>IF(AO458="Neg","Neg",AO458*VLOOKUP($D458,$D$1421:$AY$1444,COLUMNS($D458:AP458),FALSE))</f>
        <v>-5.9066130459565596</v>
      </c>
      <c r="AQ458" s="316">
        <f>IF(AP458="Neg","Neg",AP458*VLOOKUP($D458,$D$1421:$AY$1444,COLUMNS($D458:AQ458),FALSE))</f>
        <v>-5.9210640267809618</v>
      </c>
      <c r="AR458" s="316">
        <f>IF(AQ458="Neg","Neg",AQ458*VLOOKUP($D458,$D$1421:$AY$1444,COLUMNS($D458:AR458),FALSE))</f>
        <v>-5.9188674462034578</v>
      </c>
      <c r="AS458" s="316">
        <f>IF(AR458="Neg","Neg",AR458*VLOOKUP($D458,$D$1421:$AY$1444,COLUMNS($D458:AS458),FALSE))</f>
        <v>-6.1996518537880378</v>
      </c>
      <c r="AT458" s="316">
        <f>IF(AS458="Neg","Neg",AS458*VLOOKUP($D458,$D$1421:$AY$1444,COLUMNS($D458:AT458),FALSE))</f>
        <v>-6.4129760438875216</v>
      </c>
      <c r="AU458" s="316">
        <f>IF(AT458="Neg","Neg",AT458*VLOOKUP($D458,$D$1421:$AY$1444,COLUMNS($D458:AU458),FALSE))</f>
        <v>-6.6088850503402723</v>
      </c>
      <c r="AV458" s="316">
        <f>IF(AU458="Neg","Neg",AU458*VLOOKUP($D458,$D$1421:$AY$1444,COLUMNS($D458:AV458),FALSE))</f>
        <v>-6.9131311429462192</v>
      </c>
      <c r="AW458" s="316">
        <f>IF(AV458="Neg","Neg",AV458*VLOOKUP($D458,$D$1421:$AY$1444,COLUMNS($D458:AW458),FALSE))</f>
        <v>-7.2113661628965238</v>
      </c>
      <c r="AX458" s="316">
        <f>IF(AW458="Neg","Neg",AW458*VLOOKUP($D458,$D$1421:$AY$1444,COLUMNS($D458:AX458),FALSE))</f>
        <v>-7.3833686570783401</v>
      </c>
      <c r="AY458" s="316">
        <f>IF(AX458="Neg","Neg",AX458*VLOOKUP($D458,$D$1421:$AY$1444,COLUMNS($D458:AY458),FALSE))</f>
        <v>-7.6478558539266004</v>
      </c>
      <c r="AZ458" s="316">
        <f>IF(AY458="Neg","Neg",AY458*VLOOKUP($D458,$D$1421:AZ$1444,COLUMNS($D458:AZ458),FALSE))</f>
        <v>-7.955259039047168</v>
      </c>
      <c r="BA458" s="316">
        <f>IF(AZ458="Neg","Neg",AZ458*VLOOKUP($D458,$D$1421:BA$1444,COLUMNS($D458:BA458),FALSE))</f>
        <v>-8.2917137737411739</v>
      </c>
      <c r="BB458" s="316">
        <f>IF(BA458="Neg","Neg",BA458*VLOOKUP($D458,$D$1421:BB$1444,COLUMNS($D458:BB458),FALSE))</f>
        <v>-8.6183035784580735</v>
      </c>
      <c r="BC458" s="316">
        <f>IF(BB458="Neg","Neg",BB458*VLOOKUP($D458,$D$1421:BC$1444,COLUMNS($D458:BC458),FALSE))</f>
        <v>-8.9809991843521537</v>
      </c>
    </row>
    <row r="459" spans="1:55">
      <c r="A459" s="312"/>
      <c r="B459" s="173" t="s">
        <v>1020</v>
      </c>
      <c r="C459" s="322" t="s">
        <v>827</v>
      </c>
      <c r="D459" s="173" t="s">
        <v>227</v>
      </c>
      <c r="E459" s="175"/>
      <c r="F459" s="175"/>
      <c r="G459" s="175"/>
      <c r="H459" s="175"/>
      <c r="I459" s="175"/>
      <c r="J459" s="175"/>
      <c r="K459" s="175"/>
      <c r="L459" s="175"/>
      <c r="M459" s="175"/>
      <c r="N459" s="318"/>
      <c r="O459" s="318"/>
      <c r="P459" s="318"/>
      <c r="Q459" s="318"/>
      <c r="R459" s="318"/>
      <c r="S459" s="318"/>
      <c r="T459" s="318"/>
      <c r="U459" s="318"/>
      <c r="V459" s="318"/>
      <c r="W459" s="318"/>
      <c r="X459" s="318"/>
      <c r="Y459" s="318"/>
      <c r="Z459" s="318"/>
      <c r="AA459" s="318"/>
      <c r="AB459" s="318"/>
      <c r="AC459" s="318"/>
      <c r="AD459" s="318"/>
      <c r="AE459" s="318"/>
      <c r="AF459" s="318"/>
      <c r="AG459" s="318"/>
      <c r="AH459" s="324"/>
      <c r="AI459" s="324"/>
      <c r="AJ459" s="318"/>
      <c r="AK459" s="318">
        <v>0</v>
      </c>
      <c r="AL459" s="318">
        <v>350</v>
      </c>
      <c r="AM459" s="318">
        <v>425</v>
      </c>
      <c r="AN459" s="319">
        <f>IF(AM459="Neg","Neg",AM459*VLOOKUP($D459,$D$1421:$AY$1444,COLUMNS($D459:AN459),FALSE))</f>
        <v>452.92877410333847</v>
      </c>
      <c r="AO459" s="319">
        <f>IF(AN459="Neg","Neg",AN459*VLOOKUP($D459,$D$1421:$AY$1444,COLUMNS($D459:AO459),FALSE))</f>
        <v>478.02813197748935</v>
      </c>
      <c r="AP459" s="319">
        <f>IF(AO459="Neg","Neg",AO459*VLOOKUP($D459,$D$1421:$AY$1444,COLUMNS($D459:AP459),FALSE))</f>
        <v>502.06210890630751</v>
      </c>
      <c r="AQ459" s="319">
        <f>IF(AP459="Neg","Neg",AP459*VLOOKUP($D459,$D$1421:$AY$1444,COLUMNS($D459:AQ459),FALSE))</f>
        <v>503.29044227638173</v>
      </c>
      <c r="AR459" s="319">
        <f>IF(AQ459="Neg","Neg",AQ459*VLOOKUP($D459,$D$1421:$AY$1444,COLUMNS($D459:AR459),FALSE))</f>
        <v>503.10373292729389</v>
      </c>
      <c r="AS459" s="319">
        <f>IF(AR459="Neg","Neg",AR459*VLOOKUP($D459,$D$1421:$AY$1444,COLUMNS($D459:AS459),FALSE))</f>
        <v>526.97040757198317</v>
      </c>
      <c r="AT459" s="319">
        <f>IF(AS459="Neg","Neg",AS459*VLOOKUP($D459,$D$1421:$AY$1444,COLUMNS($D459:AT459),FALSE))</f>
        <v>545.10296373043923</v>
      </c>
      <c r="AU459" s="319">
        <f>IF(AT459="Neg","Neg",AT459*VLOOKUP($D459,$D$1421:$AY$1444,COLUMNS($D459:AU459),FALSE))</f>
        <v>561.75522927892303</v>
      </c>
      <c r="AV459" s="319">
        <f>IF(AU459="Neg","Neg",AU459*VLOOKUP($D459,$D$1421:$AY$1444,COLUMNS($D459:AV459),FALSE))</f>
        <v>587.61614715042856</v>
      </c>
      <c r="AW459" s="319">
        <f>IF(AV459="Neg","Neg",AV459*VLOOKUP($D459,$D$1421:$AY$1444,COLUMNS($D459:AW459),FALSE))</f>
        <v>612.96612384620448</v>
      </c>
      <c r="AX459" s="319">
        <f>IF(AW459="Neg","Neg",AW459*VLOOKUP($D459,$D$1421:$AY$1444,COLUMNS($D459:AX459),FALSE))</f>
        <v>627.58633585165887</v>
      </c>
      <c r="AY459" s="319">
        <f>IF(AX459="Neg","Neg",AX459*VLOOKUP($D459,$D$1421:$AY$1444,COLUMNS($D459:AY459),FALSE))</f>
        <v>650.06774758376105</v>
      </c>
      <c r="AZ459" s="319">
        <f>IF(AY459="Neg","Neg",AY459*VLOOKUP($D459,$D$1421:AZ$1444,COLUMNS($D459:AZ459),FALSE))</f>
        <v>676.19701831900932</v>
      </c>
      <c r="BA459" s="319">
        <f>IF(AZ459="Neg","Neg",AZ459*VLOOKUP($D459,$D$1421:BA$1444,COLUMNS($D459:BA459),FALSE))</f>
        <v>704.79567076799981</v>
      </c>
      <c r="BB459" s="319">
        <f>IF(BA459="Neg","Neg",BA459*VLOOKUP($D459,$D$1421:BB$1444,COLUMNS($D459:BB459),FALSE))</f>
        <v>732.55580416893633</v>
      </c>
      <c r="BC459" s="319">
        <f>IF(BB459="Neg","Neg",BB459*VLOOKUP($D459,$D$1421:BC$1444,COLUMNS($D459:BC459),FALSE))</f>
        <v>763.38493066993306</v>
      </c>
    </row>
    <row r="460" spans="1:55">
      <c r="A460" s="312"/>
      <c r="B460" s="142" t="s">
        <v>1020</v>
      </c>
      <c r="C460" s="317" t="s">
        <v>827</v>
      </c>
      <c r="D460" s="173" t="s">
        <v>228</v>
      </c>
      <c r="E460" s="175"/>
      <c r="F460" s="175"/>
      <c r="G460" s="175"/>
      <c r="H460" s="175"/>
      <c r="I460" s="175"/>
      <c r="J460" s="175"/>
      <c r="K460" s="175"/>
      <c r="L460" s="175"/>
      <c r="M460" s="175"/>
      <c r="N460" s="318"/>
      <c r="O460" s="318"/>
      <c r="P460" s="318"/>
      <c r="Q460" s="318"/>
      <c r="R460" s="318"/>
      <c r="S460" s="318"/>
      <c r="T460" s="318"/>
      <c r="U460" s="318"/>
      <c r="V460" s="318"/>
      <c r="W460" s="318"/>
      <c r="X460" s="318"/>
      <c r="Y460" s="318"/>
      <c r="Z460" s="318"/>
      <c r="AA460" s="318"/>
      <c r="AB460" s="318"/>
      <c r="AC460" s="318"/>
      <c r="AD460" s="318"/>
      <c r="AE460" s="318"/>
      <c r="AF460" s="318"/>
      <c r="AG460" s="318"/>
      <c r="AH460" s="324"/>
      <c r="AI460" s="324"/>
      <c r="AJ460" s="318"/>
      <c r="AK460" s="318">
        <v>0</v>
      </c>
      <c r="AL460" s="318">
        <v>350</v>
      </c>
      <c r="AM460" s="318">
        <v>425</v>
      </c>
      <c r="AN460" s="319">
        <f>IF(AM460="Neg","Neg",AM460*VLOOKUP($D460,$D$1421:$AY$1444,COLUMNS($D460:AN460),FALSE))</f>
        <v>452.92877410333847</v>
      </c>
      <c r="AO460" s="319">
        <f>IF(AN460="Neg","Neg",AN460*VLOOKUP($D460,$D$1421:$AY$1444,COLUMNS($D460:AO460),FALSE))</f>
        <v>478.02813197748935</v>
      </c>
      <c r="AP460" s="319">
        <f>IF(AO460="Neg","Neg",AO460*VLOOKUP($D460,$D$1421:$AY$1444,COLUMNS($D460:AP460),FALSE))</f>
        <v>502.06210890630751</v>
      </c>
      <c r="AQ460" s="319">
        <f>IF(AP460="Neg","Neg",AP460*VLOOKUP($D460,$D$1421:$AY$1444,COLUMNS($D460:AQ460),FALSE))</f>
        <v>503.29044227638173</v>
      </c>
      <c r="AR460" s="319">
        <f>IF(AQ460="Neg","Neg",AQ460*VLOOKUP($D460,$D$1421:$AY$1444,COLUMNS($D460:AR460),FALSE))</f>
        <v>503.10373292729389</v>
      </c>
      <c r="AS460" s="319">
        <f>IF(AR460="Neg","Neg",AR460*VLOOKUP($D460,$D$1421:$AY$1444,COLUMNS($D460:AS460),FALSE))</f>
        <v>526.97040757198317</v>
      </c>
      <c r="AT460" s="319">
        <f>IF(AS460="Neg","Neg",AS460*VLOOKUP($D460,$D$1421:$AY$1444,COLUMNS($D460:AT460),FALSE))</f>
        <v>545.10296373043923</v>
      </c>
      <c r="AU460" s="319">
        <f>IF(AT460="Neg","Neg",AT460*VLOOKUP($D460,$D$1421:$AY$1444,COLUMNS($D460:AU460),FALSE))</f>
        <v>561.75522927892303</v>
      </c>
      <c r="AV460" s="319">
        <f>IF(AU460="Neg","Neg",AU460*VLOOKUP($D460,$D$1421:$AY$1444,COLUMNS($D460:AV460),FALSE))</f>
        <v>587.61614715042856</v>
      </c>
      <c r="AW460" s="319">
        <f>IF(AV460="Neg","Neg",AV460*VLOOKUP($D460,$D$1421:$AY$1444,COLUMNS($D460:AW460),FALSE))</f>
        <v>612.96612384620448</v>
      </c>
      <c r="AX460" s="319">
        <f>IF(AW460="Neg","Neg",AW460*VLOOKUP($D460,$D$1421:$AY$1444,COLUMNS($D460:AX460),FALSE))</f>
        <v>627.58633585165887</v>
      </c>
      <c r="AY460" s="319">
        <f>IF(AX460="Neg","Neg",AX460*VLOOKUP($D460,$D$1421:$AY$1444,COLUMNS($D460:AY460),FALSE))</f>
        <v>650.06774758376105</v>
      </c>
      <c r="AZ460" s="319">
        <f>IF(AY460="Neg","Neg",AY460*VLOOKUP($D460,$D$1421:AZ$1444,COLUMNS($D460:AZ460),FALSE))</f>
        <v>676.19701831900932</v>
      </c>
      <c r="BA460" s="319">
        <f>IF(AZ460="Neg","Neg",AZ460*VLOOKUP($D460,$D$1421:BA$1444,COLUMNS($D460:BA460),FALSE))</f>
        <v>704.79567076799981</v>
      </c>
      <c r="BB460" s="319">
        <f>IF(BA460="Neg","Neg",BA460*VLOOKUP($D460,$D$1421:BB$1444,COLUMNS($D460:BB460),FALSE))</f>
        <v>732.55580416893633</v>
      </c>
      <c r="BC460" s="319">
        <f>IF(BB460="Neg","Neg",BB460*VLOOKUP($D460,$D$1421:BC$1444,COLUMNS($D460:BC460),FALSE))</f>
        <v>763.38493066993306</v>
      </c>
    </row>
    <row r="461" spans="1:55">
      <c r="A461" s="312"/>
      <c r="B461" s="142" t="s">
        <v>1020</v>
      </c>
      <c r="C461" s="317" t="s">
        <v>828</v>
      </c>
      <c r="D461" s="173" t="s">
        <v>228</v>
      </c>
      <c r="E461" s="175"/>
      <c r="F461" s="175"/>
      <c r="G461" s="175"/>
      <c r="H461" s="175"/>
      <c r="I461" s="175"/>
      <c r="J461" s="175"/>
      <c r="K461" s="175"/>
      <c r="L461" s="175"/>
      <c r="M461" s="175"/>
      <c r="N461" s="318"/>
      <c r="O461" s="318"/>
      <c r="P461" s="318"/>
      <c r="Q461" s="318"/>
      <c r="R461" s="318"/>
      <c r="S461" s="318"/>
      <c r="T461" s="318"/>
      <c r="U461" s="318"/>
      <c r="V461" s="318"/>
      <c r="W461" s="318"/>
      <c r="X461" s="318"/>
      <c r="Y461" s="318"/>
      <c r="Z461" s="318"/>
      <c r="AA461" s="318"/>
      <c r="AB461" s="318"/>
      <c r="AC461" s="318"/>
      <c r="AD461" s="318"/>
      <c r="AE461" s="318"/>
      <c r="AF461" s="318"/>
      <c r="AG461" s="318"/>
      <c r="AH461" s="324"/>
      <c r="AI461" s="324"/>
      <c r="AJ461" s="318"/>
      <c r="AK461" s="318">
        <v>0</v>
      </c>
      <c r="AL461" s="318">
        <v>3550</v>
      </c>
      <c r="AM461" s="318">
        <v>3700</v>
      </c>
      <c r="AN461" s="319">
        <f>IF(AM461="Neg","Neg",AM461*VLOOKUP($D461,$D$1421:$AY$1444,COLUMNS($D461:AN461),FALSE))</f>
        <v>3943.1446216055351</v>
      </c>
      <c r="AO461" s="319">
        <f>IF(AN461="Neg","Neg",AN461*VLOOKUP($D461,$D$1421:$AY$1444,COLUMNS($D461:AO461),FALSE))</f>
        <v>4161.6566783922599</v>
      </c>
      <c r="AP461" s="319">
        <f>IF(AO461="Neg","Neg",AO461*VLOOKUP($D461,$D$1421:$AY$1444,COLUMNS($D461:AP461),FALSE))</f>
        <v>4370.893654007853</v>
      </c>
      <c r="AQ461" s="319">
        <f>IF(AP461="Neg","Neg",AP461*VLOOKUP($D461,$D$1421:$AY$1444,COLUMNS($D461:AQ461),FALSE))</f>
        <v>4381.5873798179109</v>
      </c>
      <c r="AR461" s="319">
        <f>IF(AQ461="Neg","Neg",AQ461*VLOOKUP($D461,$D$1421:$AY$1444,COLUMNS($D461:AR461),FALSE))</f>
        <v>4379.9619101905582</v>
      </c>
      <c r="AS461" s="319">
        <f>IF(AR461="Neg","Neg",AR461*VLOOKUP($D461,$D$1421:$AY$1444,COLUMNS($D461:AS461),FALSE))</f>
        <v>4587.7423718031469</v>
      </c>
      <c r="AT461" s="319">
        <f>IF(AS461="Neg","Neg",AS461*VLOOKUP($D461,$D$1421:$AY$1444,COLUMNS($D461:AT461),FALSE))</f>
        <v>4745.6022724767645</v>
      </c>
      <c r="AU461" s="319">
        <f>IF(AT461="Neg","Neg",AT461*VLOOKUP($D461,$D$1421:$AY$1444,COLUMNS($D461:AU461),FALSE))</f>
        <v>4890.5749372518003</v>
      </c>
      <c r="AV461" s="319">
        <f>IF(AU461="Neg","Neg",AU461*VLOOKUP($D461,$D$1421:$AY$1444,COLUMNS($D461:AV461),FALSE))</f>
        <v>5115.7170457802013</v>
      </c>
      <c r="AW461" s="319">
        <f>IF(AV461="Neg","Neg",AV461*VLOOKUP($D461,$D$1421:$AY$1444,COLUMNS($D461:AW461),FALSE))</f>
        <v>5336.4109605434269</v>
      </c>
      <c r="AX461" s="319">
        <f>IF(AW461="Neg","Neg",AW461*VLOOKUP($D461,$D$1421:$AY$1444,COLUMNS($D461:AX461),FALSE))</f>
        <v>5463.6928062379711</v>
      </c>
      <c r="AY461" s="319">
        <f>IF(AX461="Neg","Neg",AX461*VLOOKUP($D461,$D$1421:$AY$1444,COLUMNS($D461:AY461),FALSE))</f>
        <v>5659.4133319056837</v>
      </c>
      <c r="AZ461" s="319">
        <f>IF(AY461="Neg","Neg",AY461*VLOOKUP($D461,$D$1421:AZ$1444,COLUMNS($D461:AZ461),FALSE))</f>
        <v>5886.8916888949034</v>
      </c>
      <c r="BA461" s="319">
        <f>IF(AZ461="Neg","Neg",AZ461*VLOOKUP($D461,$D$1421:BA$1444,COLUMNS($D461:BA461),FALSE))</f>
        <v>6135.8681925684677</v>
      </c>
      <c r="BB461" s="319">
        <f>IF(BA461="Neg","Neg",BA461*VLOOKUP($D461,$D$1421:BB$1444,COLUMNS($D461:BB461),FALSE))</f>
        <v>6377.5446480589744</v>
      </c>
      <c r="BC461" s="319">
        <f>IF(BB461="Neg","Neg",BB461*VLOOKUP($D461,$D$1421:BC$1444,COLUMNS($D461:BC461),FALSE))</f>
        <v>6645.9393964205929</v>
      </c>
    </row>
    <row r="462" spans="1:55">
      <c r="A462" s="312"/>
      <c r="B462" s="142" t="s">
        <v>1020</v>
      </c>
      <c r="C462" s="317" t="s">
        <v>829</v>
      </c>
      <c r="D462" s="173" t="s">
        <v>228</v>
      </c>
      <c r="E462" s="175"/>
      <c r="F462" s="175"/>
      <c r="G462" s="175"/>
      <c r="H462" s="175"/>
      <c r="I462" s="175"/>
      <c r="J462" s="175"/>
      <c r="K462" s="175"/>
      <c r="L462" s="175"/>
      <c r="M462" s="175"/>
      <c r="N462" s="318"/>
      <c r="O462" s="318"/>
      <c r="P462" s="318"/>
      <c r="Q462" s="318"/>
      <c r="R462" s="318"/>
      <c r="S462" s="318"/>
      <c r="T462" s="318"/>
      <c r="U462" s="318"/>
      <c r="V462" s="318"/>
      <c r="W462" s="318"/>
      <c r="X462" s="318"/>
      <c r="Y462" s="318"/>
      <c r="Z462" s="318"/>
      <c r="AA462" s="318"/>
      <c r="AB462" s="318"/>
      <c r="AC462" s="318"/>
      <c r="AD462" s="318"/>
      <c r="AE462" s="318"/>
      <c r="AF462" s="318"/>
      <c r="AG462" s="318"/>
      <c r="AH462" s="324"/>
      <c r="AI462" s="324"/>
      <c r="AJ462" s="318"/>
      <c r="AK462" s="318">
        <v>0</v>
      </c>
      <c r="AL462" s="318">
        <v>3900</v>
      </c>
      <c r="AM462" s="318">
        <v>4100</v>
      </c>
      <c r="AN462" s="319">
        <f>IF(AM462="Neg","Neg",AM462*VLOOKUP($D462,$D$1421:$AY$1444,COLUMNS($D462:AN462),FALSE))</f>
        <v>4369.4305266439715</v>
      </c>
      <c r="AO462" s="319">
        <f>IF(AN462="Neg","Neg",AN462*VLOOKUP($D462,$D$1421:$AY$1444,COLUMNS($D462:AO462),FALSE))</f>
        <v>4611.5655084887212</v>
      </c>
      <c r="AP462" s="319">
        <f>IF(AO462="Neg","Neg",AO462*VLOOKUP($D462,$D$1421:$AY$1444,COLUMNS($D462:AP462),FALSE))</f>
        <v>4843.4226976843784</v>
      </c>
      <c r="AQ462" s="319">
        <f>IF(AP462="Neg","Neg",AP462*VLOOKUP($D462,$D$1421:$AY$1444,COLUMNS($D462:AQ462),FALSE))</f>
        <v>4855.2725019603886</v>
      </c>
      <c r="AR462" s="319">
        <f>IF(AQ462="Neg","Neg",AQ462*VLOOKUP($D462,$D$1421:$AY$1444,COLUMNS($D462:AR462),FALSE))</f>
        <v>4853.4713058868356</v>
      </c>
      <c r="AS462" s="319">
        <f>IF(AR462="Neg","Neg",AR462*VLOOKUP($D462,$D$1421:$AY$1444,COLUMNS($D462:AS462),FALSE))</f>
        <v>5083.7145201061912</v>
      </c>
      <c r="AT462" s="319">
        <f>IF(AS462="Neg","Neg",AS462*VLOOKUP($D462,$D$1421:$AY$1444,COLUMNS($D462:AT462),FALSE))</f>
        <v>5258.6403559877681</v>
      </c>
      <c r="AU462" s="319">
        <f>IF(AT462="Neg","Neg",AT462*VLOOKUP($D462,$D$1421:$AY$1444,COLUMNS($D462:AU462),FALSE))</f>
        <v>5419.2857412790236</v>
      </c>
      <c r="AV462" s="319">
        <f>IF(AU462="Neg","Neg",AU462*VLOOKUP($D462,$D$1421:$AY$1444,COLUMNS($D462:AV462),FALSE))</f>
        <v>5668.7675372159001</v>
      </c>
      <c r="AW462" s="319">
        <f>IF(AV462="Neg","Neg",AV462*VLOOKUP($D462,$D$1421:$AY$1444,COLUMNS($D462:AW462),FALSE))</f>
        <v>5913.3202535751498</v>
      </c>
      <c r="AX462" s="319">
        <f>IF(AW462="Neg","Neg",AW462*VLOOKUP($D462,$D$1421:$AY$1444,COLUMNS($D462:AX462),FALSE))</f>
        <v>6054.3622988042389</v>
      </c>
      <c r="AY462" s="319">
        <f>IF(AX462="Neg","Neg",AX462*VLOOKUP($D462,$D$1421:$AY$1444,COLUMNS($D462:AY462),FALSE))</f>
        <v>6271.2418002198119</v>
      </c>
      <c r="AZ462" s="319">
        <f>IF(AY462="Neg","Neg",AY462*VLOOKUP($D462,$D$1421:AZ$1444,COLUMNS($D462:AZ462),FALSE))</f>
        <v>6523.3124120186776</v>
      </c>
      <c r="BA462" s="319">
        <f>IF(AZ462="Neg","Neg",AZ462*VLOOKUP($D462,$D$1421:BA$1444,COLUMNS($D462:BA462),FALSE))</f>
        <v>6799.2052944677625</v>
      </c>
      <c r="BB462" s="319">
        <f>IF(BA462="Neg","Neg",BA462*VLOOKUP($D462,$D$1421:BB$1444,COLUMNS($D462:BB462),FALSE))</f>
        <v>7067.0089343356212</v>
      </c>
      <c r="BC462" s="319">
        <f>IF(BB462="Neg","Neg",BB462*VLOOKUP($D462,$D$1421:BC$1444,COLUMNS($D462:BC462),FALSE))</f>
        <v>7364.4193311687668</v>
      </c>
    </row>
    <row r="463" spans="1:55">
      <c r="A463" s="312"/>
      <c r="B463" s="142" t="s">
        <v>1020</v>
      </c>
      <c r="C463" s="317" t="s">
        <v>453</v>
      </c>
      <c r="D463" s="173" t="s">
        <v>228</v>
      </c>
      <c r="E463" s="175"/>
      <c r="F463" s="175"/>
      <c r="G463" s="175"/>
      <c r="H463" s="175"/>
      <c r="I463" s="175"/>
      <c r="J463" s="175"/>
      <c r="K463" s="175"/>
      <c r="L463" s="175"/>
      <c r="M463" s="175"/>
      <c r="N463" s="318"/>
      <c r="O463" s="318"/>
      <c r="P463" s="318"/>
      <c r="Q463" s="318"/>
      <c r="R463" s="318"/>
      <c r="S463" s="318"/>
      <c r="T463" s="318"/>
      <c r="U463" s="318"/>
      <c r="V463" s="318"/>
      <c r="W463" s="318"/>
      <c r="X463" s="318"/>
      <c r="Y463" s="318"/>
      <c r="Z463" s="318"/>
      <c r="AA463" s="318"/>
      <c r="AB463" s="318"/>
      <c r="AC463" s="318"/>
      <c r="AD463" s="318"/>
      <c r="AE463" s="318"/>
      <c r="AF463" s="318"/>
      <c r="AG463" s="318"/>
      <c r="AH463" s="324"/>
      <c r="AI463" s="324"/>
      <c r="AJ463" s="318"/>
      <c r="AK463" s="318">
        <v>0</v>
      </c>
      <c r="AL463" s="318">
        <v>450</v>
      </c>
      <c r="AM463" s="318">
        <v>450</v>
      </c>
      <c r="AN463" s="319">
        <f>IF(AM463="Neg","Neg",AM463*VLOOKUP($D463,$D$1421:$AY$1444,COLUMNS($D463:AN463),FALSE))</f>
        <v>479.57164316824077</v>
      </c>
      <c r="AO463" s="319">
        <f>IF(AN463="Neg","Neg",AN463*VLOOKUP($D463,$D$1421:$AY$1444,COLUMNS($D463:AO463),FALSE))</f>
        <v>506.14743385851813</v>
      </c>
      <c r="AP463" s="319">
        <f>IF(AO463="Neg","Neg",AO463*VLOOKUP($D463,$D$1421:$AY$1444,COLUMNS($D463:AP463),FALSE))</f>
        <v>531.59517413609024</v>
      </c>
      <c r="AQ463" s="319">
        <f>IF(AP463="Neg","Neg",AP463*VLOOKUP($D463,$D$1421:$AY$1444,COLUMNS($D463:AQ463),FALSE))</f>
        <v>532.89576241028647</v>
      </c>
      <c r="AR463" s="319">
        <f>IF(AQ463="Neg","Neg",AQ463*VLOOKUP($D463,$D$1421:$AY$1444,COLUMNS($D463:AR463),FALSE))</f>
        <v>532.69807015831111</v>
      </c>
      <c r="AS463" s="319">
        <f>IF(AR463="Neg","Neg",AR463*VLOOKUP($D463,$D$1421:$AY$1444,COLUMNS($D463:AS463),FALSE))</f>
        <v>557.96866684092322</v>
      </c>
      <c r="AT463" s="319">
        <f>IF(AS463="Neg","Neg",AS463*VLOOKUP($D463,$D$1421:$AY$1444,COLUMNS($D463:AT463),FALSE))</f>
        <v>577.16784394987678</v>
      </c>
      <c r="AU463" s="319">
        <f>IF(AT463="Neg","Neg",AT463*VLOOKUP($D463,$D$1421:$AY$1444,COLUMNS($D463:AU463),FALSE))</f>
        <v>594.79965453062437</v>
      </c>
      <c r="AV463" s="319">
        <f>IF(AU463="Neg","Neg",AU463*VLOOKUP($D463,$D$1421:$AY$1444,COLUMNS($D463:AV463),FALSE))</f>
        <v>622.18180286515963</v>
      </c>
      <c r="AW463" s="319">
        <f>IF(AV463="Neg","Neg",AV463*VLOOKUP($D463,$D$1421:$AY$1444,COLUMNS($D463:AW463),FALSE))</f>
        <v>649.02295466068699</v>
      </c>
      <c r="AX463" s="319">
        <f>IF(AW463="Neg","Neg",AW463*VLOOKUP($D463,$D$1421:$AY$1444,COLUMNS($D463:AX463),FALSE))</f>
        <v>664.50317913705044</v>
      </c>
      <c r="AY463" s="319">
        <f>IF(AX463="Neg","Neg",AX463*VLOOKUP($D463,$D$1421:$AY$1444,COLUMNS($D463:AY463),FALSE))</f>
        <v>688.30702685339384</v>
      </c>
      <c r="AZ463" s="319">
        <f>IF(AY463="Neg","Neg",AY463*VLOOKUP($D463,$D$1421:AZ$1444,COLUMNS($D463:AZ463),FALSE))</f>
        <v>715.97331351424486</v>
      </c>
      <c r="BA463" s="319">
        <f>IF(AZ463="Neg","Neg",AZ463*VLOOKUP($D463,$D$1421:BA$1444,COLUMNS($D463:BA463),FALSE))</f>
        <v>746.25423963670539</v>
      </c>
      <c r="BB463" s="319">
        <f>IF(BA463="Neg","Neg",BA463*VLOOKUP($D463,$D$1421:BB$1444,COLUMNS($D463:BB463),FALSE))</f>
        <v>775.64732206122642</v>
      </c>
      <c r="BC463" s="319">
        <f>IF(BB463="Neg","Neg",BB463*VLOOKUP($D463,$D$1421:BC$1444,COLUMNS($D463:BC463),FALSE))</f>
        <v>808.28992659169353</v>
      </c>
    </row>
    <row r="464" spans="1:55">
      <c r="A464" s="312"/>
      <c r="B464" s="142" t="s">
        <v>1020</v>
      </c>
      <c r="C464" s="317" t="s">
        <v>454</v>
      </c>
      <c r="D464" s="173" t="s">
        <v>791</v>
      </c>
      <c r="E464" s="175"/>
      <c r="F464" s="175"/>
      <c r="G464" s="175"/>
      <c r="H464" s="175"/>
      <c r="I464" s="175"/>
      <c r="J464" s="175"/>
      <c r="K464" s="175"/>
      <c r="L464" s="175"/>
      <c r="M464" s="175"/>
      <c r="N464" s="318"/>
      <c r="O464" s="318"/>
      <c r="P464" s="318"/>
      <c r="Q464" s="318"/>
      <c r="R464" s="318"/>
      <c r="S464" s="318"/>
      <c r="T464" s="318"/>
      <c r="U464" s="318"/>
      <c r="V464" s="318"/>
      <c r="W464" s="318"/>
      <c r="X464" s="318"/>
      <c r="Y464" s="318"/>
      <c r="Z464" s="318"/>
      <c r="AA464" s="318"/>
      <c r="AB464" s="318"/>
      <c r="AC464" s="318"/>
      <c r="AD464" s="318"/>
      <c r="AE464" s="318"/>
      <c r="AF464" s="318"/>
      <c r="AG464" s="318"/>
      <c r="AH464" s="324"/>
      <c r="AI464" s="324"/>
      <c r="AJ464" s="318"/>
      <c r="AK464" s="318">
        <v>-20</v>
      </c>
      <c r="AL464" s="318">
        <v>-265</v>
      </c>
      <c r="AM464" s="318">
        <v>-450</v>
      </c>
      <c r="AN464" s="319">
        <f>IF(AM464="Neg","Neg",AM464*VLOOKUP($D464,$D$1421:$AY$1444,COLUMNS($D464:AN464),FALSE))</f>
        <v>-479.57164316824077</v>
      </c>
      <c r="AO464" s="319">
        <f>IF(AN464="Neg","Neg",AN464*VLOOKUP($D464,$D$1421:$AY$1444,COLUMNS($D464:AO464),FALSE))</f>
        <v>-506.14743385851813</v>
      </c>
      <c r="AP464" s="319">
        <f>IF(AO464="Neg","Neg",AO464*VLOOKUP($D464,$D$1421:$AY$1444,COLUMNS($D464:AP464),FALSE))</f>
        <v>-531.59517413609024</v>
      </c>
      <c r="AQ464" s="319">
        <f>IF(AP464="Neg","Neg",AP464*VLOOKUP($D464,$D$1421:$AY$1444,COLUMNS($D464:AQ464),FALSE))</f>
        <v>-532.89576241028647</v>
      </c>
      <c r="AR464" s="319">
        <f>IF(AQ464="Neg","Neg",AQ464*VLOOKUP($D464,$D$1421:$AY$1444,COLUMNS($D464:AR464),FALSE))</f>
        <v>-532.69807015831111</v>
      </c>
      <c r="AS464" s="319">
        <f>IF(AR464="Neg","Neg",AR464*VLOOKUP($D464,$D$1421:$AY$1444,COLUMNS($D464:AS464),FALSE))</f>
        <v>-557.96866684092322</v>
      </c>
      <c r="AT464" s="319">
        <f>IF(AS464="Neg","Neg",AS464*VLOOKUP($D464,$D$1421:$AY$1444,COLUMNS($D464:AT464),FALSE))</f>
        <v>-577.16784394987678</v>
      </c>
      <c r="AU464" s="319">
        <f>IF(AT464="Neg","Neg",AT464*VLOOKUP($D464,$D$1421:$AY$1444,COLUMNS($D464:AU464),FALSE))</f>
        <v>-594.79965453062437</v>
      </c>
      <c r="AV464" s="319">
        <f>IF(AU464="Neg","Neg",AU464*VLOOKUP($D464,$D$1421:$AY$1444,COLUMNS($D464:AV464),FALSE))</f>
        <v>-622.18180286515963</v>
      </c>
      <c r="AW464" s="319">
        <f>IF(AV464="Neg","Neg",AV464*VLOOKUP($D464,$D$1421:$AY$1444,COLUMNS($D464:AW464),FALSE))</f>
        <v>-649.02295466068699</v>
      </c>
      <c r="AX464" s="319">
        <f>IF(AW464="Neg","Neg",AW464*VLOOKUP($D464,$D$1421:$AY$1444,COLUMNS($D464:AX464),FALSE))</f>
        <v>-664.50317913705044</v>
      </c>
      <c r="AY464" s="319">
        <f>IF(AX464="Neg","Neg",AX464*VLOOKUP($D464,$D$1421:$AY$1444,COLUMNS($D464:AY464),FALSE))</f>
        <v>-688.30702685339384</v>
      </c>
      <c r="AZ464" s="319">
        <f>IF(AY464="Neg","Neg",AY464*VLOOKUP($D464,$D$1421:AZ$1444,COLUMNS($D464:AZ464),FALSE))</f>
        <v>-715.97331351424486</v>
      </c>
      <c r="BA464" s="319">
        <f>IF(AZ464="Neg","Neg",AZ464*VLOOKUP($D464,$D$1421:BA$1444,COLUMNS($D464:BA464),FALSE))</f>
        <v>-746.25423963670539</v>
      </c>
      <c r="BB464" s="319">
        <f>IF(BA464="Neg","Neg",BA464*VLOOKUP($D464,$D$1421:BB$1444,COLUMNS($D464:BB464),FALSE))</f>
        <v>-775.64732206122642</v>
      </c>
      <c r="BC464" s="319">
        <f>IF(BB464="Neg","Neg",BB464*VLOOKUP($D464,$D$1421:BC$1444,COLUMNS($D464:BC464),FALSE))</f>
        <v>-808.28992659169353</v>
      </c>
    </row>
    <row r="465" spans="1:55">
      <c r="A465" s="312"/>
      <c r="B465" s="142" t="s">
        <v>1020</v>
      </c>
      <c r="C465" s="317" t="s">
        <v>455</v>
      </c>
      <c r="D465" s="173" t="s">
        <v>92</v>
      </c>
      <c r="E465" s="175"/>
      <c r="F465" s="175"/>
      <c r="G465" s="175"/>
      <c r="H465" s="175"/>
      <c r="I465" s="175"/>
      <c r="J465" s="175"/>
      <c r="K465" s="175"/>
      <c r="L465" s="175"/>
      <c r="M465" s="175"/>
      <c r="N465" s="318"/>
      <c r="O465" s="318"/>
      <c r="P465" s="318"/>
      <c r="Q465" s="318"/>
      <c r="R465" s="318"/>
      <c r="S465" s="318"/>
      <c r="T465" s="318"/>
      <c r="U465" s="318"/>
      <c r="V465" s="318"/>
      <c r="W465" s="318"/>
      <c r="X465" s="318"/>
      <c r="Y465" s="318"/>
      <c r="Z465" s="318"/>
      <c r="AA465" s="318"/>
      <c r="AB465" s="318"/>
      <c r="AC465" s="318"/>
      <c r="AD465" s="318"/>
      <c r="AE465" s="318"/>
      <c r="AF465" s="318"/>
      <c r="AG465" s="318"/>
      <c r="AH465" s="324"/>
      <c r="AI465" s="324"/>
      <c r="AJ465" s="318"/>
      <c r="AK465" s="318">
        <v>-50</v>
      </c>
      <c r="AL465" s="318">
        <v>-50</v>
      </c>
      <c r="AM465" s="318">
        <v>-50</v>
      </c>
      <c r="AN465" s="319">
        <f>IF(AM465="Neg","Neg",AM465*VLOOKUP($D465,$D$1421:$AY$1444,COLUMNS($D465:AN465),FALSE))</f>
        <v>-53.285738129804528</v>
      </c>
      <c r="AO465" s="319">
        <f>IF(AN465="Neg","Neg",AN465*VLOOKUP($D465,$D$1421:$AY$1444,COLUMNS($D465:AO465),FALSE))</f>
        <v>-56.238603762057572</v>
      </c>
      <c r="AP465" s="319">
        <f>IF(AO465="Neg","Neg",AO465*VLOOKUP($D465,$D$1421:$AY$1444,COLUMNS($D465:AP465),FALSE))</f>
        <v>-59.066130459565592</v>
      </c>
      <c r="AQ465" s="319">
        <f>IF(AP465="Neg","Neg",AP465*VLOOKUP($D465,$D$1421:$AY$1444,COLUMNS($D465:AQ465),FALSE))</f>
        <v>-59.210640267809616</v>
      </c>
      <c r="AR465" s="319">
        <f>IF(AQ465="Neg","Neg",AQ465*VLOOKUP($D465,$D$1421:$AY$1444,COLUMNS($D465:AR465),FALSE))</f>
        <v>-59.188674462034577</v>
      </c>
      <c r="AS465" s="319">
        <f>IF(AR465="Neg","Neg",AR465*VLOOKUP($D465,$D$1421:$AY$1444,COLUMNS($D465:AS465),FALSE))</f>
        <v>-61.99651853788037</v>
      </c>
      <c r="AT465" s="319">
        <f>IF(AS465="Neg","Neg",AS465*VLOOKUP($D465,$D$1421:$AY$1444,COLUMNS($D465:AT465),FALSE))</f>
        <v>-64.129760438875209</v>
      </c>
      <c r="AU465" s="319">
        <f>IF(AT465="Neg","Neg",AT465*VLOOKUP($D465,$D$1421:$AY$1444,COLUMNS($D465:AU465),FALSE))</f>
        <v>-66.088850503402711</v>
      </c>
      <c r="AV465" s="319">
        <f>IF(AU465="Neg","Neg",AU465*VLOOKUP($D465,$D$1421:$AY$1444,COLUMNS($D465:AV465),FALSE))</f>
        <v>-69.131311429462187</v>
      </c>
      <c r="AW465" s="319">
        <f>IF(AV465="Neg","Neg",AV465*VLOOKUP($D465,$D$1421:$AY$1444,COLUMNS($D465:AW465),FALSE))</f>
        <v>-72.113661628965232</v>
      </c>
      <c r="AX465" s="319">
        <f>IF(AW465="Neg","Neg",AW465*VLOOKUP($D465,$D$1421:$AY$1444,COLUMNS($D465:AX465),FALSE))</f>
        <v>-73.833686570783399</v>
      </c>
      <c r="AY465" s="319">
        <f>IF(AX465="Neg","Neg",AX465*VLOOKUP($D465,$D$1421:$AY$1444,COLUMNS($D465:AY465),FALSE))</f>
        <v>-76.478558539266004</v>
      </c>
      <c r="AZ465" s="319">
        <f>IF(AY465="Neg","Neg",AY465*VLOOKUP($D465,$D$1421:AZ$1444,COLUMNS($D465:AZ465),FALSE))</f>
        <v>-79.552590390471678</v>
      </c>
      <c r="BA465" s="319">
        <f>IF(AZ465="Neg","Neg",AZ465*VLOOKUP($D465,$D$1421:BA$1444,COLUMNS($D465:BA465),FALSE))</f>
        <v>-82.917137737411736</v>
      </c>
      <c r="BB465" s="319">
        <f>IF(BA465="Neg","Neg",BA465*VLOOKUP($D465,$D$1421:BB$1444,COLUMNS($D465:BB465),FALSE))</f>
        <v>-86.183035784580738</v>
      </c>
      <c r="BC465" s="319">
        <f>IF(BB465="Neg","Neg",BB465*VLOOKUP($D465,$D$1421:BC$1444,COLUMNS($D465:BC465),FALSE))</f>
        <v>-89.80999184352153</v>
      </c>
    </row>
    <row r="466" spans="1:55">
      <c r="A466" s="312"/>
      <c r="B466" s="142" t="s">
        <v>1020</v>
      </c>
      <c r="C466" s="317" t="s">
        <v>456</v>
      </c>
      <c r="D466" s="173" t="s">
        <v>92</v>
      </c>
      <c r="E466" s="175"/>
      <c r="F466" s="175"/>
      <c r="G466" s="175"/>
      <c r="H466" s="175"/>
      <c r="I466" s="175"/>
      <c r="J466" s="175"/>
      <c r="K466" s="175"/>
      <c r="L466" s="175"/>
      <c r="M466" s="175"/>
      <c r="N466" s="318"/>
      <c r="O466" s="318"/>
      <c r="P466" s="318"/>
      <c r="Q466" s="318"/>
      <c r="R466" s="318"/>
      <c r="S466" s="318"/>
      <c r="T466" s="318"/>
      <c r="U466" s="318"/>
      <c r="V466" s="318"/>
      <c r="W466" s="318"/>
      <c r="X466" s="318"/>
      <c r="Y466" s="318"/>
      <c r="Z466" s="318"/>
      <c r="AA466" s="318"/>
      <c r="AB466" s="318"/>
      <c r="AC466" s="318"/>
      <c r="AD466" s="318"/>
      <c r="AE466" s="318"/>
      <c r="AF466" s="318"/>
      <c r="AG466" s="318"/>
      <c r="AH466" s="324"/>
      <c r="AI466" s="324"/>
      <c r="AJ466" s="318"/>
      <c r="AK466" s="318">
        <v>-70</v>
      </c>
      <c r="AL466" s="318">
        <v>-130</v>
      </c>
      <c r="AM466" s="318">
        <v>-150</v>
      </c>
      <c r="AN466" s="319">
        <f>IF(AM466="Neg","Neg",AM466*VLOOKUP($D466,$D$1421:$AY$1444,COLUMNS($D466:AN466),FALSE))</f>
        <v>-159.85721438941357</v>
      </c>
      <c r="AO466" s="319">
        <f>IF(AN466="Neg","Neg",AN466*VLOOKUP($D466,$D$1421:$AY$1444,COLUMNS($D466:AO466),FALSE))</f>
        <v>-168.71581128617271</v>
      </c>
      <c r="AP466" s="319">
        <f>IF(AO466="Neg","Neg",AO466*VLOOKUP($D466,$D$1421:$AY$1444,COLUMNS($D466:AP466),FALSE))</f>
        <v>-177.19839137869675</v>
      </c>
      <c r="AQ466" s="319">
        <f>IF(AP466="Neg","Neg",AP466*VLOOKUP($D466,$D$1421:$AY$1444,COLUMNS($D466:AQ466),FALSE))</f>
        <v>-177.63192080342884</v>
      </c>
      <c r="AR466" s="319">
        <f>IF(AQ466="Neg","Neg",AQ466*VLOOKUP($D466,$D$1421:$AY$1444,COLUMNS($D466:AR466),FALSE))</f>
        <v>-177.56602338610372</v>
      </c>
      <c r="AS466" s="319">
        <f>IF(AR466="Neg","Neg",AR466*VLOOKUP($D466,$D$1421:$AY$1444,COLUMNS($D466:AS466),FALSE))</f>
        <v>-185.9895556136411</v>
      </c>
      <c r="AT466" s="319">
        <f>IF(AS466="Neg","Neg",AS466*VLOOKUP($D466,$D$1421:$AY$1444,COLUMNS($D466:AT466),FALSE))</f>
        <v>-192.38928131662561</v>
      </c>
      <c r="AU466" s="319">
        <f>IF(AT466="Neg","Neg",AT466*VLOOKUP($D466,$D$1421:$AY$1444,COLUMNS($D466:AU466),FALSE))</f>
        <v>-198.26655151020813</v>
      </c>
      <c r="AV466" s="319">
        <f>IF(AU466="Neg","Neg",AU466*VLOOKUP($D466,$D$1421:$AY$1444,COLUMNS($D466:AV466),FALSE))</f>
        <v>-207.39393428838656</v>
      </c>
      <c r="AW466" s="319">
        <f>IF(AV466="Neg","Neg",AV466*VLOOKUP($D466,$D$1421:$AY$1444,COLUMNS($D466:AW466),FALSE))</f>
        <v>-216.34098488689571</v>
      </c>
      <c r="AX466" s="319">
        <f>IF(AW466="Neg","Neg",AW466*VLOOKUP($D466,$D$1421:$AY$1444,COLUMNS($D466:AX466),FALSE))</f>
        <v>-221.50105971235021</v>
      </c>
      <c r="AY466" s="319">
        <f>IF(AX466="Neg","Neg",AX466*VLOOKUP($D466,$D$1421:$AY$1444,COLUMNS($D466:AY466),FALSE))</f>
        <v>-229.43567561779801</v>
      </c>
      <c r="AZ466" s="319">
        <f>IF(AY466="Neg","Neg",AY466*VLOOKUP($D466,$D$1421:AZ$1444,COLUMNS($D466:AZ466),FALSE))</f>
        <v>-238.65777117141505</v>
      </c>
      <c r="BA466" s="319">
        <f>IF(AZ466="Neg","Neg",AZ466*VLOOKUP($D466,$D$1421:BA$1444,COLUMNS($D466:BA466),FALSE))</f>
        <v>-248.75141321223524</v>
      </c>
      <c r="BB466" s="319">
        <f>IF(BA466="Neg","Neg",BA466*VLOOKUP($D466,$D$1421:BB$1444,COLUMNS($D466:BB466),FALSE))</f>
        <v>-258.54910735374227</v>
      </c>
      <c r="BC466" s="319">
        <f>IF(BB466="Neg","Neg",BB466*VLOOKUP($D466,$D$1421:BC$1444,COLUMNS($D466:BC466),FALSE))</f>
        <v>-269.42997553056466</v>
      </c>
    </row>
    <row r="467" spans="1:55">
      <c r="A467" s="312"/>
      <c r="B467" s="142" t="s">
        <v>1020</v>
      </c>
      <c r="C467" s="317" t="s">
        <v>798</v>
      </c>
      <c r="D467" s="173" t="s">
        <v>90</v>
      </c>
      <c r="E467" s="175"/>
      <c r="F467" s="175"/>
      <c r="G467" s="175"/>
      <c r="H467" s="175"/>
      <c r="I467" s="175"/>
      <c r="J467" s="175"/>
      <c r="K467" s="175"/>
      <c r="L467" s="175"/>
      <c r="M467" s="175"/>
      <c r="N467" s="318"/>
      <c r="O467" s="318"/>
      <c r="P467" s="318"/>
      <c r="Q467" s="318"/>
      <c r="R467" s="318"/>
      <c r="S467" s="318"/>
      <c r="T467" s="318"/>
      <c r="U467" s="318"/>
      <c r="V467" s="318"/>
      <c r="W467" s="318"/>
      <c r="X467" s="318"/>
      <c r="Y467" s="318"/>
      <c r="Z467" s="318"/>
      <c r="AA467" s="318"/>
      <c r="AB467" s="318"/>
      <c r="AC467" s="318"/>
      <c r="AD467" s="318"/>
      <c r="AE467" s="318"/>
      <c r="AF467" s="318"/>
      <c r="AG467" s="318"/>
      <c r="AH467" s="324"/>
      <c r="AI467" s="324"/>
      <c r="AJ467" s="318"/>
      <c r="AK467" s="318">
        <v>-10</v>
      </c>
      <c r="AL467" s="318">
        <v>-15</v>
      </c>
      <c r="AM467" s="318">
        <v>-15</v>
      </c>
      <c r="AN467" s="319">
        <f>IF(AM467="Neg","Neg",AM467*VLOOKUP($D467,$D$1421:$AY$1444,COLUMNS($D467:AN467),FALSE))</f>
        <v>-15.985721438941358</v>
      </c>
      <c r="AO467" s="319">
        <f>IF(AN467="Neg","Neg",AN467*VLOOKUP($D467,$D$1421:$AY$1444,COLUMNS($D467:AO467),FALSE))</f>
        <v>-16.871581128617269</v>
      </c>
      <c r="AP467" s="319">
        <f>IF(AO467="Neg","Neg",AO467*VLOOKUP($D467,$D$1421:$AY$1444,COLUMNS($D467:AP467),FALSE))</f>
        <v>-17.719839137869673</v>
      </c>
      <c r="AQ467" s="319">
        <f>IF(AP467="Neg","Neg",AP467*VLOOKUP($D467,$D$1421:$AY$1444,COLUMNS($D467:AQ467),FALSE))</f>
        <v>-17.763192080342883</v>
      </c>
      <c r="AR467" s="319">
        <f>IF(AQ467="Neg","Neg",AQ467*VLOOKUP($D467,$D$1421:$AY$1444,COLUMNS($D467:AR467),FALSE))</f>
        <v>-17.756602338610371</v>
      </c>
      <c r="AS467" s="319">
        <f>IF(AR467="Neg","Neg",AR467*VLOOKUP($D467,$D$1421:$AY$1444,COLUMNS($D467:AS467),FALSE))</f>
        <v>-18.598955561364111</v>
      </c>
      <c r="AT467" s="319">
        <f>IF(AS467="Neg","Neg",AS467*VLOOKUP($D467,$D$1421:$AY$1444,COLUMNS($D467:AT467),FALSE))</f>
        <v>-19.238928131662561</v>
      </c>
      <c r="AU467" s="319">
        <f>IF(AT467="Neg","Neg",AT467*VLOOKUP($D467,$D$1421:$AY$1444,COLUMNS($D467:AU467),FALSE))</f>
        <v>-19.826655151020812</v>
      </c>
      <c r="AV467" s="319">
        <f>IF(AU467="Neg","Neg",AU467*VLOOKUP($D467,$D$1421:$AY$1444,COLUMNS($D467:AV467),FALSE))</f>
        <v>-20.739393428838653</v>
      </c>
      <c r="AW467" s="319">
        <f>IF(AV467="Neg","Neg",AV467*VLOOKUP($D467,$D$1421:$AY$1444,COLUMNS($D467:AW467),FALSE))</f>
        <v>-21.634098488689567</v>
      </c>
      <c r="AX467" s="319">
        <f>IF(AW467="Neg","Neg",AW467*VLOOKUP($D467,$D$1421:$AY$1444,COLUMNS($D467:AX467),FALSE))</f>
        <v>-22.150105971235014</v>
      </c>
      <c r="AY467" s="319">
        <f>IF(AX467="Neg","Neg",AX467*VLOOKUP($D467,$D$1421:$AY$1444,COLUMNS($D467:AY467),FALSE))</f>
        <v>-22.943567561779794</v>
      </c>
      <c r="AZ467" s="319">
        <f>IF(AY467="Neg","Neg",AY467*VLOOKUP($D467,$D$1421:AZ$1444,COLUMNS($D467:AZ467),FALSE))</f>
        <v>-23.865777117141498</v>
      </c>
      <c r="BA467" s="319">
        <f>IF(AZ467="Neg","Neg",AZ467*VLOOKUP($D467,$D$1421:BA$1444,COLUMNS($D467:BA467),FALSE))</f>
        <v>-24.875141321223516</v>
      </c>
      <c r="BB467" s="319">
        <f>IF(BA467="Neg","Neg",BA467*VLOOKUP($D467,$D$1421:BB$1444,COLUMNS($D467:BB467),FALSE))</f>
        <v>-25.854910735374219</v>
      </c>
      <c r="BC467" s="319">
        <f>IF(BB467="Neg","Neg",BB467*VLOOKUP($D467,$D$1421:BC$1444,COLUMNS($D467:BC467),FALSE))</f>
        <v>-26.942997553056458</v>
      </c>
    </row>
    <row r="468" spans="1:55">
      <c r="A468" s="312"/>
      <c r="B468" s="142" t="s">
        <v>1020</v>
      </c>
      <c r="C468" s="317" t="s">
        <v>457</v>
      </c>
      <c r="D468" s="173" t="s">
        <v>791</v>
      </c>
      <c r="E468" s="175"/>
      <c r="F468" s="175"/>
      <c r="G468" s="175"/>
      <c r="H468" s="175"/>
      <c r="I468" s="175"/>
      <c r="J468" s="175"/>
      <c r="K468" s="175"/>
      <c r="L468" s="175"/>
      <c r="M468" s="175"/>
      <c r="N468" s="318"/>
      <c r="O468" s="318"/>
      <c r="P468" s="318"/>
      <c r="Q468" s="318"/>
      <c r="R468" s="318"/>
      <c r="S468" s="318"/>
      <c r="T468" s="318"/>
      <c r="U468" s="318"/>
      <c r="V468" s="318"/>
      <c r="W468" s="318"/>
      <c r="X468" s="318"/>
      <c r="Y468" s="318"/>
      <c r="Z468" s="318"/>
      <c r="AA468" s="318"/>
      <c r="AB468" s="318"/>
      <c r="AC468" s="318"/>
      <c r="AD468" s="318"/>
      <c r="AE468" s="318"/>
      <c r="AF468" s="318"/>
      <c r="AG468" s="318"/>
      <c r="AH468" s="324"/>
      <c r="AI468" s="324"/>
      <c r="AJ468" s="318"/>
      <c r="AK468" s="318">
        <v>-10</v>
      </c>
      <c r="AL468" s="318">
        <v>-45</v>
      </c>
      <c r="AM468" s="318">
        <v>0</v>
      </c>
      <c r="AN468" s="319">
        <f>IF(AM468="Neg","Neg",AM468*VLOOKUP($D468,$D$1421:$AY$1444,COLUMNS($D468:AN468),FALSE))</f>
        <v>0</v>
      </c>
      <c r="AO468" s="319">
        <f>IF(AN468="Neg","Neg",AN468*VLOOKUP($D468,$D$1421:$AY$1444,COLUMNS($D468:AO468),FALSE))</f>
        <v>0</v>
      </c>
      <c r="AP468" s="319">
        <f>IF(AO468="Neg","Neg",AO468*VLOOKUP($D468,$D$1421:$AY$1444,COLUMNS($D468:AP468),FALSE))</f>
        <v>0</v>
      </c>
      <c r="AQ468" s="319">
        <f>IF(AP468="Neg","Neg",AP468*VLOOKUP($D468,$D$1421:$AY$1444,COLUMNS($D468:AQ468),FALSE))</f>
        <v>0</v>
      </c>
      <c r="AR468" s="319">
        <f>IF(AQ468="Neg","Neg",AQ468*VLOOKUP($D468,$D$1421:$AY$1444,COLUMNS($D468:AR468),FALSE))</f>
        <v>0</v>
      </c>
      <c r="AS468" s="319">
        <f>IF(AR468="Neg","Neg",AR468*VLOOKUP($D468,$D$1421:$AY$1444,COLUMNS($D468:AS468),FALSE))</f>
        <v>0</v>
      </c>
      <c r="AT468" s="319">
        <f>IF(AS468="Neg","Neg",AS468*VLOOKUP($D468,$D$1421:$AY$1444,COLUMNS($D468:AT468),FALSE))</f>
        <v>0</v>
      </c>
      <c r="AU468" s="319">
        <f>IF(AT468="Neg","Neg",AT468*VLOOKUP($D468,$D$1421:$AY$1444,COLUMNS($D468:AU468),FALSE))</f>
        <v>0</v>
      </c>
      <c r="AV468" s="319">
        <f>IF(AU468="Neg","Neg",AU468*VLOOKUP($D468,$D$1421:$AY$1444,COLUMNS($D468:AV468),FALSE))</f>
        <v>0</v>
      </c>
      <c r="AW468" s="319">
        <f>IF(AV468="Neg","Neg",AV468*VLOOKUP($D468,$D$1421:$AY$1444,COLUMNS($D468:AW468),FALSE))</f>
        <v>0</v>
      </c>
      <c r="AX468" s="319">
        <f>IF(AW468="Neg","Neg",AW468*VLOOKUP($D468,$D$1421:$AY$1444,COLUMNS($D468:AX468),FALSE))</f>
        <v>0</v>
      </c>
      <c r="AY468" s="319">
        <f>IF(AX468="Neg","Neg",AX468*VLOOKUP($D468,$D$1421:$AY$1444,COLUMNS($D468:AY468),FALSE))</f>
        <v>0</v>
      </c>
      <c r="AZ468" s="319">
        <f>IF(AY468="Neg","Neg",AY468*VLOOKUP($D468,$D$1421:AZ$1444,COLUMNS($D468:AZ468),FALSE))</f>
        <v>0</v>
      </c>
      <c r="BA468" s="319">
        <f>IF(AZ468="Neg","Neg",AZ468*VLOOKUP($D468,$D$1421:BA$1444,COLUMNS($D468:BA468),FALSE))</f>
        <v>0</v>
      </c>
      <c r="BB468" s="319">
        <f>IF(BA468="Neg","Neg",BA468*VLOOKUP($D468,$D$1421:BB$1444,COLUMNS($D468:BB468),FALSE))</f>
        <v>0</v>
      </c>
      <c r="BC468" s="319">
        <f>IF(BB468="Neg","Neg",BB468*VLOOKUP($D468,$D$1421:BC$1444,COLUMNS($D468:BC468),FALSE))</f>
        <v>0</v>
      </c>
    </row>
    <row r="469" spans="1:55">
      <c r="A469" s="312"/>
      <c r="B469" s="142" t="s">
        <v>1020</v>
      </c>
      <c r="C469" s="317" t="s">
        <v>458</v>
      </c>
      <c r="D469" s="173" t="s">
        <v>227</v>
      </c>
      <c r="E469" s="175"/>
      <c r="F469" s="175"/>
      <c r="G469" s="175"/>
      <c r="H469" s="175"/>
      <c r="I469" s="175"/>
      <c r="J469" s="175"/>
      <c r="K469" s="175"/>
      <c r="L469" s="175"/>
      <c r="M469" s="175"/>
      <c r="N469" s="318"/>
      <c r="O469" s="318"/>
      <c r="P469" s="318"/>
      <c r="Q469" s="318"/>
      <c r="R469" s="318"/>
      <c r="S469" s="318"/>
      <c r="T469" s="318"/>
      <c r="U469" s="318"/>
      <c r="V469" s="318"/>
      <c r="W469" s="318"/>
      <c r="X469" s="318"/>
      <c r="Y469" s="318"/>
      <c r="Z469" s="318"/>
      <c r="AA469" s="318"/>
      <c r="AB469" s="318"/>
      <c r="AC469" s="318"/>
      <c r="AD469" s="318"/>
      <c r="AE469" s="318"/>
      <c r="AF469" s="318"/>
      <c r="AG469" s="318"/>
      <c r="AH469" s="324"/>
      <c r="AI469" s="324"/>
      <c r="AJ469" s="318"/>
      <c r="AK469" s="318">
        <v>-55</v>
      </c>
      <c r="AL469" s="318">
        <v>-10</v>
      </c>
      <c r="AM469" s="318">
        <v>0</v>
      </c>
      <c r="AN469" s="319">
        <f>IF(AM469="Neg","Neg",AM469*VLOOKUP($D469,$D$1421:$AY$1444,COLUMNS($D469:AN469),FALSE))</f>
        <v>0</v>
      </c>
      <c r="AO469" s="319">
        <f>IF(AN469="Neg","Neg",AN469*VLOOKUP($D469,$D$1421:$AY$1444,COLUMNS($D469:AO469),FALSE))</f>
        <v>0</v>
      </c>
      <c r="AP469" s="319">
        <f>IF(AO469="Neg","Neg",AO469*VLOOKUP($D469,$D$1421:$AY$1444,COLUMNS($D469:AP469),FALSE))</f>
        <v>0</v>
      </c>
      <c r="AQ469" s="319">
        <f>IF(AP469="Neg","Neg",AP469*VLOOKUP($D469,$D$1421:$AY$1444,COLUMNS($D469:AQ469),FALSE))</f>
        <v>0</v>
      </c>
      <c r="AR469" s="319">
        <f>IF(AQ469="Neg","Neg",AQ469*VLOOKUP($D469,$D$1421:$AY$1444,COLUMNS($D469:AR469),FALSE))</f>
        <v>0</v>
      </c>
      <c r="AS469" s="319">
        <f>IF(AR469="Neg","Neg",AR469*VLOOKUP($D469,$D$1421:$AY$1444,COLUMNS($D469:AS469),FALSE))</f>
        <v>0</v>
      </c>
      <c r="AT469" s="319">
        <f>IF(AS469="Neg","Neg",AS469*VLOOKUP($D469,$D$1421:$AY$1444,COLUMNS($D469:AT469),FALSE))</f>
        <v>0</v>
      </c>
      <c r="AU469" s="319">
        <f>IF(AT469="Neg","Neg",AT469*VLOOKUP($D469,$D$1421:$AY$1444,COLUMNS($D469:AU469),FALSE))</f>
        <v>0</v>
      </c>
      <c r="AV469" s="319">
        <f>IF(AU469="Neg","Neg",AU469*VLOOKUP($D469,$D$1421:$AY$1444,COLUMNS($D469:AV469),FALSE))</f>
        <v>0</v>
      </c>
      <c r="AW469" s="319">
        <f>IF(AV469="Neg","Neg",AV469*VLOOKUP($D469,$D$1421:$AY$1444,COLUMNS($D469:AW469),FALSE))</f>
        <v>0</v>
      </c>
      <c r="AX469" s="319">
        <f>IF(AW469="Neg","Neg",AW469*VLOOKUP($D469,$D$1421:$AY$1444,COLUMNS($D469:AX469),FALSE))</f>
        <v>0</v>
      </c>
      <c r="AY469" s="319">
        <f>IF(AX469="Neg","Neg",AX469*VLOOKUP($D469,$D$1421:$AY$1444,COLUMNS($D469:AY469),FALSE))</f>
        <v>0</v>
      </c>
      <c r="AZ469" s="319">
        <f>IF(AY469="Neg","Neg",AY469*VLOOKUP($D469,$D$1421:AZ$1444,COLUMNS($D469:AZ469),FALSE))</f>
        <v>0</v>
      </c>
      <c r="BA469" s="319">
        <f>IF(AZ469="Neg","Neg",AZ469*VLOOKUP($D469,$D$1421:BA$1444,COLUMNS($D469:BA469),FALSE))</f>
        <v>0</v>
      </c>
      <c r="BB469" s="319">
        <f>IF(BA469="Neg","Neg",BA469*VLOOKUP($D469,$D$1421:BB$1444,COLUMNS($D469:BB469),FALSE))</f>
        <v>0</v>
      </c>
      <c r="BC469" s="319">
        <f>IF(BB469="Neg","Neg",BB469*VLOOKUP($D469,$D$1421:BC$1444,COLUMNS($D469:BC469),FALSE))</f>
        <v>0</v>
      </c>
    </row>
    <row r="470" spans="1:55">
      <c r="A470" s="312"/>
      <c r="B470" s="142" t="s">
        <v>1020</v>
      </c>
      <c r="C470" s="317" t="s">
        <v>459</v>
      </c>
      <c r="D470" s="173" t="s">
        <v>791</v>
      </c>
      <c r="E470" s="175"/>
      <c r="F470" s="175"/>
      <c r="G470" s="175"/>
      <c r="H470" s="175"/>
      <c r="I470" s="175"/>
      <c r="J470" s="175"/>
      <c r="K470" s="175"/>
      <c r="L470" s="175"/>
      <c r="M470" s="175"/>
      <c r="N470" s="318"/>
      <c r="O470" s="318"/>
      <c r="P470" s="318"/>
      <c r="Q470" s="318"/>
      <c r="R470" s="318"/>
      <c r="S470" s="318"/>
      <c r="T470" s="318"/>
      <c r="U470" s="318"/>
      <c r="V470" s="318"/>
      <c r="W470" s="318"/>
      <c r="X470" s="318"/>
      <c r="Y470" s="318"/>
      <c r="Z470" s="318"/>
      <c r="AA470" s="318"/>
      <c r="AB470" s="318"/>
      <c r="AC470" s="318"/>
      <c r="AD470" s="318"/>
      <c r="AE470" s="318"/>
      <c r="AF470" s="318"/>
      <c r="AG470" s="318"/>
      <c r="AH470" s="324"/>
      <c r="AI470" s="324"/>
      <c r="AJ470" s="318"/>
      <c r="AK470" s="318">
        <v>-70</v>
      </c>
      <c r="AL470" s="318">
        <v>-160</v>
      </c>
      <c r="AM470" s="318">
        <v>-190</v>
      </c>
      <c r="AN470" s="319">
        <f>IF(AM470="Neg","Neg",AM470*VLOOKUP($D470,$D$1421:$AY$1444,COLUMNS($D470:AN470),FALSE))</f>
        <v>-202.48580489325721</v>
      </c>
      <c r="AO470" s="319">
        <f>IF(AN470="Neg","Neg",AN470*VLOOKUP($D470,$D$1421:$AY$1444,COLUMNS($D470:AO470),FALSE))</f>
        <v>-213.70669429581878</v>
      </c>
      <c r="AP470" s="319">
        <f>IF(AO470="Neg","Neg",AO470*VLOOKUP($D470,$D$1421:$AY$1444,COLUMNS($D470:AP470),FALSE))</f>
        <v>-224.45129574634925</v>
      </c>
      <c r="AQ470" s="319">
        <f>IF(AP470="Neg","Neg",AP470*VLOOKUP($D470,$D$1421:$AY$1444,COLUMNS($D470:AQ470),FALSE))</f>
        <v>-225.00043301767656</v>
      </c>
      <c r="AR470" s="319">
        <f>IF(AQ470="Neg","Neg",AQ470*VLOOKUP($D470,$D$1421:$AY$1444,COLUMNS($D470:AR470),FALSE))</f>
        <v>-224.91696295573141</v>
      </c>
      <c r="AS470" s="319">
        <f>IF(AR470="Neg","Neg",AR470*VLOOKUP($D470,$D$1421:$AY$1444,COLUMNS($D470:AS470),FALSE))</f>
        <v>-235.58677044394543</v>
      </c>
      <c r="AT470" s="319">
        <f>IF(AS470="Neg","Neg",AS470*VLOOKUP($D470,$D$1421:$AY$1444,COLUMNS($D470:AT470),FALSE))</f>
        <v>-243.69308966772579</v>
      </c>
      <c r="AU470" s="319">
        <f>IF(AT470="Neg","Neg",AT470*VLOOKUP($D470,$D$1421:$AY$1444,COLUMNS($D470:AU470),FALSE))</f>
        <v>-251.13763191293032</v>
      </c>
      <c r="AV470" s="319">
        <f>IF(AU470="Neg","Neg",AU470*VLOOKUP($D470,$D$1421:$AY$1444,COLUMNS($D470:AV470),FALSE))</f>
        <v>-262.69898343195632</v>
      </c>
      <c r="AW470" s="319">
        <f>IF(AV470="Neg","Neg",AV470*VLOOKUP($D470,$D$1421:$AY$1444,COLUMNS($D470:AW470),FALSE))</f>
        <v>-274.03191419006788</v>
      </c>
      <c r="AX470" s="319">
        <f>IF(AW470="Neg","Neg",AW470*VLOOKUP($D470,$D$1421:$AY$1444,COLUMNS($D470:AX470),FALSE))</f>
        <v>-280.56800896897687</v>
      </c>
      <c r="AY470" s="319">
        <f>IF(AX470="Neg","Neg",AX470*VLOOKUP($D470,$D$1421:$AY$1444,COLUMNS($D470:AY470),FALSE))</f>
        <v>-290.61852244921073</v>
      </c>
      <c r="AZ470" s="319">
        <f>IF(AY470="Neg","Neg",AY470*VLOOKUP($D470,$D$1421:AZ$1444,COLUMNS($D470:AZ470),FALSE))</f>
        <v>-302.2998434837923</v>
      </c>
      <c r="BA470" s="319">
        <f>IF(AZ470="Neg","Neg",AZ470*VLOOKUP($D470,$D$1421:BA$1444,COLUMNS($D470:BA470),FALSE))</f>
        <v>-315.08512340216453</v>
      </c>
      <c r="BB470" s="319">
        <f>IF(BA470="Neg","Neg",BA470*VLOOKUP($D470,$D$1421:BB$1444,COLUMNS($D470:BB470),FALSE))</f>
        <v>-327.49553598140676</v>
      </c>
      <c r="BC470" s="319">
        <f>IF(BB470="Neg","Neg",BB470*VLOOKUP($D470,$D$1421:BC$1444,COLUMNS($D470:BC470),FALSE))</f>
        <v>-341.27796900538181</v>
      </c>
    </row>
    <row r="471" spans="1:55">
      <c r="A471" s="312"/>
      <c r="B471" s="142" t="s">
        <v>1020</v>
      </c>
      <c r="C471" s="317" t="s">
        <v>830</v>
      </c>
      <c r="D471" s="173" t="s">
        <v>791</v>
      </c>
      <c r="E471" s="175"/>
      <c r="F471" s="175"/>
      <c r="G471" s="175"/>
      <c r="H471" s="175"/>
      <c r="I471" s="175"/>
      <c r="J471" s="175"/>
      <c r="K471" s="175"/>
      <c r="L471" s="175"/>
      <c r="M471" s="175"/>
      <c r="N471" s="318"/>
      <c r="O471" s="318"/>
      <c r="P471" s="318"/>
      <c r="Q471" s="318"/>
      <c r="R471" s="318"/>
      <c r="S471" s="318"/>
      <c r="T471" s="318"/>
      <c r="U471" s="318"/>
      <c r="V471" s="318"/>
      <c r="W471" s="318"/>
      <c r="X471" s="318"/>
      <c r="Y471" s="318"/>
      <c r="Z471" s="318"/>
      <c r="AA471" s="318"/>
      <c r="AB471" s="318"/>
      <c r="AC471" s="318"/>
      <c r="AD471" s="318"/>
      <c r="AE471" s="318"/>
      <c r="AF471" s="318"/>
      <c r="AG471" s="318"/>
      <c r="AH471" s="324"/>
      <c r="AI471" s="324"/>
      <c r="AJ471" s="318"/>
      <c r="AK471" s="318">
        <v>-200</v>
      </c>
      <c r="AL471" s="318">
        <v>-400</v>
      </c>
      <c r="AM471" s="318">
        <v>-400</v>
      </c>
      <c r="AN471" s="319">
        <f>IF(AM471="Neg","Neg",AM471*VLOOKUP($D471,$D$1421:$AY$1444,COLUMNS($D471:AN471),FALSE))</f>
        <v>-426.28590503843623</v>
      </c>
      <c r="AO471" s="319">
        <f>IF(AN471="Neg","Neg",AN471*VLOOKUP($D471,$D$1421:$AY$1444,COLUMNS($D471:AO471),FALSE))</f>
        <v>-449.90883009646058</v>
      </c>
      <c r="AP471" s="319">
        <f>IF(AO471="Neg","Neg",AO471*VLOOKUP($D471,$D$1421:$AY$1444,COLUMNS($D471:AP471),FALSE))</f>
        <v>-472.52904367652474</v>
      </c>
      <c r="AQ471" s="319">
        <f>IF(AP471="Neg","Neg",AP471*VLOOKUP($D471,$D$1421:$AY$1444,COLUMNS($D471:AQ471),FALSE))</f>
        <v>-473.68512214247693</v>
      </c>
      <c r="AR471" s="319">
        <f>IF(AQ471="Neg","Neg",AQ471*VLOOKUP($D471,$D$1421:$AY$1444,COLUMNS($D471:AR471),FALSE))</f>
        <v>-473.50939569627661</v>
      </c>
      <c r="AS471" s="319">
        <f>IF(AR471="Neg","Neg",AR471*VLOOKUP($D471,$D$1421:$AY$1444,COLUMNS($D471:AS471),FALSE))</f>
        <v>-495.97214830304296</v>
      </c>
      <c r="AT471" s="319">
        <f>IF(AS471="Neg","Neg",AS471*VLOOKUP($D471,$D$1421:$AY$1444,COLUMNS($D471:AT471),FALSE))</f>
        <v>-513.03808351100167</v>
      </c>
      <c r="AU471" s="319">
        <f>IF(AT471="Neg","Neg",AT471*VLOOKUP($D471,$D$1421:$AY$1444,COLUMNS($D471:AU471),FALSE))</f>
        <v>-528.71080402722168</v>
      </c>
      <c r="AV471" s="319">
        <f>IF(AU471="Neg","Neg",AU471*VLOOKUP($D471,$D$1421:$AY$1444,COLUMNS($D471:AV471),FALSE))</f>
        <v>-553.0504914356975</v>
      </c>
      <c r="AW471" s="319">
        <f>IF(AV471="Neg","Neg",AV471*VLOOKUP($D471,$D$1421:$AY$1444,COLUMNS($D471:AW471),FALSE))</f>
        <v>-576.90929303172186</v>
      </c>
      <c r="AX471" s="319">
        <f>IF(AW471="Neg","Neg",AW471*VLOOKUP($D471,$D$1421:$AY$1444,COLUMNS($D471:AX471),FALSE))</f>
        <v>-590.66949256626719</v>
      </c>
      <c r="AY471" s="319">
        <f>IF(AX471="Neg","Neg",AX471*VLOOKUP($D471,$D$1421:$AY$1444,COLUMNS($D471:AY471),FALSE))</f>
        <v>-611.82846831412803</v>
      </c>
      <c r="AZ471" s="319">
        <f>IF(AY471="Neg","Neg",AY471*VLOOKUP($D471,$D$1421:AZ$1444,COLUMNS($D471:AZ471),FALSE))</f>
        <v>-636.42072312377343</v>
      </c>
      <c r="BA471" s="319">
        <f>IF(AZ471="Neg","Neg",AZ471*VLOOKUP($D471,$D$1421:BA$1444,COLUMNS($D471:BA471),FALSE))</f>
        <v>-663.33710189929388</v>
      </c>
      <c r="BB471" s="319">
        <f>IF(BA471="Neg","Neg",BA471*VLOOKUP($D471,$D$1421:BB$1444,COLUMNS($D471:BB471),FALSE))</f>
        <v>-689.46428627664591</v>
      </c>
      <c r="BC471" s="319">
        <f>IF(BB471="Neg","Neg",BB471*VLOOKUP($D471,$D$1421:BC$1444,COLUMNS($D471:BC471),FALSE))</f>
        <v>-718.47993474817224</v>
      </c>
    </row>
    <row r="472" spans="1:55" ht="25.5">
      <c r="A472" s="312"/>
      <c r="B472" s="142" t="s">
        <v>1020</v>
      </c>
      <c r="C472" s="317" t="s">
        <v>460</v>
      </c>
      <c r="D472" s="173" t="s">
        <v>791</v>
      </c>
      <c r="E472" s="175"/>
      <c r="F472" s="175"/>
      <c r="G472" s="175"/>
      <c r="H472" s="175"/>
      <c r="I472" s="175"/>
      <c r="J472" s="175"/>
      <c r="K472" s="175"/>
      <c r="L472" s="175"/>
      <c r="M472" s="175"/>
      <c r="N472" s="318"/>
      <c r="O472" s="318"/>
      <c r="P472" s="318"/>
      <c r="Q472" s="318"/>
      <c r="R472" s="318"/>
      <c r="S472" s="318"/>
      <c r="T472" s="318"/>
      <c r="U472" s="318"/>
      <c r="V472" s="318"/>
      <c r="W472" s="318"/>
      <c r="X472" s="318"/>
      <c r="Y472" s="318"/>
      <c r="Z472" s="318"/>
      <c r="AA472" s="318"/>
      <c r="AB472" s="318"/>
      <c r="AC472" s="318"/>
      <c r="AD472" s="318"/>
      <c r="AE472" s="318"/>
      <c r="AF472" s="318"/>
      <c r="AG472" s="318"/>
      <c r="AH472" s="324"/>
      <c r="AI472" s="324"/>
      <c r="AJ472" s="318"/>
      <c r="AK472" s="318">
        <v>0</v>
      </c>
      <c r="AL472" s="318">
        <v>2320</v>
      </c>
      <c r="AM472" s="318">
        <v>350</v>
      </c>
      <c r="AN472" s="319">
        <f>IF(AM472="Neg","Neg",AM472*VLOOKUP($D472,$D$1421:$AY$1444,COLUMNS($D472:AN472),FALSE))</f>
        <v>373.00016690863168</v>
      </c>
      <c r="AO472" s="319">
        <f>IF(AN472="Neg","Neg",AN472*VLOOKUP($D472,$D$1421:$AY$1444,COLUMNS($D472:AO472),FALSE))</f>
        <v>393.67022633440297</v>
      </c>
      <c r="AP472" s="319">
        <f>IF(AO472="Neg","Neg",AO472*VLOOKUP($D472,$D$1421:$AY$1444,COLUMNS($D472:AP472),FALSE))</f>
        <v>413.46291321695912</v>
      </c>
      <c r="AQ472" s="319">
        <f>IF(AP472="Neg","Neg",AP472*VLOOKUP($D472,$D$1421:$AY$1444,COLUMNS($D472:AQ472),FALSE))</f>
        <v>414.47448187466728</v>
      </c>
      <c r="AR472" s="319">
        <f>IF(AQ472="Neg","Neg",AQ472*VLOOKUP($D472,$D$1421:$AY$1444,COLUMNS($D472:AR472),FALSE))</f>
        <v>414.320721234242</v>
      </c>
      <c r="AS472" s="319">
        <f>IF(AR472="Neg","Neg",AR472*VLOOKUP($D472,$D$1421:$AY$1444,COLUMNS($D472:AS472),FALSE))</f>
        <v>433.97562976516258</v>
      </c>
      <c r="AT472" s="319">
        <f>IF(AS472="Neg","Neg",AS472*VLOOKUP($D472,$D$1421:$AY$1444,COLUMNS($D472:AT472),FALSE))</f>
        <v>448.90832307212645</v>
      </c>
      <c r="AU472" s="319">
        <f>IF(AT472="Neg","Neg",AT472*VLOOKUP($D472,$D$1421:$AY$1444,COLUMNS($D472:AU472),FALSE))</f>
        <v>462.621953523819</v>
      </c>
      <c r="AV472" s="319">
        <f>IF(AU472="Neg","Neg",AU472*VLOOKUP($D472,$D$1421:$AY$1444,COLUMNS($D472:AV472),FALSE))</f>
        <v>483.91918000623531</v>
      </c>
      <c r="AW472" s="319">
        <f>IF(AV472="Neg","Neg",AV472*VLOOKUP($D472,$D$1421:$AY$1444,COLUMNS($D472:AW472),FALSE))</f>
        <v>504.79563140275661</v>
      </c>
      <c r="AX472" s="319">
        <f>IF(AW472="Neg","Neg",AW472*VLOOKUP($D472,$D$1421:$AY$1444,COLUMNS($D472:AX472),FALSE))</f>
        <v>516.83580599548372</v>
      </c>
      <c r="AY472" s="319">
        <f>IF(AX472="Neg","Neg",AX472*VLOOKUP($D472,$D$1421:$AY$1444,COLUMNS($D472:AY472),FALSE))</f>
        <v>535.34990977486189</v>
      </c>
      <c r="AZ472" s="319">
        <f>IF(AY472="Neg","Neg",AY472*VLOOKUP($D472,$D$1421:AZ$1444,COLUMNS($D472:AZ472),FALSE))</f>
        <v>556.86813273330165</v>
      </c>
      <c r="BA472" s="319">
        <f>IF(AZ472="Neg","Neg",AZ472*VLOOKUP($D472,$D$1421:BA$1444,COLUMNS($D472:BA472),FALSE))</f>
        <v>580.41996416188204</v>
      </c>
      <c r="BB472" s="319">
        <f>IF(BA472="Neg","Neg",BA472*VLOOKUP($D472,$D$1421:BB$1444,COLUMNS($D472:BB472),FALSE))</f>
        <v>603.28125049206506</v>
      </c>
      <c r="BC472" s="319">
        <f>IF(BB472="Neg","Neg",BB472*VLOOKUP($D472,$D$1421:BC$1444,COLUMNS($D472:BC472),FALSE))</f>
        <v>628.66994290465061</v>
      </c>
    </row>
    <row r="473" spans="1:55">
      <c r="A473" s="312"/>
      <c r="B473" s="142" t="s">
        <v>1020</v>
      </c>
      <c r="C473" s="317" t="s">
        <v>461</v>
      </c>
      <c r="D473" s="173" t="s">
        <v>227</v>
      </c>
      <c r="E473" s="175"/>
      <c r="F473" s="175"/>
      <c r="G473" s="175"/>
      <c r="H473" s="175"/>
      <c r="I473" s="175"/>
      <c r="J473" s="175"/>
      <c r="K473" s="175"/>
      <c r="L473" s="175"/>
      <c r="M473" s="175"/>
      <c r="N473" s="318"/>
      <c r="O473" s="318"/>
      <c r="P473" s="318"/>
      <c r="Q473" s="318"/>
      <c r="R473" s="318"/>
      <c r="S473" s="318"/>
      <c r="T473" s="318"/>
      <c r="U473" s="318"/>
      <c r="V473" s="318"/>
      <c r="W473" s="318"/>
      <c r="X473" s="318"/>
      <c r="Y473" s="318"/>
      <c r="Z473" s="318"/>
      <c r="AA473" s="318"/>
      <c r="AB473" s="318"/>
      <c r="AC473" s="318"/>
      <c r="AD473" s="318"/>
      <c r="AE473" s="318"/>
      <c r="AF473" s="318"/>
      <c r="AG473" s="318"/>
      <c r="AH473" s="324"/>
      <c r="AI473" s="324"/>
      <c r="AJ473" s="318"/>
      <c r="AK473" s="318">
        <v>0</v>
      </c>
      <c r="AL473" s="318">
        <v>-55</v>
      </c>
      <c r="AM473" s="318">
        <v>-75</v>
      </c>
      <c r="AN473" s="319">
        <f>IF(AM473="Neg","Neg",AM473*VLOOKUP($D473,$D$1421:$AY$1444,COLUMNS($D473:AN473),FALSE))</f>
        <v>-79.928607194706785</v>
      </c>
      <c r="AO473" s="319">
        <f>IF(AN473="Neg","Neg",AN473*VLOOKUP($D473,$D$1421:$AY$1444,COLUMNS($D473:AO473),FALSE))</f>
        <v>-84.357905643086355</v>
      </c>
      <c r="AP473" s="319">
        <f>IF(AO473="Neg","Neg",AO473*VLOOKUP($D473,$D$1421:$AY$1444,COLUMNS($D473:AP473),FALSE))</f>
        <v>-88.599195689348377</v>
      </c>
      <c r="AQ473" s="319">
        <f>IF(AP473="Neg","Neg",AP473*VLOOKUP($D473,$D$1421:$AY$1444,COLUMNS($D473:AQ473),FALSE))</f>
        <v>-88.81596040171442</v>
      </c>
      <c r="AR473" s="319">
        <f>IF(AQ473="Neg","Neg",AQ473*VLOOKUP($D473,$D$1421:$AY$1444,COLUMNS($D473:AR473),FALSE))</f>
        <v>-88.783011693051861</v>
      </c>
      <c r="AS473" s="319">
        <f>IF(AR473="Neg","Neg",AR473*VLOOKUP($D473,$D$1421:$AY$1444,COLUMNS($D473:AS473),FALSE))</f>
        <v>-92.994777806820551</v>
      </c>
      <c r="AT473" s="319">
        <f>IF(AS473="Neg","Neg",AS473*VLOOKUP($D473,$D$1421:$AY$1444,COLUMNS($D473:AT473),FALSE))</f>
        <v>-96.194640658312807</v>
      </c>
      <c r="AU473" s="319">
        <f>IF(AT473="Neg","Neg",AT473*VLOOKUP($D473,$D$1421:$AY$1444,COLUMNS($D473:AU473),FALSE))</f>
        <v>-99.133275755104066</v>
      </c>
      <c r="AV473" s="319">
        <f>IF(AU473="Neg","Neg",AU473*VLOOKUP($D473,$D$1421:$AY$1444,COLUMNS($D473:AV473),FALSE))</f>
        <v>-103.69696714419328</v>
      </c>
      <c r="AW473" s="319">
        <f>IF(AV473="Neg","Neg",AV473*VLOOKUP($D473,$D$1421:$AY$1444,COLUMNS($D473:AW473),FALSE))</f>
        <v>-108.17049244344786</v>
      </c>
      <c r="AX473" s="319">
        <f>IF(AW473="Neg","Neg",AW473*VLOOKUP($D473,$D$1421:$AY$1444,COLUMNS($D473:AX473),FALSE))</f>
        <v>-110.75052985617511</v>
      </c>
      <c r="AY473" s="319">
        <f>IF(AX473="Neg","Neg",AX473*VLOOKUP($D473,$D$1421:$AY$1444,COLUMNS($D473:AY473),FALSE))</f>
        <v>-114.71783780889901</v>
      </c>
      <c r="AZ473" s="319">
        <f>IF(AY473="Neg","Neg",AY473*VLOOKUP($D473,$D$1421:AZ$1444,COLUMNS($D473:AZ473),FALSE))</f>
        <v>-119.32888558570752</v>
      </c>
      <c r="BA473" s="319">
        <f>IF(AZ473="Neg","Neg",AZ473*VLOOKUP($D473,$D$1421:BA$1444,COLUMNS($D473:BA473),FALSE))</f>
        <v>-124.37570660611762</v>
      </c>
      <c r="BB473" s="319">
        <f>IF(BA473="Neg","Neg",BA473*VLOOKUP($D473,$D$1421:BB$1444,COLUMNS($D473:BB473),FALSE))</f>
        <v>-129.27455367687114</v>
      </c>
      <c r="BC473" s="319">
        <f>IF(BB473="Neg","Neg",BB473*VLOOKUP($D473,$D$1421:BC$1444,COLUMNS($D473:BC473),FALSE))</f>
        <v>-134.71498776528233</v>
      </c>
    </row>
    <row r="474" spans="1:55">
      <c r="A474" s="312"/>
      <c r="B474" s="142" t="s">
        <v>1020</v>
      </c>
      <c r="C474" s="317" t="s">
        <v>799</v>
      </c>
      <c r="D474" s="173" t="s">
        <v>988</v>
      </c>
      <c r="E474" s="175"/>
      <c r="F474" s="175"/>
      <c r="G474" s="175"/>
      <c r="H474" s="175"/>
      <c r="I474" s="175"/>
      <c r="J474" s="175"/>
      <c r="K474" s="175"/>
      <c r="L474" s="175"/>
      <c r="M474" s="175"/>
      <c r="N474" s="318"/>
      <c r="O474" s="318"/>
      <c r="P474" s="318"/>
      <c r="Q474" s="318"/>
      <c r="R474" s="318"/>
      <c r="S474" s="318"/>
      <c r="T474" s="318"/>
      <c r="U474" s="318"/>
      <c r="V474" s="318"/>
      <c r="W474" s="318"/>
      <c r="X474" s="318"/>
      <c r="Y474" s="318"/>
      <c r="Z474" s="318"/>
      <c r="AA474" s="318"/>
      <c r="AB474" s="318"/>
      <c r="AC474" s="318"/>
      <c r="AD474" s="318"/>
      <c r="AE474" s="318"/>
      <c r="AF474" s="318"/>
      <c r="AG474" s="318"/>
      <c r="AH474" s="324"/>
      <c r="AI474" s="324"/>
      <c r="AJ474" s="318"/>
      <c r="AK474" s="318">
        <v>235</v>
      </c>
      <c r="AL474" s="318">
        <v>340</v>
      </c>
      <c r="AM474" s="318">
        <v>310</v>
      </c>
      <c r="AN474" s="319">
        <f>IF(AM474="Neg","Neg",AM474*VLOOKUP($D474,$D$1421:$AY$1444,COLUMNS($D474:AN474),FALSE))</f>
        <v>330.37157640478807</v>
      </c>
      <c r="AO474" s="319">
        <f>IF(AN474="Neg","Neg",AN474*VLOOKUP($D474,$D$1421:$AY$1444,COLUMNS($D474:AO474),FALSE))</f>
        <v>348.67934332475693</v>
      </c>
      <c r="AP474" s="319">
        <f>IF(AO474="Neg","Neg",AO474*VLOOKUP($D474,$D$1421:$AY$1444,COLUMNS($D474:AP474),FALSE))</f>
        <v>366.21000884930663</v>
      </c>
      <c r="AQ474" s="319">
        <f>IF(AP474="Neg","Neg",AP474*VLOOKUP($D474,$D$1421:$AY$1444,COLUMNS($D474:AQ474),FALSE))</f>
        <v>367.10596966041959</v>
      </c>
      <c r="AR474" s="319">
        <f>IF(AQ474="Neg","Neg",AQ474*VLOOKUP($D474,$D$1421:$AY$1444,COLUMNS($D474:AR474),FALSE))</f>
        <v>366.96978166461435</v>
      </c>
      <c r="AS474" s="319">
        <f>IF(AR474="Neg","Neg",AR474*VLOOKUP($D474,$D$1421:$AY$1444,COLUMNS($D474:AS474),FALSE))</f>
        <v>384.37841493485826</v>
      </c>
      <c r="AT474" s="319">
        <f>IF(AS474="Neg","Neg",AS474*VLOOKUP($D474,$D$1421:$AY$1444,COLUMNS($D474:AT474),FALSE))</f>
        <v>397.60451472102625</v>
      </c>
      <c r="AU474" s="319">
        <f>IF(AT474="Neg","Neg",AT474*VLOOKUP($D474,$D$1421:$AY$1444,COLUMNS($D474:AU474),FALSE))</f>
        <v>409.75087312109679</v>
      </c>
      <c r="AV474" s="319">
        <f>IF(AU474="Neg","Neg",AU474*VLOOKUP($D474,$D$1421:$AY$1444,COLUMNS($D474:AV474),FALSE))</f>
        <v>428.61413086266549</v>
      </c>
      <c r="AW474" s="319">
        <f>IF(AV474="Neg","Neg",AV474*VLOOKUP($D474,$D$1421:$AY$1444,COLUMNS($D474:AW474),FALSE))</f>
        <v>447.10470209958436</v>
      </c>
      <c r="AX474" s="319">
        <f>IF(AW474="Neg","Neg",AW474*VLOOKUP($D474,$D$1421:$AY$1444,COLUMNS($D474:AX474),FALSE))</f>
        <v>457.76885673885698</v>
      </c>
      <c r="AY474" s="319">
        <f>IF(AX474="Neg","Neg",AX474*VLOOKUP($D474,$D$1421:$AY$1444,COLUMNS($D474:AY474),FALSE))</f>
        <v>474.16706294344914</v>
      </c>
      <c r="AZ474" s="319">
        <f>IF(AY474="Neg","Neg",AY474*VLOOKUP($D474,$D$1421:AZ$1444,COLUMNS($D474:AZ474),FALSE))</f>
        <v>493.22606042092434</v>
      </c>
      <c r="BA474" s="319">
        <f>IF(AZ474="Neg","Neg",AZ474*VLOOKUP($D474,$D$1421:BA$1444,COLUMNS($D474:BA474),FALSE))</f>
        <v>514.08625397195271</v>
      </c>
      <c r="BB474" s="319">
        <f>IF(BA474="Neg","Neg",BA474*VLOOKUP($D474,$D$1421:BB$1444,COLUMNS($D474:BB474),FALSE))</f>
        <v>534.33482186440051</v>
      </c>
      <c r="BC474" s="319">
        <f>IF(BB474="Neg","Neg",BB474*VLOOKUP($D474,$D$1421:BC$1444,COLUMNS($D474:BC474),FALSE))</f>
        <v>556.82194942983347</v>
      </c>
    </row>
    <row r="475" spans="1:55">
      <c r="A475" s="312"/>
      <c r="B475" s="142" t="s">
        <v>1020</v>
      </c>
      <c r="C475" s="317" t="s">
        <v>462</v>
      </c>
      <c r="D475" s="173" t="s">
        <v>92</v>
      </c>
      <c r="E475" s="175"/>
      <c r="F475" s="175"/>
      <c r="G475" s="175"/>
      <c r="H475" s="175"/>
      <c r="I475" s="175"/>
      <c r="J475" s="175"/>
      <c r="K475" s="175"/>
      <c r="L475" s="175"/>
      <c r="M475" s="175"/>
      <c r="N475" s="318"/>
      <c r="O475" s="318"/>
      <c r="P475" s="318"/>
      <c r="Q475" s="318"/>
      <c r="R475" s="318"/>
      <c r="S475" s="318"/>
      <c r="T475" s="318"/>
      <c r="U475" s="318"/>
      <c r="V475" s="318"/>
      <c r="W475" s="318"/>
      <c r="X475" s="318"/>
      <c r="Y475" s="318"/>
      <c r="Z475" s="318"/>
      <c r="AA475" s="318"/>
      <c r="AB475" s="318"/>
      <c r="AC475" s="318"/>
      <c r="AD475" s="318"/>
      <c r="AE475" s="318"/>
      <c r="AF475" s="318"/>
      <c r="AG475" s="318"/>
      <c r="AH475" s="324"/>
      <c r="AI475" s="324"/>
      <c r="AJ475" s="318"/>
      <c r="AK475" s="318">
        <v>150</v>
      </c>
      <c r="AL475" s="318">
        <v>150</v>
      </c>
      <c r="AM475" s="318">
        <v>450</v>
      </c>
      <c r="AN475" s="319">
        <f>IF(AM475="Neg","Neg",AM475*VLOOKUP($D475,$D$1421:$AY$1444,COLUMNS($D475:AN475),FALSE))</f>
        <v>479.57164316824077</v>
      </c>
      <c r="AO475" s="319">
        <f>IF(AN475="Neg","Neg",AN475*VLOOKUP($D475,$D$1421:$AY$1444,COLUMNS($D475:AO475),FALSE))</f>
        <v>506.14743385851813</v>
      </c>
      <c r="AP475" s="319">
        <f>IF(AO475="Neg","Neg",AO475*VLOOKUP($D475,$D$1421:$AY$1444,COLUMNS($D475:AP475),FALSE))</f>
        <v>531.59517413609024</v>
      </c>
      <c r="AQ475" s="319">
        <f>IF(AP475="Neg","Neg",AP475*VLOOKUP($D475,$D$1421:$AY$1444,COLUMNS($D475:AQ475),FALSE))</f>
        <v>532.89576241028647</v>
      </c>
      <c r="AR475" s="319">
        <f>IF(AQ475="Neg","Neg",AQ475*VLOOKUP($D475,$D$1421:$AY$1444,COLUMNS($D475:AR475),FALSE))</f>
        <v>532.69807015831111</v>
      </c>
      <c r="AS475" s="319">
        <f>IF(AR475="Neg","Neg",AR475*VLOOKUP($D475,$D$1421:$AY$1444,COLUMNS($D475:AS475),FALSE))</f>
        <v>557.96866684092322</v>
      </c>
      <c r="AT475" s="319">
        <f>IF(AS475="Neg","Neg",AS475*VLOOKUP($D475,$D$1421:$AY$1444,COLUMNS($D475:AT475),FALSE))</f>
        <v>577.16784394987678</v>
      </c>
      <c r="AU475" s="319">
        <f>IF(AT475="Neg","Neg",AT475*VLOOKUP($D475,$D$1421:$AY$1444,COLUMNS($D475:AU475),FALSE))</f>
        <v>594.79965453062437</v>
      </c>
      <c r="AV475" s="319">
        <f>IF(AU475="Neg","Neg",AU475*VLOOKUP($D475,$D$1421:$AY$1444,COLUMNS($D475:AV475),FALSE))</f>
        <v>622.18180286515963</v>
      </c>
      <c r="AW475" s="319">
        <f>IF(AV475="Neg","Neg",AV475*VLOOKUP($D475,$D$1421:$AY$1444,COLUMNS($D475:AW475),FALSE))</f>
        <v>649.02295466068699</v>
      </c>
      <c r="AX475" s="319">
        <f>IF(AW475="Neg","Neg",AW475*VLOOKUP($D475,$D$1421:$AY$1444,COLUMNS($D475:AX475),FALSE))</f>
        <v>664.50317913705044</v>
      </c>
      <c r="AY475" s="319">
        <f>IF(AX475="Neg","Neg",AX475*VLOOKUP($D475,$D$1421:$AY$1444,COLUMNS($D475:AY475),FALSE))</f>
        <v>688.30702685339384</v>
      </c>
      <c r="AZ475" s="319">
        <f>IF(AY475="Neg","Neg",AY475*VLOOKUP($D475,$D$1421:AZ$1444,COLUMNS($D475:AZ475),FALSE))</f>
        <v>715.97331351424486</v>
      </c>
      <c r="BA475" s="319">
        <f>IF(AZ475="Neg","Neg",AZ475*VLOOKUP($D475,$D$1421:BA$1444,COLUMNS($D475:BA475),FALSE))</f>
        <v>746.25423963670539</v>
      </c>
      <c r="BB475" s="319">
        <f>IF(BA475="Neg","Neg",BA475*VLOOKUP($D475,$D$1421:BB$1444,COLUMNS($D475:BB475),FALSE))</f>
        <v>775.64732206122642</v>
      </c>
      <c r="BC475" s="319">
        <f>IF(BB475="Neg","Neg",BB475*VLOOKUP($D475,$D$1421:BC$1444,COLUMNS($D475:BC475),FALSE))</f>
        <v>808.28992659169353</v>
      </c>
    </row>
    <row r="476" spans="1:55">
      <c r="A476" s="312"/>
      <c r="B476" s="142" t="s">
        <v>1020</v>
      </c>
      <c r="C476" s="317" t="s">
        <v>463</v>
      </c>
      <c r="D476" s="173" t="s">
        <v>791</v>
      </c>
      <c r="E476" s="175"/>
      <c r="F476" s="175"/>
      <c r="G476" s="175"/>
      <c r="H476" s="175"/>
      <c r="I476" s="175"/>
      <c r="J476" s="175"/>
      <c r="K476" s="175"/>
      <c r="L476" s="175"/>
      <c r="M476" s="175"/>
      <c r="N476" s="318"/>
      <c r="O476" s="318"/>
      <c r="P476" s="318"/>
      <c r="Q476" s="318"/>
      <c r="R476" s="318"/>
      <c r="S476" s="318"/>
      <c r="T476" s="318"/>
      <c r="U476" s="318"/>
      <c r="V476" s="318"/>
      <c r="W476" s="318"/>
      <c r="X476" s="318"/>
      <c r="Y476" s="318"/>
      <c r="Z476" s="318"/>
      <c r="AA476" s="318"/>
      <c r="AB476" s="318"/>
      <c r="AC476" s="318"/>
      <c r="AD476" s="318"/>
      <c r="AE476" s="318"/>
      <c r="AF476" s="318"/>
      <c r="AG476" s="318"/>
      <c r="AH476" s="324"/>
      <c r="AI476" s="324"/>
      <c r="AJ476" s="318"/>
      <c r="AK476" s="318">
        <v>15</v>
      </c>
      <c r="AL476" s="318">
        <v>225</v>
      </c>
      <c r="AM476" s="318">
        <v>295</v>
      </c>
      <c r="AN476" s="319">
        <f>IF(AM476="Neg","Neg",AM476*VLOOKUP($D476,$D$1421:$AY$1444,COLUMNS($D476:AN476),FALSE))</f>
        <v>314.3858549658467</v>
      </c>
      <c r="AO476" s="319">
        <f>IF(AN476="Neg","Neg",AN476*VLOOKUP($D476,$D$1421:$AY$1444,COLUMNS($D476:AO476),FALSE))</f>
        <v>331.80776219613966</v>
      </c>
      <c r="AP476" s="319">
        <f>IF(AO476="Neg","Neg",AO476*VLOOKUP($D476,$D$1421:$AY$1444,COLUMNS($D476:AP476),FALSE))</f>
        <v>348.49016971143698</v>
      </c>
      <c r="AQ476" s="319">
        <f>IF(AP476="Neg","Neg",AP476*VLOOKUP($D476,$D$1421:$AY$1444,COLUMNS($D476:AQ476),FALSE))</f>
        <v>349.34277758007676</v>
      </c>
      <c r="AR476" s="319">
        <f>IF(AQ476="Neg","Neg",AQ476*VLOOKUP($D476,$D$1421:$AY$1444,COLUMNS($D476:AR476),FALSE))</f>
        <v>349.21317932600402</v>
      </c>
      <c r="AS476" s="319">
        <f>IF(AR476="Neg","Neg",AR476*VLOOKUP($D476,$D$1421:$AY$1444,COLUMNS($D476:AS476),FALSE))</f>
        <v>365.77945937349421</v>
      </c>
      <c r="AT476" s="319">
        <f>IF(AS476="Neg","Neg",AS476*VLOOKUP($D476,$D$1421:$AY$1444,COLUMNS($D476:AT476),FALSE))</f>
        <v>378.36558658936372</v>
      </c>
      <c r="AU476" s="319">
        <f>IF(AT476="Neg","Neg",AT476*VLOOKUP($D476,$D$1421:$AY$1444,COLUMNS($D476:AU476),FALSE))</f>
        <v>389.92421797007603</v>
      </c>
      <c r="AV476" s="319">
        <f>IF(AU476="Neg","Neg",AU476*VLOOKUP($D476,$D$1421:$AY$1444,COLUMNS($D476:AV476),FALSE))</f>
        <v>407.87473743382691</v>
      </c>
      <c r="AW476" s="319">
        <f>IF(AV476="Neg","Neg",AV476*VLOOKUP($D476,$D$1421:$AY$1444,COLUMNS($D476:AW476),FALSE))</f>
        <v>425.4706036108949</v>
      </c>
      <c r="AX476" s="319">
        <f>IF(AW476="Neg","Neg",AW476*VLOOKUP($D476,$D$1421:$AY$1444,COLUMNS($D476:AX476),FALSE))</f>
        <v>435.61875076762203</v>
      </c>
      <c r="AY476" s="319">
        <f>IF(AX476="Neg","Neg",AX476*VLOOKUP($D476,$D$1421:$AY$1444,COLUMNS($D476:AY476),FALSE))</f>
        <v>451.22349538166941</v>
      </c>
      <c r="AZ476" s="319">
        <f>IF(AY476="Neg","Neg",AY476*VLOOKUP($D476,$D$1421:AZ$1444,COLUMNS($D476:AZ476),FALSE))</f>
        <v>469.36028330378292</v>
      </c>
      <c r="BA476" s="319">
        <f>IF(AZ476="Neg","Neg",AZ476*VLOOKUP($D476,$D$1421:BA$1444,COLUMNS($D476:BA476),FALSE))</f>
        <v>489.21111265072926</v>
      </c>
      <c r="BB476" s="319">
        <f>IF(BA476="Neg","Neg",BA476*VLOOKUP($D476,$D$1421:BB$1444,COLUMNS($D476:BB476),FALSE))</f>
        <v>508.47991112902639</v>
      </c>
      <c r="BC476" s="319">
        <f>IF(BB476="Neg","Neg",BB476*VLOOKUP($D476,$D$1421:BC$1444,COLUMNS($D476:BC476),FALSE))</f>
        <v>529.87895187677702</v>
      </c>
    </row>
    <row r="477" spans="1:55">
      <c r="A477" s="312"/>
      <c r="B477" s="142" t="s">
        <v>1020</v>
      </c>
      <c r="C477" s="317" t="s">
        <v>831</v>
      </c>
      <c r="D477" s="173" t="s">
        <v>762</v>
      </c>
      <c r="E477" s="175"/>
      <c r="F477" s="175"/>
      <c r="G477" s="175"/>
      <c r="H477" s="175"/>
      <c r="I477" s="175"/>
      <c r="J477" s="175"/>
      <c r="K477" s="175"/>
      <c r="L477" s="175"/>
      <c r="M477" s="175"/>
      <c r="N477" s="318"/>
      <c r="O477" s="318"/>
      <c r="P477" s="318"/>
      <c r="Q477" s="318"/>
      <c r="R477" s="318"/>
      <c r="S477" s="318"/>
      <c r="T477" s="318"/>
      <c r="U477" s="318"/>
      <c r="V477" s="318"/>
      <c r="W477" s="318"/>
      <c r="X477" s="318"/>
      <c r="Y477" s="318"/>
      <c r="Z477" s="318"/>
      <c r="AA477" s="318"/>
      <c r="AB477" s="318"/>
      <c r="AC477" s="318"/>
      <c r="AD477" s="318"/>
      <c r="AE477" s="318"/>
      <c r="AF477" s="318"/>
      <c r="AG477" s="318"/>
      <c r="AH477" s="324"/>
      <c r="AI477" s="324"/>
      <c r="AJ477" s="318"/>
      <c r="AK477" s="318">
        <v>100</v>
      </c>
      <c r="AL477" s="318">
        <v>450</v>
      </c>
      <c r="AM477" s="318">
        <v>600</v>
      </c>
      <c r="AN477" s="319">
        <f>IF(AM477="Neg","Neg",AM477*VLOOKUP($D477,$D$1421:$AY$1444,COLUMNS($D477:AN477),FALSE))</f>
        <v>639.42885755765428</v>
      </c>
      <c r="AO477" s="319">
        <f>IF(AN477="Neg","Neg",AN477*VLOOKUP($D477,$D$1421:$AY$1444,COLUMNS($D477:AO477),FALSE))</f>
        <v>674.86324514469084</v>
      </c>
      <c r="AP477" s="319">
        <f>IF(AO477="Neg","Neg",AO477*VLOOKUP($D477,$D$1421:$AY$1444,COLUMNS($D477:AP477),FALSE))</f>
        <v>708.79356551478702</v>
      </c>
      <c r="AQ477" s="319">
        <f>IF(AP477="Neg","Neg",AP477*VLOOKUP($D477,$D$1421:$AY$1444,COLUMNS($D477:AQ477),FALSE))</f>
        <v>710.52768321371536</v>
      </c>
      <c r="AR477" s="319">
        <f>IF(AQ477="Neg","Neg",AQ477*VLOOKUP($D477,$D$1421:$AY$1444,COLUMNS($D477:AR477),FALSE))</f>
        <v>710.26409354441489</v>
      </c>
      <c r="AS477" s="319">
        <f>IF(AR477="Neg","Neg",AR477*VLOOKUP($D477,$D$1421:$AY$1444,COLUMNS($D477:AS477),FALSE))</f>
        <v>743.95822245456441</v>
      </c>
      <c r="AT477" s="319">
        <f>IF(AS477="Neg","Neg",AS477*VLOOKUP($D477,$D$1421:$AY$1444,COLUMNS($D477:AT477),FALSE))</f>
        <v>769.55712526650245</v>
      </c>
      <c r="AU477" s="319">
        <f>IF(AT477="Neg","Neg",AT477*VLOOKUP($D477,$D$1421:$AY$1444,COLUMNS($D477:AU477),FALSE))</f>
        <v>793.06620604083253</v>
      </c>
      <c r="AV477" s="319">
        <f>IF(AU477="Neg","Neg",AU477*VLOOKUP($D477,$D$1421:$AY$1444,COLUMNS($D477:AV477),FALSE))</f>
        <v>829.57573715354624</v>
      </c>
      <c r="AW477" s="319">
        <f>IF(AV477="Neg","Neg",AV477*VLOOKUP($D477,$D$1421:$AY$1444,COLUMNS($D477:AW477),FALSE))</f>
        <v>865.36393954758285</v>
      </c>
      <c r="AX477" s="319">
        <f>IF(AW477="Neg","Neg",AW477*VLOOKUP($D477,$D$1421:$AY$1444,COLUMNS($D477:AX477),FALSE))</f>
        <v>886.00423884940085</v>
      </c>
      <c r="AY477" s="319">
        <f>IF(AX477="Neg","Neg",AX477*VLOOKUP($D477,$D$1421:$AY$1444,COLUMNS($D477:AY477),FALSE))</f>
        <v>917.74270247119205</v>
      </c>
      <c r="AZ477" s="319">
        <f>IF(AY477="Neg","Neg",AY477*VLOOKUP($D477,$D$1421:AZ$1444,COLUMNS($D477:AZ477),FALSE))</f>
        <v>954.6310846856602</v>
      </c>
      <c r="BA477" s="319">
        <f>IF(AZ477="Neg","Neg",AZ477*VLOOKUP($D477,$D$1421:BA$1444,COLUMNS($D477:BA477),FALSE))</f>
        <v>995.00565284894094</v>
      </c>
      <c r="BB477" s="319">
        <f>IF(BA477="Neg","Neg",BA477*VLOOKUP($D477,$D$1421:BB$1444,COLUMNS($D477:BB477),FALSE))</f>
        <v>1034.1964294149691</v>
      </c>
      <c r="BC477" s="319">
        <f>IF(BB477="Neg","Neg",BB477*VLOOKUP($D477,$D$1421:BC$1444,COLUMNS($D477:BC477),FALSE))</f>
        <v>1077.7199021222586</v>
      </c>
    </row>
    <row r="478" spans="1:55">
      <c r="A478" s="312"/>
      <c r="B478" s="142" t="s">
        <v>1020</v>
      </c>
      <c r="C478" s="317" t="s">
        <v>464</v>
      </c>
      <c r="D478" s="173" t="s">
        <v>791</v>
      </c>
      <c r="E478" s="175"/>
      <c r="F478" s="175"/>
      <c r="G478" s="175"/>
      <c r="H478" s="175"/>
      <c r="I478" s="175"/>
      <c r="J478" s="175"/>
      <c r="K478" s="175"/>
      <c r="L478" s="175"/>
      <c r="M478" s="175"/>
      <c r="N478" s="318"/>
      <c r="O478" s="318"/>
      <c r="P478" s="318"/>
      <c r="Q478" s="318"/>
      <c r="R478" s="318"/>
      <c r="S478" s="318"/>
      <c r="T478" s="318"/>
      <c r="U478" s="318"/>
      <c r="V478" s="318"/>
      <c r="W478" s="318"/>
      <c r="X478" s="318"/>
      <c r="Y478" s="318"/>
      <c r="Z478" s="318"/>
      <c r="AA478" s="318"/>
      <c r="AB478" s="318"/>
      <c r="AC478" s="318"/>
      <c r="AD478" s="318"/>
      <c r="AE478" s="318"/>
      <c r="AF478" s="318"/>
      <c r="AG478" s="318"/>
      <c r="AH478" s="324"/>
      <c r="AI478" s="324"/>
      <c r="AJ478" s="318"/>
      <c r="AK478" s="318">
        <v>0</v>
      </c>
      <c r="AL478" s="318">
        <v>350</v>
      </c>
      <c r="AM478" s="318">
        <v>650</v>
      </c>
      <c r="AN478" s="319">
        <f>IF(AM478="Neg","Neg",AM478*VLOOKUP($D478,$D$1421:$AY$1444,COLUMNS($D478:AN478),FALSE))</f>
        <v>692.71459568745888</v>
      </c>
      <c r="AO478" s="319">
        <f>IF(AN478="Neg","Neg",AN478*VLOOKUP($D478,$D$1421:$AY$1444,COLUMNS($D478:AO478),FALSE))</f>
        <v>731.10184890674839</v>
      </c>
      <c r="AP478" s="319">
        <f>IF(AO478="Neg","Neg",AO478*VLOOKUP($D478,$D$1421:$AY$1444,COLUMNS($D478:AP478),FALSE))</f>
        <v>767.85969597435258</v>
      </c>
      <c r="AQ478" s="319">
        <f>IF(AP478="Neg","Neg",AP478*VLOOKUP($D478,$D$1421:$AY$1444,COLUMNS($D478:AQ478),FALSE))</f>
        <v>769.73832348152496</v>
      </c>
      <c r="AR478" s="319">
        <f>IF(AQ478="Neg","Neg",AQ478*VLOOKUP($D478,$D$1421:$AY$1444,COLUMNS($D478:AR478),FALSE))</f>
        <v>769.45276800644945</v>
      </c>
      <c r="AS478" s="319">
        <f>IF(AR478="Neg","Neg",AR478*VLOOKUP($D478,$D$1421:$AY$1444,COLUMNS($D478:AS478),FALSE))</f>
        <v>805.95474099244484</v>
      </c>
      <c r="AT478" s="319">
        <f>IF(AS478="Neg","Neg",AS478*VLOOKUP($D478,$D$1421:$AY$1444,COLUMNS($D478:AT478),FALSE))</f>
        <v>833.68688570537768</v>
      </c>
      <c r="AU478" s="319">
        <f>IF(AT478="Neg","Neg",AT478*VLOOKUP($D478,$D$1421:$AY$1444,COLUMNS($D478:AU478),FALSE))</f>
        <v>859.15505654423532</v>
      </c>
      <c r="AV478" s="319">
        <f>IF(AU478="Neg","Neg",AU478*VLOOKUP($D478,$D$1421:$AY$1444,COLUMNS($D478:AV478),FALSE))</f>
        <v>898.70704858300849</v>
      </c>
      <c r="AW478" s="319">
        <f>IF(AV478="Neg","Neg",AV478*VLOOKUP($D478,$D$1421:$AY$1444,COLUMNS($D478:AW478),FALSE))</f>
        <v>937.47760117654809</v>
      </c>
      <c r="AX478" s="319">
        <f>IF(AW478="Neg","Neg",AW478*VLOOKUP($D478,$D$1421:$AY$1444,COLUMNS($D478:AX478),FALSE))</f>
        <v>959.83792542018421</v>
      </c>
      <c r="AY478" s="319">
        <f>IF(AX478="Neg","Neg",AX478*VLOOKUP($D478,$D$1421:$AY$1444,COLUMNS($D478:AY478),FALSE))</f>
        <v>994.22126101045808</v>
      </c>
      <c r="AZ478" s="319">
        <f>IF(AY478="Neg","Neg",AY478*VLOOKUP($D478,$D$1421:AZ$1444,COLUMNS($D478:AZ478),FALSE))</f>
        <v>1034.183675076132</v>
      </c>
      <c r="BA478" s="319">
        <f>IF(AZ478="Neg","Neg",AZ478*VLOOKUP($D478,$D$1421:BA$1444,COLUMNS($D478:BA478),FALSE))</f>
        <v>1077.9227905863527</v>
      </c>
      <c r="BB478" s="319">
        <f>IF(BA478="Neg","Neg",BA478*VLOOKUP($D478,$D$1421:BB$1444,COLUMNS($D478:BB478),FALSE))</f>
        <v>1120.3794651995497</v>
      </c>
      <c r="BC478" s="319">
        <f>IF(BB478="Neg","Neg",BB478*VLOOKUP($D478,$D$1421:BC$1444,COLUMNS($D478:BC478),FALSE))</f>
        <v>1167.52989396578</v>
      </c>
    </row>
    <row r="479" spans="1:55">
      <c r="A479" s="312"/>
      <c r="B479" s="142" t="s">
        <v>1020</v>
      </c>
      <c r="C479" s="317" t="s">
        <v>465</v>
      </c>
      <c r="D479" s="173" t="s">
        <v>990</v>
      </c>
      <c r="E479" s="175"/>
      <c r="F479" s="175"/>
      <c r="G479" s="175"/>
      <c r="H479" s="175"/>
      <c r="I479" s="175"/>
      <c r="J479" s="175"/>
      <c r="K479" s="175"/>
      <c r="L479" s="175"/>
      <c r="M479" s="175"/>
      <c r="N479" s="318"/>
      <c r="O479" s="318"/>
      <c r="P479" s="318"/>
      <c r="Q479" s="318"/>
      <c r="R479" s="318"/>
      <c r="S479" s="318"/>
      <c r="T479" s="318"/>
      <c r="U479" s="318"/>
      <c r="V479" s="318"/>
      <c r="W479" s="318"/>
      <c r="X479" s="318"/>
      <c r="Y479" s="318"/>
      <c r="Z479" s="318"/>
      <c r="AA479" s="318"/>
      <c r="AB479" s="318"/>
      <c r="AC479" s="318"/>
      <c r="AD479" s="318"/>
      <c r="AE479" s="318"/>
      <c r="AF479" s="318"/>
      <c r="AG479" s="318"/>
      <c r="AH479" s="324"/>
      <c r="AI479" s="324"/>
      <c r="AJ479" s="318"/>
      <c r="AK479" s="318">
        <v>100</v>
      </c>
      <c r="AL479" s="318">
        <v>290</v>
      </c>
      <c r="AM479" s="318">
        <v>550</v>
      </c>
      <c r="AN479" s="319">
        <f>IF(AM479="Neg","Neg",AM479*VLOOKUP($D479,$D$1421:$AY$1444,COLUMNS($D479:AN479),FALSE))</f>
        <v>586.1431194278498</v>
      </c>
      <c r="AO479" s="319">
        <f>IF(AN479="Neg","Neg",AN479*VLOOKUP($D479,$D$1421:$AY$1444,COLUMNS($D479:AO479),FALSE))</f>
        <v>618.62464138263329</v>
      </c>
      <c r="AP479" s="319">
        <f>IF(AO479="Neg","Neg",AO479*VLOOKUP($D479,$D$1421:$AY$1444,COLUMNS($D479:AP479),FALSE))</f>
        <v>649.72743505522146</v>
      </c>
      <c r="AQ479" s="319">
        <f>IF(AP479="Neg","Neg",AP479*VLOOKUP($D479,$D$1421:$AY$1444,COLUMNS($D479:AQ479),FALSE))</f>
        <v>651.31704294590577</v>
      </c>
      <c r="AR479" s="319">
        <f>IF(AQ479="Neg","Neg",AQ479*VLOOKUP($D479,$D$1421:$AY$1444,COLUMNS($D479:AR479),FALSE))</f>
        <v>651.07541908238034</v>
      </c>
      <c r="AS479" s="319">
        <f>IF(AR479="Neg","Neg",AR479*VLOOKUP($D479,$D$1421:$AY$1444,COLUMNS($D479:AS479),FALSE))</f>
        <v>681.96170391668409</v>
      </c>
      <c r="AT479" s="319">
        <f>IF(AS479="Neg","Neg",AS479*VLOOKUP($D479,$D$1421:$AY$1444,COLUMNS($D479:AT479),FALSE))</f>
        <v>705.42736482762723</v>
      </c>
      <c r="AU479" s="319">
        <f>IF(AT479="Neg","Neg",AT479*VLOOKUP($D479,$D$1421:$AY$1444,COLUMNS($D479:AU479),FALSE))</f>
        <v>726.97735553742984</v>
      </c>
      <c r="AV479" s="319">
        <f>IF(AU479="Neg","Neg",AU479*VLOOKUP($D479,$D$1421:$AY$1444,COLUMNS($D479:AV479),FALSE))</f>
        <v>760.444425724084</v>
      </c>
      <c r="AW479" s="319">
        <f>IF(AV479="Neg","Neg",AV479*VLOOKUP($D479,$D$1421:$AY$1444,COLUMNS($D479:AW479),FALSE))</f>
        <v>793.25027791861748</v>
      </c>
      <c r="AX479" s="319">
        <f>IF(AW479="Neg","Neg",AW479*VLOOKUP($D479,$D$1421:$AY$1444,COLUMNS($D479:AX479),FALSE))</f>
        <v>812.17055227861727</v>
      </c>
      <c r="AY479" s="319">
        <f>IF(AX479="Neg","Neg",AX479*VLOOKUP($D479,$D$1421:$AY$1444,COLUMNS($D479:AY479),FALSE))</f>
        <v>841.2641439319259</v>
      </c>
      <c r="AZ479" s="319">
        <f>IF(AY479="Neg","Neg",AY479*VLOOKUP($D479,$D$1421:AZ$1444,COLUMNS($D479:AZ479),FALSE))</f>
        <v>875.07849429518831</v>
      </c>
      <c r="BA479" s="319">
        <f>IF(AZ479="Neg","Neg",AZ479*VLOOKUP($D479,$D$1421:BA$1444,COLUMNS($D479:BA479),FALSE))</f>
        <v>912.08851511152898</v>
      </c>
      <c r="BB479" s="319">
        <f>IF(BA479="Neg","Neg",BA479*VLOOKUP($D479,$D$1421:BB$1444,COLUMNS($D479:BB479),FALSE))</f>
        <v>948.01339363038801</v>
      </c>
      <c r="BC479" s="319">
        <f>IF(BB479="Neg","Neg",BB479*VLOOKUP($D479,$D$1421:BC$1444,COLUMNS($D479:BC479),FALSE))</f>
        <v>987.90991027873679</v>
      </c>
    </row>
    <row r="480" spans="1:55">
      <c r="A480" s="312"/>
      <c r="B480" s="142" t="s">
        <v>1020</v>
      </c>
      <c r="C480" s="317" t="s">
        <v>146</v>
      </c>
      <c r="D480" s="173" t="s">
        <v>257</v>
      </c>
      <c r="E480" s="175"/>
      <c r="F480" s="175"/>
      <c r="G480" s="175"/>
      <c r="H480" s="175"/>
      <c r="I480" s="175"/>
      <c r="J480" s="175"/>
      <c r="K480" s="175"/>
      <c r="L480" s="175"/>
      <c r="M480" s="175"/>
      <c r="N480" s="318"/>
      <c r="O480" s="318"/>
      <c r="P480" s="318"/>
      <c r="Q480" s="318"/>
      <c r="R480" s="318"/>
      <c r="S480" s="318"/>
      <c r="T480" s="318"/>
      <c r="U480" s="318"/>
      <c r="V480" s="318"/>
      <c r="W480" s="318"/>
      <c r="X480" s="318"/>
      <c r="Y480" s="318"/>
      <c r="Z480" s="318"/>
      <c r="AA480" s="318"/>
      <c r="AB480" s="318"/>
      <c r="AC480" s="318"/>
      <c r="AD480" s="318"/>
      <c r="AE480" s="318"/>
      <c r="AF480" s="318"/>
      <c r="AG480" s="318"/>
      <c r="AH480" s="324"/>
      <c r="AI480" s="324"/>
      <c r="AJ480" s="318"/>
      <c r="AK480" s="318">
        <v>65</v>
      </c>
      <c r="AL480" s="318">
        <v>75</v>
      </c>
      <c r="AM480" s="318">
        <v>95</v>
      </c>
      <c r="AN480" s="319">
        <f>IF(AM480="Neg","Neg",AM480*VLOOKUP($D480,$D$1421:$AY$1444,COLUMNS($D480:AN480),FALSE))</f>
        <v>101.24290244662861</v>
      </c>
      <c r="AO480" s="319">
        <f>IF(AN480="Neg","Neg",AN480*VLOOKUP($D480,$D$1421:$AY$1444,COLUMNS($D480:AO480),FALSE))</f>
        <v>106.85334714790939</v>
      </c>
      <c r="AP480" s="319">
        <f>IF(AO480="Neg","Neg",AO480*VLOOKUP($D480,$D$1421:$AY$1444,COLUMNS($D480:AP480),FALSE))</f>
        <v>112.22564787317462</v>
      </c>
      <c r="AQ480" s="319">
        <f>IF(AP480="Neg","Neg",AP480*VLOOKUP($D480,$D$1421:$AY$1444,COLUMNS($D480:AQ480),FALSE))</f>
        <v>112.50021650883828</v>
      </c>
      <c r="AR480" s="319">
        <f>IF(AQ480="Neg","Neg",AQ480*VLOOKUP($D480,$D$1421:$AY$1444,COLUMNS($D480:AR480),FALSE))</f>
        <v>112.4584814778657</v>
      </c>
      <c r="AS480" s="319">
        <f>IF(AR480="Neg","Neg",AR480*VLOOKUP($D480,$D$1421:$AY$1444,COLUMNS($D480:AS480),FALSE))</f>
        <v>117.79338522197271</v>
      </c>
      <c r="AT480" s="319">
        <f>IF(AS480="Neg","Neg",AS480*VLOOKUP($D480,$D$1421:$AY$1444,COLUMNS($D480:AT480),FALSE))</f>
        <v>121.84654483386289</v>
      </c>
      <c r="AU480" s="319">
        <f>IF(AT480="Neg","Neg",AT480*VLOOKUP($D480,$D$1421:$AY$1444,COLUMNS($D480:AU480),FALSE))</f>
        <v>125.56881595646516</v>
      </c>
      <c r="AV480" s="319">
        <f>IF(AU480="Neg","Neg",AU480*VLOOKUP($D480,$D$1421:$AY$1444,COLUMNS($D480:AV480),FALSE))</f>
        <v>131.34949171597816</v>
      </c>
      <c r="AW480" s="319">
        <f>IF(AV480="Neg","Neg",AV480*VLOOKUP($D480,$D$1421:$AY$1444,COLUMNS($D480:AW480),FALSE))</f>
        <v>137.01595709503394</v>
      </c>
      <c r="AX480" s="319">
        <f>IF(AW480="Neg","Neg",AW480*VLOOKUP($D480,$D$1421:$AY$1444,COLUMNS($D480:AX480),FALSE))</f>
        <v>140.28400448448843</v>
      </c>
      <c r="AY480" s="319">
        <f>IF(AX480="Neg","Neg",AX480*VLOOKUP($D480,$D$1421:$AY$1444,COLUMNS($D480:AY480),FALSE))</f>
        <v>145.30926122460536</v>
      </c>
      <c r="AZ480" s="319">
        <f>IF(AY480="Neg","Neg",AY480*VLOOKUP($D480,$D$1421:AZ$1444,COLUMNS($D480:AZ480),FALSE))</f>
        <v>151.14992174189615</v>
      </c>
      <c r="BA480" s="319">
        <f>IF(AZ480="Neg","Neg",AZ480*VLOOKUP($D480,$D$1421:BA$1444,COLUMNS($D480:BA480),FALSE))</f>
        <v>157.54256170108226</v>
      </c>
      <c r="BB480" s="319">
        <f>IF(BA480="Neg","Neg",BA480*VLOOKUP($D480,$D$1421:BB$1444,COLUMNS($D480:BB480),FALSE))</f>
        <v>163.74776799070338</v>
      </c>
      <c r="BC480" s="319">
        <f>IF(BB480="Neg","Neg",BB480*VLOOKUP($D480,$D$1421:BC$1444,COLUMNS($D480:BC480),FALSE))</f>
        <v>170.6389845026909</v>
      </c>
    </row>
    <row r="481" spans="1:55">
      <c r="A481" s="312"/>
      <c r="B481" s="142" t="s">
        <v>1020</v>
      </c>
      <c r="C481" s="317" t="s">
        <v>466</v>
      </c>
      <c r="D481" s="173" t="s">
        <v>268</v>
      </c>
      <c r="E481" s="175"/>
      <c r="F481" s="175"/>
      <c r="G481" s="175"/>
      <c r="H481" s="175"/>
      <c r="I481" s="175"/>
      <c r="J481" s="175"/>
      <c r="K481" s="175"/>
      <c r="L481" s="175"/>
      <c r="M481" s="175"/>
      <c r="N481" s="318"/>
      <c r="O481" s="318"/>
      <c r="P481" s="318"/>
      <c r="Q481" s="318"/>
      <c r="R481" s="318"/>
      <c r="S481" s="318"/>
      <c r="T481" s="318"/>
      <c r="U481" s="318"/>
      <c r="V481" s="318"/>
      <c r="W481" s="318"/>
      <c r="X481" s="318"/>
      <c r="Y481" s="318"/>
      <c r="Z481" s="318"/>
      <c r="AA481" s="318"/>
      <c r="AB481" s="318"/>
      <c r="AC481" s="318"/>
      <c r="AD481" s="318"/>
      <c r="AE481" s="318"/>
      <c r="AF481" s="318"/>
      <c r="AG481" s="318"/>
      <c r="AH481" s="324"/>
      <c r="AI481" s="324"/>
      <c r="AJ481" s="318"/>
      <c r="AK481" s="318">
        <v>-15</v>
      </c>
      <c r="AL481" s="318">
        <v>-25</v>
      </c>
      <c r="AM481" s="318">
        <v>-30</v>
      </c>
      <c r="AN481" s="319">
        <f>IF(AM481="Neg","Neg",AM481*VLOOKUP($D481,$D$1421:$AY$1444,COLUMNS($D481:AN481),FALSE))</f>
        <v>-31.971442877882716</v>
      </c>
      <c r="AO481" s="319">
        <f>IF(AN481="Neg","Neg",AN481*VLOOKUP($D481,$D$1421:$AY$1444,COLUMNS($D481:AO481),FALSE))</f>
        <v>-33.743162257234538</v>
      </c>
      <c r="AP481" s="319">
        <f>IF(AO481="Neg","Neg",AO481*VLOOKUP($D481,$D$1421:$AY$1444,COLUMNS($D481:AP481),FALSE))</f>
        <v>-35.439678275739347</v>
      </c>
      <c r="AQ481" s="319">
        <f>IF(AP481="Neg","Neg",AP481*VLOOKUP($D481,$D$1421:$AY$1444,COLUMNS($D481:AQ481),FALSE))</f>
        <v>-35.526384160685765</v>
      </c>
      <c r="AR481" s="319">
        <f>IF(AQ481="Neg","Neg",AQ481*VLOOKUP($D481,$D$1421:$AY$1444,COLUMNS($D481:AR481),FALSE))</f>
        <v>-35.513204677220742</v>
      </c>
      <c r="AS481" s="319">
        <f>IF(AR481="Neg","Neg",AR481*VLOOKUP($D481,$D$1421:$AY$1444,COLUMNS($D481:AS481),FALSE))</f>
        <v>-37.197911122728222</v>
      </c>
      <c r="AT481" s="319">
        <f>IF(AS481="Neg","Neg",AS481*VLOOKUP($D481,$D$1421:$AY$1444,COLUMNS($D481:AT481),FALSE))</f>
        <v>-38.477856263325123</v>
      </c>
      <c r="AU481" s="319">
        <f>IF(AT481="Neg","Neg",AT481*VLOOKUP($D481,$D$1421:$AY$1444,COLUMNS($D481:AU481),FALSE))</f>
        <v>-39.653310302041625</v>
      </c>
      <c r="AV481" s="319">
        <f>IF(AU481="Neg","Neg",AU481*VLOOKUP($D481,$D$1421:$AY$1444,COLUMNS($D481:AV481),FALSE))</f>
        <v>-41.478786857677306</v>
      </c>
      <c r="AW481" s="319">
        <f>IF(AV481="Neg","Neg",AV481*VLOOKUP($D481,$D$1421:$AY$1444,COLUMNS($D481:AW481),FALSE))</f>
        <v>-43.268196977379134</v>
      </c>
      <c r="AX481" s="319">
        <f>IF(AW481="Neg","Neg",AW481*VLOOKUP($D481,$D$1421:$AY$1444,COLUMNS($D481:AX481),FALSE))</f>
        <v>-44.300211942470028</v>
      </c>
      <c r="AY481" s="319">
        <f>IF(AX481="Neg","Neg",AX481*VLOOKUP($D481,$D$1421:$AY$1444,COLUMNS($D481:AY481),FALSE))</f>
        <v>-45.887135123559588</v>
      </c>
      <c r="AZ481" s="319">
        <f>IF(AY481="Neg","Neg",AY481*VLOOKUP($D481,$D$1421:AZ$1444,COLUMNS($D481:AZ481),FALSE))</f>
        <v>-47.731554234282996</v>
      </c>
      <c r="BA481" s="319">
        <f>IF(AZ481="Neg","Neg",AZ481*VLOOKUP($D481,$D$1421:BA$1444,COLUMNS($D481:BA481),FALSE))</f>
        <v>-49.750282642447033</v>
      </c>
      <c r="BB481" s="319">
        <f>IF(BA481="Neg","Neg",BA481*VLOOKUP($D481,$D$1421:BB$1444,COLUMNS($D481:BB481),FALSE))</f>
        <v>-51.709821470748437</v>
      </c>
      <c r="BC481" s="319">
        <f>IF(BB481="Neg","Neg",BB481*VLOOKUP($D481,$D$1421:BC$1444,COLUMNS($D481:BC481),FALSE))</f>
        <v>-53.885995106112915</v>
      </c>
    </row>
    <row r="482" spans="1:55">
      <c r="A482" s="312"/>
      <c r="B482" s="142" t="s">
        <v>1020</v>
      </c>
      <c r="C482" s="317" t="s">
        <v>467</v>
      </c>
      <c r="D482" s="173" t="s">
        <v>791</v>
      </c>
      <c r="E482" s="175"/>
      <c r="F482" s="175"/>
      <c r="G482" s="175"/>
      <c r="H482" s="175"/>
      <c r="I482" s="175"/>
      <c r="J482" s="175"/>
      <c r="K482" s="175"/>
      <c r="L482" s="175"/>
      <c r="M482" s="175"/>
      <c r="N482" s="318"/>
      <c r="O482" s="318"/>
      <c r="P482" s="318"/>
      <c r="Q482" s="318"/>
      <c r="R482" s="318"/>
      <c r="S482" s="318"/>
      <c r="T482" s="318"/>
      <c r="U482" s="318"/>
      <c r="V482" s="318"/>
      <c r="W482" s="318"/>
      <c r="X482" s="318"/>
      <c r="Y482" s="318"/>
      <c r="Z482" s="318"/>
      <c r="AA482" s="318"/>
      <c r="AB482" s="318"/>
      <c r="AC482" s="318"/>
      <c r="AD482" s="318"/>
      <c r="AE482" s="318"/>
      <c r="AF482" s="318"/>
      <c r="AG482" s="318"/>
      <c r="AH482" s="324"/>
      <c r="AI482" s="324"/>
      <c r="AJ482" s="318"/>
      <c r="AK482" s="318">
        <v>-20</v>
      </c>
      <c r="AL482" s="318">
        <v>-40</v>
      </c>
      <c r="AM482" s="318">
        <v>-40</v>
      </c>
      <c r="AN482" s="319">
        <f>IF(AM482="Neg","Neg",AM482*VLOOKUP($D482,$D$1421:$AY$1444,COLUMNS($D482:AN482),FALSE))</f>
        <v>-42.628590503843625</v>
      </c>
      <c r="AO482" s="319">
        <f>IF(AN482="Neg","Neg",AN482*VLOOKUP($D482,$D$1421:$AY$1444,COLUMNS($D482:AO482),FALSE))</f>
        <v>-44.990883009646062</v>
      </c>
      <c r="AP482" s="319">
        <f>IF(AO482="Neg","Neg",AO482*VLOOKUP($D482,$D$1421:$AY$1444,COLUMNS($D482:AP482),FALSE))</f>
        <v>-47.252904367652476</v>
      </c>
      <c r="AQ482" s="319">
        <f>IF(AP482="Neg","Neg",AP482*VLOOKUP($D482,$D$1421:$AY$1444,COLUMNS($D482:AQ482),FALSE))</f>
        <v>-47.368512214247694</v>
      </c>
      <c r="AR482" s="319">
        <f>IF(AQ482="Neg","Neg",AQ482*VLOOKUP($D482,$D$1421:$AY$1444,COLUMNS($D482:AR482),FALSE))</f>
        <v>-47.350939569627663</v>
      </c>
      <c r="AS482" s="319">
        <f>IF(AR482="Neg","Neg",AR482*VLOOKUP($D482,$D$1421:$AY$1444,COLUMNS($D482:AS482),FALSE))</f>
        <v>-49.597214830304303</v>
      </c>
      <c r="AT482" s="319">
        <f>IF(AS482="Neg","Neg",AS482*VLOOKUP($D482,$D$1421:$AY$1444,COLUMNS($D482:AT482),FALSE))</f>
        <v>-51.303808351100173</v>
      </c>
      <c r="AU482" s="319">
        <f>IF(AT482="Neg","Neg",AT482*VLOOKUP($D482,$D$1421:$AY$1444,COLUMNS($D482:AU482),FALSE))</f>
        <v>-52.871080402722178</v>
      </c>
      <c r="AV482" s="319">
        <f>IF(AU482="Neg","Neg",AU482*VLOOKUP($D482,$D$1421:$AY$1444,COLUMNS($D482:AV482),FALSE))</f>
        <v>-55.305049143569754</v>
      </c>
      <c r="AW482" s="319">
        <f>IF(AV482="Neg","Neg",AV482*VLOOKUP($D482,$D$1421:$AY$1444,COLUMNS($D482:AW482),FALSE))</f>
        <v>-57.69092930317219</v>
      </c>
      <c r="AX482" s="319">
        <f>IF(AW482="Neg","Neg",AW482*VLOOKUP($D482,$D$1421:$AY$1444,COLUMNS($D482:AX482),FALSE))</f>
        <v>-59.066949256626721</v>
      </c>
      <c r="AY482" s="319">
        <f>IF(AX482="Neg","Neg",AX482*VLOOKUP($D482,$D$1421:$AY$1444,COLUMNS($D482:AY482),FALSE))</f>
        <v>-61.182846831412803</v>
      </c>
      <c r="AZ482" s="319">
        <f>IF(AY482="Neg","Neg",AY482*VLOOKUP($D482,$D$1421:AZ$1444,COLUMNS($D482:AZ482),FALSE))</f>
        <v>-63.642072312377344</v>
      </c>
      <c r="BA482" s="319">
        <f>IF(AZ482="Neg","Neg",AZ482*VLOOKUP($D482,$D$1421:BA$1444,COLUMNS($D482:BA482),FALSE))</f>
        <v>-66.333710189929391</v>
      </c>
      <c r="BB482" s="319">
        <f>IF(BA482="Neg","Neg",BA482*VLOOKUP($D482,$D$1421:BB$1444,COLUMNS($D482:BB482),FALSE))</f>
        <v>-68.946428627664588</v>
      </c>
      <c r="BC482" s="319">
        <f>IF(BB482="Neg","Neg",BB482*VLOOKUP($D482,$D$1421:BC$1444,COLUMNS($D482:BC482),FALSE))</f>
        <v>-71.84799347481723</v>
      </c>
    </row>
    <row r="483" spans="1:55">
      <c r="A483" s="312"/>
      <c r="B483" s="142" t="s">
        <v>1020</v>
      </c>
      <c r="C483" s="317" t="s">
        <v>800</v>
      </c>
      <c r="D483" s="173" t="s">
        <v>780</v>
      </c>
      <c r="E483" s="175"/>
      <c r="F483" s="175"/>
      <c r="G483" s="175"/>
      <c r="H483" s="175"/>
      <c r="I483" s="175"/>
      <c r="J483" s="175"/>
      <c r="K483" s="175"/>
      <c r="L483" s="175"/>
      <c r="M483" s="175"/>
      <c r="N483" s="318"/>
      <c r="O483" s="318"/>
      <c r="P483" s="318"/>
      <c r="Q483" s="318"/>
      <c r="R483" s="318"/>
      <c r="S483" s="318"/>
      <c r="T483" s="318"/>
      <c r="U483" s="318"/>
      <c r="V483" s="318"/>
      <c r="W483" s="318"/>
      <c r="X483" s="318"/>
      <c r="Y483" s="318"/>
      <c r="Z483" s="318"/>
      <c r="AA483" s="318"/>
      <c r="AB483" s="318"/>
      <c r="AC483" s="318"/>
      <c r="AD483" s="318"/>
      <c r="AE483" s="318"/>
      <c r="AF483" s="318"/>
      <c r="AG483" s="318"/>
      <c r="AH483" s="324"/>
      <c r="AI483" s="324"/>
      <c r="AJ483" s="318"/>
      <c r="AK483" s="318">
        <v>-30</v>
      </c>
      <c r="AL483" s="318">
        <v>-35</v>
      </c>
      <c r="AM483" s="318">
        <v>-35</v>
      </c>
      <c r="AN483" s="319">
        <f>IF(AM483="Neg","Neg",AM483*VLOOKUP($D483,$D$1421:$AY$1444,COLUMNS($D483:AN483),FALSE))</f>
        <v>-37.300016690863167</v>
      </c>
      <c r="AO483" s="319">
        <f>IF(AN483="Neg","Neg",AN483*VLOOKUP($D483,$D$1421:$AY$1444,COLUMNS($D483:AO483),FALSE))</f>
        <v>-39.3670226334403</v>
      </c>
      <c r="AP483" s="319">
        <f>IF(AO483="Neg","Neg",AO483*VLOOKUP($D483,$D$1421:$AY$1444,COLUMNS($D483:AP483),FALSE))</f>
        <v>-41.346291321695915</v>
      </c>
      <c r="AQ483" s="319">
        <f>IF(AP483="Neg","Neg",AP483*VLOOKUP($D483,$D$1421:$AY$1444,COLUMNS($D483:AQ483),FALSE))</f>
        <v>-41.447448187466733</v>
      </c>
      <c r="AR483" s="319">
        <f>IF(AQ483="Neg","Neg",AQ483*VLOOKUP($D483,$D$1421:$AY$1444,COLUMNS($D483:AR483),FALSE))</f>
        <v>-41.432072123424206</v>
      </c>
      <c r="AS483" s="319">
        <f>IF(AR483="Neg","Neg",AR483*VLOOKUP($D483,$D$1421:$AY$1444,COLUMNS($D483:AS483),FALSE))</f>
        <v>-43.397562976516262</v>
      </c>
      <c r="AT483" s="319">
        <f>IF(AS483="Neg","Neg",AS483*VLOOKUP($D483,$D$1421:$AY$1444,COLUMNS($D483:AT483),FALSE))</f>
        <v>-44.890832307212648</v>
      </c>
      <c r="AU483" s="319">
        <f>IF(AT483="Neg","Neg",AT483*VLOOKUP($D483,$D$1421:$AY$1444,COLUMNS($D483:AU483),FALSE))</f>
        <v>-46.262195352381902</v>
      </c>
      <c r="AV483" s="319">
        <f>IF(AU483="Neg","Neg",AU483*VLOOKUP($D483,$D$1421:$AY$1444,COLUMNS($D483:AV483),FALSE))</f>
        <v>-48.391918000623534</v>
      </c>
      <c r="AW483" s="319">
        <f>IF(AV483="Neg","Neg",AV483*VLOOKUP($D483,$D$1421:$AY$1444,COLUMNS($D483:AW483),FALSE))</f>
        <v>-50.479563140275665</v>
      </c>
      <c r="AX483" s="319">
        <f>IF(AW483="Neg","Neg",AW483*VLOOKUP($D483,$D$1421:$AY$1444,COLUMNS($D483:AX483),FALSE))</f>
        <v>-51.683580599548378</v>
      </c>
      <c r="AY483" s="319">
        <f>IF(AX483="Neg","Neg",AX483*VLOOKUP($D483,$D$1421:$AY$1444,COLUMNS($D483:AY483),FALSE))</f>
        <v>-53.534990977486203</v>
      </c>
      <c r="AZ483" s="319">
        <f>IF(AY483="Neg","Neg",AY483*VLOOKUP($D483,$D$1421:AZ$1444,COLUMNS($D483:AZ483),FALSE))</f>
        <v>-55.686813273330174</v>
      </c>
      <c r="BA483" s="319">
        <f>IF(AZ483="Neg","Neg",AZ483*VLOOKUP($D483,$D$1421:BA$1444,COLUMNS($D483:BA483),FALSE))</f>
        <v>-58.041996416188212</v>
      </c>
      <c r="BB483" s="319">
        <f>IF(BA483="Neg","Neg",BA483*VLOOKUP($D483,$D$1421:BB$1444,COLUMNS($D483:BB483),FALSE))</f>
        <v>-60.328125049206513</v>
      </c>
      <c r="BC483" s="319">
        <f>IF(BB483="Neg","Neg",BB483*VLOOKUP($D483,$D$1421:BC$1444,COLUMNS($D483:BC483),FALSE))</f>
        <v>-62.866994290465065</v>
      </c>
    </row>
    <row r="484" spans="1:55">
      <c r="A484" s="312"/>
      <c r="B484" s="142" t="s">
        <v>1020</v>
      </c>
      <c r="C484" s="317" t="s">
        <v>468</v>
      </c>
      <c r="D484" s="173" t="s">
        <v>990</v>
      </c>
      <c r="E484" s="175"/>
      <c r="F484" s="175"/>
      <c r="G484" s="175"/>
      <c r="H484" s="175"/>
      <c r="I484" s="175"/>
      <c r="J484" s="175"/>
      <c r="K484" s="175"/>
      <c r="L484" s="175"/>
      <c r="M484" s="175"/>
      <c r="N484" s="318"/>
      <c r="O484" s="318"/>
      <c r="P484" s="318"/>
      <c r="Q484" s="318"/>
      <c r="R484" s="318"/>
      <c r="S484" s="318"/>
      <c r="T484" s="318"/>
      <c r="U484" s="318"/>
      <c r="V484" s="318"/>
      <c r="W484" s="318"/>
      <c r="X484" s="318"/>
      <c r="Y484" s="318"/>
      <c r="Z484" s="318"/>
      <c r="AA484" s="318"/>
      <c r="AB484" s="318"/>
      <c r="AC484" s="318"/>
      <c r="AD484" s="318"/>
      <c r="AE484" s="318"/>
      <c r="AF484" s="318"/>
      <c r="AG484" s="318"/>
      <c r="AH484" s="324"/>
      <c r="AI484" s="324"/>
      <c r="AJ484" s="318"/>
      <c r="AK484" s="318">
        <v>-395</v>
      </c>
      <c r="AL484" s="318">
        <v>-415</v>
      </c>
      <c r="AM484" s="318">
        <v>-420</v>
      </c>
      <c r="AN484" s="319">
        <f>IF(AM484="Neg","Neg",AM484*VLOOKUP($D484,$D$1421:$AY$1444,COLUMNS($D484:AN484),FALSE))</f>
        <v>-447.60020029035803</v>
      </c>
      <c r="AO484" s="319">
        <f>IF(AN484="Neg","Neg",AN484*VLOOKUP($D484,$D$1421:$AY$1444,COLUMNS($D484:AO484),FALSE))</f>
        <v>-472.4042716012836</v>
      </c>
      <c r="AP484" s="319">
        <f>IF(AO484="Neg","Neg",AO484*VLOOKUP($D484,$D$1421:$AY$1444,COLUMNS($D484:AP484),FALSE))</f>
        <v>-496.15549586035092</v>
      </c>
      <c r="AQ484" s="319">
        <f>IF(AP484="Neg","Neg",AP484*VLOOKUP($D484,$D$1421:$AY$1444,COLUMNS($D484:AQ484),FALSE))</f>
        <v>-497.36937824960074</v>
      </c>
      <c r="AR484" s="319">
        <f>IF(AQ484="Neg","Neg",AQ484*VLOOKUP($D484,$D$1421:$AY$1444,COLUMNS($D484:AR484),FALSE))</f>
        <v>-497.18486548109041</v>
      </c>
      <c r="AS484" s="319">
        <f>IF(AR484="Neg","Neg",AR484*VLOOKUP($D484,$D$1421:$AY$1444,COLUMNS($D484:AS484),FALSE))</f>
        <v>-520.77075571819512</v>
      </c>
      <c r="AT484" s="319">
        <f>IF(AS484="Neg","Neg",AS484*VLOOKUP($D484,$D$1421:$AY$1444,COLUMNS($D484:AT484),FALSE))</f>
        <v>-538.68998768655172</v>
      </c>
      <c r="AU484" s="319">
        <f>IF(AT484="Neg","Neg",AT484*VLOOKUP($D484,$D$1421:$AY$1444,COLUMNS($D484:AU484),FALSE))</f>
        <v>-555.14634422858273</v>
      </c>
      <c r="AV484" s="319">
        <f>IF(AU484="Neg","Neg",AU484*VLOOKUP($D484,$D$1421:$AY$1444,COLUMNS($D484:AV484),FALSE))</f>
        <v>-580.70301600748235</v>
      </c>
      <c r="AW484" s="319">
        <f>IF(AV484="Neg","Neg",AV484*VLOOKUP($D484,$D$1421:$AY$1444,COLUMNS($D484:AW484),FALSE))</f>
        <v>-605.75475768330796</v>
      </c>
      <c r="AX484" s="319">
        <f>IF(AW484="Neg","Neg",AW484*VLOOKUP($D484,$D$1421:$AY$1444,COLUMNS($D484:AX484),FALSE))</f>
        <v>-620.20296719458054</v>
      </c>
      <c r="AY484" s="319">
        <f>IF(AX484="Neg","Neg",AX484*VLOOKUP($D484,$D$1421:$AY$1444,COLUMNS($D484:AY484),FALSE))</f>
        <v>-642.41989172983438</v>
      </c>
      <c r="AZ484" s="319">
        <f>IF(AY484="Neg","Neg",AY484*VLOOKUP($D484,$D$1421:AZ$1444,COLUMNS($D484:AZ484),FALSE))</f>
        <v>-668.24175927996203</v>
      </c>
      <c r="BA484" s="319">
        <f>IF(AZ484="Neg","Neg",AZ484*VLOOKUP($D484,$D$1421:BA$1444,COLUMNS($D484:BA484),FALSE))</f>
        <v>-696.50395699425849</v>
      </c>
      <c r="BB484" s="319">
        <f>IF(BA484="Neg","Neg",BA484*VLOOKUP($D484,$D$1421:BB$1444,COLUMNS($D484:BB484),FALSE))</f>
        <v>-723.93750059047807</v>
      </c>
      <c r="BC484" s="319">
        <f>IF(BB484="Neg","Neg",BB484*VLOOKUP($D484,$D$1421:BC$1444,COLUMNS($D484:BC484),FALSE))</f>
        <v>-754.40393148558076</v>
      </c>
    </row>
    <row r="485" spans="1:55">
      <c r="A485" s="312"/>
      <c r="B485" s="142" t="s">
        <v>1020</v>
      </c>
      <c r="C485" s="317" t="s">
        <v>300</v>
      </c>
      <c r="D485" s="173" t="s">
        <v>230</v>
      </c>
      <c r="E485" s="175"/>
      <c r="F485" s="175"/>
      <c r="G485" s="175"/>
      <c r="H485" s="175"/>
      <c r="I485" s="175"/>
      <c r="J485" s="175"/>
      <c r="K485" s="175"/>
      <c r="L485" s="175"/>
      <c r="M485" s="175"/>
      <c r="N485" s="318"/>
      <c r="O485" s="318"/>
      <c r="P485" s="318"/>
      <c r="Q485" s="318"/>
      <c r="R485" s="318"/>
      <c r="S485" s="318"/>
      <c r="T485" s="318"/>
      <c r="U485" s="318"/>
      <c r="V485" s="318"/>
      <c r="W485" s="318"/>
      <c r="X485" s="318"/>
      <c r="Y485" s="318"/>
      <c r="Z485" s="318"/>
      <c r="AA485" s="318"/>
      <c r="AB485" s="318"/>
      <c r="AC485" s="318"/>
      <c r="AD485" s="318"/>
      <c r="AE485" s="318"/>
      <c r="AF485" s="318"/>
      <c r="AG485" s="318"/>
      <c r="AH485" s="324"/>
      <c r="AI485" s="324"/>
      <c r="AJ485" s="318"/>
      <c r="AK485" s="318">
        <v>-30</v>
      </c>
      <c r="AL485" s="318">
        <v>-90</v>
      </c>
      <c r="AM485" s="318">
        <v>-95</v>
      </c>
      <c r="AN485" s="319">
        <f>IF(AM485="Neg","Neg",AM485*VLOOKUP($D485,$D$1421:$AY$1444,COLUMNS($D485:AN485),FALSE))</f>
        <v>-101.24290244662861</v>
      </c>
      <c r="AO485" s="319">
        <f>IF(AN485="Neg","Neg",AN485*VLOOKUP($D485,$D$1421:$AY$1444,COLUMNS($D485:AO485),FALSE))</f>
        <v>-106.85334714790939</v>
      </c>
      <c r="AP485" s="319">
        <f>IF(AO485="Neg","Neg",AO485*VLOOKUP($D485,$D$1421:$AY$1444,COLUMNS($D485:AP485),FALSE))</f>
        <v>-112.22564787317462</v>
      </c>
      <c r="AQ485" s="319">
        <f>IF(AP485="Neg","Neg",AP485*VLOOKUP($D485,$D$1421:$AY$1444,COLUMNS($D485:AQ485),FALSE))</f>
        <v>-112.50021650883828</v>
      </c>
      <c r="AR485" s="319">
        <f>IF(AQ485="Neg","Neg",AQ485*VLOOKUP($D485,$D$1421:$AY$1444,COLUMNS($D485:AR485),FALSE))</f>
        <v>-112.4584814778657</v>
      </c>
      <c r="AS485" s="319">
        <f>IF(AR485="Neg","Neg",AR485*VLOOKUP($D485,$D$1421:$AY$1444,COLUMNS($D485:AS485),FALSE))</f>
        <v>-117.79338522197271</v>
      </c>
      <c r="AT485" s="319">
        <f>IF(AS485="Neg","Neg",AS485*VLOOKUP($D485,$D$1421:$AY$1444,COLUMNS($D485:AT485),FALSE))</f>
        <v>-121.84654483386289</v>
      </c>
      <c r="AU485" s="319">
        <f>IF(AT485="Neg","Neg",AT485*VLOOKUP($D485,$D$1421:$AY$1444,COLUMNS($D485:AU485),FALSE))</f>
        <v>-125.56881595646516</v>
      </c>
      <c r="AV485" s="319">
        <f>IF(AU485="Neg","Neg",AU485*VLOOKUP($D485,$D$1421:$AY$1444,COLUMNS($D485:AV485),FALSE))</f>
        <v>-131.34949171597816</v>
      </c>
      <c r="AW485" s="319">
        <f>IF(AV485="Neg","Neg",AV485*VLOOKUP($D485,$D$1421:$AY$1444,COLUMNS($D485:AW485),FALSE))</f>
        <v>-137.01595709503394</v>
      </c>
      <c r="AX485" s="319">
        <f>IF(AW485="Neg","Neg",AW485*VLOOKUP($D485,$D$1421:$AY$1444,COLUMNS($D485:AX485),FALSE))</f>
        <v>-140.28400448448843</v>
      </c>
      <c r="AY485" s="319">
        <f>IF(AX485="Neg","Neg",AX485*VLOOKUP($D485,$D$1421:$AY$1444,COLUMNS($D485:AY485),FALSE))</f>
        <v>-145.30926122460536</v>
      </c>
      <c r="AZ485" s="319">
        <f>IF(AY485="Neg","Neg",AY485*VLOOKUP($D485,$D$1421:AZ$1444,COLUMNS($D485:AZ485),FALSE))</f>
        <v>-151.14992174189615</v>
      </c>
      <c r="BA485" s="319">
        <f>IF(AZ485="Neg","Neg",AZ485*VLOOKUP($D485,$D$1421:BA$1444,COLUMNS($D485:BA485),FALSE))</f>
        <v>-157.54256170108226</v>
      </c>
      <c r="BB485" s="319">
        <f>IF(BA485="Neg","Neg",BA485*VLOOKUP($D485,$D$1421:BB$1444,COLUMNS($D485:BB485),FALSE))</f>
        <v>-163.74776799070338</v>
      </c>
      <c r="BC485" s="319">
        <f>IF(BB485="Neg","Neg",BB485*VLOOKUP($D485,$D$1421:BC$1444,COLUMNS($D485:BC485),FALSE))</f>
        <v>-170.6389845026909</v>
      </c>
    </row>
    <row r="486" spans="1:55">
      <c r="A486" s="312"/>
      <c r="B486" s="142" t="s">
        <v>1020</v>
      </c>
      <c r="C486" s="317" t="s">
        <v>91</v>
      </c>
      <c r="D486" s="173" t="s">
        <v>91</v>
      </c>
      <c r="E486" s="175"/>
      <c r="F486" s="175"/>
      <c r="G486" s="175"/>
      <c r="H486" s="175"/>
      <c r="I486" s="175"/>
      <c r="J486" s="175"/>
      <c r="K486" s="175"/>
      <c r="L486" s="175"/>
      <c r="M486" s="175"/>
      <c r="N486" s="318"/>
      <c r="O486" s="318"/>
      <c r="P486" s="318"/>
      <c r="Q486" s="318"/>
      <c r="R486" s="318"/>
      <c r="S486" s="318"/>
      <c r="T486" s="318"/>
      <c r="U486" s="318"/>
      <c r="V486" s="318"/>
      <c r="W486" s="318"/>
      <c r="X486" s="318"/>
      <c r="Y486" s="318"/>
      <c r="Z486" s="318"/>
      <c r="AA486" s="318"/>
      <c r="AB486" s="318"/>
      <c r="AC486" s="318"/>
      <c r="AD486" s="318"/>
      <c r="AE486" s="318"/>
      <c r="AF486" s="318"/>
      <c r="AG486" s="318"/>
      <c r="AH486" s="324"/>
      <c r="AI486" s="324"/>
      <c r="AJ486" s="318"/>
      <c r="AK486" s="318">
        <v>-90</v>
      </c>
      <c r="AL486" s="318">
        <v>-95</v>
      </c>
      <c r="AM486" s="318">
        <v>-110</v>
      </c>
      <c r="AN486" s="319">
        <f>IF(AM486="Neg","Neg",AM486*VLOOKUP($D486,$D$1421:$AY$1444,COLUMNS($D486:AN486),FALSE))</f>
        <v>-117.22862388556996</v>
      </c>
      <c r="AO486" s="319">
        <f>IF(AN486="Neg","Neg",AN486*VLOOKUP($D486,$D$1421:$AY$1444,COLUMNS($D486:AO486),FALSE))</f>
        <v>-123.72492827652665</v>
      </c>
      <c r="AP486" s="319">
        <f>IF(AO486="Neg","Neg",AO486*VLOOKUP($D486,$D$1421:$AY$1444,COLUMNS($D486:AP486),FALSE))</f>
        <v>-129.94548701104429</v>
      </c>
      <c r="AQ486" s="319">
        <f>IF(AP486="Neg","Neg",AP486*VLOOKUP($D486,$D$1421:$AY$1444,COLUMNS($D486:AQ486),FALSE))</f>
        <v>-130.26340858918115</v>
      </c>
      <c r="AR486" s="319">
        <f>IF(AQ486="Neg","Neg",AQ486*VLOOKUP($D486,$D$1421:$AY$1444,COLUMNS($D486:AR486),FALSE))</f>
        <v>-130.21508381647607</v>
      </c>
      <c r="AS486" s="319">
        <f>IF(AR486="Neg","Neg",AR486*VLOOKUP($D486,$D$1421:$AY$1444,COLUMNS($D486:AS486),FALSE))</f>
        <v>-136.39234078333681</v>
      </c>
      <c r="AT486" s="319">
        <f>IF(AS486="Neg","Neg",AS486*VLOOKUP($D486,$D$1421:$AY$1444,COLUMNS($D486:AT486),FALSE))</f>
        <v>-141.08547296552544</v>
      </c>
      <c r="AU486" s="319">
        <f>IF(AT486="Neg","Neg",AT486*VLOOKUP($D486,$D$1421:$AY$1444,COLUMNS($D486:AU486),FALSE))</f>
        <v>-145.39547110748595</v>
      </c>
      <c r="AV486" s="319">
        <f>IF(AU486="Neg","Neg",AU486*VLOOKUP($D486,$D$1421:$AY$1444,COLUMNS($D486:AV486),FALSE))</f>
        <v>-152.08888514481677</v>
      </c>
      <c r="AW486" s="319">
        <f>IF(AV486="Neg","Neg",AV486*VLOOKUP($D486,$D$1421:$AY$1444,COLUMNS($D486:AW486),FALSE))</f>
        <v>-158.65005558372349</v>
      </c>
      <c r="AX486" s="319">
        <f>IF(AW486="Neg","Neg",AW486*VLOOKUP($D486,$D$1421:$AY$1444,COLUMNS($D486:AX486),FALSE))</f>
        <v>-162.43411045572344</v>
      </c>
      <c r="AY486" s="319">
        <f>IF(AX486="Neg","Neg",AX486*VLOOKUP($D486,$D$1421:$AY$1444,COLUMNS($D486:AY486),FALSE))</f>
        <v>-168.25282878638515</v>
      </c>
      <c r="AZ486" s="319">
        <f>IF(AY486="Neg","Neg",AY486*VLOOKUP($D486,$D$1421:AZ$1444,COLUMNS($D486:AZ486),FALSE))</f>
        <v>-175.01569885903763</v>
      </c>
      <c r="BA486" s="319">
        <f>IF(AZ486="Neg","Neg",AZ486*VLOOKUP($D486,$D$1421:BA$1444,COLUMNS($D486:BA486),FALSE))</f>
        <v>-182.41770302230574</v>
      </c>
      <c r="BB486" s="319">
        <f>IF(BA486="Neg","Neg",BA486*VLOOKUP($D486,$D$1421:BB$1444,COLUMNS($D486:BB486),FALSE))</f>
        <v>-189.60267872607756</v>
      </c>
      <c r="BC486" s="319">
        <f>IF(BB486="Neg","Neg",BB486*VLOOKUP($D486,$D$1421:BC$1444,COLUMNS($D486:BC486),FALSE))</f>
        <v>-197.58198205574729</v>
      </c>
    </row>
    <row r="487" spans="1:55">
      <c r="A487" s="312"/>
      <c r="B487" s="313" t="s">
        <v>1021</v>
      </c>
      <c r="C487" s="314" t="s">
        <v>469</v>
      </c>
      <c r="D487" s="313" t="s">
        <v>791</v>
      </c>
      <c r="E487" s="320"/>
      <c r="F487" s="320"/>
      <c r="G487" s="320"/>
      <c r="H487" s="320"/>
      <c r="I487" s="320"/>
      <c r="J487" s="320"/>
      <c r="K487" s="320"/>
      <c r="L487" s="320"/>
      <c r="M487" s="320"/>
      <c r="N487" s="315"/>
      <c r="O487" s="315"/>
      <c r="P487" s="315"/>
      <c r="Q487" s="315"/>
      <c r="R487" s="315"/>
      <c r="S487" s="315"/>
      <c r="T487" s="315"/>
      <c r="U487" s="315"/>
      <c r="V487" s="315"/>
      <c r="W487" s="315"/>
      <c r="X487" s="315"/>
      <c r="Y487" s="315"/>
      <c r="Z487" s="315"/>
      <c r="AA487" s="315"/>
      <c r="AB487" s="315"/>
      <c r="AC487" s="315"/>
      <c r="AD487" s="315"/>
      <c r="AE487" s="315"/>
      <c r="AF487" s="315"/>
      <c r="AG487" s="315"/>
      <c r="AH487" s="325"/>
      <c r="AI487" s="325"/>
      <c r="AJ487" s="325"/>
      <c r="AK487" s="315">
        <v>200</v>
      </c>
      <c r="AL487" s="315">
        <v>300</v>
      </c>
      <c r="AM487" s="315">
        <v>0</v>
      </c>
      <c r="AN487" s="315">
        <v>0</v>
      </c>
      <c r="AO487" s="316">
        <f>IF(AN487="Neg","Neg",AN487*VLOOKUP($D487,$D$1421:$AY$1444,COLUMNS($D487:AO487),FALSE))</f>
        <v>0</v>
      </c>
      <c r="AP487" s="316">
        <f>IF(AO487="Neg","Neg",AO487*VLOOKUP($D487,$D$1421:$AY$1444,COLUMNS($D487:AP487),FALSE))</f>
        <v>0</v>
      </c>
      <c r="AQ487" s="316">
        <f>IF(AP487="Neg","Neg",AP487*VLOOKUP($D487,$D$1421:$AY$1444,COLUMNS($D487:AQ487),FALSE))</f>
        <v>0</v>
      </c>
      <c r="AR487" s="316">
        <f>IF(AQ487="Neg","Neg",AQ487*VLOOKUP($D487,$D$1421:$AY$1444,COLUMNS($D487:AR487),FALSE))</f>
        <v>0</v>
      </c>
      <c r="AS487" s="316">
        <f>IF(AR487="Neg","Neg",AR487*VLOOKUP($D487,$D$1421:$AY$1444,COLUMNS($D487:AS487),FALSE))</f>
        <v>0</v>
      </c>
      <c r="AT487" s="316">
        <f>IF(AS487="Neg","Neg",AS487*VLOOKUP($D487,$D$1421:$AY$1444,COLUMNS($D487:AT487),FALSE))</f>
        <v>0</v>
      </c>
      <c r="AU487" s="316">
        <f>IF(AT487="Neg","Neg",AT487*VLOOKUP($D487,$D$1421:$AY$1444,COLUMNS($D487:AU487),FALSE))</f>
        <v>0</v>
      </c>
      <c r="AV487" s="316">
        <f>IF(AU487="Neg","Neg",AU487*VLOOKUP($D487,$D$1421:$AY$1444,COLUMNS($D487:AV487),FALSE))</f>
        <v>0</v>
      </c>
      <c r="AW487" s="316">
        <f>IF(AV487="Neg","Neg",AV487*VLOOKUP($D487,$D$1421:$AY$1444,COLUMNS($D487:AW487),FALSE))</f>
        <v>0</v>
      </c>
      <c r="AX487" s="316">
        <f>IF(AW487="Neg","Neg",AW487*VLOOKUP($D487,$D$1421:$AY$1444,COLUMNS($D487:AX487),FALSE))</f>
        <v>0</v>
      </c>
      <c r="AY487" s="316">
        <f>IF(AX487="Neg","Neg",AX487*VLOOKUP($D487,$D$1421:$AY$1444,COLUMNS($D487:AY487),FALSE))</f>
        <v>0</v>
      </c>
      <c r="AZ487" s="316">
        <f>IF(AY487="Neg","Neg",AY487*VLOOKUP($D487,$D$1421:AZ$1444,COLUMNS($D487:AZ487),FALSE))</f>
        <v>0</v>
      </c>
      <c r="BA487" s="316">
        <f>IF(AZ487="Neg","Neg",AZ487*VLOOKUP($D487,$D$1421:BA$1444,COLUMNS($D487:BA487),FALSE))</f>
        <v>0</v>
      </c>
      <c r="BB487" s="316">
        <f>IF(BA487="Neg","Neg",BA487*VLOOKUP($D487,$D$1421:BB$1444,COLUMNS($D487:BB487),FALSE))</f>
        <v>0</v>
      </c>
      <c r="BC487" s="316">
        <f>IF(BB487="Neg","Neg",BB487*VLOOKUP($D487,$D$1421:BC$1444,COLUMNS($D487:BC487),FALSE))</f>
        <v>0</v>
      </c>
    </row>
    <row r="488" spans="1:55">
      <c r="A488" s="312"/>
      <c r="B488" s="313" t="s">
        <v>1021</v>
      </c>
      <c r="C488" s="314" t="s">
        <v>470</v>
      </c>
      <c r="D488" s="313" t="s">
        <v>791</v>
      </c>
      <c r="E488" s="320"/>
      <c r="F488" s="320"/>
      <c r="G488" s="320"/>
      <c r="H488" s="320"/>
      <c r="I488" s="320"/>
      <c r="J488" s="320"/>
      <c r="K488" s="320"/>
      <c r="L488" s="320"/>
      <c r="M488" s="320"/>
      <c r="N488" s="315"/>
      <c r="O488" s="315"/>
      <c r="P488" s="315"/>
      <c r="Q488" s="315"/>
      <c r="R488" s="315"/>
      <c r="S488" s="315"/>
      <c r="T488" s="315"/>
      <c r="U488" s="315"/>
      <c r="V488" s="315"/>
      <c r="W488" s="315"/>
      <c r="X488" s="315"/>
      <c r="Y488" s="315"/>
      <c r="Z488" s="315"/>
      <c r="AA488" s="315"/>
      <c r="AB488" s="315"/>
      <c r="AC488" s="315"/>
      <c r="AD488" s="315"/>
      <c r="AE488" s="315"/>
      <c r="AF488" s="315"/>
      <c r="AG488" s="315"/>
      <c r="AH488" s="325"/>
      <c r="AI488" s="325"/>
      <c r="AJ488" s="325"/>
      <c r="AK488" s="315">
        <v>0</v>
      </c>
      <c r="AL488" s="315">
        <v>5</v>
      </c>
      <c r="AM488" s="315">
        <v>-45</v>
      </c>
      <c r="AN488" s="315">
        <v>-75</v>
      </c>
      <c r="AO488" s="316">
        <f>IF(AN488="Neg","Neg",AN488*VLOOKUP($D488,$D$1421:$AY$1444,COLUMNS($D488:AO488),FALSE))</f>
        <v>-79.156176308930682</v>
      </c>
      <c r="AP488" s="316">
        <f>IF(AO488="Neg","Neg",AO488*VLOOKUP($D488,$D$1421:$AY$1444,COLUMNS($D488:AP488),FALSE))</f>
        <v>-83.135937306076116</v>
      </c>
      <c r="AQ488" s="316">
        <f>IF(AP488="Neg","Neg",AP488*VLOOKUP($D488,$D$1421:$AY$1444,COLUMNS($D488:AQ488),FALSE))</f>
        <v>-83.339335738728025</v>
      </c>
      <c r="AR488" s="316">
        <f>IF(AQ488="Neg","Neg",AQ488*VLOOKUP($D488,$D$1421:$AY$1444,COLUMNS($D488:AR488),FALSE))</f>
        <v>-83.308418733710383</v>
      </c>
      <c r="AS488" s="316">
        <f>IF(AR488="Neg","Neg",AR488*VLOOKUP($D488,$D$1421:$AY$1444,COLUMNS($D488:AS488),FALSE))</f>
        <v>-87.260476321341798</v>
      </c>
      <c r="AT488" s="316">
        <f>IF(AS488="Neg","Neg",AS488*VLOOKUP($D488,$D$1421:$AY$1444,COLUMNS($D488:AT488),FALSE))</f>
        <v>-90.263027251289842</v>
      </c>
      <c r="AU488" s="316">
        <f>IF(AT488="Neg","Neg",AT488*VLOOKUP($D488,$D$1421:$AY$1444,COLUMNS($D488:AU488),FALSE))</f>
        <v>-93.020458413857881</v>
      </c>
      <c r="AV488" s="316">
        <f>IF(AU488="Neg","Neg",AU488*VLOOKUP($D488,$D$1421:$AY$1444,COLUMNS($D488:AV488),FALSE))</f>
        <v>-97.302740642896367</v>
      </c>
      <c r="AW488" s="316">
        <f>IF(AV488="Neg","Neg",AV488*VLOOKUP($D488,$D$1421:$AY$1444,COLUMNS($D488:AW488),FALSE))</f>
        <v>-101.50041665927904</v>
      </c>
      <c r="AX488" s="316">
        <f>IF(AW488="Neg","Neg",AW488*VLOOKUP($D488,$D$1421:$AY$1444,COLUMNS($D488:AX488),FALSE))</f>
        <v>-103.92136220988984</v>
      </c>
      <c r="AY488" s="316">
        <f>IF(AX488="Neg","Neg",AX488*VLOOKUP($D488,$D$1421:$AY$1444,COLUMNS($D488:AY488),FALSE))</f>
        <v>-107.6440355667452</v>
      </c>
      <c r="AZ488" s="316">
        <f>IF(AY488="Neg","Neg",AY488*VLOOKUP($D488,$D$1421:AZ$1444,COLUMNS($D488:AZ488),FALSE))</f>
        <v>-111.97075406464417</v>
      </c>
      <c r="BA488" s="316">
        <f>IF(AZ488="Neg","Neg",AZ488*VLOOKUP($D488,$D$1421:BA$1444,COLUMNS($D488:BA488),FALSE))</f>
        <v>-116.70637488697001</v>
      </c>
      <c r="BB488" s="316">
        <f>IF(BA488="Neg","Neg",BA488*VLOOKUP($D488,$D$1421:BB$1444,COLUMNS($D488:BB488),FALSE))</f>
        <v>-121.3031462208116</v>
      </c>
      <c r="BC488" s="316">
        <f>IF(BB488="Neg","Neg",BB488*VLOOKUP($D488,$D$1421:BC$1444,COLUMNS($D488:BC488),FALSE))</f>
        <v>-126.40810889877831</v>
      </c>
    </row>
    <row r="489" spans="1:55">
      <c r="A489" s="312"/>
      <c r="B489" s="313" t="s">
        <v>1021</v>
      </c>
      <c r="C489" s="314" t="s">
        <v>471</v>
      </c>
      <c r="D489" s="313" t="s">
        <v>762</v>
      </c>
      <c r="E489" s="320"/>
      <c r="F489" s="320"/>
      <c r="G489" s="320"/>
      <c r="H489" s="320"/>
      <c r="I489" s="320"/>
      <c r="J489" s="320"/>
      <c r="K489" s="320"/>
      <c r="L489" s="320"/>
      <c r="M489" s="320"/>
      <c r="N489" s="315"/>
      <c r="O489" s="315"/>
      <c r="P489" s="315"/>
      <c r="Q489" s="315"/>
      <c r="R489" s="315"/>
      <c r="S489" s="315"/>
      <c r="T489" s="315"/>
      <c r="U489" s="315"/>
      <c r="V489" s="315"/>
      <c r="W489" s="315"/>
      <c r="X489" s="315"/>
      <c r="Y489" s="315"/>
      <c r="Z489" s="315"/>
      <c r="AA489" s="315"/>
      <c r="AB489" s="315"/>
      <c r="AC489" s="315"/>
      <c r="AD489" s="315"/>
      <c r="AE489" s="315"/>
      <c r="AF489" s="315"/>
      <c r="AG489" s="315"/>
      <c r="AH489" s="325"/>
      <c r="AI489" s="325"/>
      <c r="AJ489" s="325"/>
      <c r="AK489" s="315">
        <v>0</v>
      </c>
      <c r="AL489" s="315">
        <v>-170</v>
      </c>
      <c r="AM489" s="315">
        <v>-140</v>
      </c>
      <c r="AN489" s="315">
        <v>-120</v>
      </c>
      <c r="AO489" s="316">
        <f>IF(AN489="Neg","Neg",AN489*VLOOKUP($D489,$D$1421:$AY$1444,COLUMNS($D489:AO489),FALSE))</f>
        <v>-126.6498820942891</v>
      </c>
      <c r="AP489" s="316">
        <f>IF(AO489="Neg","Neg",AO489*VLOOKUP($D489,$D$1421:$AY$1444,COLUMNS($D489:AP489),FALSE))</f>
        <v>-133.0174996897218</v>
      </c>
      <c r="AQ489" s="316">
        <f>IF(AP489="Neg","Neg",AP489*VLOOKUP($D489,$D$1421:$AY$1444,COLUMNS($D489:AQ489),FALSE))</f>
        <v>-133.34293718196486</v>
      </c>
      <c r="AR489" s="316">
        <f>IF(AQ489="Neg","Neg",AQ489*VLOOKUP($D489,$D$1421:$AY$1444,COLUMNS($D489:AR489),FALSE))</f>
        <v>-133.29346997393662</v>
      </c>
      <c r="AS489" s="316">
        <f>IF(AR489="Neg","Neg",AR489*VLOOKUP($D489,$D$1421:$AY$1444,COLUMNS($D489:AS489),FALSE))</f>
        <v>-139.61676211414689</v>
      </c>
      <c r="AT489" s="316">
        <f>IF(AS489="Neg","Neg",AS489*VLOOKUP($D489,$D$1421:$AY$1444,COLUMNS($D489:AT489),FALSE))</f>
        <v>-144.42084360206377</v>
      </c>
      <c r="AU489" s="316">
        <f>IF(AT489="Neg","Neg",AT489*VLOOKUP($D489,$D$1421:$AY$1444,COLUMNS($D489:AU489),FALSE))</f>
        <v>-148.83273346217263</v>
      </c>
      <c r="AV489" s="316">
        <f>IF(AU489="Neg","Neg",AU489*VLOOKUP($D489,$D$1421:$AY$1444,COLUMNS($D489:AV489),FALSE))</f>
        <v>-155.68438502863421</v>
      </c>
      <c r="AW489" s="316">
        <f>IF(AV489="Neg","Neg",AV489*VLOOKUP($D489,$D$1421:$AY$1444,COLUMNS($D489:AW489),FALSE))</f>
        <v>-162.4006666548465</v>
      </c>
      <c r="AX489" s="316">
        <f>IF(AW489="Neg","Neg",AW489*VLOOKUP($D489,$D$1421:$AY$1444,COLUMNS($D489:AX489),FALSE))</f>
        <v>-166.27417953582378</v>
      </c>
      <c r="AY489" s="316">
        <f>IF(AX489="Neg","Neg",AX489*VLOOKUP($D489,$D$1421:$AY$1444,COLUMNS($D489:AY489),FALSE))</f>
        <v>-172.23045690679237</v>
      </c>
      <c r="AZ489" s="316">
        <f>IF(AY489="Neg","Neg",AY489*VLOOKUP($D489,$D$1421:AZ$1444,COLUMNS($D489:AZ489),FALSE))</f>
        <v>-179.15320650343071</v>
      </c>
      <c r="BA489" s="316">
        <f>IF(AZ489="Neg","Neg",AZ489*VLOOKUP($D489,$D$1421:BA$1444,COLUMNS($D489:BA489),FALSE))</f>
        <v>-186.73019981915206</v>
      </c>
      <c r="BB489" s="316">
        <f>IF(BA489="Neg","Neg",BA489*VLOOKUP($D489,$D$1421:BB$1444,COLUMNS($D489:BB489),FALSE))</f>
        <v>-194.08503395329862</v>
      </c>
      <c r="BC489" s="316">
        <f>IF(BB489="Neg","Neg",BB489*VLOOKUP($D489,$D$1421:BC$1444,COLUMNS($D489:BC489),FALSE))</f>
        <v>-202.25297423804534</v>
      </c>
    </row>
    <row r="490" spans="1:55">
      <c r="A490" s="312"/>
      <c r="B490" s="313" t="s">
        <v>1021</v>
      </c>
      <c r="C490" s="314" t="s">
        <v>472</v>
      </c>
      <c r="D490" s="313" t="s">
        <v>143</v>
      </c>
      <c r="E490" s="320"/>
      <c r="F490" s="320"/>
      <c r="G490" s="320"/>
      <c r="H490" s="320"/>
      <c r="I490" s="320"/>
      <c r="J490" s="320"/>
      <c r="K490" s="320"/>
      <c r="L490" s="320"/>
      <c r="M490" s="320"/>
      <c r="N490" s="315"/>
      <c r="O490" s="315"/>
      <c r="P490" s="315"/>
      <c r="Q490" s="315"/>
      <c r="R490" s="315"/>
      <c r="S490" s="315"/>
      <c r="T490" s="315"/>
      <c r="U490" s="315"/>
      <c r="V490" s="315"/>
      <c r="W490" s="315"/>
      <c r="X490" s="315"/>
      <c r="Y490" s="315"/>
      <c r="Z490" s="315"/>
      <c r="AA490" s="315"/>
      <c r="AB490" s="315"/>
      <c r="AC490" s="315"/>
      <c r="AD490" s="315"/>
      <c r="AE490" s="315"/>
      <c r="AF490" s="315"/>
      <c r="AG490" s="315"/>
      <c r="AH490" s="325"/>
      <c r="AI490" s="325"/>
      <c r="AJ490" s="325"/>
      <c r="AK490" s="315">
        <v>0</v>
      </c>
      <c r="AL490" s="315">
        <v>100</v>
      </c>
      <c r="AM490" s="315">
        <v>110</v>
      </c>
      <c r="AN490" s="315">
        <v>110</v>
      </c>
      <c r="AO490" s="316">
        <f>IF(AN490="Neg","Neg",AN490*VLOOKUP($D490,$D$1421:$AY$1444,COLUMNS($D490:AO490),FALSE))</f>
        <v>116.09572525309834</v>
      </c>
      <c r="AP490" s="316">
        <f>IF(AO490="Neg","Neg",AO490*VLOOKUP($D490,$D$1421:$AY$1444,COLUMNS($D490:AP490),FALSE))</f>
        <v>121.93270804891164</v>
      </c>
      <c r="AQ490" s="316">
        <f>IF(AP490="Neg","Neg",AP490*VLOOKUP($D490,$D$1421:$AY$1444,COLUMNS($D490:AQ490),FALSE))</f>
        <v>122.23102575013442</v>
      </c>
      <c r="AR490" s="316">
        <f>IF(AQ490="Neg","Neg",AQ490*VLOOKUP($D490,$D$1421:$AY$1444,COLUMNS($D490:AR490),FALSE))</f>
        <v>122.18568080944188</v>
      </c>
      <c r="AS490" s="316">
        <f>IF(AR490="Neg","Neg",AR490*VLOOKUP($D490,$D$1421:$AY$1444,COLUMNS($D490:AS490),FALSE))</f>
        <v>127.98203193796796</v>
      </c>
      <c r="AT490" s="316">
        <f>IF(AS490="Neg","Neg",AS490*VLOOKUP($D490,$D$1421:$AY$1444,COLUMNS($D490:AT490),FALSE))</f>
        <v>132.38577330189176</v>
      </c>
      <c r="AU490" s="316">
        <f>IF(AT490="Neg","Neg",AT490*VLOOKUP($D490,$D$1421:$AY$1444,COLUMNS($D490:AU490),FALSE))</f>
        <v>136.43000567365823</v>
      </c>
      <c r="AV490" s="316">
        <f>IF(AU490="Neg","Neg",AU490*VLOOKUP($D490,$D$1421:$AY$1444,COLUMNS($D490:AV490),FALSE))</f>
        <v>142.710686276248</v>
      </c>
      <c r="AW490" s="316">
        <f>IF(AV490="Neg","Neg",AV490*VLOOKUP($D490,$D$1421:$AY$1444,COLUMNS($D490:AW490),FALSE))</f>
        <v>148.86727776694261</v>
      </c>
      <c r="AX490" s="316">
        <f>IF(AW490="Neg","Neg",AW490*VLOOKUP($D490,$D$1421:$AY$1444,COLUMNS($D490:AX490),FALSE))</f>
        <v>152.41799790783844</v>
      </c>
      <c r="AY490" s="316">
        <f>IF(AX490="Neg","Neg",AX490*VLOOKUP($D490,$D$1421:$AY$1444,COLUMNS($D490:AY490),FALSE))</f>
        <v>157.87791883122631</v>
      </c>
      <c r="AZ490" s="316">
        <f>IF(AY490="Neg","Neg",AY490*VLOOKUP($D490,$D$1421:AZ$1444,COLUMNS($D490:AZ490),FALSE))</f>
        <v>164.22377262814479</v>
      </c>
      <c r="BA490" s="316">
        <f>IF(AZ490="Neg","Neg",AZ490*VLOOKUP($D490,$D$1421:BA$1444,COLUMNS($D490:BA490),FALSE))</f>
        <v>171.16934983422269</v>
      </c>
      <c r="BB490" s="316">
        <f>IF(BA490="Neg","Neg",BA490*VLOOKUP($D490,$D$1421:BB$1444,COLUMNS($D490:BB490),FALSE))</f>
        <v>177.91128112385701</v>
      </c>
      <c r="BC490" s="316">
        <f>IF(BB490="Neg","Neg",BB490*VLOOKUP($D490,$D$1421:BC$1444,COLUMNS($D490:BC490),FALSE))</f>
        <v>185.39855971820819</v>
      </c>
    </row>
    <row r="491" spans="1:55">
      <c r="A491" s="312"/>
      <c r="B491" s="313" t="s">
        <v>1021</v>
      </c>
      <c r="C491" s="314" t="s">
        <v>473</v>
      </c>
      <c r="D491" s="313" t="s">
        <v>227</v>
      </c>
      <c r="E491" s="320"/>
      <c r="F491" s="320"/>
      <c r="G491" s="320"/>
      <c r="H491" s="320"/>
      <c r="I491" s="320"/>
      <c r="J491" s="320"/>
      <c r="K491" s="320"/>
      <c r="L491" s="320"/>
      <c r="M491" s="320"/>
      <c r="N491" s="315"/>
      <c r="O491" s="315"/>
      <c r="P491" s="315"/>
      <c r="Q491" s="315"/>
      <c r="R491" s="315"/>
      <c r="S491" s="315"/>
      <c r="T491" s="315"/>
      <c r="U491" s="315"/>
      <c r="V491" s="315"/>
      <c r="W491" s="315"/>
      <c r="X491" s="315"/>
      <c r="Y491" s="315"/>
      <c r="Z491" s="315"/>
      <c r="AA491" s="315"/>
      <c r="AB491" s="315"/>
      <c r="AC491" s="315"/>
      <c r="AD491" s="315"/>
      <c r="AE491" s="315"/>
      <c r="AF491" s="315"/>
      <c r="AG491" s="315"/>
      <c r="AH491" s="325"/>
      <c r="AI491" s="325"/>
      <c r="AJ491" s="325"/>
      <c r="AK491" s="315">
        <v>135</v>
      </c>
      <c r="AL491" s="315">
        <v>315</v>
      </c>
      <c r="AM491" s="315">
        <v>425</v>
      </c>
      <c r="AN491" s="315">
        <v>435</v>
      </c>
      <c r="AO491" s="316">
        <f>IF(AN491="Neg","Neg",AN491*VLOOKUP($D491,$D$1421:$AY$1444,COLUMNS($D491:AO491),FALSE))</f>
        <v>459.10582259179796</v>
      </c>
      <c r="AP491" s="316">
        <f>IF(AO491="Neg","Neg",AO491*VLOOKUP($D491,$D$1421:$AY$1444,COLUMNS($D491:AP491),FALSE))</f>
        <v>482.18843637524145</v>
      </c>
      <c r="AQ491" s="316">
        <f>IF(AP491="Neg","Neg",AP491*VLOOKUP($D491,$D$1421:$AY$1444,COLUMNS($D491:AQ491),FALSE))</f>
        <v>483.36814728462247</v>
      </c>
      <c r="AR491" s="316">
        <f>IF(AQ491="Neg","Neg",AQ491*VLOOKUP($D491,$D$1421:$AY$1444,COLUMNS($D491:AR491),FALSE))</f>
        <v>483.18882865552013</v>
      </c>
      <c r="AS491" s="316">
        <f>IF(AR491="Neg","Neg",AR491*VLOOKUP($D491,$D$1421:$AY$1444,COLUMNS($D491:AS491),FALSE))</f>
        <v>506.11076266378234</v>
      </c>
      <c r="AT491" s="316">
        <f>IF(AS491="Neg","Neg",AS491*VLOOKUP($D491,$D$1421:$AY$1444,COLUMNS($D491:AT491),FALSE))</f>
        <v>523.52555805748102</v>
      </c>
      <c r="AU491" s="316">
        <f>IF(AT491="Neg","Neg",AT491*VLOOKUP($D491,$D$1421:$AY$1444,COLUMNS($D491:AU491),FALSE))</f>
        <v>539.51865880037565</v>
      </c>
      <c r="AV491" s="316">
        <f>IF(AU491="Neg","Neg",AU491*VLOOKUP($D491,$D$1421:$AY$1444,COLUMNS($D491:AV491),FALSE))</f>
        <v>564.35589572879883</v>
      </c>
      <c r="AW491" s="316">
        <f>IF(AV491="Neg","Neg",AV491*VLOOKUP($D491,$D$1421:$AY$1444,COLUMNS($D491:AW491),FALSE))</f>
        <v>588.70241662381841</v>
      </c>
      <c r="AX491" s="316">
        <f>IF(AW491="Neg","Neg",AW491*VLOOKUP($D491,$D$1421:$AY$1444,COLUMNS($D491:AX491),FALSE))</f>
        <v>602.74390081736101</v>
      </c>
      <c r="AY491" s="316">
        <f>IF(AX491="Neg","Neg",AX491*VLOOKUP($D491,$D$1421:$AY$1444,COLUMNS($D491:AY491),FALSE))</f>
        <v>624.33540628712205</v>
      </c>
      <c r="AZ491" s="316">
        <f>IF(AY491="Neg","Neg",AY491*VLOOKUP($D491,$D$1421:AZ$1444,COLUMNS($D491:AZ491),FALSE))</f>
        <v>649.43037357493608</v>
      </c>
      <c r="BA491" s="316">
        <f>IF(AZ491="Neg","Neg",AZ491*VLOOKUP($D491,$D$1421:BA$1444,COLUMNS($D491:BA491),FALSE))</f>
        <v>676.89697434442598</v>
      </c>
      <c r="BB491" s="316">
        <f>IF(BA491="Neg","Neg",BA491*VLOOKUP($D491,$D$1421:BB$1444,COLUMNS($D491:BB491),FALSE))</f>
        <v>703.55824808070724</v>
      </c>
      <c r="BC491" s="316">
        <f>IF(BB491="Neg","Neg",BB491*VLOOKUP($D491,$D$1421:BC$1444,COLUMNS($D491:BC491),FALSE))</f>
        <v>733.16703161291412</v>
      </c>
    </row>
    <row r="492" spans="1:55" ht="25.5">
      <c r="A492" s="312"/>
      <c r="B492" s="313" t="s">
        <v>1021</v>
      </c>
      <c r="C492" s="314" t="s">
        <v>920</v>
      </c>
      <c r="D492" s="313" t="s">
        <v>791</v>
      </c>
      <c r="E492" s="320"/>
      <c r="F492" s="320"/>
      <c r="G492" s="320"/>
      <c r="H492" s="320"/>
      <c r="I492" s="320"/>
      <c r="J492" s="320"/>
      <c r="K492" s="320"/>
      <c r="L492" s="320"/>
      <c r="M492" s="320"/>
      <c r="N492" s="315"/>
      <c r="O492" s="315"/>
      <c r="P492" s="315"/>
      <c r="Q492" s="315"/>
      <c r="R492" s="315"/>
      <c r="S492" s="315"/>
      <c r="T492" s="315"/>
      <c r="U492" s="315"/>
      <c r="V492" s="315"/>
      <c r="W492" s="315"/>
      <c r="X492" s="315"/>
      <c r="Y492" s="315"/>
      <c r="Z492" s="315"/>
      <c r="AA492" s="315"/>
      <c r="AB492" s="315"/>
      <c r="AC492" s="315"/>
      <c r="AD492" s="315"/>
      <c r="AE492" s="315"/>
      <c r="AF492" s="315"/>
      <c r="AG492" s="315"/>
      <c r="AH492" s="325"/>
      <c r="AI492" s="325"/>
      <c r="AJ492" s="325"/>
      <c r="AK492" s="315">
        <v>15</v>
      </c>
      <c r="AL492" s="315">
        <v>15</v>
      </c>
      <c r="AM492" s="315">
        <v>65</v>
      </c>
      <c r="AN492" s="315">
        <v>185</v>
      </c>
      <c r="AO492" s="316">
        <f>IF(AN492="Neg","Neg",AN492*VLOOKUP($D492,$D$1421:$AY$1444,COLUMNS($D492:AO492),FALSE))</f>
        <v>195.25190156202902</v>
      </c>
      <c r="AP492" s="316">
        <f>IF(AO492="Neg","Neg",AO492*VLOOKUP($D492,$D$1421:$AY$1444,COLUMNS($D492:AP492),FALSE))</f>
        <v>205.06864535498775</v>
      </c>
      <c r="AQ492" s="316">
        <f>IF(AP492="Neg","Neg",AP492*VLOOKUP($D492,$D$1421:$AY$1444,COLUMNS($D492:AQ492),FALSE))</f>
        <v>205.57036148886243</v>
      </c>
      <c r="AR492" s="316">
        <f>IF(AQ492="Neg","Neg",AQ492*VLOOKUP($D492,$D$1421:$AY$1444,COLUMNS($D492:AR492),FALSE))</f>
        <v>205.49409954315223</v>
      </c>
      <c r="AS492" s="316">
        <f>IF(AR492="Neg","Neg",AR492*VLOOKUP($D492,$D$1421:$AY$1444,COLUMNS($D492:AS492),FALSE))</f>
        <v>215.24250825930972</v>
      </c>
      <c r="AT492" s="316">
        <f>IF(AS492="Neg","Neg",AS492*VLOOKUP($D492,$D$1421:$AY$1444,COLUMNS($D492:AT492),FALSE))</f>
        <v>222.64880055318156</v>
      </c>
      <c r="AU492" s="316">
        <f>IF(AT492="Neg","Neg",AT492*VLOOKUP($D492,$D$1421:$AY$1444,COLUMNS($D492:AU492),FALSE))</f>
        <v>229.45046408751605</v>
      </c>
      <c r="AV492" s="316">
        <f>IF(AU492="Neg","Neg",AU492*VLOOKUP($D492,$D$1421:$AY$1444,COLUMNS($D492:AV492),FALSE))</f>
        <v>240.01342691914431</v>
      </c>
      <c r="AW492" s="316">
        <f>IF(AV492="Neg","Neg",AV492*VLOOKUP($D492,$D$1421:$AY$1444,COLUMNS($D492:AW492),FALSE))</f>
        <v>250.36769442622159</v>
      </c>
      <c r="AX492" s="316">
        <f>IF(AW492="Neg","Neg",AW492*VLOOKUP($D492,$D$1421:$AY$1444,COLUMNS($D492:AX492),FALSE))</f>
        <v>256.33936011772823</v>
      </c>
      <c r="AY492" s="316">
        <f>IF(AX492="Neg","Neg",AX492*VLOOKUP($D492,$D$1421:$AY$1444,COLUMNS($D492:AY492),FALSE))</f>
        <v>265.52195439797146</v>
      </c>
      <c r="AZ492" s="316">
        <f>IF(AY492="Neg","Neg",AY492*VLOOKUP($D492,$D$1421:AZ$1444,COLUMNS($D492:AZ492),FALSE))</f>
        <v>276.19452669278894</v>
      </c>
      <c r="BA492" s="316">
        <f>IF(AZ492="Neg","Neg",AZ492*VLOOKUP($D492,$D$1421:BA$1444,COLUMNS($D492:BA492),FALSE))</f>
        <v>287.87572472119268</v>
      </c>
      <c r="BB492" s="316">
        <f>IF(BA492="Neg","Neg",BA492*VLOOKUP($D492,$D$1421:BB$1444,COLUMNS($D492:BB492),FALSE))</f>
        <v>299.21442734466859</v>
      </c>
      <c r="BC492" s="316">
        <f>IF(BB492="Neg","Neg",BB492*VLOOKUP($D492,$D$1421:BC$1444,COLUMNS($D492:BC492),FALSE))</f>
        <v>311.80666861698649</v>
      </c>
    </row>
    <row r="493" spans="1:55">
      <c r="A493" s="312"/>
      <c r="B493" s="313" t="s">
        <v>1021</v>
      </c>
      <c r="C493" s="314" t="s">
        <v>581</v>
      </c>
      <c r="D493" s="313" t="s">
        <v>988</v>
      </c>
      <c r="E493" s="320"/>
      <c r="F493" s="320"/>
      <c r="G493" s="320"/>
      <c r="H493" s="320"/>
      <c r="I493" s="320"/>
      <c r="J493" s="320"/>
      <c r="K493" s="320"/>
      <c r="L493" s="320"/>
      <c r="M493" s="320"/>
      <c r="N493" s="315"/>
      <c r="O493" s="315"/>
      <c r="P493" s="315"/>
      <c r="Q493" s="315"/>
      <c r="R493" s="315"/>
      <c r="S493" s="315"/>
      <c r="T493" s="315"/>
      <c r="U493" s="315"/>
      <c r="V493" s="315"/>
      <c r="W493" s="315"/>
      <c r="X493" s="315"/>
      <c r="Y493" s="315"/>
      <c r="Z493" s="315"/>
      <c r="AA493" s="315"/>
      <c r="AB493" s="315"/>
      <c r="AC493" s="315"/>
      <c r="AD493" s="315"/>
      <c r="AE493" s="315"/>
      <c r="AF493" s="315"/>
      <c r="AG493" s="315"/>
      <c r="AH493" s="325"/>
      <c r="AI493" s="325"/>
      <c r="AJ493" s="325"/>
      <c r="AK493" s="315">
        <v>60</v>
      </c>
      <c r="AL493" s="315">
        <v>165</v>
      </c>
      <c r="AM493" s="315">
        <v>165</v>
      </c>
      <c r="AN493" s="315">
        <v>165</v>
      </c>
      <c r="AO493" s="316">
        <f>IF(AN493="Neg","Neg",AN493*VLOOKUP($D493,$D$1421:$AY$1444,COLUMNS($D493:AO493),FALSE))</f>
        <v>174.1435878796475</v>
      </c>
      <c r="AP493" s="316">
        <f>IF(AO493="Neg","Neg",AO493*VLOOKUP($D493,$D$1421:$AY$1444,COLUMNS($D493:AP493),FALSE))</f>
        <v>182.89906207336745</v>
      </c>
      <c r="AQ493" s="316">
        <f>IF(AP493="Neg","Neg",AP493*VLOOKUP($D493,$D$1421:$AY$1444,COLUMNS($D493:AQ493),FALSE))</f>
        <v>183.34653862520162</v>
      </c>
      <c r="AR493" s="316">
        <f>IF(AQ493="Neg","Neg",AQ493*VLOOKUP($D493,$D$1421:$AY$1444,COLUMNS($D493:AR493),FALSE))</f>
        <v>183.27852121416279</v>
      </c>
      <c r="AS493" s="316">
        <f>IF(AR493="Neg","Neg",AR493*VLOOKUP($D493,$D$1421:$AY$1444,COLUMNS($D493:AS493),FALSE))</f>
        <v>191.9730479069519</v>
      </c>
      <c r="AT493" s="316">
        <f>IF(AS493="Neg","Neg",AS493*VLOOKUP($D493,$D$1421:$AY$1444,COLUMNS($D493:AT493),FALSE))</f>
        <v>198.5786599528376</v>
      </c>
      <c r="AU493" s="316">
        <f>IF(AT493="Neg","Neg",AT493*VLOOKUP($D493,$D$1421:$AY$1444,COLUMNS($D493:AU493),FALSE))</f>
        <v>204.64500851048729</v>
      </c>
      <c r="AV493" s="316">
        <f>IF(AU493="Neg","Neg",AU493*VLOOKUP($D493,$D$1421:$AY$1444,COLUMNS($D493:AV493),FALSE))</f>
        <v>214.06602941437197</v>
      </c>
      <c r="AW493" s="316">
        <f>IF(AV493="Neg","Neg",AV493*VLOOKUP($D493,$D$1421:$AY$1444,COLUMNS($D493:AW493),FALSE))</f>
        <v>223.30091665041385</v>
      </c>
      <c r="AX493" s="316">
        <f>IF(AW493="Neg","Neg",AW493*VLOOKUP($D493,$D$1421:$AY$1444,COLUMNS($D493:AX493),FALSE))</f>
        <v>228.62699686175759</v>
      </c>
      <c r="AY493" s="316">
        <f>IF(AX493="Neg","Neg",AX493*VLOOKUP($D493,$D$1421:$AY$1444,COLUMNS($D493:AY493),FALSE))</f>
        <v>236.81687824683939</v>
      </c>
      <c r="AZ493" s="316">
        <f>IF(AY493="Neg","Neg",AY493*VLOOKUP($D493,$D$1421:AZ$1444,COLUMNS($D493:AZ493),FALSE))</f>
        <v>246.33565894221712</v>
      </c>
      <c r="BA493" s="316">
        <f>IF(AZ493="Neg","Neg",AZ493*VLOOKUP($D493,$D$1421:BA$1444,COLUMNS($D493:BA493),FALSE))</f>
        <v>256.75402475133399</v>
      </c>
      <c r="BB493" s="316">
        <f>IF(BA493="Neg","Neg",BA493*VLOOKUP($D493,$D$1421:BB$1444,COLUMNS($D493:BB493),FALSE))</f>
        <v>266.86692168578548</v>
      </c>
      <c r="BC493" s="316">
        <f>IF(BB493="Neg","Neg",BB493*VLOOKUP($D493,$D$1421:BC$1444,COLUMNS($D493:BC493),FALSE))</f>
        <v>278.09783957731224</v>
      </c>
    </row>
    <row r="494" spans="1:55">
      <c r="A494" s="312"/>
      <c r="B494" s="142" t="s">
        <v>1022</v>
      </c>
      <c r="C494" s="317" t="s">
        <v>801</v>
      </c>
      <c r="D494" s="173" t="s">
        <v>791</v>
      </c>
      <c r="E494" s="175"/>
      <c r="F494" s="175"/>
      <c r="G494" s="175"/>
      <c r="H494" s="175"/>
      <c r="I494" s="175"/>
      <c r="J494" s="175"/>
      <c r="K494" s="175"/>
      <c r="L494" s="175"/>
      <c r="M494" s="175"/>
      <c r="N494" s="318"/>
      <c r="O494" s="318"/>
      <c r="P494" s="318"/>
      <c r="Q494" s="318"/>
      <c r="R494" s="318"/>
      <c r="S494" s="318"/>
      <c r="T494" s="318"/>
      <c r="U494" s="318"/>
      <c r="V494" s="318"/>
      <c r="W494" s="318"/>
      <c r="X494" s="318"/>
      <c r="Y494" s="318"/>
      <c r="Z494" s="318"/>
      <c r="AA494" s="318"/>
      <c r="AB494" s="318"/>
      <c r="AC494" s="318"/>
      <c r="AD494" s="318"/>
      <c r="AE494" s="318"/>
      <c r="AF494" s="318"/>
      <c r="AG494" s="318"/>
      <c r="AH494" s="324"/>
      <c r="AI494" s="324"/>
      <c r="AJ494" s="324"/>
      <c r="AK494" s="318"/>
      <c r="AL494" s="318">
        <v>-5</v>
      </c>
      <c r="AM494" s="318">
        <v>-160</v>
      </c>
      <c r="AN494" s="318">
        <v>70</v>
      </c>
      <c r="AO494" s="319">
        <f>IF(AN494="Neg","Neg",AN494*VLOOKUP($D494,$D$1421:$AY$1444,COLUMNS($D494:AO494),FALSE))</f>
        <v>73.879097888335309</v>
      </c>
      <c r="AP494" s="319">
        <f>IF(AO494="Neg","Neg",AO494*VLOOKUP($D494,$D$1421:$AY$1444,COLUMNS($D494:AP494),FALSE))</f>
        <v>77.593541485671054</v>
      </c>
      <c r="AQ494" s="319">
        <f>IF(AP494="Neg","Neg",AP494*VLOOKUP($D494,$D$1421:$AY$1444,COLUMNS($D494:AQ494),FALSE))</f>
        <v>77.783380022812835</v>
      </c>
      <c r="AR494" s="319">
        <f>IF(AQ494="Neg","Neg",AQ494*VLOOKUP($D494,$D$1421:$AY$1444,COLUMNS($D494:AR494),FALSE))</f>
        <v>77.754524151463031</v>
      </c>
      <c r="AS494" s="319">
        <f>IF(AR494="Neg","Neg",AR494*VLOOKUP($D494,$D$1421:$AY$1444,COLUMNS($D494:AS494),FALSE))</f>
        <v>81.443111233252353</v>
      </c>
      <c r="AT494" s="319">
        <f>IF(AS494="Neg","Neg",AS494*VLOOKUP($D494,$D$1421:$AY$1444,COLUMNS($D494:AT494),FALSE))</f>
        <v>84.245492101203865</v>
      </c>
      <c r="AU494" s="319">
        <f>IF(AT494="Neg","Neg",AT494*VLOOKUP($D494,$D$1421:$AY$1444,COLUMNS($D494:AU494),FALSE))</f>
        <v>86.819094519600711</v>
      </c>
      <c r="AV494" s="319">
        <f>IF(AU494="Neg","Neg",AU494*VLOOKUP($D494,$D$1421:$AY$1444,COLUMNS($D494:AV494),FALSE))</f>
        <v>90.815891266703304</v>
      </c>
      <c r="AW494" s="319">
        <f>IF(AV494="Neg","Neg",AV494*VLOOKUP($D494,$D$1421:$AY$1444,COLUMNS($D494:AW494),FALSE))</f>
        <v>94.733722215327134</v>
      </c>
      <c r="AX494" s="319">
        <f>IF(AW494="Neg","Neg",AW494*VLOOKUP($D494,$D$1421:$AY$1444,COLUMNS($D494:AX494),FALSE))</f>
        <v>96.99327139589721</v>
      </c>
      <c r="AY494" s="319">
        <f>IF(AX494="Neg","Neg",AX494*VLOOKUP($D494,$D$1421:$AY$1444,COLUMNS($D494:AY494),FALSE))</f>
        <v>100.46776652896222</v>
      </c>
      <c r="AZ494" s="319">
        <f>IF(AY494="Neg","Neg",AY494*VLOOKUP($D494,$D$1421:AZ$1444,COLUMNS($D494:AZ494),FALSE))</f>
        <v>104.50603712700125</v>
      </c>
      <c r="BA494" s="319">
        <f>IF(AZ494="Neg","Neg",AZ494*VLOOKUP($D494,$D$1421:BA$1444,COLUMNS($D494:BA494),FALSE))</f>
        <v>108.92594989450537</v>
      </c>
      <c r="BB494" s="319">
        <f>IF(BA494="Neg","Neg",BA494*VLOOKUP($D494,$D$1421:BB$1444,COLUMNS($D494:BB494),FALSE))</f>
        <v>113.21626980609085</v>
      </c>
      <c r="BC494" s="319">
        <f>IF(BB494="Neg","Neg",BB494*VLOOKUP($D494,$D$1421:BC$1444,COLUMNS($D494:BC494),FALSE))</f>
        <v>117.98090163885978</v>
      </c>
    </row>
    <row r="495" spans="1:55">
      <c r="A495" s="312"/>
      <c r="B495" s="142" t="s">
        <v>1022</v>
      </c>
      <c r="C495" s="317" t="s">
        <v>582</v>
      </c>
      <c r="D495" s="173" t="s">
        <v>988</v>
      </c>
      <c r="E495" s="175"/>
      <c r="F495" s="175"/>
      <c r="G495" s="175"/>
      <c r="H495" s="175"/>
      <c r="I495" s="175"/>
      <c r="J495" s="175"/>
      <c r="K495" s="175"/>
      <c r="L495" s="175"/>
      <c r="M495" s="175"/>
      <c r="N495" s="318"/>
      <c r="O495" s="318"/>
      <c r="P495" s="318"/>
      <c r="Q495" s="318"/>
      <c r="R495" s="318"/>
      <c r="S495" s="318"/>
      <c r="T495" s="318"/>
      <c r="U495" s="318"/>
      <c r="V495" s="318"/>
      <c r="W495" s="318"/>
      <c r="X495" s="318"/>
      <c r="Y495" s="318"/>
      <c r="Z495" s="318"/>
      <c r="AA495" s="318"/>
      <c r="AB495" s="318"/>
      <c r="AC495" s="318"/>
      <c r="AD495" s="318"/>
      <c r="AE495" s="318"/>
      <c r="AF495" s="318"/>
      <c r="AG495" s="318"/>
      <c r="AH495" s="324"/>
      <c r="AI495" s="324"/>
      <c r="AJ495" s="324"/>
      <c r="AK495" s="318"/>
      <c r="AL495" s="318">
        <v>225</v>
      </c>
      <c r="AM495" s="318">
        <v>230</v>
      </c>
      <c r="AN495" s="318">
        <v>240</v>
      </c>
      <c r="AO495" s="319">
        <f>IF(AN495="Neg","Neg",AN495*VLOOKUP($D495,$D$1421:$AY$1444,COLUMNS($D495:AO495),FALSE))</f>
        <v>253.29976418857819</v>
      </c>
      <c r="AP495" s="319">
        <f>IF(AO495="Neg","Neg",AO495*VLOOKUP($D495,$D$1421:$AY$1444,COLUMNS($D495:AP495),FALSE))</f>
        <v>266.0349993794436</v>
      </c>
      <c r="AQ495" s="319">
        <f>IF(AP495="Neg","Neg",AP495*VLOOKUP($D495,$D$1421:$AY$1444,COLUMNS($D495:AQ495),FALSE))</f>
        <v>266.68587436392971</v>
      </c>
      <c r="AR495" s="319">
        <f>IF(AQ495="Neg","Neg",AQ495*VLOOKUP($D495,$D$1421:$AY$1444,COLUMNS($D495:AR495),FALSE))</f>
        <v>266.58693994787325</v>
      </c>
      <c r="AS495" s="319">
        <f>IF(AR495="Neg","Neg",AR495*VLOOKUP($D495,$D$1421:$AY$1444,COLUMNS($D495:AS495),FALSE))</f>
        <v>279.23352422829379</v>
      </c>
      <c r="AT495" s="319">
        <f>IF(AS495="Neg","Neg",AS495*VLOOKUP($D495,$D$1421:$AY$1444,COLUMNS($D495:AT495),FALSE))</f>
        <v>288.84168720412754</v>
      </c>
      <c r="AU495" s="319">
        <f>IF(AT495="Neg","Neg",AT495*VLOOKUP($D495,$D$1421:$AY$1444,COLUMNS($D495:AU495),FALSE))</f>
        <v>297.66546692434525</v>
      </c>
      <c r="AV495" s="319">
        <f>IF(AU495="Neg","Neg",AU495*VLOOKUP($D495,$D$1421:$AY$1444,COLUMNS($D495:AV495),FALSE))</f>
        <v>311.36877005726842</v>
      </c>
      <c r="AW495" s="319">
        <f>IF(AV495="Neg","Neg",AV495*VLOOKUP($D495,$D$1421:$AY$1444,COLUMNS($D495:AW495),FALSE))</f>
        <v>324.80133330969301</v>
      </c>
      <c r="AX495" s="319">
        <f>IF(AW495="Neg","Neg",AW495*VLOOKUP($D495,$D$1421:$AY$1444,COLUMNS($D495:AX495),FALSE))</f>
        <v>332.54835907164755</v>
      </c>
      <c r="AY495" s="319">
        <f>IF(AX495="Neg","Neg",AX495*VLOOKUP($D495,$D$1421:$AY$1444,COLUMNS($D495:AY495),FALSE))</f>
        <v>344.46091381358474</v>
      </c>
      <c r="AZ495" s="319">
        <f>IF(AY495="Neg","Neg",AY495*VLOOKUP($D495,$D$1421:AZ$1444,COLUMNS($D495:AZ495),FALSE))</f>
        <v>358.30641300686142</v>
      </c>
      <c r="BA495" s="319">
        <f>IF(AZ495="Neg","Neg",AZ495*VLOOKUP($D495,$D$1421:BA$1444,COLUMNS($D495:BA495),FALSE))</f>
        <v>373.46039963830412</v>
      </c>
      <c r="BB495" s="319">
        <f>IF(BA495="Neg","Neg",BA495*VLOOKUP($D495,$D$1421:BB$1444,COLUMNS($D495:BB495),FALSE))</f>
        <v>388.17006790659724</v>
      </c>
      <c r="BC495" s="319">
        <f>IF(BB495="Neg","Neg",BB495*VLOOKUP($D495,$D$1421:BC$1444,COLUMNS($D495:BC495),FALSE))</f>
        <v>404.50594847609068</v>
      </c>
    </row>
    <row r="496" spans="1:55">
      <c r="A496" s="312"/>
      <c r="B496" s="142" t="s">
        <v>1022</v>
      </c>
      <c r="C496" s="317" t="s">
        <v>583</v>
      </c>
      <c r="D496" s="173" t="s">
        <v>791</v>
      </c>
      <c r="E496" s="175"/>
      <c r="F496" s="175"/>
      <c r="G496" s="175"/>
      <c r="H496" s="175"/>
      <c r="I496" s="175"/>
      <c r="J496" s="175"/>
      <c r="K496" s="175"/>
      <c r="L496" s="175"/>
      <c r="M496" s="175"/>
      <c r="N496" s="318"/>
      <c r="O496" s="318"/>
      <c r="P496" s="318"/>
      <c r="Q496" s="318"/>
      <c r="R496" s="318"/>
      <c r="S496" s="318"/>
      <c r="T496" s="318"/>
      <c r="U496" s="318"/>
      <c r="V496" s="318"/>
      <c r="W496" s="318"/>
      <c r="X496" s="318"/>
      <c r="Y496" s="318"/>
      <c r="Z496" s="318"/>
      <c r="AA496" s="318"/>
      <c r="AB496" s="318"/>
      <c r="AC496" s="318"/>
      <c r="AD496" s="318"/>
      <c r="AE496" s="318"/>
      <c r="AF496" s="318"/>
      <c r="AG496" s="318"/>
      <c r="AH496" s="324"/>
      <c r="AI496" s="324"/>
      <c r="AJ496" s="324"/>
      <c r="AK496" s="318"/>
      <c r="AL496" s="318">
        <v>-20</v>
      </c>
      <c r="AM496" s="318">
        <v>-40</v>
      </c>
      <c r="AN496" s="318">
        <v>-50</v>
      </c>
      <c r="AO496" s="319">
        <f>IF(AN496="Neg","Neg",AN496*VLOOKUP($D496,$D$1421:$AY$1444,COLUMNS($D496:AO496),FALSE))</f>
        <v>-52.770784205953788</v>
      </c>
      <c r="AP496" s="319">
        <f>IF(AO496="Neg","Neg",AO496*VLOOKUP($D496,$D$1421:$AY$1444,COLUMNS($D496:AP496),FALSE))</f>
        <v>-55.423958204050741</v>
      </c>
      <c r="AQ496" s="319">
        <f>IF(AP496="Neg","Neg",AP496*VLOOKUP($D496,$D$1421:$AY$1444,COLUMNS($D496:AQ496),FALSE))</f>
        <v>-55.559557159152007</v>
      </c>
      <c r="AR496" s="319">
        <f>IF(AQ496="Neg","Neg",AQ496*VLOOKUP($D496,$D$1421:$AY$1444,COLUMNS($D496:AR496),FALSE))</f>
        <v>-55.538945822473579</v>
      </c>
      <c r="AS496" s="319">
        <f>IF(AR496="Neg","Neg",AR496*VLOOKUP($D496,$D$1421:$AY$1444,COLUMNS($D496:AS496),FALSE))</f>
        <v>-58.17365088089452</v>
      </c>
      <c r="AT496" s="319">
        <f>IF(AS496="Neg","Neg",AS496*VLOOKUP($D496,$D$1421:$AY$1444,COLUMNS($D496:AT496),FALSE))</f>
        <v>-60.175351500859882</v>
      </c>
      <c r="AU496" s="319">
        <f>IF(AT496="Neg","Neg",AT496*VLOOKUP($D496,$D$1421:$AY$1444,COLUMNS($D496:AU496),FALSE))</f>
        <v>-62.013638942571909</v>
      </c>
      <c r="AV496" s="319">
        <f>IF(AU496="Neg","Neg",AU496*VLOOKUP($D496,$D$1421:$AY$1444,COLUMNS($D496:AV496),FALSE))</f>
        <v>-64.868493761930893</v>
      </c>
      <c r="AW496" s="319">
        <f>IF(AV496="Neg","Neg",AV496*VLOOKUP($D496,$D$1421:$AY$1444,COLUMNS($D496:AW496),FALSE))</f>
        <v>-67.666944439519341</v>
      </c>
      <c r="AX496" s="319">
        <f>IF(AW496="Neg","Neg",AW496*VLOOKUP($D496,$D$1421:$AY$1444,COLUMNS($D496:AX496),FALSE))</f>
        <v>-69.280908139926538</v>
      </c>
      <c r="AY496" s="319">
        <f>IF(AX496="Neg","Neg",AX496*VLOOKUP($D496,$D$1421:$AY$1444,COLUMNS($D496:AY496),FALSE))</f>
        <v>-71.762690377830111</v>
      </c>
      <c r="AZ496" s="319">
        <f>IF(AY496="Neg","Neg",AY496*VLOOKUP($D496,$D$1421:AZ$1444,COLUMNS($D496:AZ496),FALSE))</f>
        <v>-74.647169376429417</v>
      </c>
      <c r="BA496" s="319">
        <f>IF(AZ496="Neg","Neg",AZ496*VLOOKUP($D496,$D$1421:BA$1444,COLUMNS($D496:BA496),FALSE))</f>
        <v>-77.804249924646641</v>
      </c>
      <c r="BB496" s="319">
        <f>IF(BA496="Neg","Neg",BA496*VLOOKUP($D496,$D$1421:BB$1444,COLUMNS($D496:BB496),FALSE))</f>
        <v>-80.868764147207699</v>
      </c>
      <c r="BC496" s="319">
        <f>IF(BB496="Neg","Neg",BB496*VLOOKUP($D496,$D$1421:BC$1444,COLUMNS($D496:BC496),FALSE))</f>
        <v>-84.272072599185506</v>
      </c>
    </row>
    <row r="497" spans="1:55">
      <c r="A497" s="312"/>
      <c r="B497" s="142" t="s">
        <v>1022</v>
      </c>
      <c r="C497" s="317" t="s">
        <v>584</v>
      </c>
      <c r="D497" s="173" t="s">
        <v>228</v>
      </c>
      <c r="E497" s="175"/>
      <c r="F497" s="175"/>
      <c r="G497" s="175"/>
      <c r="H497" s="175"/>
      <c r="I497" s="175"/>
      <c r="J497" s="175"/>
      <c r="K497" s="175"/>
      <c r="L497" s="175"/>
      <c r="M497" s="175"/>
      <c r="N497" s="318"/>
      <c r="O497" s="318"/>
      <c r="P497" s="318"/>
      <c r="Q497" s="318"/>
      <c r="R497" s="318"/>
      <c r="S497" s="318"/>
      <c r="T497" s="318"/>
      <c r="U497" s="318"/>
      <c r="V497" s="318"/>
      <c r="W497" s="318"/>
      <c r="X497" s="318"/>
      <c r="Y497" s="318"/>
      <c r="Z497" s="318"/>
      <c r="AA497" s="318"/>
      <c r="AB497" s="318"/>
      <c r="AC497" s="318"/>
      <c r="AD497" s="318"/>
      <c r="AE497" s="318"/>
      <c r="AF497" s="318"/>
      <c r="AG497" s="318"/>
      <c r="AH497" s="324"/>
      <c r="AI497" s="324"/>
      <c r="AJ497" s="324"/>
      <c r="AK497" s="318"/>
      <c r="AL497" s="318">
        <v>110</v>
      </c>
      <c r="AM497" s="318">
        <v>90</v>
      </c>
      <c r="AN497" s="318">
        <v>95</v>
      </c>
      <c r="AO497" s="319">
        <f>IF(AN497="Neg","Neg",AN497*VLOOKUP($D497,$D$1421:$AY$1444,COLUMNS($D497:AO497),FALSE))</f>
        <v>100.2644899913122</v>
      </c>
      <c r="AP497" s="319">
        <f>IF(AO497="Neg","Neg",AO497*VLOOKUP($D497,$D$1421:$AY$1444,COLUMNS($D497:AP497),FALSE))</f>
        <v>105.30552058769642</v>
      </c>
      <c r="AQ497" s="319">
        <f>IF(AP497="Neg","Neg",AP497*VLOOKUP($D497,$D$1421:$AY$1444,COLUMNS($D497:AQ497),FALSE))</f>
        <v>105.56315860238882</v>
      </c>
      <c r="AR497" s="319">
        <f>IF(AQ497="Neg","Neg",AQ497*VLOOKUP($D497,$D$1421:$AY$1444,COLUMNS($D497:AR497),FALSE))</f>
        <v>105.52399706269981</v>
      </c>
      <c r="AS497" s="319">
        <f>IF(AR497="Neg","Neg",AR497*VLOOKUP($D497,$D$1421:$AY$1444,COLUMNS($D497:AS497),FALSE))</f>
        <v>110.52993667369959</v>
      </c>
      <c r="AT497" s="319">
        <f>IF(AS497="Neg","Neg",AS497*VLOOKUP($D497,$D$1421:$AY$1444,COLUMNS($D497:AT497),FALSE))</f>
        <v>114.33316785163379</v>
      </c>
      <c r="AU497" s="319">
        <f>IF(AT497="Neg","Neg",AT497*VLOOKUP($D497,$D$1421:$AY$1444,COLUMNS($D497:AU497),FALSE))</f>
        <v>117.82591399088665</v>
      </c>
      <c r="AV497" s="319">
        <f>IF(AU497="Neg","Neg",AU497*VLOOKUP($D497,$D$1421:$AY$1444,COLUMNS($D497:AV497),FALSE))</f>
        <v>123.25013814766874</v>
      </c>
      <c r="AW497" s="319">
        <f>IF(AV497="Neg","Neg",AV497*VLOOKUP($D497,$D$1421:$AY$1444,COLUMNS($D497:AW497),FALSE))</f>
        <v>128.5671944350868</v>
      </c>
      <c r="AX497" s="319">
        <f>IF(AW497="Neg","Neg",AW497*VLOOKUP($D497,$D$1421:$AY$1444,COLUMNS($D497:AX497),FALSE))</f>
        <v>131.63372546586046</v>
      </c>
      <c r="AY497" s="319">
        <f>IF(AX497="Neg","Neg",AX497*VLOOKUP($D497,$D$1421:$AY$1444,COLUMNS($D497:AY497),FALSE))</f>
        <v>136.34911171787726</v>
      </c>
      <c r="AZ497" s="319">
        <f>IF(AY497="Neg","Neg",AY497*VLOOKUP($D497,$D$1421:AZ$1444,COLUMNS($D497:AZ497),FALSE))</f>
        <v>141.82962181521597</v>
      </c>
      <c r="BA497" s="319">
        <f>IF(AZ497="Neg","Neg",AZ497*VLOOKUP($D497,$D$1421:BA$1444,COLUMNS($D497:BA497),FALSE))</f>
        <v>147.82807485682872</v>
      </c>
      <c r="BB497" s="319">
        <f>IF(BA497="Neg","Neg",BA497*VLOOKUP($D497,$D$1421:BB$1444,COLUMNS($D497:BB497),FALSE))</f>
        <v>153.65065187969475</v>
      </c>
      <c r="BC497" s="319">
        <f>IF(BB497="Neg","Neg",BB497*VLOOKUP($D497,$D$1421:BC$1444,COLUMNS($D497:BC497),FALSE))</f>
        <v>160.11693793845257</v>
      </c>
    </row>
    <row r="498" spans="1:55">
      <c r="A498" s="312"/>
      <c r="B498" s="142" t="s">
        <v>1022</v>
      </c>
      <c r="C498" s="317" t="s">
        <v>585</v>
      </c>
      <c r="D498" s="173" t="s">
        <v>90</v>
      </c>
      <c r="E498" s="175"/>
      <c r="F498" s="175"/>
      <c r="G498" s="175"/>
      <c r="H498" s="175"/>
      <c r="I498" s="175"/>
      <c r="J498" s="175"/>
      <c r="K498" s="175"/>
      <c r="L498" s="175"/>
      <c r="M498" s="175"/>
      <c r="N498" s="318"/>
      <c r="O498" s="318"/>
      <c r="P498" s="318"/>
      <c r="Q498" s="318"/>
      <c r="R498" s="318"/>
      <c r="S498" s="318"/>
      <c r="T498" s="318"/>
      <c r="U498" s="318"/>
      <c r="V498" s="318"/>
      <c r="W498" s="318"/>
      <c r="X498" s="318"/>
      <c r="Y498" s="318"/>
      <c r="Z498" s="318"/>
      <c r="AA498" s="318"/>
      <c r="AB498" s="318"/>
      <c r="AC498" s="318"/>
      <c r="AD498" s="318"/>
      <c r="AE498" s="318"/>
      <c r="AF498" s="318"/>
      <c r="AG498" s="318"/>
      <c r="AH498" s="324"/>
      <c r="AI498" s="324"/>
      <c r="AJ498" s="324"/>
      <c r="AK498" s="318"/>
      <c r="AL498" s="318">
        <v>25</v>
      </c>
      <c r="AM498" s="318">
        <v>55</v>
      </c>
      <c r="AN498" s="318">
        <v>55</v>
      </c>
      <c r="AO498" s="319">
        <f>IF(AN498="Neg","Neg",AN498*VLOOKUP($D498,$D$1421:$AY$1444,COLUMNS($D498:AO498),FALSE))</f>
        <v>58.047862626549168</v>
      </c>
      <c r="AP498" s="319">
        <f>IF(AO498="Neg","Neg",AO498*VLOOKUP($D498,$D$1421:$AY$1444,COLUMNS($D498:AP498),FALSE))</f>
        <v>60.966354024455818</v>
      </c>
      <c r="AQ498" s="319">
        <f>IF(AP498="Neg","Neg",AP498*VLOOKUP($D498,$D$1421:$AY$1444,COLUMNS($D498:AQ498),FALSE))</f>
        <v>61.115512875067211</v>
      </c>
      <c r="AR498" s="319">
        <f>IF(AQ498="Neg","Neg",AQ498*VLOOKUP($D498,$D$1421:$AY$1444,COLUMNS($D498:AR498),FALSE))</f>
        <v>61.092840404720938</v>
      </c>
      <c r="AS498" s="319">
        <f>IF(AR498="Neg","Neg",AR498*VLOOKUP($D498,$D$1421:$AY$1444,COLUMNS($D498:AS498),FALSE))</f>
        <v>63.99101596898398</v>
      </c>
      <c r="AT498" s="319">
        <f>IF(AS498="Neg","Neg",AS498*VLOOKUP($D498,$D$1421:$AY$1444,COLUMNS($D498:AT498),FALSE))</f>
        <v>66.19288665094588</v>
      </c>
      <c r="AU498" s="319">
        <f>IF(AT498="Neg","Neg",AT498*VLOOKUP($D498,$D$1421:$AY$1444,COLUMNS($D498:AU498),FALSE))</f>
        <v>68.215002836829115</v>
      </c>
      <c r="AV498" s="319">
        <f>IF(AU498="Neg","Neg",AU498*VLOOKUP($D498,$D$1421:$AY$1444,COLUMNS($D498:AV498),FALSE))</f>
        <v>71.355343138123999</v>
      </c>
      <c r="AW498" s="319">
        <f>IF(AV498="Neg","Neg",AV498*VLOOKUP($D498,$D$1421:$AY$1444,COLUMNS($D498:AW498),FALSE))</f>
        <v>74.433638883471303</v>
      </c>
      <c r="AX498" s="319">
        <f>IF(AW498="Neg","Neg",AW498*VLOOKUP($D498,$D$1421:$AY$1444,COLUMNS($D498:AX498),FALSE))</f>
        <v>76.20899895391922</v>
      </c>
      <c r="AY498" s="319">
        <f>IF(AX498="Neg","Neg",AX498*VLOOKUP($D498,$D$1421:$AY$1444,COLUMNS($D498:AY498),FALSE))</f>
        <v>78.938959415613155</v>
      </c>
      <c r="AZ498" s="319">
        <f>IF(AY498="Neg","Neg",AY498*VLOOKUP($D498,$D$1421:AZ$1444,COLUMNS($D498:AZ498),FALSE))</f>
        <v>82.111886314072393</v>
      </c>
      <c r="BA498" s="319">
        <f>IF(AZ498="Neg","Neg",AZ498*VLOOKUP($D498,$D$1421:BA$1444,COLUMNS($D498:BA498),FALSE))</f>
        <v>85.584674917111343</v>
      </c>
      <c r="BB498" s="319">
        <f>IF(BA498="Neg","Neg",BA498*VLOOKUP($D498,$D$1421:BB$1444,COLUMNS($D498:BB498),FALSE))</f>
        <v>88.955640561928504</v>
      </c>
      <c r="BC498" s="319">
        <f>IF(BB498="Neg","Neg",BB498*VLOOKUP($D498,$D$1421:BC$1444,COLUMNS($D498:BC498),FALSE))</f>
        <v>92.699279859104095</v>
      </c>
    </row>
    <row r="499" spans="1:55">
      <c r="A499" s="312"/>
      <c r="B499" s="142" t="s">
        <v>1022</v>
      </c>
      <c r="C499" s="317" t="s">
        <v>146</v>
      </c>
      <c r="D499" s="173" t="s">
        <v>257</v>
      </c>
      <c r="E499" s="175"/>
      <c r="F499" s="175"/>
      <c r="G499" s="175"/>
      <c r="H499" s="175"/>
      <c r="I499" s="175"/>
      <c r="J499" s="175"/>
      <c r="K499" s="175"/>
      <c r="L499" s="175"/>
      <c r="M499" s="175"/>
      <c r="N499" s="318"/>
      <c r="O499" s="318"/>
      <c r="P499" s="318"/>
      <c r="Q499" s="318"/>
      <c r="R499" s="318"/>
      <c r="S499" s="318"/>
      <c r="T499" s="318"/>
      <c r="U499" s="318"/>
      <c r="V499" s="318"/>
      <c r="W499" s="318"/>
      <c r="X499" s="318"/>
      <c r="Y499" s="318"/>
      <c r="Z499" s="318"/>
      <c r="AA499" s="318"/>
      <c r="AB499" s="318"/>
      <c r="AC499" s="318"/>
      <c r="AD499" s="318"/>
      <c r="AE499" s="318"/>
      <c r="AF499" s="318"/>
      <c r="AG499" s="318"/>
      <c r="AH499" s="324"/>
      <c r="AI499" s="324"/>
      <c r="AJ499" s="324"/>
      <c r="AK499" s="318"/>
      <c r="AL499" s="318">
        <v>-35</v>
      </c>
      <c r="AM499" s="318">
        <v>-35</v>
      </c>
      <c r="AN499" s="318">
        <v>-30</v>
      </c>
      <c r="AO499" s="319">
        <f>IF(AN499="Neg","Neg",AN499*VLOOKUP($D499,$D$1421:$AY$1444,COLUMNS($D499:AO499),FALSE))</f>
        <v>-31.662470523572274</v>
      </c>
      <c r="AP499" s="319">
        <f>IF(AO499="Neg","Neg",AO499*VLOOKUP($D499,$D$1421:$AY$1444,COLUMNS($D499:AP499),FALSE))</f>
        <v>-33.254374922430451</v>
      </c>
      <c r="AQ499" s="319">
        <f>IF(AP499="Neg","Neg",AP499*VLOOKUP($D499,$D$1421:$AY$1444,COLUMNS($D499:AQ499),FALSE))</f>
        <v>-33.335734295491214</v>
      </c>
      <c r="AR499" s="319">
        <f>IF(AQ499="Neg","Neg",AQ499*VLOOKUP($D499,$D$1421:$AY$1444,COLUMNS($D499:AR499),FALSE))</f>
        <v>-33.323367493484156</v>
      </c>
      <c r="AS499" s="319">
        <f>IF(AR499="Neg","Neg",AR499*VLOOKUP($D499,$D$1421:$AY$1444,COLUMNS($D499:AS499),FALSE))</f>
        <v>-34.904190528536724</v>
      </c>
      <c r="AT499" s="319">
        <f>IF(AS499="Neg","Neg",AS499*VLOOKUP($D499,$D$1421:$AY$1444,COLUMNS($D499:AT499),FALSE))</f>
        <v>-36.105210900515942</v>
      </c>
      <c r="AU499" s="319">
        <f>IF(AT499="Neg","Neg",AT499*VLOOKUP($D499,$D$1421:$AY$1444,COLUMNS($D499:AU499),FALSE))</f>
        <v>-37.208183365543157</v>
      </c>
      <c r="AV499" s="319">
        <f>IF(AU499="Neg","Neg",AU499*VLOOKUP($D499,$D$1421:$AY$1444,COLUMNS($D499:AV499),FALSE))</f>
        <v>-38.921096257158553</v>
      </c>
      <c r="AW499" s="319">
        <f>IF(AV499="Neg","Neg",AV499*VLOOKUP($D499,$D$1421:$AY$1444,COLUMNS($D499:AW499),FALSE))</f>
        <v>-40.600166663711626</v>
      </c>
      <c r="AX499" s="319">
        <f>IF(AW499="Neg","Neg",AW499*VLOOKUP($D499,$D$1421:$AY$1444,COLUMNS($D499:AX499),FALSE))</f>
        <v>-41.568544883955944</v>
      </c>
      <c r="AY499" s="319">
        <f>IF(AX499="Neg","Neg",AX499*VLOOKUP($D499,$D$1421:$AY$1444,COLUMNS($D499:AY499),FALSE))</f>
        <v>-43.057614226698092</v>
      </c>
      <c r="AZ499" s="319">
        <f>IF(AY499="Neg","Neg",AY499*VLOOKUP($D499,$D$1421:AZ$1444,COLUMNS($D499:AZ499),FALSE))</f>
        <v>-44.788301625857677</v>
      </c>
      <c r="BA499" s="319">
        <f>IF(AZ499="Neg","Neg",AZ499*VLOOKUP($D499,$D$1421:BA$1444,COLUMNS($D499:BA499),FALSE))</f>
        <v>-46.682549954788016</v>
      </c>
      <c r="BB499" s="319">
        <f>IF(BA499="Neg","Neg",BA499*VLOOKUP($D499,$D$1421:BB$1444,COLUMNS($D499:BB499),FALSE))</f>
        <v>-48.521258488324655</v>
      </c>
      <c r="BC499" s="319">
        <f>IF(BB499="Neg","Neg",BB499*VLOOKUP($D499,$D$1421:BC$1444,COLUMNS($D499:BC499),FALSE))</f>
        <v>-50.563243559511335</v>
      </c>
    </row>
    <row r="500" spans="1:55">
      <c r="A500" s="312"/>
      <c r="B500" s="142" t="s">
        <v>1022</v>
      </c>
      <c r="C500" s="317" t="s">
        <v>586</v>
      </c>
      <c r="D500" s="173" t="s">
        <v>143</v>
      </c>
      <c r="E500" s="175"/>
      <c r="F500" s="175"/>
      <c r="G500" s="175"/>
      <c r="H500" s="175"/>
      <c r="I500" s="175"/>
      <c r="J500" s="175"/>
      <c r="K500" s="175"/>
      <c r="L500" s="175"/>
      <c r="M500" s="175"/>
      <c r="N500" s="318"/>
      <c r="O500" s="318"/>
      <c r="P500" s="318"/>
      <c r="Q500" s="318"/>
      <c r="R500" s="318"/>
      <c r="S500" s="318"/>
      <c r="T500" s="318"/>
      <c r="U500" s="318"/>
      <c r="V500" s="318"/>
      <c r="W500" s="318"/>
      <c r="X500" s="318"/>
      <c r="Y500" s="318"/>
      <c r="Z500" s="318"/>
      <c r="AA500" s="318"/>
      <c r="AB500" s="318"/>
      <c r="AC500" s="318"/>
      <c r="AD500" s="318"/>
      <c r="AE500" s="318"/>
      <c r="AF500" s="318"/>
      <c r="AG500" s="318"/>
      <c r="AH500" s="324"/>
      <c r="AI500" s="324"/>
      <c r="AJ500" s="324"/>
      <c r="AK500" s="318"/>
      <c r="AL500" s="318">
        <v>0</v>
      </c>
      <c r="AM500" s="318">
        <v>0</v>
      </c>
      <c r="AN500" s="318">
        <v>140</v>
      </c>
      <c r="AO500" s="319">
        <f>IF(AN500="Neg","Neg",AN500*VLOOKUP($D500,$D$1421:$AY$1444,COLUMNS($D500:AO500),FALSE))</f>
        <v>147.75819577667062</v>
      </c>
      <c r="AP500" s="319">
        <f>IF(AO500="Neg","Neg",AO500*VLOOKUP($D500,$D$1421:$AY$1444,COLUMNS($D500:AP500),FALSE))</f>
        <v>155.18708297134211</v>
      </c>
      <c r="AQ500" s="319">
        <f>IF(AP500="Neg","Neg",AP500*VLOOKUP($D500,$D$1421:$AY$1444,COLUMNS($D500:AQ500),FALSE))</f>
        <v>155.56676004562567</v>
      </c>
      <c r="AR500" s="319">
        <f>IF(AQ500="Neg","Neg",AQ500*VLOOKUP($D500,$D$1421:$AY$1444,COLUMNS($D500:AR500),FALSE))</f>
        <v>155.50904830292606</v>
      </c>
      <c r="AS500" s="319">
        <f>IF(AR500="Neg","Neg",AR500*VLOOKUP($D500,$D$1421:$AY$1444,COLUMNS($D500:AS500),FALSE))</f>
        <v>162.88622246650471</v>
      </c>
      <c r="AT500" s="319">
        <f>IF(AS500="Neg","Neg",AS500*VLOOKUP($D500,$D$1421:$AY$1444,COLUMNS($D500:AT500),FALSE))</f>
        <v>168.49098420240773</v>
      </c>
      <c r="AU500" s="319">
        <f>IF(AT500="Neg","Neg",AT500*VLOOKUP($D500,$D$1421:$AY$1444,COLUMNS($D500:AU500),FALSE))</f>
        <v>173.63818903920142</v>
      </c>
      <c r="AV500" s="319">
        <f>IF(AU500="Neg","Neg",AU500*VLOOKUP($D500,$D$1421:$AY$1444,COLUMNS($D500:AV500),FALSE))</f>
        <v>181.63178253340661</v>
      </c>
      <c r="AW500" s="319">
        <f>IF(AV500="Neg","Neg",AV500*VLOOKUP($D500,$D$1421:$AY$1444,COLUMNS($D500:AW500),FALSE))</f>
        <v>189.46744443065427</v>
      </c>
      <c r="AX500" s="319">
        <f>IF(AW500="Neg","Neg",AW500*VLOOKUP($D500,$D$1421:$AY$1444,COLUMNS($D500:AX500),FALSE))</f>
        <v>193.98654279179442</v>
      </c>
      <c r="AY500" s="319">
        <f>IF(AX500="Neg","Neg",AX500*VLOOKUP($D500,$D$1421:$AY$1444,COLUMNS($D500:AY500),FALSE))</f>
        <v>200.93553305792443</v>
      </c>
      <c r="AZ500" s="319">
        <f>IF(AY500="Neg","Neg",AY500*VLOOKUP($D500,$D$1421:AZ$1444,COLUMNS($D500:AZ500),FALSE))</f>
        <v>209.0120742540025</v>
      </c>
      <c r="BA500" s="319">
        <f>IF(AZ500="Neg","Neg",AZ500*VLOOKUP($D500,$D$1421:BA$1444,COLUMNS($D500:BA500),FALSE))</f>
        <v>217.85189978901073</v>
      </c>
      <c r="BB500" s="319">
        <f>IF(BA500="Neg","Neg",BA500*VLOOKUP($D500,$D$1421:BB$1444,COLUMNS($D500:BB500),FALSE))</f>
        <v>226.4325396121817</v>
      </c>
      <c r="BC500" s="319">
        <f>IF(BB500="Neg","Neg",BB500*VLOOKUP($D500,$D$1421:BC$1444,COLUMNS($D500:BC500),FALSE))</f>
        <v>235.96180327771955</v>
      </c>
    </row>
    <row r="501" spans="1:55">
      <c r="A501" s="312"/>
      <c r="B501" s="142" t="s">
        <v>1022</v>
      </c>
      <c r="C501" s="317" t="s">
        <v>802</v>
      </c>
      <c r="D501" s="173" t="s">
        <v>780</v>
      </c>
      <c r="E501" s="175"/>
      <c r="F501" s="175"/>
      <c r="G501" s="175"/>
      <c r="H501" s="175"/>
      <c r="I501" s="175"/>
      <c r="J501" s="175"/>
      <c r="K501" s="175"/>
      <c r="L501" s="175"/>
      <c r="M501" s="175"/>
      <c r="N501" s="318"/>
      <c r="O501" s="318"/>
      <c r="P501" s="318"/>
      <c r="Q501" s="318"/>
      <c r="R501" s="318"/>
      <c r="S501" s="318"/>
      <c r="T501" s="318"/>
      <c r="U501" s="318"/>
      <c r="V501" s="318"/>
      <c r="W501" s="318"/>
      <c r="X501" s="318"/>
      <c r="Y501" s="318"/>
      <c r="Z501" s="318"/>
      <c r="AA501" s="318"/>
      <c r="AB501" s="318"/>
      <c r="AC501" s="318"/>
      <c r="AD501" s="318"/>
      <c r="AE501" s="318"/>
      <c r="AF501" s="318"/>
      <c r="AG501" s="318"/>
      <c r="AH501" s="324"/>
      <c r="AI501" s="324"/>
      <c r="AJ501" s="324"/>
      <c r="AK501" s="318"/>
      <c r="AL501" s="318">
        <v>-20</v>
      </c>
      <c r="AM501" s="318">
        <v>-40</v>
      </c>
      <c r="AN501" s="318">
        <v>0</v>
      </c>
      <c r="AO501" s="319">
        <f>IF(AN501="Neg","Neg",AN501*VLOOKUP($D501,$D$1421:$AY$1444,COLUMNS($D501:AO501),FALSE))</f>
        <v>0</v>
      </c>
      <c r="AP501" s="319">
        <f>IF(AO501="Neg","Neg",AO501*VLOOKUP($D501,$D$1421:$AY$1444,COLUMNS($D501:AP501),FALSE))</f>
        <v>0</v>
      </c>
      <c r="AQ501" s="319">
        <f>IF(AP501="Neg","Neg",AP501*VLOOKUP($D501,$D$1421:$AY$1444,COLUMNS($D501:AQ501),FALSE))</f>
        <v>0</v>
      </c>
      <c r="AR501" s="319">
        <f>IF(AQ501="Neg","Neg",AQ501*VLOOKUP($D501,$D$1421:$AY$1444,COLUMNS($D501:AR501),FALSE))</f>
        <v>0</v>
      </c>
      <c r="AS501" s="319">
        <f>IF(AR501="Neg","Neg",AR501*VLOOKUP($D501,$D$1421:$AY$1444,COLUMNS($D501:AS501),FALSE))</f>
        <v>0</v>
      </c>
      <c r="AT501" s="319">
        <f>IF(AS501="Neg","Neg",AS501*VLOOKUP($D501,$D$1421:$AY$1444,COLUMNS($D501:AT501),FALSE))</f>
        <v>0</v>
      </c>
      <c r="AU501" s="319">
        <f>IF(AT501="Neg","Neg",AT501*VLOOKUP($D501,$D$1421:$AY$1444,COLUMNS($D501:AU501),FALSE))</f>
        <v>0</v>
      </c>
      <c r="AV501" s="319">
        <f>IF(AU501="Neg","Neg",AU501*VLOOKUP($D501,$D$1421:$AY$1444,COLUMNS($D501:AV501),FALSE))</f>
        <v>0</v>
      </c>
      <c r="AW501" s="319">
        <f>IF(AV501="Neg","Neg",AV501*VLOOKUP($D501,$D$1421:$AY$1444,COLUMNS($D501:AW501),FALSE))</f>
        <v>0</v>
      </c>
      <c r="AX501" s="319">
        <f>IF(AW501="Neg","Neg",AW501*VLOOKUP($D501,$D$1421:$AY$1444,COLUMNS($D501:AX501),FALSE))</f>
        <v>0</v>
      </c>
      <c r="AY501" s="319">
        <f>IF(AX501="Neg","Neg",AX501*VLOOKUP($D501,$D$1421:$AY$1444,COLUMNS($D501:AY501),FALSE))</f>
        <v>0</v>
      </c>
      <c r="AZ501" s="319">
        <f>IF(AY501="Neg","Neg",AY501*VLOOKUP($D501,$D$1421:AZ$1444,COLUMNS($D501:AZ501),FALSE))</f>
        <v>0</v>
      </c>
      <c r="BA501" s="319">
        <f>IF(AZ501="Neg","Neg",AZ501*VLOOKUP($D501,$D$1421:BA$1444,COLUMNS($D501:BA501),FALSE))</f>
        <v>0</v>
      </c>
      <c r="BB501" s="319">
        <f>IF(BA501="Neg","Neg",BA501*VLOOKUP($D501,$D$1421:BB$1444,COLUMNS($D501:BB501),FALSE))</f>
        <v>0</v>
      </c>
      <c r="BC501" s="319">
        <f>IF(BB501="Neg","Neg",BB501*VLOOKUP($D501,$D$1421:BC$1444,COLUMNS($D501:BC501),FALSE))</f>
        <v>0</v>
      </c>
    </row>
    <row r="502" spans="1:55">
      <c r="A502" s="312"/>
      <c r="B502" s="142" t="s">
        <v>1022</v>
      </c>
      <c r="C502" s="317" t="s">
        <v>587</v>
      </c>
      <c r="D502" s="173" t="s">
        <v>227</v>
      </c>
      <c r="E502" s="175"/>
      <c r="F502" s="175"/>
      <c r="G502" s="175"/>
      <c r="H502" s="175"/>
      <c r="I502" s="175"/>
      <c r="J502" s="175"/>
      <c r="K502" s="175"/>
      <c r="L502" s="175"/>
      <c r="M502" s="175"/>
      <c r="N502" s="318"/>
      <c r="O502" s="318"/>
      <c r="P502" s="318"/>
      <c r="Q502" s="318"/>
      <c r="R502" s="318"/>
      <c r="S502" s="318"/>
      <c r="T502" s="318"/>
      <c r="U502" s="318"/>
      <c r="V502" s="318"/>
      <c r="W502" s="318"/>
      <c r="X502" s="318"/>
      <c r="Y502" s="318"/>
      <c r="Z502" s="318"/>
      <c r="AA502" s="318"/>
      <c r="AB502" s="318"/>
      <c r="AC502" s="318"/>
      <c r="AD502" s="318"/>
      <c r="AE502" s="318"/>
      <c r="AF502" s="318"/>
      <c r="AG502" s="318"/>
      <c r="AH502" s="324"/>
      <c r="AI502" s="324"/>
      <c r="AJ502" s="324"/>
      <c r="AK502" s="318"/>
      <c r="AL502" s="318">
        <v>0</v>
      </c>
      <c r="AM502" s="318">
        <v>0</v>
      </c>
      <c r="AN502" s="318">
        <v>125</v>
      </c>
      <c r="AO502" s="319">
        <f>IF(AN502="Neg","Neg",AN502*VLOOKUP($D502,$D$1421:$AY$1444,COLUMNS($D502:AO502),FALSE))</f>
        <v>131.92696051488448</v>
      </c>
      <c r="AP502" s="319">
        <f>IF(AO502="Neg","Neg",AO502*VLOOKUP($D502,$D$1421:$AY$1444,COLUMNS($D502:AP502),FALSE))</f>
        <v>138.55989551012686</v>
      </c>
      <c r="AQ502" s="319">
        <f>IF(AP502="Neg","Neg",AP502*VLOOKUP($D502,$D$1421:$AY$1444,COLUMNS($D502:AQ502),FALSE))</f>
        <v>138.89889289788005</v>
      </c>
      <c r="AR502" s="319">
        <f>IF(AQ502="Neg","Neg",AQ502*VLOOKUP($D502,$D$1421:$AY$1444,COLUMNS($D502:AR502),FALSE))</f>
        <v>138.84736455618398</v>
      </c>
      <c r="AS502" s="319">
        <f>IF(AR502="Neg","Neg",AR502*VLOOKUP($D502,$D$1421:$AY$1444,COLUMNS($D502:AS502),FALSE))</f>
        <v>145.43412720223634</v>
      </c>
      <c r="AT502" s="319">
        <f>IF(AS502="Neg","Neg",AS502*VLOOKUP($D502,$D$1421:$AY$1444,COLUMNS($D502:AT502),FALSE))</f>
        <v>150.43837875214976</v>
      </c>
      <c r="AU502" s="319">
        <f>IF(AT502="Neg","Neg",AT502*VLOOKUP($D502,$D$1421:$AY$1444,COLUMNS($D502:AU502),FALSE))</f>
        <v>155.03409735642984</v>
      </c>
      <c r="AV502" s="319">
        <f>IF(AU502="Neg","Neg",AU502*VLOOKUP($D502,$D$1421:$AY$1444,COLUMNS($D502:AV502),FALSE))</f>
        <v>162.17123440482732</v>
      </c>
      <c r="AW502" s="319">
        <f>IF(AV502="Neg","Neg",AV502*VLOOKUP($D502,$D$1421:$AY$1444,COLUMNS($D502:AW502),FALSE))</f>
        <v>169.16736109879844</v>
      </c>
      <c r="AX502" s="319">
        <f>IF(AW502="Neg","Neg",AW502*VLOOKUP($D502,$D$1421:$AY$1444,COLUMNS($D502:AX502),FALSE))</f>
        <v>173.20227034981642</v>
      </c>
      <c r="AY502" s="319">
        <f>IF(AX502="Neg","Neg",AX502*VLOOKUP($D502,$D$1421:$AY$1444,COLUMNS($D502:AY502),FALSE))</f>
        <v>179.40672594457536</v>
      </c>
      <c r="AZ502" s="319">
        <f>IF(AY502="Neg","Neg",AY502*VLOOKUP($D502,$D$1421:AZ$1444,COLUMNS($D502:AZ502),FALSE))</f>
        <v>186.61792344107363</v>
      </c>
      <c r="BA502" s="319">
        <f>IF(AZ502="Neg","Neg",AZ502*VLOOKUP($D502,$D$1421:BA$1444,COLUMNS($D502:BA502),FALSE))</f>
        <v>194.51062481161671</v>
      </c>
      <c r="BB502" s="319">
        <f>IF(BA502="Neg","Neg",BA502*VLOOKUP($D502,$D$1421:BB$1444,COLUMNS($D502:BB502),FALSE))</f>
        <v>202.17191036801935</v>
      </c>
      <c r="BC502" s="319">
        <f>IF(BB502="Neg","Neg",BB502*VLOOKUP($D502,$D$1421:BC$1444,COLUMNS($D502:BC502),FALSE))</f>
        <v>210.68018149796387</v>
      </c>
    </row>
    <row r="503" spans="1:55">
      <c r="A503" s="312"/>
      <c r="B503" s="142" t="s">
        <v>1022</v>
      </c>
      <c r="C503" s="317" t="s">
        <v>803</v>
      </c>
      <c r="D503" s="173" t="s">
        <v>990</v>
      </c>
      <c r="E503" s="175"/>
      <c r="F503" s="175"/>
      <c r="G503" s="175"/>
      <c r="H503" s="175"/>
      <c r="I503" s="175"/>
      <c r="J503" s="175"/>
      <c r="K503" s="175"/>
      <c r="L503" s="175"/>
      <c r="M503" s="175"/>
      <c r="N503" s="318"/>
      <c r="O503" s="318"/>
      <c r="P503" s="318"/>
      <c r="Q503" s="318"/>
      <c r="R503" s="318"/>
      <c r="S503" s="318"/>
      <c r="T503" s="318"/>
      <c r="U503" s="318"/>
      <c r="V503" s="318"/>
      <c r="W503" s="318"/>
      <c r="X503" s="318"/>
      <c r="Y503" s="318"/>
      <c r="Z503" s="318"/>
      <c r="AA503" s="318"/>
      <c r="AB503" s="318"/>
      <c r="AC503" s="318"/>
      <c r="AD503" s="318"/>
      <c r="AE503" s="318"/>
      <c r="AF503" s="318"/>
      <c r="AG503" s="318"/>
      <c r="AH503" s="324"/>
      <c r="AI503" s="324"/>
      <c r="AJ503" s="324"/>
      <c r="AK503" s="318"/>
      <c r="AL503" s="318">
        <v>-205</v>
      </c>
      <c r="AM503" s="318">
        <v>90</v>
      </c>
      <c r="AN503" s="318">
        <v>70</v>
      </c>
      <c r="AO503" s="319">
        <f>IF(AN503="Neg","Neg",AN503*VLOOKUP($D503,$D$1421:$AY$1444,COLUMNS($D503:AO503),FALSE))</f>
        <v>73.879097888335309</v>
      </c>
      <c r="AP503" s="319">
        <f>IF(AO503="Neg","Neg",AO503*VLOOKUP($D503,$D$1421:$AY$1444,COLUMNS($D503:AP503),FALSE))</f>
        <v>77.593541485671054</v>
      </c>
      <c r="AQ503" s="319">
        <f>IF(AP503="Neg","Neg",AP503*VLOOKUP($D503,$D$1421:$AY$1444,COLUMNS($D503:AQ503),FALSE))</f>
        <v>77.783380022812835</v>
      </c>
      <c r="AR503" s="319">
        <f>IF(AQ503="Neg","Neg",AQ503*VLOOKUP($D503,$D$1421:$AY$1444,COLUMNS($D503:AR503),FALSE))</f>
        <v>77.754524151463031</v>
      </c>
      <c r="AS503" s="319">
        <f>IF(AR503="Neg","Neg",AR503*VLOOKUP($D503,$D$1421:$AY$1444,COLUMNS($D503:AS503),FALSE))</f>
        <v>81.443111233252353</v>
      </c>
      <c r="AT503" s="319">
        <f>IF(AS503="Neg","Neg",AS503*VLOOKUP($D503,$D$1421:$AY$1444,COLUMNS($D503:AT503),FALSE))</f>
        <v>84.245492101203865</v>
      </c>
      <c r="AU503" s="319">
        <f>IF(AT503="Neg","Neg",AT503*VLOOKUP($D503,$D$1421:$AY$1444,COLUMNS($D503:AU503),FALSE))</f>
        <v>86.819094519600711</v>
      </c>
      <c r="AV503" s="319">
        <f>IF(AU503="Neg","Neg",AU503*VLOOKUP($D503,$D$1421:$AY$1444,COLUMNS($D503:AV503),FALSE))</f>
        <v>90.815891266703304</v>
      </c>
      <c r="AW503" s="319">
        <f>IF(AV503="Neg","Neg",AV503*VLOOKUP($D503,$D$1421:$AY$1444,COLUMNS($D503:AW503),FALSE))</f>
        <v>94.733722215327134</v>
      </c>
      <c r="AX503" s="319">
        <f>IF(AW503="Neg","Neg",AW503*VLOOKUP($D503,$D$1421:$AY$1444,COLUMNS($D503:AX503),FALSE))</f>
        <v>96.99327139589721</v>
      </c>
      <c r="AY503" s="319">
        <f>IF(AX503="Neg","Neg",AX503*VLOOKUP($D503,$D$1421:$AY$1444,COLUMNS($D503:AY503),FALSE))</f>
        <v>100.46776652896222</v>
      </c>
      <c r="AZ503" s="319">
        <f>IF(AY503="Neg","Neg",AY503*VLOOKUP($D503,$D$1421:AZ$1444,COLUMNS($D503:AZ503),FALSE))</f>
        <v>104.50603712700125</v>
      </c>
      <c r="BA503" s="319">
        <f>IF(AZ503="Neg","Neg",AZ503*VLOOKUP($D503,$D$1421:BA$1444,COLUMNS($D503:BA503),FALSE))</f>
        <v>108.92594989450537</v>
      </c>
      <c r="BB503" s="319">
        <f>IF(BA503="Neg","Neg",BA503*VLOOKUP($D503,$D$1421:BB$1444,COLUMNS($D503:BB503),FALSE))</f>
        <v>113.21626980609085</v>
      </c>
      <c r="BC503" s="319">
        <f>IF(BB503="Neg","Neg",BB503*VLOOKUP($D503,$D$1421:BC$1444,COLUMNS($D503:BC503),FALSE))</f>
        <v>117.98090163885978</v>
      </c>
    </row>
    <row r="504" spans="1:55">
      <c r="A504" s="312"/>
      <c r="B504" s="142" t="s">
        <v>1022</v>
      </c>
      <c r="C504" s="317" t="s">
        <v>921</v>
      </c>
      <c r="D504" s="173" t="s">
        <v>230</v>
      </c>
      <c r="E504" s="175"/>
      <c r="F504" s="175"/>
      <c r="G504" s="175"/>
      <c r="H504" s="175"/>
      <c r="I504" s="175"/>
      <c r="J504" s="175"/>
      <c r="K504" s="175"/>
      <c r="L504" s="175"/>
      <c r="M504" s="175"/>
      <c r="N504" s="318"/>
      <c r="O504" s="318"/>
      <c r="P504" s="318"/>
      <c r="Q504" s="318"/>
      <c r="R504" s="318"/>
      <c r="S504" s="318"/>
      <c r="T504" s="318"/>
      <c r="U504" s="318"/>
      <c r="V504" s="318"/>
      <c r="W504" s="318"/>
      <c r="X504" s="318"/>
      <c r="Y504" s="318"/>
      <c r="Z504" s="318"/>
      <c r="AA504" s="318"/>
      <c r="AB504" s="318"/>
      <c r="AC504" s="318"/>
      <c r="AD504" s="318"/>
      <c r="AE504" s="318"/>
      <c r="AF504" s="318"/>
      <c r="AG504" s="318"/>
      <c r="AH504" s="324"/>
      <c r="AI504" s="324"/>
      <c r="AJ504" s="324"/>
      <c r="AK504" s="318"/>
      <c r="AL504" s="318">
        <v>-25</v>
      </c>
      <c r="AM504" s="318">
        <v>-25</v>
      </c>
      <c r="AN504" s="318">
        <v>-30</v>
      </c>
      <c r="AO504" s="319">
        <f>IF(AN504="Neg","Neg",AN504*VLOOKUP($D504,$D$1421:$AY$1444,COLUMNS($D504:AO504),FALSE))</f>
        <v>-31.662470523572274</v>
      </c>
      <c r="AP504" s="319">
        <f>IF(AO504="Neg","Neg",AO504*VLOOKUP($D504,$D$1421:$AY$1444,COLUMNS($D504:AP504),FALSE))</f>
        <v>-33.254374922430451</v>
      </c>
      <c r="AQ504" s="319">
        <f>IF(AP504="Neg","Neg",AP504*VLOOKUP($D504,$D$1421:$AY$1444,COLUMNS($D504:AQ504),FALSE))</f>
        <v>-33.335734295491214</v>
      </c>
      <c r="AR504" s="319">
        <f>IF(AQ504="Neg","Neg",AQ504*VLOOKUP($D504,$D$1421:$AY$1444,COLUMNS($D504:AR504),FALSE))</f>
        <v>-33.323367493484156</v>
      </c>
      <c r="AS504" s="319">
        <f>IF(AR504="Neg","Neg",AR504*VLOOKUP($D504,$D$1421:$AY$1444,COLUMNS($D504:AS504),FALSE))</f>
        <v>-34.904190528536724</v>
      </c>
      <c r="AT504" s="319">
        <f>IF(AS504="Neg","Neg",AS504*VLOOKUP($D504,$D$1421:$AY$1444,COLUMNS($D504:AT504),FALSE))</f>
        <v>-36.105210900515942</v>
      </c>
      <c r="AU504" s="319">
        <f>IF(AT504="Neg","Neg",AT504*VLOOKUP($D504,$D$1421:$AY$1444,COLUMNS($D504:AU504),FALSE))</f>
        <v>-37.208183365543157</v>
      </c>
      <c r="AV504" s="319">
        <f>IF(AU504="Neg","Neg",AU504*VLOOKUP($D504,$D$1421:$AY$1444,COLUMNS($D504:AV504),FALSE))</f>
        <v>-38.921096257158553</v>
      </c>
      <c r="AW504" s="319">
        <f>IF(AV504="Neg","Neg",AV504*VLOOKUP($D504,$D$1421:$AY$1444,COLUMNS($D504:AW504),FALSE))</f>
        <v>-40.600166663711626</v>
      </c>
      <c r="AX504" s="319">
        <f>IF(AW504="Neg","Neg",AW504*VLOOKUP($D504,$D$1421:$AY$1444,COLUMNS($D504:AX504),FALSE))</f>
        <v>-41.568544883955944</v>
      </c>
      <c r="AY504" s="319">
        <f>IF(AX504="Neg","Neg",AX504*VLOOKUP($D504,$D$1421:$AY$1444,COLUMNS($D504:AY504),FALSE))</f>
        <v>-43.057614226698092</v>
      </c>
      <c r="AZ504" s="319">
        <f>IF(AY504="Neg","Neg",AY504*VLOOKUP($D504,$D$1421:AZ$1444,COLUMNS($D504:AZ504),FALSE))</f>
        <v>-44.788301625857677</v>
      </c>
      <c r="BA504" s="319">
        <f>IF(AZ504="Neg","Neg",AZ504*VLOOKUP($D504,$D$1421:BA$1444,COLUMNS($D504:BA504),FALSE))</f>
        <v>-46.682549954788016</v>
      </c>
      <c r="BB504" s="319">
        <f>IF(BA504="Neg","Neg",BA504*VLOOKUP($D504,$D$1421:BB$1444,COLUMNS($D504:BB504),FALSE))</f>
        <v>-48.521258488324655</v>
      </c>
      <c r="BC504" s="319">
        <f>IF(BB504="Neg","Neg",BB504*VLOOKUP($D504,$D$1421:BC$1444,COLUMNS($D504:BC504),FALSE))</f>
        <v>-50.563243559511335</v>
      </c>
    </row>
    <row r="505" spans="1:55">
      <c r="A505" s="312"/>
      <c r="B505" s="142" t="s">
        <v>1022</v>
      </c>
      <c r="C505" s="317" t="s">
        <v>588</v>
      </c>
      <c r="D505" s="173" t="s">
        <v>91</v>
      </c>
      <c r="E505" s="175"/>
      <c r="F505" s="175"/>
      <c r="G505" s="175"/>
      <c r="H505" s="175"/>
      <c r="I505" s="175"/>
      <c r="J505" s="175"/>
      <c r="K505" s="175"/>
      <c r="L505" s="175"/>
      <c r="M505" s="175"/>
      <c r="N505" s="318"/>
      <c r="O505" s="318"/>
      <c r="P505" s="318"/>
      <c r="Q505" s="318"/>
      <c r="R505" s="318"/>
      <c r="S505" s="318"/>
      <c r="T505" s="318"/>
      <c r="U505" s="318"/>
      <c r="V505" s="318"/>
      <c r="W505" s="318"/>
      <c r="X505" s="318"/>
      <c r="Y505" s="318"/>
      <c r="Z505" s="318"/>
      <c r="AA505" s="318"/>
      <c r="AB505" s="318"/>
      <c r="AC505" s="318"/>
      <c r="AD505" s="318"/>
      <c r="AE505" s="318"/>
      <c r="AF505" s="318"/>
      <c r="AG505" s="318"/>
      <c r="AH505" s="324"/>
      <c r="AI505" s="324"/>
      <c r="AJ505" s="324"/>
      <c r="AK505" s="318"/>
      <c r="AL505" s="318">
        <v>30</v>
      </c>
      <c r="AM505" s="318">
        <v>30</v>
      </c>
      <c r="AN505" s="318">
        <v>35</v>
      </c>
      <c r="AO505" s="319">
        <f>IF(AN505="Neg","Neg",AN505*VLOOKUP($D505,$D$1421:$AY$1444,COLUMNS($D505:AO505),FALSE))</f>
        <v>36.939548944167655</v>
      </c>
      <c r="AP505" s="319">
        <f>IF(AO505="Neg","Neg",AO505*VLOOKUP($D505,$D$1421:$AY$1444,COLUMNS($D505:AP505),FALSE))</f>
        <v>38.796770742835527</v>
      </c>
      <c r="AQ505" s="319">
        <f>IF(AP505="Neg","Neg",AP505*VLOOKUP($D505,$D$1421:$AY$1444,COLUMNS($D505:AQ505),FALSE))</f>
        <v>38.891690011406418</v>
      </c>
      <c r="AR505" s="319">
        <f>IF(AQ505="Neg","Neg",AQ505*VLOOKUP($D505,$D$1421:$AY$1444,COLUMNS($D505:AR505),FALSE))</f>
        <v>38.877262075731515</v>
      </c>
      <c r="AS505" s="319">
        <f>IF(AR505="Neg","Neg",AR505*VLOOKUP($D505,$D$1421:$AY$1444,COLUMNS($D505:AS505),FALSE))</f>
        <v>40.721555616626176</v>
      </c>
      <c r="AT505" s="319">
        <f>IF(AS505="Neg","Neg",AS505*VLOOKUP($D505,$D$1421:$AY$1444,COLUMNS($D505:AT505),FALSE))</f>
        <v>42.122746050601933</v>
      </c>
      <c r="AU505" s="319">
        <f>IF(AT505="Neg","Neg",AT505*VLOOKUP($D505,$D$1421:$AY$1444,COLUMNS($D505:AU505),FALSE))</f>
        <v>43.409547259800355</v>
      </c>
      <c r="AV505" s="319">
        <f>IF(AU505="Neg","Neg",AU505*VLOOKUP($D505,$D$1421:$AY$1444,COLUMNS($D505:AV505),FALSE))</f>
        <v>45.407945633351652</v>
      </c>
      <c r="AW505" s="319">
        <f>IF(AV505="Neg","Neg",AV505*VLOOKUP($D505,$D$1421:$AY$1444,COLUMNS($D505:AW505),FALSE))</f>
        <v>47.366861107663567</v>
      </c>
      <c r="AX505" s="319">
        <f>IF(AW505="Neg","Neg",AW505*VLOOKUP($D505,$D$1421:$AY$1444,COLUMNS($D505:AX505),FALSE))</f>
        <v>48.496635697948605</v>
      </c>
      <c r="AY505" s="319">
        <f>IF(AX505="Neg","Neg",AX505*VLOOKUP($D505,$D$1421:$AY$1444,COLUMNS($D505:AY505),FALSE))</f>
        <v>50.233883264481108</v>
      </c>
      <c r="AZ505" s="319">
        <f>IF(AY505="Neg","Neg",AY505*VLOOKUP($D505,$D$1421:AZ$1444,COLUMNS($D505:AZ505),FALSE))</f>
        <v>52.253018563500625</v>
      </c>
      <c r="BA505" s="319">
        <f>IF(AZ505="Neg","Neg",AZ505*VLOOKUP($D505,$D$1421:BA$1444,COLUMNS($D505:BA505),FALSE))</f>
        <v>54.462974947252683</v>
      </c>
      <c r="BB505" s="319">
        <f>IF(BA505="Neg","Neg",BA505*VLOOKUP($D505,$D$1421:BB$1444,COLUMNS($D505:BB505),FALSE))</f>
        <v>56.608134903045425</v>
      </c>
      <c r="BC505" s="319">
        <f>IF(BB505="Neg","Neg",BB505*VLOOKUP($D505,$D$1421:BC$1444,COLUMNS($D505:BC505),FALSE))</f>
        <v>58.990450819429888</v>
      </c>
    </row>
    <row r="506" spans="1:55">
      <c r="A506" s="312"/>
      <c r="B506" s="142" t="s">
        <v>1022</v>
      </c>
      <c r="C506" s="317" t="s">
        <v>922</v>
      </c>
      <c r="D506" s="173" t="s">
        <v>792</v>
      </c>
      <c r="E506" s="175"/>
      <c r="F506" s="175"/>
      <c r="G506" s="175"/>
      <c r="H506" s="175"/>
      <c r="I506" s="175"/>
      <c r="J506" s="175"/>
      <c r="K506" s="175"/>
      <c r="L506" s="175"/>
      <c r="M506" s="175"/>
      <c r="N506" s="318"/>
      <c r="O506" s="318"/>
      <c r="P506" s="318"/>
      <c r="Q506" s="318"/>
      <c r="R506" s="318"/>
      <c r="S506" s="318"/>
      <c r="T506" s="318"/>
      <c r="U506" s="318"/>
      <c r="V506" s="318"/>
      <c r="W506" s="318"/>
      <c r="X506" s="318"/>
      <c r="Y506" s="318"/>
      <c r="Z506" s="318"/>
      <c r="AA506" s="318"/>
      <c r="AB506" s="318"/>
      <c r="AC506" s="318"/>
      <c r="AD506" s="318"/>
      <c r="AE506" s="318"/>
      <c r="AF506" s="318"/>
      <c r="AG506" s="318"/>
      <c r="AH506" s="324"/>
      <c r="AI506" s="324"/>
      <c r="AJ506" s="324"/>
      <c r="AK506" s="318"/>
      <c r="AL506" s="318">
        <v>0</v>
      </c>
      <c r="AM506" s="318">
        <v>0</v>
      </c>
      <c r="AN506" s="318">
        <v>-140</v>
      </c>
      <c r="AO506" s="319">
        <f>IF(AN506="Neg","Neg",AN506*VLOOKUP($D506,$D$1421:$AY$1444,COLUMNS($D506:AO506),FALSE))</f>
        <v>-147.75819577667062</v>
      </c>
      <c r="AP506" s="319">
        <f>IF(AO506="Neg","Neg",AO506*VLOOKUP($D506,$D$1421:$AY$1444,COLUMNS($D506:AP506),FALSE))</f>
        <v>-155.18708297134211</v>
      </c>
      <c r="AQ506" s="319">
        <f>IF(AP506="Neg","Neg",AP506*VLOOKUP($D506,$D$1421:$AY$1444,COLUMNS($D506:AQ506),FALSE))</f>
        <v>-155.56676004562567</v>
      </c>
      <c r="AR506" s="319">
        <f>IF(AQ506="Neg","Neg",AQ506*VLOOKUP($D506,$D$1421:$AY$1444,COLUMNS($D506:AR506),FALSE))</f>
        <v>-155.50904830292606</v>
      </c>
      <c r="AS506" s="319">
        <f>IF(AR506="Neg","Neg",AR506*VLOOKUP($D506,$D$1421:$AY$1444,COLUMNS($D506:AS506),FALSE))</f>
        <v>-162.88622246650471</v>
      </c>
      <c r="AT506" s="319">
        <f>IF(AS506="Neg","Neg",AS506*VLOOKUP($D506,$D$1421:$AY$1444,COLUMNS($D506:AT506),FALSE))</f>
        <v>-168.49098420240773</v>
      </c>
      <c r="AU506" s="319">
        <f>IF(AT506="Neg","Neg",AT506*VLOOKUP($D506,$D$1421:$AY$1444,COLUMNS($D506:AU506),FALSE))</f>
        <v>-173.63818903920142</v>
      </c>
      <c r="AV506" s="319">
        <f>IF(AU506="Neg","Neg",AU506*VLOOKUP($D506,$D$1421:$AY$1444,COLUMNS($D506:AV506),FALSE))</f>
        <v>-181.63178253340661</v>
      </c>
      <c r="AW506" s="319">
        <f>IF(AV506="Neg","Neg",AV506*VLOOKUP($D506,$D$1421:$AY$1444,COLUMNS($D506:AW506),FALSE))</f>
        <v>-189.46744443065427</v>
      </c>
      <c r="AX506" s="319">
        <f>IF(AW506="Neg","Neg",AW506*VLOOKUP($D506,$D$1421:$AY$1444,COLUMNS($D506:AX506),FALSE))</f>
        <v>-193.98654279179442</v>
      </c>
      <c r="AY506" s="319">
        <f>IF(AX506="Neg","Neg",AX506*VLOOKUP($D506,$D$1421:$AY$1444,COLUMNS($D506:AY506),FALSE))</f>
        <v>-200.93553305792443</v>
      </c>
      <c r="AZ506" s="319">
        <f>IF(AY506="Neg","Neg",AY506*VLOOKUP($D506,$D$1421:AZ$1444,COLUMNS($D506:AZ506),FALSE))</f>
        <v>-209.0120742540025</v>
      </c>
      <c r="BA506" s="319">
        <f>IF(AZ506="Neg","Neg",AZ506*VLOOKUP($D506,$D$1421:BA$1444,COLUMNS($D506:BA506),FALSE))</f>
        <v>-217.85189978901073</v>
      </c>
      <c r="BB506" s="319">
        <f>IF(BA506="Neg","Neg",BA506*VLOOKUP($D506,$D$1421:BB$1444,COLUMNS($D506:BB506),FALSE))</f>
        <v>-226.4325396121817</v>
      </c>
      <c r="BC506" s="319">
        <f>IF(BB506="Neg","Neg",BB506*VLOOKUP($D506,$D$1421:BC$1444,COLUMNS($D506:BC506),FALSE))</f>
        <v>-235.96180327771955</v>
      </c>
    </row>
    <row r="507" spans="1:55">
      <c r="A507" s="312"/>
      <c r="B507" s="313" t="s">
        <v>1023</v>
      </c>
      <c r="C507" s="314" t="s">
        <v>589</v>
      </c>
      <c r="D507" s="313" t="s">
        <v>791</v>
      </c>
      <c r="E507" s="320"/>
      <c r="F507" s="320"/>
      <c r="G507" s="320"/>
      <c r="H507" s="320"/>
      <c r="I507" s="320"/>
      <c r="J507" s="320"/>
      <c r="K507" s="320"/>
      <c r="L507" s="320"/>
      <c r="M507" s="320"/>
      <c r="N507" s="315"/>
      <c r="O507" s="315"/>
      <c r="P507" s="315"/>
      <c r="Q507" s="315"/>
      <c r="R507" s="315"/>
      <c r="S507" s="315"/>
      <c r="T507" s="315"/>
      <c r="U507" s="315"/>
      <c r="V507" s="315"/>
      <c r="W507" s="315"/>
      <c r="X507" s="315"/>
      <c r="Y507" s="315"/>
      <c r="Z507" s="315"/>
      <c r="AA507" s="315"/>
      <c r="AB507" s="315"/>
      <c r="AC507" s="315"/>
      <c r="AD507" s="315"/>
      <c r="AE507" s="315"/>
      <c r="AF507" s="315"/>
      <c r="AG507" s="315"/>
      <c r="AH507" s="325"/>
      <c r="AI507" s="325"/>
      <c r="AJ507" s="325"/>
      <c r="AK507" s="315"/>
      <c r="AL507" s="315">
        <v>0</v>
      </c>
      <c r="AM507" s="315">
        <v>-100</v>
      </c>
      <c r="AN507" s="315">
        <v>-170</v>
      </c>
      <c r="AO507" s="315">
        <v>-125</v>
      </c>
      <c r="AP507" s="316">
        <f>IF(AO507="Neg","Neg",AO507*VLOOKUP($D507,$D$1421:$AY$1444,COLUMNS($D507:AP507),FALSE))</f>
        <v>-131.2846659330998</v>
      </c>
      <c r="AQ507" s="316">
        <f>IF(AP507="Neg","Neg",AP507*VLOOKUP($D507,$D$1421:$AY$1444,COLUMNS($D507:AQ507),FALSE))</f>
        <v>-131.60586391495102</v>
      </c>
      <c r="AR507" s="316">
        <f>IF(AQ507="Neg","Neg",AQ507*VLOOKUP($D507,$D$1421:$AY$1444,COLUMNS($D507:AR507),FALSE))</f>
        <v>-131.55704112174126</v>
      </c>
      <c r="AS507" s="316">
        <f>IF(AR507="Neg","Neg",AR507*VLOOKUP($D507,$D$1421:$AY$1444,COLUMNS($D507:AS507),FALSE))</f>
        <v>-137.7979590322517</v>
      </c>
      <c r="AT507" s="316">
        <f>IF(AS507="Neg","Neg",AS507*VLOOKUP($D507,$D$1421:$AY$1444,COLUMNS($D507:AT507),FALSE))</f>
        <v>-142.53945721653375</v>
      </c>
      <c r="AU507" s="316">
        <f>IF(AT507="Neg","Neg",AT507*VLOOKUP($D507,$D$1421:$AY$1444,COLUMNS($D507:AU507),FALSE))</f>
        <v>-146.893872896945</v>
      </c>
      <c r="AV507" s="316">
        <f>IF(AU507="Neg","Neg",AU507*VLOOKUP($D507,$D$1421:$AY$1444,COLUMNS($D507:AV507),FALSE))</f>
        <v>-153.65626723672082</v>
      </c>
      <c r="AW507" s="316">
        <f>IF(AV507="Neg","Neg",AV507*VLOOKUP($D507,$D$1421:$AY$1444,COLUMNS($D507:AW507),FALSE))</f>
        <v>-160.2850551155087</v>
      </c>
      <c r="AX507" s="316">
        <f>IF(AW507="Neg","Neg",AW507*VLOOKUP($D507,$D$1421:$AY$1444,COLUMNS($D507:AX507),FALSE))</f>
        <v>-164.10810731354934</v>
      </c>
      <c r="AY507" s="316">
        <f>IF(AX507="Neg","Neg",AX507*VLOOKUP($D507,$D$1421:$AY$1444,COLUMNS($D507:AY507),FALSE))</f>
        <v>-169.9867915970197</v>
      </c>
      <c r="AZ507" s="316">
        <f>IF(AY507="Neg","Neg",AY507*VLOOKUP($D507,$D$1421:AZ$1444,COLUMNS($D507:AZ507),FALSE))</f>
        <v>-176.81935776502891</v>
      </c>
      <c r="BA507" s="316">
        <f>IF(AZ507="Neg","Neg",AZ507*VLOOKUP($D507,$D$1421:BA$1444,COLUMNS($D507:BA507),FALSE))</f>
        <v>-184.29764474645734</v>
      </c>
      <c r="BB507" s="316">
        <f>IF(BA507="Neg","Neg",BA507*VLOOKUP($D507,$D$1421:BB$1444,COLUMNS($D507:BB507),FALSE))</f>
        <v>-191.55666663866779</v>
      </c>
      <c r="BC507" s="316">
        <f>IF(BB507="Neg","Neg",BB507*VLOOKUP($D507,$D$1421:BC$1444,COLUMNS($D507:BC507),FALSE))</f>
        <v>-199.61820225725785</v>
      </c>
    </row>
    <row r="508" spans="1:55">
      <c r="A508" s="312"/>
      <c r="B508" s="313" t="s">
        <v>1023</v>
      </c>
      <c r="C508" s="314" t="s">
        <v>590</v>
      </c>
      <c r="D508" s="313" t="s">
        <v>227</v>
      </c>
      <c r="E508" s="320"/>
      <c r="F508" s="320"/>
      <c r="G508" s="320"/>
      <c r="H508" s="320"/>
      <c r="I508" s="320"/>
      <c r="J508" s="320"/>
      <c r="K508" s="320"/>
      <c r="L508" s="320"/>
      <c r="M508" s="320"/>
      <c r="N508" s="315"/>
      <c r="O508" s="315"/>
      <c r="P508" s="315"/>
      <c r="Q508" s="315"/>
      <c r="R508" s="315"/>
      <c r="S508" s="315"/>
      <c r="T508" s="315"/>
      <c r="U508" s="315"/>
      <c r="V508" s="315"/>
      <c r="W508" s="315"/>
      <c r="X508" s="315"/>
      <c r="Y508" s="315"/>
      <c r="Z508" s="315"/>
      <c r="AA508" s="315"/>
      <c r="AB508" s="315"/>
      <c r="AC508" s="315"/>
      <c r="AD508" s="315"/>
      <c r="AE508" s="315"/>
      <c r="AF508" s="315"/>
      <c r="AG508" s="315"/>
      <c r="AH508" s="325"/>
      <c r="AI508" s="325"/>
      <c r="AJ508" s="325"/>
      <c r="AK508" s="315"/>
      <c r="AL508" s="315">
        <v>0</v>
      </c>
      <c r="AM508" s="315">
        <v>20</v>
      </c>
      <c r="AN508" s="315">
        <v>50</v>
      </c>
      <c r="AO508" s="315">
        <v>40</v>
      </c>
      <c r="AP508" s="316">
        <f>IF(AO508="Neg","Neg",AO508*VLOOKUP($D508,$D$1421:$AY$1444,COLUMNS($D508:AP508),FALSE))</f>
        <v>42.011093098591942</v>
      </c>
      <c r="AQ508" s="316">
        <f>IF(AP508="Neg","Neg",AP508*VLOOKUP($D508,$D$1421:$AY$1444,COLUMNS($D508:AQ508),FALSE))</f>
        <v>42.113876452784332</v>
      </c>
      <c r="AR508" s="316">
        <f>IF(AQ508="Neg","Neg",AQ508*VLOOKUP($D508,$D$1421:$AY$1444,COLUMNS($D508:AR508),FALSE))</f>
        <v>42.098253158957213</v>
      </c>
      <c r="AS508" s="316">
        <f>IF(AR508="Neg","Neg",AR508*VLOOKUP($D508,$D$1421:$AY$1444,COLUMNS($D508:AS508),FALSE))</f>
        <v>44.095346890320549</v>
      </c>
      <c r="AT508" s="316">
        <f>IF(AS508="Neg","Neg",AS508*VLOOKUP($D508,$D$1421:$AY$1444,COLUMNS($D508:AT508),FALSE))</f>
        <v>45.61262630929081</v>
      </c>
      <c r="AU508" s="316">
        <f>IF(AT508="Neg","Neg",AT508*VLOOKUP($D508,$D$1421:$AY$1444,COLUMNS($D508:AU508),FALSE))</f>
        <v>47.006039327022407</v>
      </c>
      <c r="AV508" s="316">
        <f>IF(AU508="Neg","Neg",AU508*VLOOKUP($D508,$D$1421:$AY$1444,COLUMNS($D508:AV508),FALSE))</f>
        <v>49.170005515750674</v>
      </c>
      <c r="AW508" s="316">
        <f>IF(AV508="Neg","Neg",AV508*VLOOKUP($D508,$D$1421:$AY$1444,COLUMNS($D508:AW508),FALSE))</f>
        <v>51.291217636962791</v>
      </c>
      <c r="AX508" s="316">
        <f>IF(AW508="Neg","Neg",AW508*VLOOKUP($D508,$D$1421:$AY$1444,COLUMNS($D508:AX508),FALSE))</f>
        <v>52.51459434033579</v>
      </c>
      <c r="AY508" s="316">
        <f>IF(AX508="Neg","Neg",AX508*VLOOKUP($D508,$D$1421:$AY$1444,COLUMNS($D508:AY508),FALSE))</f>
        <v>54.395773311046305</v>
      </c>
      <c r="AZ508" s="316">
        <f>IF(AY508="Neg","Neg",AY508*VLOOKUP($D508,$D$1421:AZ$1444,COLUMNS($D508:AZ508),FALSE))</f>
        <v>56.58219448480925</v>
      </c>
      <c r="BA508" s="316">
        <f>IF(AZ508="Neg","Neg",AZ508*VLOOKUP($D508,$D$1421:BA$1444,COLUMNS($D508:BA508),FALSE))</f>
        <v>58.975246318866347</v>
      </c>
      <c r="BB508" s="316">
        <f>IF(BA508="Neg","Neg",BA508*VLOOKUP($D508,$D$1421:BB$1444,COLUMNS($D508:BB508),FALSE))</f>
        <v>61.298133324373694</v>
      </c>
      <c r="BC508" s="316">
        <f>IF(BB508="Neg","Neg",BB508*VLOOKUP($D508,$D$1421:BC$1444,COLUMNS($D508:BC508),FALSE))</f>
        <v>63.877824722322508</v>
      </c>
    </row>
    <row r="509" spans="1:55">
      <c r="A509" s="312"/>
      <c r="B509" s="313" t="s">
        <v>1023</v>
      </c>
      <c r="C509" s="314" t="s">
        <v>591</v>
      </c>
      <c r="D509" s="313" t="s">
        <v>227</v>
      </c>
      <c r="E509" s="320"/>
      <c r="F509" s="320"/>
      <c r="G509" s="320"/>
      <c r="H509" s="320"/>
      <c r="I509" s="320"/>
      <c r="J509" s="320"/>
      <c r="K509" s="320"/>
      <c r="L509" s="320"/>
      <c r="M509" s="320"/>
      <c r="N509" s="315"/>
      <c r="O509" s="315"/>
      <c r="P509" s="315"/>
      <c r="Q509" s="315"/>
      <c r="R509" s="315"/>
      <c r="S509" s="315"/>
      <c r="T509" s="315"/>
      <c r="U509" s="315"/>
      <c r="V509" s="315"/>
      <c r="W509" s="315"/>
      <c r="X509" s="315"/>
      <c r="Y509" s="315"/>
      <c r="Z509" s="315"/>
      <c r="AA509" s="315"/>
      <c r="AB509" s="315"/>
      <c r="AC509" s="315"/>
      <c r="AD509" s="315"/>
      <c r="AE509" s="315"/>
      <c r="AF509" s="315"/>
      <c r="AG509" s="315"/>
      <c r="AH509" s="325"/>
      <c r="AI509" s="325"/>
      <c r="AJ509" s="325"/>
      <c r="AK509" s="315"/>
      <c r="AL509" s="315">
        <v>0</v>
      </c>
      <c r="AM509" s="315">
        <v>20</v>
      </c>
      <c r="AN509" s="315">
        <v>40</v>
      </c>
      <c r="AO509" s="315">
        <v>80</v>
      </c>
      <c r="AP509" s="316">
        <f>IF(AO509="Neg","Neg",AO509*VLOOKUP($D509,$D$1421:$AY$1444,COLUMNS($D509:AP509),FALSE))</f>
        <v>84.022186197183885</v>
      </c>
      <c r="AQ509" s="316">
        <f>IF(AP509="Neg","Neg",AP509*VLOOKUP($D509,$D$1421:$AY$1444,COLUMNS($D509:AQ509),FALSE))</f>
        <v>84.227752905568664</v>
      </c>
      <c r="AR509" s="316">
        <f>IF(AQ509="Neg","Neg",AQ509*VLOOKUP($D509,$D$1421:$AY$1444,COLUMNS($D509:AR509),FALSE))</f>
        <v>84.196506317914427</v>
      </c>
      <c r="AS509" s="316">
        <f>IF(AR509="Neg","Neg",AR509*VLOOKUP($D509,$D$1421:$AY$1444,COLUMNS($D509:AS509),FALSE))</f>
        <v>88.190693780641098</v>
      </c>
      <c r="AT509" s="316">
        <f>IF(AS509="Neg","Neg",AS509*VLOOKUP($D509,$D$1421:$AY$1444,COLUMNS($D509:AT509),FALSE))</f>
        <v>91.225252618581621</v>
      </c>
      <c r="AU509" s="316">
        <f>IF(AT509="Neg","Neg",AT509*VLOOKUP($D509,$D$1421:$AY$1444,COLUMNS($D509:AU509),FALSE))</f>
        <v>94.012078654044814</v>
      </c>
      <c r="AV509" s="316">
        <f>IF(AU509="Neg","Neg",AU509*VLOOKUP($D509,$D$1421:$AY$1444,COLUMNS($D509:AV509),FALSE))</f>
        <v>98.340011031501348</v>
      </c>
      <c r="AW509" s="316">
        <f>IF(AV509="Neg","Neg",AV509*VLOOKUP($D509,$D$1421:$AY$1444,COLUMNS($D509:AW509),FALSE))</f>
        <v>102.58243527392558</v>
      </c>
      <c r="AX509" s="316">
        <f>IF(AW509="Neg","Neg",AW509*VLOOKUP($D509,$D$1421:$AY$1444,COLUMNS($D509:AX509),FALSE))</f>
        <v>105.02918868067158</v>
      </c>
      <c r="AY509" s="316">
        <f>IF(AX509="Neg","Neg",AX509*VLOOKUP($D509,$D$1421:$AY$1444,COLUMNS($D509:AY509),FALSE))</f>
        <v>108.79154662209261</v>
      </c>
      <c r="AZ509" s="316">
        <f>IF(AY509="Neg","Neg",AY509*VLOOKUP($D509,$D$1421:AZ$1444,COLUMNS($D509:AZ509),FALSE))</f>
        <v>113.1643889696185</v>
      </c>
      <c r="BA509" s="316">
        <f>IF(AZ509="Neg","Neg",AZ509*VLOOKUP($D509,$D$1421:BA$1444,COLUMNS($D509:BA509),FALSE))</f>
        <v>117.95049263773269</v>
      </c>
      <c r="BB509" s="316">
        <f>IF(BA509="Neg","Neg",BA509*VLOOKUP($D509,$D$1421:BB$1444,COLUMNS($D509:BB509),FALSE))</f>
        <v>122.59626664874739</v>
      </c>
      <c r="BC509" s="316">
        <f>IF(BB509="Neg","Neg",BB509*VLOOKUP($D509,$D$1421:BC$1444,COLUMNS($D509:BC509),FALSE))</f>
        <v>127.75564944464502</v>
      </c>
    </row>
    <row r="510" spans="1:55">
      <c r="A510" s="312"/>
      <c r="B510" s="313" t="s">
        <v>1023</v>
      </c>
      <c r="C510" s="314" t="s">
        <v>592</v>
      </c>
      <c r="D510" s="313" t="s">
        <v>90</v>
      </c>
      <c r="E510" s="320"/>
      <c r="F510" s="320"/>
      <c r="G510" s="320"/>
      <c r="H510" s="320"/>
      <c r="I510" s="320"/>
      <c r="J510" s="320"/>
      <c r="K510" s="320"/>
      <c r="L510" s="320"/>
      <c r="M510" s="320"/>
      <c r="N510" s="315"/>
      <c r="O510" s="315"/>
      <c r="P510" s="315"/>
      <c r="Q510" s="315"/>
      <c r="R510" s="315"/>
      <c r="S510" s="315"/>
      <c r="T510" s="315"/>
      <c r="U510" s="315"/>
      <c r="V510" s="315"/>
      <c r="W510" s="315"/>
      <c r="X510" s="315"/>
      <c r="Y510" s="315"/>
      <c r="Z510" s="315"/>
      <c r="AA510" s="315"/>
      <c r="AB510" s="315"/>
      <c r="AC510" s="315"/>
      <c r="AD510" s="315"/>
      <c r="AE510" s="315"/>
      <c r="AF510" s="315"/>
      <c r="AG510" s="315"/>
      <c r="AH510" s="325"/>
      <c r="AI510" s="325"/>
      <c r="AJ510" s="325"/>
      <c r="AK510" s="315"/>
      <c r="AL510" s="315">
        <v>0</v>
      </c>
      <c r="AM510" s="315">
        <v>40</v>
      </c>
      <c r="AN510" s="315">
        <v>105</v>
      </c>
      <c r="AO510" s="315">
        <v>100</v>
      </c>
      <c r="AP510" s="316">
        <f>IF(AO510="Neg","Neg",AO510*VLOOKUP($D510,$D$1421:$AY$1444,COLUMNS($D510:AP510),FALSE))</f>
        <v>105.02773274647986</v>
      </c>
      <c r="AQ510" s="316">
        <f>IF(AP510="Neg","Neg",AP510*VLOOKUP($D510,$D$1421:$AY$1444,COLUMNS($D510:AQ510),FALSE))</f>
        <v>105.28469113196083</v>
      </c>
      <c r="AR510" s="316">
        <f>IF(AQ510="Neg","Neg",AQ510*VLOOKUP($D510,$D$1421:$AY$1444,COLUMNS($D510:AR510),FALSE))</f>
        <v>105.24563289739302</v>
      </c>
      <c r="AS510" s="316">
        <f>IF(AR510="Neg","Neg",AR510*VLOOKUP($D510,$D$1421:$AY$1444,COLUMNS($D510:AS510),FALSE))</f>
        <v>110.23836722580137</v>
      </c>
      <c r="AT510" s="316">
        <f>IF(AS510="Neg","Neg",AS510*VLOOKUP($D510,$D$1421:$AY$1444,COLUMNS($D510:AT510),FALSE))</f>
        <v>114.03156577322702</v>
      </c>
      <c r="AU510" s="316">
        <f>IF(AT510="Neg","Neg",AT510*VLOOKUP($D510,$D$1421:$AY$1444,COLUMNS($D510:AU510),FALSE))</f>
        <v>117.51509831755601</v>
      </c>
      <c r="AV510" s="316">
        <f>IF(AU510="Neg","Neg",AU510*VLOOKUP($D510,$D$1421:$AY$1444,COLUMNS($D510:AV510),FALSE))</f>
        <v>122.92501378937668</v>
      </c>
      <c r="AW510" s="316">
        <f>IF(AV510="Neg","Neg",AV510*VLOOKUP($D510,$D$1421:$AY$1444,COLUMNS($D510:AW510),FALSE))</f>
        <v>128.22804409240698</v>
      </c>
      <c r="AX510" s="316">
        <f>IF(AW510="Neg","Neg",AW510*VLOOKUP($D510,$D$1421:$AY$1444,COLUMNS($D510:AX510),FALSE))</f>
        <v>131.28648585083948</v>
      </c>
      <c r="AY510" s="316">
        <f>IF(AX510="Neg","Neg",AX510*VLOOKUP($D510,$D$1421:$AY$1444,COLUMNS($D510:AY510),FALSE))</f>
        <v>135.98943327761577</v>
      </c>
      <c r="AZ510" s="316">
        <f>IF(AY510="Neg","Neg",AY510*VLOOKUP($D510,$D$1421:AZ$1444,COLUMNS($D510:AZ510),FALSE))</f>
        <v>141.45548621202315</v>
      </c>
      <c r="BA510" s="316">
        <f>IF(AZ510="Neg","Neg",AZ510*VLOOKUP($D510,$D$1421:BA$1444,COLUMNS($D510:BA510),FALSE))</f>
        <v>147.43811579716589</v>
      </c>
      <c r="BB510" s="316">
        <f>IF(BA510="Neg","Neg",BA510*VLOOKUP($D510,$D$1421:BB$1444,COLUMNS($D510:BB510),FALSE))</f>
        <v>153.24533331093426</v>
      </c>
      <c r="BC510" s="316">
        <f>IF(BB510="Neg","Neg",BB510*VLOOKUP($D510,$D$1421:BC$1444,COLUMNS($D510:BC510),FALSE))</f>
        <v>159.6945618058063</v>
      </c>
    </row>
    <row r="511" spans="1:55">
      <c r="A511" s="312"/>
      <c r="B511" s="313" t="s">
        <v>1023</v>
      </c>
      <c r="C511" s="314" t="s">
        <v>582</v>
      </c>
      <c r="D511" s="313" t="s">
        <v>988</v>
      </c>
      <c r="E511" s="320"/>
      <c r="F511" s="320"/>
      <c r="G511" s="320"/>
      <c r="H511" s="320"/>
      <c r="I511" s="320"/>
      <c r="J511" s="320"/>
      <c r="K511" s="320"/>
      <c r="L511" s="320"/>
      <c r="M511" s="320"/>
      <c r="N511" s="315"/>
      <c r="O511" s="315"/>
      <c r="P511" s="315"/>
      <c r="Q511" s="315"/>
      <c r="R511" s="315"/>
      <c r="S511" s="315"/>
      <c r="T511" s="315"/>
      <c r="U511" s="315"/>
      <c r="V511" s="315"/>
      <c r="W511" s="315"/>
      <c r="X511" s="315"/>
      <c r="Y511" s="315"/>
      <c r="Z511" s="315"/>
      <c r="AA511" s="315"/>
      <c r="AB511" s="315"/>
      <c r="AC511" s="315"/>
      <c r="AD511" s="315"/>
      <c r="AE511" s="315"/>
      <c r="AF511" s="315"/>
      <c r="AG511" s="315"/>
      <c r="AH511" s="325"/>
      <c r="AI511" s="325"/>
      <c r="AJ511" s="325"/>
      <c r="AK511" s="315"/>
      <c r="AL511" s="315">
        <v>-15</v>
      </c>
      <c r="AM511" s="315">
        <v>270</v>
      </c>
      <c r="AN511" s="315">
        <v>330</v>
      </c>
      <c r="AO511" s="315">
        <v>400</v>
      </c>
      <c r="AP511" s="316">
        <f>IF(AO511="Neg","Neg",AO511*VLOOKUP($D511,$D$1421:$AY$1444,COLUMNS($D511:AP511),FALSE))</f>
        <v>420.11093098591942</v>
      </c>
      <c r="AQ511" s="316">
        <f>IF(AP511="Neg","Neg",AP511*VLOOKUP($D511,$D$1421:$AY$1444,COLUMNS($D511:AQ511),FALSE))</f>
        <v>421.13876452784331</v>
      </c>
      <c r="AR511" s="316">
        <f>IF(AQ511="Neg","Neg",AQ511*VLOOKUP($D511,$D$1421:$AY$1444,COLUMNS($D511:AR511),FALSE))</f>
        <v>420.98253158957209</v>
      </c>
      <c r="AS511" s="316">
        <f>IF(AR511="Neg","Neg",AR511*VLOOKUP($D511,$D$1421:$AY$1444,COLUMNS($D511:AS511),FALSE))</f>
        <v>440.95346890320548</v>
      </c>
      <c r="AT511" s="316">
        <f>IF(AS511="Neg","Neg",AS511*VLOOKUP($D511,$D$1421:$AY$1444,COLUMNS($D511:AT511),FALSE))</f>
        <v>456.12626309290806</v>
      </c>
      <c r="AU511" s="316">
        <f>IF(AT511="Neg","Neg",AT511*VLOOKUP($D511,$D$1421:$AY$1444,COLUMNS($D511:AU511),FALSE))</f>
        <v>470.06039327022404</v>
      </c>
      <c r="AV511" s="316">
        <f>IF(AU511="Neg","Neg",AU511*VLOOKUP($D511,$D$1421:$AY$1444,COLUMNS($D511:AV511),FALSE))</f>
        <v>491.70005515750671</v>
      </c>
      <c r="AW511" s="316">
        <f>IF(AV511="Neg","Neg",AV511*VLOOKUP($D511,$D$1421:$AY$1444,COLUMNS($D511:AW511),FALSE))</f>
        <v>512.9121763696279</v>
      </c>
      <c r="AX511" s="316">
        <f>IF(AW511="Neg","Neg",AW511*VLOOKUP($D511,$D$1421:$AY$1444,COLUMNS($D511:AX511),FALSE))</f>
        <v>525.14594340335793</v>
      </c>
      <c r="AY511" s="316">
        <f>IF(AX511="Neg","Neg",AX511*VLOOKUP($D511,$D$1421:$AY$1444,COLUMNS($D511:AY511),FALSE))</f>
        <v>543.9577331104631</v>
      </c>
      <c r="AZ511" s="316">
        <f>IF(AY511="Neg","Neg",AY511*VLOOKUP($D511,$D$1421:AZ$1444,COLUMNS($D511:AZ511),FALSE))</f>
        <v>565.82194484809258</v>
      </c>
      <c r="BA511" s="316">
        <f>IF(AZ511="Neg","Neg",AZ511*VLOOKUP($D511,$D$1421:BA$1444,COLUMNS($D511:BA511),FALSE))</f>
        <v>589.75246318866357</v>
      </c>
      <c r="BB511" s="316">
        <f>IF(BA511="Neg","Neg",BA511*VLOOKUP($D511,$D$1421:BB$1444,COLUMNS($D511:BB511),FALSE))</f>
        <v>612.98133324373703</v>
      </c>
      <c r="BC511" s="316">
        <f>IF(BB511="Neg","Neg",BB511*VLOOKUP($D511,$D$1421:BC$1444,COLUMNS($D511:BC511),FALSE))</f>
        <v>638.77824722322521</v>
      </c>
    </row>
    <row r="512" spans="1:55">
      <c r="A512" s="312"/>
      <c r="B512" s="313" t="s">
        <v>1023</v>
      </c>
      <c r="C512" s="314" t="s">
        <v>593</v>
      </c>
      <c r="D512" s="313" t="s">
        <v>257</v>
      </c>
      <c r="E512" s="320"/>
      <c r="F512" s="320"/>
      <c r="G512" s="320"/>
      <c r="H512" s="320"/>
      <c r="I512" s="320"/>
      <c r="J512" s="320"/>
      <c r="K512" s="320"/>
      <c r="L512" s="320"/>
      <c r="M512" s="320"/>
      <c r="N512" s="315"/>
      <c r="O512" s="315"/>
      <c r="P512" s="315"/>
      <c r="Q512" s="315"/>
      <c r="R512" s="315"/>
      <c r="S512" s="315"/>
      <c r="T512" s="315"/>
      <c r="U512" s="315"/>
      <c r="V512" s="315"/>
      <c r="W512" s="315"/>
      <c r="X512" s="315"/>
      <c r="Y512" s="315"/>
      <c r="Z512" s="315"/>
      <c r="AA512" s="315"/>
      <c r="AB512" s="315"/>
      <c r="AC512" s="315"/>
      <c r="AD512" s="315"/>
      <c r="AE512" s="315"/>
      <c r="AF512" s="315"/>
      <c r="AG512" s="315"/>
      <c r="AH512" s="325"/>
      <c r="AI512" s="325"/>
      <c r="AJ512" s="325"/>
      <c r="AK512" s="315"/>
      <c r="AL512" s="315">
        <v>0</v>
      </c>
      <c r="AM512" s="315">
        <v>5</v>
      </c>
      <c r="AN512" s="315">
        <v>10</v>
      </c>
      <c r="AO512" s="315">
        <v>175</v>
      </c>
      <c r="AP512" s="316">
        <f>IF(AO512="Neg","Neg",AO512*VLOOKUP($D512,$D$1421:$AY$1444,COLUMNS($D512:AP512),FALSE))</f>
        <v>183.79853230633975</v>
      </c>
      <c r="AQ512" s="316">
        <f>IF(AP512="Neg","Neg",AP512*VLOOKUP($D512,$D$1421:$AY$1444,COLUMNS($D512:AQ512),FALSE))</f>
        <v>184.24820948093145</v>
      </c>
      <c r="AR512" s="316">
        <f>IF(AQ512="Neg","Neg",AQ512*VLOOKUP($D512,$D$1421:$AY$1444,COLUMNS($D512:AR512),FALSE))</f>
        <v>184.1798575704378</v>
      </c>
      <c r="AS512" s="316">
        <f>IF(AR512="Neg","Neg",AR512*VLOOKUP($D512,$D$1421:$AY$1444,COLUMNS($D512:AS512),FALSE))</f>
        <v>192.91714264515241</v>
      </c>
      <c r="AT512" s="316">
        <f>IF(AS512="Neg","Neg",AS512*VLOOKUP($D512,$D$1421:$AY$1444,COLUMNS($D512:AT512),FALSE))</f>
        <v>199.5552401031473</v>
      </c>
      <c r="AU512" s="316">
        <f>IF(AT512="Neg","Neg",AT512*VLOOKUP($D512,$D$1421:$AY$1444,COLUMNS($D512:AU512),FALSE))</f>
        <v>205.65142205572303</v>
      </c>
      <c r="AV512" s="316">
        <f>IF(AU512="Neg","Neg",AU512*VLOOKUP($D512,$D$1421:$AY$1444,COLUMNS($D512:AV512),FALSE))</f>
        <v>215.1187741314092</v>
      </c>
      <c r="AW512" s="316">
        <f>IF(AV512="Neg","Neg",AV512*VLOOKUP($D512,$D$1421:$AY$1444,COLUMNS($D512:AW512),FALSE))</f>
        <v>224.3990771617122</v>
      </c>
      <c r="AX512" s="316">
        <f>IF(AW512="Neg","Neg",AW512*VLOOKUP($D512,$D$1421:$AY$1444,COLUMNS($D512:AX512),FALSE))</f>
        <v>229.75135023896908</v>
      </c>
      <c r="AY512" s="316">
        <f>IF(AX512="Neg","Neg",AX512*VLOOKUP($D512,$D$1421:$AY$1444,COLUMNS($D512:AY512),FALSE))</f>
        <v>237.98150823582759</v>
      </c>
      <c r="AZ512" s="316">
        <f>IF(AY512="Neg","Neg",AY512*VLOOKUP($D512,$D$1421:AZ$1444,COLUMNS($D512:AZ512),FALSE))</f>
        <v>247.54710087104047</v>
      </c>
      <c r="BA512" s="316">
        <f>IF(AZ512="Neg","Neg",AZ512*VLOOKUP($D512,$D$1421:BA$1444,COLUMNS($D512:BA512),FALSE))</f>
        <v>258.01670264504025</v>
      </c>
      <c r="BB512" s="316">
        <f>IF(BA512="Neg","Neg",BA512*VLOOKUP($D512,$D$1421:BB$1444,COLUMNS($D512:BB512),FALSE))</f>
        <v>268.17933329413489</v>
      </c>
      <c r="BC512" s="316">
        <f>IF(BB512="Neg","Neg",BB512*VLOOKUP($D512,$D$1421:BC$1444,COLUMNS($D512:BC512),FALSE))</f>
        <v>279.46548316016094</v>
      </c>
    </row>
    <row r="513" spans="1:55">
      <c r="A513" s="312"/>
      <c r="B513" s="142" t="s">
        <v>1024</v>
      </c>
      <c r="C513" s="317" t="s">
        <v>594</v>
      </c>
      <c r="D513" s="173" t="s">
        <v>227</v>
      </c>
      <c r="E513" s="175"/>
      <c r="F513" s="175"/>
      <c r="G513" s="175"/>
      <c r="H513" s="175"/>
      <c r="I513" s="175"/>
      <c r="J513" s="175"/>
      <c r="K513" s="175"/>
      <c r="L513" s="175"/>
      <c r="M513" s="175"/>
      <c r="N513" s="318"/>
      <c r="O513" s="318"/>
      <c r="P513" s="318"/>
      <c r="Q513" s="318"/>
      <c r="R513" s="318"/>
      <c r="S513" s="318"/>
      <c r="T513" s="318"/>
      <c r="U513" s="318"/>
      <c r="V513" s="318"/>
      <c r="W513" s="318"/>
      <c r="X513" s="318"/>
      <c r="Y513" s="318"/>
      <c r="Z513" s="318"/>
      <c r="AA513" s="318"/>
      <c r="AB513" s="318"/>
      <c r="AC513" s="318"/>
      <c r="AD513" s="318"/>
      <c r="AE513" s="318"/>
      <c r="AF513" s="318"/>
      <c r="AG513" s="318"/>
      <c r="AH513" s="324"/>
      <c r="AI513" s="324"/>
      <c r="AJ513" s="324"/>
      <c r="AK513" s="324"/>
      <c r="AL513" s="318"/>
      <c r="AM513" s="318">
        <v>0</v>
      </c>
      <c r="AN513" s="318">
        <v>-55</v>
      </c>
      <c r="AO513" s="318">
        <v>-60</v>
      </c>
      <c r="AP513" s="319">
        <f>IF(AO513="Neg","Neg",AO513*VLOOKUP($D513,$D$1421:$AY$1444,COLUMNS($D513:AP513),FALSE))</f>
        <v>-63.016639647887914</v>
      </c>
      <c r="AQ513" s="319">
        <f>IF(AP513="Neg","Neg",AP513*VLOOKUP($D513,$D$1421:$AY$1444,COLUMNS($D513:AQ513),FALSE))</f>
        <v>-63.170814679176502</v>
      </c>
      <c r="AR513" s="319">
        <f>IF(AQ513="Neg","Neg",AQ513*VLOOKUP($D513,$D$1421:$AY$1444,COLUMNS($D513:AR513),FALSE))</f>
        <v>-63.147379738435824</v>
      </c>
      <c r="AS513" s="319">
        <f>IF(AR513="Neg","Neg",AR513*VLOOKUP($D513,$D$1421:$AY$1444,COLUMNS($D513:AS513),FALSE))</f>
        <v>-66.143020335480827</v>
      </c>
      <c r="AT513" s="319">
        <f>IF(AS513="Neg","Neg",AS513*VLOOKUP($D513,$D$1421:$AY$1444,COLUMNS($D513:AT513),FALSE))</f>
        <v>-68.418939463936212</v>
      </c>
      <c r="AU513" s="319">
        <f>IF(AT513="Neg","Neg",AT513*VLOOKUP($D513,$D$1421:$AY$1444,COLUMNS($D513:AU513),FALSE))</f>
        <v>-70.509058990533617</v>
      </c>
      <c r="AV513" s="319">
        <f>IF(AU513="Neg","Neg",AU513*VLOOKUP($D513,$D$1421:$AY$1444,COLUMNS($D513:AV513),FALSE))</f>
        <v>-73.755008273626018</v>
      </c>
      <c r="AW513" s="319">
        <f>IF(AV513="Neg","Neg",AV513*VLOOKUP($D513,$D$1421:$AY$1444,COLUMNS($D513:AW513),FALSE))</f>
        <v>-76.936826455444191</v>
      </c>
      <c r="AX513" s="319">
        <f>IF(AW513="Neg","Neg",AW513*VLOOKUP($D513,$D$1421:$AY$1444,COLUMNS($D513:AX513),FALSE))</f>
        <v>-78.771891510503693</v>
      </c>
      <c r="AY513" s="319">
        <f>IF(AX513="Neg","Neg",AX513*VLOOKUP($D513,$D$1421:$AY$1444,COLUMNS($D513:AY513),FALSE))</f>
        <v>-81.593659966569476</v>
      </c>
      <c r="AZ513" s="319">
        <f>IF(AY513="Neg","Neg",AY513*VLOOKUP($D513,$D$1421:AZ$1444,COLUMNS($D513:AZ513),FALSE))</f>
        <v>-84.873291727213896</v>
      </c>
      <c r="BA513" s="319">
        <f>IF(AZ513="Neg","Neg",AZ513*VLOOKUP($D513,$D$1421:BA$1444,COLUMNS($D513:BA513),FALSE))</f>
        <v>-88.462869478299552</v>
      </c>
      <c r="BB513" s="319">
        <f>IF(BA513="Neg","Neg",BA513*VLOOKUP($D513,$D$1421:BB$1444,COLUMNS($D513:BB513),FALSE))</f>
        <v>-91.947199986560577</v>
      </c>
      <c r="BC513" s="319">
        <f>IF(BB513="Neg","Neg",BB513*VLOOKUP($D513,$D$1421:BC$1444,COLUMNS($D513:BC513),FALSE))</f>
        <v>-95.816737083483801</v>
      </c>
    </row>
    <row r="514" spans="1:55">
      <c r="A514" s="312"/>
      <c r="B514" s="142" t="s">
        <v>1024</v>
      </c>
      <c r="C514" s="317" t="s">
        <v>595</v>
      </c>
      <c r="D514" s="173" t="s">
        <v>791</v>
      </c>
      <c r="E514" s="175"/>
      <c r="F514" s="175"/>
      <c r="G514" s="175"/>
      <c r="H514" s="175"/>
      <c r="I514" s="175"/>
      <c r="J514" s="175"/>
      <c r="K514" s="175"/>
      <c r="L514" s="175"/>
      <c r="M514" s="175"/>
      <c r="N514" s="318"/>
      <c r="O514" s="318"/>
      <c r="P514" s="318"/>
      <c r="Q514" s="318"/>
      <c r="R514" s="318"/>
      <c r="S514" s="318"/>
      <c r="T514" s="318"/>
      <c r="U514" s="318"/>
      <c r="V514" s="318"/>
      <c r="W514" s="318"/>
      <c r="X514" s="318"/>
      <c r="Y514" s="318"/>
      <c r="Z514" s="318"/>
      <c r="AA514" s="318"/>
      <c r="AB514" s="318"/>
      <c r="AC514" s="318"/>
      <c r="AD514" s="318"/>
      <c r="AE514" s="318"/>
      <c r="AF514" s="318"/>
      <c r="AG514" s="318"/>
      <c r="AH514" s="324"/>
      <c r="AI514" s="324"/>
      <c r="AJ514" s="324"/>
      <c r="AK514" s="324"/>
      <c r="AL514" s="318"/>
      <c r="AM514" s="318">
        <v>0</v>
      </c>
      <c r="AN514" s="318">
        <v>-55</v>
      </c>
      <c r="AO514" s="318">
        <v>15</v>
      </c>
      <c r="AP514" s="319">
        <f>IF(AO514="Neg","Neg",AO514*VLOOKUP($D514,$D$1421:$AY$1444,COLUMNS($D514:AP514),FALSE))</f>
        <v>15.754159911971978</v>
      </c>
      <c r="AQ514" s="319">
        <f>IF(AP514="Neg","Neg",AP514*VLOOKUP($D514,$D$1421:$AY$1444,COLUMNS($D514:AQ514),FALSE))</f>
        <v>15.792703669794125</v>
      </c>
      <c r="AR514" s="319">
        <f>IF(AQ514="Neg","Neg",AQ514*VLOOKUP($D514,$D$1421:$AY$1444,COLUMNS($D514:AR514),FALSE))</f>
        <v>15.786844934608956</v>
      </c>
      <c r="AS514" s="319">
        <f>IF(AR514="Neg","Neg",AR514*VLOOKUP($D514,$D$1421:$AY$1444,COLUMNS($D514:AS514),FALSE))</f>
        <v>16.535755083870207</v>
      </c>
      <c r="AT514" s="319">
        <f>IF(AS514="Neg","Neg",AS514*VLOOKUP($D514,$D$1421:$AY$1444,COLUMNS($D514:AT514),FALSE))</f>
        <v>17.104734865984053</v>
      </c>
      <c r="AU514" s="319">
        <f>IF(AT514="Neg","Neg",AT514*VLOOKUP($D514,$D$1421:$AY$1444,COLUMNS($D514:AU514),FALSE))</f>
        <v>17.627264747633404</v>
      </c>
      <c r="AV514" s="319">
        <f>IF(AU514="Neg","Neg",AU514*VLOOKUP($D514,$D$1421:$AY$1444,COLUMNS($D514:AV514),FALSE))</f>
        <v>18.438752068406504</v>
      </c>
      <c r="AW514" s="319">
        <f>IF(AV514="Neg","Neg",AV514*VLOOKUP($D514,$D$1421:$AY$1444,COLUMNS($D514:AW514),FALSE))</f>
        <v>19.234206613861048</v>
      </c>
      <c r="AX514" s="319">
        <f>IF(AW514="Neg","Neg",AW514*VLOOKUP($D514,$D$1421:$AY$1444,COLUMNS($D514:AX514),FALSE))</f>
        <v>19.692972877625923</v>
      </c>
      <c r="AY514" s="319">
        <f>IF(AX514="Neg","Neg",AX514*VLOOKUP($D514,$D$1421:$AY$1444,COLUMNS($D514:AY514),FALSE))</f>
        <v>20.398414991642369</v>
      </c>
      <c r="AZ514" s="319">
        <f>IF(AY514="Neg","Neg",AY514*VLOOKUP($D514,$D$1421:AZ$1444,COLUMNS($D514:AZ514),FALSE))</f>
        <v>21.218322931803474</v>
      </c>
      <c r="BA514" s="319">
        <f>IF(AZ514="Neg","Neg",AZ514*VLOOKUP($D514,$D$1421:BA$1444,COLUMNS($D514:BA514),FALSE))</f>
        <v>22.115717369574888</v>
      </c>
      <c r="BB514" s="319">
        <f>IF(BA514="Neg","Neg",BA514*VLOOKUP($D514,$D$1421:BB$1444,COLUMNS($D514:BB514),FALSE))</f>
        <v>22.986799996640144</v>
      </c>
      <c r="BC514" s="319">
        <f>IF(BB514="Neg","Neg",BB514*VLOOKUP($D514,$D$1421:BC$1444,COLUMNS($D514:BC514),FALSE))</f>
        <v>23.95418427087095</v>
      </c>
    </row>
    <row r="515" spans="1:55">
      <c r="A515" s="312"/>
      <c r="B515" s="142" t="s">
        <v>1024</v>
      </c>
      <c r="C515" s="317" t="s">
        <v>596</v>
      </c>
      <c r="D515" s="173" t="s">
        <v>792</v>
      </c>
      <c r="E515" s="175"/>
      <c r="F515" s="175"/>
      <c r="G515" s="175"/>
      <c r="H515" s="175"/>
      <c r="I515" s="175"/>
      <c r="J515" s="175"/>
      <c r="K515" s="175"/>
      <c r="L515" s="175"/>
      <c r="M515" s="175"/>
      <c r="N515" s="318"/>
      <c r="O515" s="318"/>
      <c r="P515" s="318"/>
      <c r="Q515" s="318"/>
      <c r="R515" s="318"/>
      <c r="S515" s="318"/>
      <c r="T515" s="318"/>
      <c r="U515" s="318"/>
      <c r="V515" s="318"/>
      <c r="W515" s="318"/>
      <c r="X515" s="318"/>
      <c r="Y515" s="318"/>
      <c r="Z515" s="318"/>
      <c r="AA515" s="318"/>
      <c r="AB515" s="318"/>
      <c r="AC515" s="318"/>
      <c r="AD515" s="318"/>
      <c r="AE515" s="318"/>
      <c r="AF515" s="318"/>
      <c r="AG515" s="318"/>
      <c r="AH515" s="324"/>
      <c r="AI515" s="324"/>
      <c r="AJ515" s="324"/>
      <c r="AK515" s="324"/>
      <c r="AL515" s="318"/>
      <c r="AM515" s="318">
        <v>0</v>
      </c>
      <c r="AN515" s="318">
        <v>-150</v>
      </c>
      <c r="AO515" s="318">
        <v>-300</v>
      </c>
      <c r="AP515" s="319">
        <f>IF(AO515="Neg","Neg",AO515*VLOOKUP($D515,$D$1421:$AY$1444,COLUMNS($D515:AP515),FALSE))</f>
        <v>-315.08319823943958</v>
      </c>
      <c r="AQ515" s="319">
        <f>IF(AP515="Neg","Neg",AP515*VLOOKUP($D515,$D$1421:$AY$1444,COLUMNS($D515:AQ515),FALSE))</f>
        <v>-315.85407339588249</v>
      </c>
      <c r="AR515" s="319">
        <f>IF(AQ515="Neg","Neg",AQ515*VLOOKUP($D515,$D$1421:$AY$1444,COLUMNS($D515:AR515),FALSE))</f>
        <v>-315.73689869217907</v>
      </c>
      <c r="AS515" s="319">
        <f>IF(AR515="Neg","Neg",AR515*VLOOKUP($D515,$D$1421:$AY$1444,COLUMNS($D515:AS515),FALSE))</f>
        <v>-330.71510167740411</v>
      </c>
      <c r="AT515" s="319">
        <f>IF(AS515="Neg","Neg",AS515*VLOOKUP($D515,$D$1421:$AY$1444,COLUMNS($D515:AT515),FALSE))</f>
        <v>-342.09469731968107</v>
      </c>
      <c r="AU515" s="319">
        <f>IF(AT515="Neg","Neg",AT515*VLOOKUP($D515,$D$1421:$AY$1444,COLUMNS($D515:AU515),FALSE))</f>
        <v>-352.54529495266809</v>
      </c>
      <c r="AV515" s="319">
        <f>IF(AU515="Neg","Neg",AU515*VLOOKUP($D515,$D$1421:$AY$1444,COLUMNS($D515:AV515),FALSE))</f>
        <v>-368.77504136813008</v>
      </c>
      <c r="AW515" s="319">
        <f>IF(AV515="Neg","Neg",AV515*VLOOKUP($D515,$D$1421:$AY$1444,COLUMNS($D515:AW515),FALSE))</f>
        <v>-384.68413227722095</v>
      </c>
      <c r="AX515" s="319">
        <f>IF(AW515="Neg","Neg",AW515*VLOOKUP($D515,$D$1421:$AY$1444,COLUMNS($D515:AX515),FALSE))</f>
        <v>-393.85945755251845</v>
      </c>
      <c r="AY515" s="319">
        <f>IF(AX515="Neg","Neg",AX515*VLOOKUP($D515,$D$1421:$AY$1444,COLUMNS($D515:AY515),FALSE))</f>
        <v>-407.96829983284732</v>
      </c>
      <c r="AZ515" s="319">
        <f>IF(AY515="Neg","Neg",AY515*VLOOKUP($D515,$D$1421:AZ$1444,COLUMNS($D515:AZ515),FALSE))</f>
        <v>-424.36645863606941</v>
      </c>
      <c r="BA515" s="319">
        <f>IF(AZ515="Neg","Neg",AZ515*VLOOKUP($D515,$D$1421:BA$1444,COLUMNS($D515:BA515),FALSE))</f>
        <v>-442.31434739149768</v>
      </c>
      <c r="BB515" s="319">
        <f>IF(BA515="Neg","Neg",BA515*VLOOKUP($D515,$D$1421:BB$1444,COLUMNS($D515:BB515),FALSE))</f>
        <v>-459.73599993280277</v>
      </c>
      <c r="BC515" s="319">
        <f>IF(BB515="Neg","Neg",BB515*VLOOKUP($D515,$D$1421:BC$1444,COLUMNS($D515:BC515),FALSE))</f>
        <v>-479.08368541741891</v>
      </c>
    </row>
    <row r="516" spans="1:55">
      <c r="A516" s="312"/>
      <c r="B516" s="142" t="s">
        <v>1024</v>
      </c>
      <c r="C516" s="317" t="s">
        <v>597</v>
      </c>
      <c r="D516" s="173" t="s">
        <v>791</v>
      </c>
      <c r="E516" s="175"/>
      <c r="F516" s="175"/>
      <c r="G516" s="175"/>
      <c r="H516" s="175"/>
      <c r="I516" s="175"/>
      <c r="J516" s="175"/>
      <c r="K516" s="175"/>
      <c r="L516" s="175"/>
      <c r="M516" s="175"/>
      <c r="N516" s="318"/>
      <c r="O516" s="318"/>
      <c r="P516" s="318"/>
      <c r="Q516" s="318"/>
      <c r="R516" s="318"/>
      <c r="S516" s="318"/>
      <c r="T516" s="318"/>
      <c r="U516" s="318"/>
      <c r="V516" s="318"/>
      <c r="W516" s="318"/>
      <c r="X516" s="318"/>
      <c r="Y516" s="318"/>
      <c r="Z516" s="318"/>
      <c r="AA516" s="318"/>
      <c r="AB516" s="318"/>
      <c r="AC516" s="318"/>
      <c r="AD516" s="318"/>
      <c r="AE516" s="318"/>
      <c r="AF516" s="318"/>
      <c r="AG516" s="318"/>
      <c r="AH516" s="324"/>
      <c r="AI516" s="324"/>
      <c r="AJ516" s="324"/>
      <c r="AK516" s="324"/>
      <c r="AL516" s="318"/>
      <c r="AM516" s="318">
        <v>75</v>
      </c>
      <c r="AN516" s="318">
        <v>110</v>
      </c>
      <c r="AO516" s="318">
        <v>110</v>
      </c>
      <c r="AP516" s="319">
        <f>IF(AO516="Neg","Neg",AO516*VLOOKUP($D516,$D$1421:$AY$1444,COLUMNS($D516:AP516),FALSE))</f>
        <v>115.53050602112783</v>
      </c>
      <c r="AQ516" s="319">
        <f>IF(AP516="Neg","Neg",AP516*VLOOKUP($D516,$D$1421:$AY$1444,COLUMNS($D516:AQ516),FALSE))</f>
        <v>115.81316024515691</v>
      </c>
      <c r="AR516" s="319">
        <f>IF(AQ516="Neg","Neg",AQ516*VLOOKUP($D516,$D$1421:$AY$1444,COLUMNS($D516:AR516),FALSE))</f>
        <v>115.77019618713233</v>
      </c>
      <c r="AS516" s="319">
        <f>IF(AR516="Neg","Neg",AR516*VLOOKUP($D516,$D$1421:$AY$1444,COLUMNS($D516:AS516),FALSE))</f>
        <v>121.26220394838151</v>
      </c>
      <c r="AT516" s="319">
        <f>IF(AS516="Neg","Neg",AS516*VLOOKUP($D516,$D$1421:$AY$1444,COLUMNS($D516:AT516),FALSE))</f>
        <v>125.43472235054972</v>
      </c>
      <c r="AU516" s="319">
        <f>IF(AT516="Neg","Neg",AT516*VLOOKUP($D516,$D$1421:$AY$1444,COLUMNS($D516:AU516),FALSE))</f>
        <v>129.26660814931162</v>
      </c>
      <c r="AV516" s="319">
        <f>IF(AU516="Neg","Neg",AU516*VLOOKUP($D516,$D$1421:$AY$1444,COLUMNS($D516:AV516),FALSE))</f>
        <v>135.21751516831435</v>
      </c>
      <c r="AW516" s="319">
        <f>IF(AV516="Neg","Neg",AV516*VLOOKUP($D516,$D$1421:$AY$1444,COLUMNS($D516:AW516),FALSE))</f>
        <v>141.05084850164766</v>
      </c>
      <c r="AX516" s="319">
        <f>IF(AW516="Neg","Neg",AW516*VLOOKUP($D516,$D$1421:$AY$1444,COLUMNS($D516:AX516),FALSE))</f>
        <v>144.41513443592342</v>
      </c>
      <c r="AY516" s="319">
        <f>IF(AX516="Neg","Neg",AX516*VLOOKUP($D516,$D$1421:$AY$1444,COLUMNS($D516:AY516),FALSE))</f>
        <v>149.58837660537733</v>
      </c>
      <c r="AZ516" s="319">
        <f>IF(AY516="Neg","Neg",AY516*VLOOKUP($D516,$D$1421:AZ$1444,COLUMNS($D516:AZ516),FALSE))</f>
        <v>155.60103483322544</v>
      </c>
      <c r="BA516" s="319">
        <f>IF(AZ516="Neg","Neg",AZ516*VLOOKUP($D516,$D$1421:BA$1444,COLUMNS($D516:BA516),FALSE))</f>
        <v>162.18192737688247</v>
      </c>
      <c r="BB516" s="319">
        <f>IF(BA516="Neg","Neg",BA516*VLOOKUP($D516,$D$1421:BB$1444,COLUMNS($D516:BB516),FALSE))</f>
        <v>168.56986664202768</v>
      </c>
      <c r="BC516" s="319">
        <f>IF(BB516="Neg","Neg",BB516*VLOOKUP($D516,$D$1421:BC$1444,COLUMNS($D516:BC516),FALSE))</f>
        <v>175.66401798638691</v>
      </c>
    </row>
    <row r="517" spans="1:55">
      <c r="A517" s="312"/>
      <c r="B517" s="142" t="s">
        <v>1024</v>
      </c>
      <c r="C517" s="317" t="s">
        <v>598</v>
      </c>
      <c r="D517" s="173" t="s">
        <v>990</v>
      </c>
      <c r="E517" s="175"/>
      <c r="F517" s="175"/>
      <c r="G517" s="175"/>
      <c r="H517" s="175"/>
      <c r="I517" s="175"/>
      <c r="J517" s="175"/>
      <c r="K517" s="175"/>
      <c r="L517" s="175"/>
      <c r="M517" s="175"/>
      <c r="N517" s="318"/>
      <c r="O517" s="318"/>
      <c r="P517" s="318"/>
      <c r="Q517" s="318"/>
      <c r="R517" s="318"/>
      <c r="S517" s="318"/>
      <c r="T517" s="318"/>
      <c r="U517" s="318"/>
      <c r="V517" s="318"/>
      <c r="W517" s="318"/>
      <c r="X517" s="318"/>
      <c r="Y517" s="318"/>
      <c r="Z517" s="318"/>
      <c r="AA517" s="318"/>
      <c r="AB517" s="318"/>
      <c r="AC517" s="318"/>
      <c r="AD517" s="318"/>
      <c r="AE517" s="318"/>
      <c r="AF517" s="318"/>
      <c r="AG517" s="318"/>
      <c r="AH517" s="324"/>
      <c r="AI517" s="324"/>
      <c r="AJ517" s="324"/>
      <c r="AK517" s="324"/>
      <c r="AL517" s="318"/>
      <c r="AM517" s="318">
        <v>80</v>
      </c>
      <c r="AN517" s="318">
        <v>180</v>
      </c>
      <c r="AO517" s="318">
        <v>190</v>
      </c>
      <c r="AP517" s="319">
        <f>IF(AO517="Neg","Neg",AO517*VLOOKUP($D517,$D$1421:$AY$1444,COLUMNS($D517:AP517),FALSE))</f>
        <v>199.55269221831171</v>
      </c>
      <c r="AQ517" s="319">
        <f>IF(AP517="Neg","Neg",AP517*VLOOKUP($D517,$D$1421:$AY$1444,COLUMNS($D517:AQ517),FALSE))</f>
        <v>200.04091315072554</v>
      </c>
      <c r="AR517" s="319">
        <f>IF(AQ517="Neg","Neg",AQ517*VLOOKUP($D517,$D$1421:$AY$1444,COLUMNS($D517:AR517),FALSE))</f>
        <v>199.96670250504673</v>
      </c>
      <c r="AS517" s="319">
        <f>IF(AR517="Neg","Neg",AR517*VLOOKUP($D517,$D$1421:$AY$1444,COLUMNS($D517:AS517),FALSE))</f>
        <v>209.4528977290226</v>
      </c>
      <c r="AT517" s="319">
        <f>IF(AS517="Neg","Neg",AS517*VLOOKUP($D517,$D$1421:$AY$1444,COLUMNS($D517:AT517),FALSE))</f>
        <v>216.65997496913133</v>
      </c>
      <c r="AU517" s="319">
        <f>IF(AT517="Neg","Neg",AT517*VLOOKUP($D517,$D$1421:$AY$1444,COLUMNS($D517:AU517),FALSE))</f>
        <v>223.27868680335644</v>
      </c>
      <c r="AV517" s="319">
        <f>IF(AU517="Neg","Neg",AU517*VLOOKUP($D517,$D$1421:$AY$1444,COLUMNS($D517:AV517),FALSE))</f>
        <v>233.5575261998157</v>
      </c>
      <c r="AW517" s="319">
        <f>IF(AV517="Neg","Neg",AV517*VLOOKUP($D517,$D$1421:$AY$1444,COLUMNS($D517:AW517),FALSE))</f>
        <v>243.63328377557326</v>
      </c>
      <c r="AX517" s="319">
        <f>IF(AW517="Neg","Neg",AW517*VLOOKUP($D517,$D$1421:$AY$1444,COLUMNS($D517:AX517),FALSE))</f>
        <v>249.44432311659503</v>
      </c>
      <c r="AY517" s="319">
        <f>IF(AX517="Neg","Neg",AX517*VLOOKUP($D517,$D$1421:$AY$1444,COLUMNS($D517:AY517),FALSE))</f>
        <v>258.37992322746999</v>
      </c>
      <c r="AZ517" s="319">
        <f>IF(AY517="Neg","Neg",AY517*VLOOKUP($D517,$D$1421:AZ$1444,COLUMNS($D517:AZ517),FALSE))</f>
        <v>268.765423802844</v>
      </c>
      <c r="BA517" s="319">
        <f>IF(AZ517="Neg","Neg",AZ517*VLOOKUP($D517,$D$1421:BA$1444,COLUMNS($D517:BA517),FALSE))</f>
        <v>280.13242001461521</v>
      </c>
      <c r="BB517" s="319">
        <f>IF(BA517="Neg","Neg",BA517*VLOOKUP($D517,$D$1421:BB$1444,COLUMNS($D517:BB517),FALSE))</f>
        <v>291.16613329077512</v>
      </c>
      <c r="BC517" s="319">
        <f>IF(BB517="Neg","Neg",BB517*VLOOKUP($D517,$D$1421:BC$1444,COLUMNS($D517:BC517),FALSE))</f>
        <v>303.419667431032</v>
      </c>
    </row>
    <row r="518" spans="1:55">
      <c r="A518" s="312"/>
      <c r="B518" s="142" t="s">
        <v>1024</v>
      </c>
      <c r="C518" s="317" t="s">
        <v>988</v>
      </c>
      <c r="D518" s="173" t="s">
        <v>988</v>
      </c>
      <c r="E518" s="175"/>
      <c r="F518" s="175"/>
      <c r="G518" s="175"/>
      <c r="H518" s="175"/>
      <c r="I518" s="175"/>
      <c r="J518" s="175"/>
      <c r="K518" s="175"/>
      <c r="L518" s="175"/>
      <c r="M518" s="175"/>
      <c r="N518" s="318"/>
      <c r="O518" s="318"/>
      <c r="P518" s="318"/>
      <c r="Q518" s="318"/>
      <c r="R518" s="318"/>
      <c r="S518" s="318"/>
      <c r="T518" s="318"/>
      <c r="U518" s="318"/>
      <c r="V518" s="318"/>
      <c r="W518" s="318"/>
      <c r="X518" s="318"/>
      <c r="Y518" s="318"/>
      <c r="Z518" s="318"/>
      <c r="AA518" s="318"/>
      <c r="AB518" s="318"/>
      <c r="AC518" s="318"/>
      <c r="AD518" s="318"/>
      <c r="AE518" s="318"/>
      <c r="AF518" s="318"/>
      <c r="AG518" s="318"/>
      <c r="AH518" s="324"/>
      <c r="AI518" s="324"/>
      <c r="AJ518" s="324"/>
      <c r="AK518" s="324"/>
      <c r="AL518" s="318"/>
      <c r="AM518" s="318">
        <v>155</v>
      </c>
      <c r="AN518" s="318">
        <v>145</v>
      </c>
      <c r="AO518" s="318">
        <v>130</v>
      </c>
      <c r="AP518" s="319">
        <f>IF(AO518="Neg","Neg",AO518*VLOOKUP($D518,$D$1421:$AY$1444,COLUMNS($D518:AP518),FALSE))</f>
        <v>136.53605257042381</v>
      </c>
      <c r="AQ518" s="319">
        <f>IF(AP518="Neg","Neg",AP518*VLOOKUP($D518,$D$1421:$AY$1444,COLUMNS($D518:AQ518),FALSE))</f>
        <v>136.87009847154908</v>
      </c>
      <c r="AR518" s="319">
        <f>IF(AQ518="Neg","Neg",AQ518*VLOOKUP($D518,$D$1421:$AY$1444,COLUMNS($D518:AR518),FALSE))</f>
        <v>136.81932276661095</v>
      </c>
      <c r="AS518" s="319">
        <f>IF(AR518="Neg","Neg",AR518*VLOOKUP($D518,$D$1421:$AY$1444,COLUMNS($D518:AS518),FALSE))</f>
        <v>143.3098773935418</v>
      </c>
      <c r="AT518" s="319">
        <f>IF(AS518="Neg","Neg",AS518*VLOOKUP($D518,$D$1421:$AY$1444,COLUMNS($D518:AT518),FALSE))</f>
        <v>148.24103550519513</v>
      </c>
      <c r="AU518" s="319">
        <f>IF(AT518="Neg","Neg",AT518*VLOOKUP($D518,$D$1421:$AY$1444,COLUMNS($D518:AU518),FALSE))</f>
        <v>152.76962781282282</v>
      </c>
      <c r="AV518" s="319">
        <f>IF(AU518="Neg","Neg",AU518*VLOOKUP($D518,$D$1421:$AY$1444,COLUMNS($D518:AV518),FALSE))</f>
        <v>159.80251792618969</v>
      </c>
      <c r="AW518" s="319">
        <f>IF(AV518="Neg","Neg",AV518*VLOOKUP($D518,$D$1421:$AY$1444,COLUMNS($D518:AW518),FALSE))</f>
        <v>166.69645732012907</v>
      </c>
      <c r="AX518" s="319">
        <f>IF(AW518="Neg","Neg",AW518*VLOOKUP($D518,$D$1421:$AY$1444,COLUMNS($D518:AX518),FALSE))</f>
        <v>170.67243160609132</v>
      </c>
      <c r="AY518" s="319">
        <f>IF(AX518="Neg","Neg",AX518*VLOOKUP($D518,$D$1421:$AY$1444,COLUMNS($D518:AY518),FALSE))</f>
        <v>176.78626326090051</v>
      </c>
      <c r="AZ518" s="319">
        <f>IF(AY518="Neg","Neg",AY518*VLOOKUP($D518,$D$1421:AZ$1444,COLUMNS($D518:AZ518),FALSE))</f>
        <v>183.89213207563009</v>
      </c>
      <c r="BA518" s="319">
        <f>IF(AZ518="Neg","Neg",AZ518*VLOOKUP($D518,$D$1421:BA$1444,COLUMNS($D518:BA518),FALSE))</f>
        <v>191.66955053631565</v>
      </c>
      <c r="BB518" s="319">
        <f>IF(BA518="Neg","Neg",BA518*VLOOKUP($D518,$D$1421:BB$1444,COLUMNS($D518:BB518),FALSE))</f>
        <v>199.21893330421454</v>
      </c>
      <c r="BC518" s="319">
        <f>IF(BB518="Neg","Neg",BB518*VLOOKUP($D518,$D$1421:BC$1444,COLUMNS($D518:BC518),FALSE))</f>
        <v>207.60293034754818</v>
      </c>
    </row>
    <row r="519" spans="1:55">
      <c r="A519" s="312"/>
      <c r="B519" s="142" t="s">
        <v>1024</v>
      </c>
      <c r="C519" s="317" t="s">
        <v>599</v>
      </c>
      <c r="D519" s="173" t="s">
        <v>791</v>
      </c>
      <c r="E519" s="175"/>
      <c r="F519" s="175"/>
      <c r="G519" s="175"/>
      <c r="H519" s="175"/>
      <c r="I519" s="175"/>
      <c r="J519" s="175"/>
      <c r="K519" s="175"/>
      <c r="L519" s="175"/>
      <c r="M519" s="175"/>
      <c r="N519" s="318"/>
      <c r="O519" s="318"/>
      <c r="P519" s="318"/>
      <c r="Q519" s="318"/>
      <c r="R519" s="318"/>
      <c r="S519" s="318"/>
      <c r="T519" s="318"/>
      <c r="U519" s="318"/>
      <c r="V519" s="318"/>
      <c r="W519" s="318"/>
      <c r="X519" s="318"/>
      <c r="Y519" s="318"/>
      <c r="Z519" s="318"/>
      <c r="AA519" s="318"/>
      <c r="AB519" s="318"/>
      <c r="AC519" s="318"/>
      <c r="AD519" s="318"/>
      <c r="AE519" s="318"/>
      <c r="AF519" s="318"/>
      <c r="AG519" s="318"/>
      <c r="AH519" s="324"/>
      <c r="AI519" s="324"/>
      <c r="AJ519" s="324"/>
      <c r="AK519" s="324"/>
      <c r="AL519" s="318"/>
      <c r="AM519" s="318">
        <v>10</v>
      </c>
      <c r="AN519" s="318">
        <v>340</v>
      </c>
      <c r="AO519" s="318">
        <v>490</v>
      </c>
      <c r="AP519" s="319">
        <f>IF(AO519="Neg","Neg",AO519*VLOOKUP($D519,$D$1421:$AY$1444,COLUMNS($D519:AP519),FALSE))</f>
        <v>514.63589045775132</v>
      </c>
      <c r="AQ519" s="319">
        <f>IF(AP519="Neg","Neg",AP519*VLOOKUP($D519,$D$1421:$AY$1444,COLUMNS($D519:AQ519),FALSE))</f>
        <v>515.89498654660804</v>
      </c>
      <c r="AR519" s="319">
        <f>IF(AQ519="Neg","Neg",AQ519*VLOOKUP($D519,$D$1421:$AY$1444,COLUMNS($D519:AR519),FALSE))</f>
        <v>515.70360119722579</v>
      </c>
      <c r="AS519" s="319">
        <f>IF(AR519="Neg","Neg",AR519*VLOOKUP($D519,$D$1421:$AY$1444,COLUMNS($D519:AS519),FALSE))</f>
        <v>540.1679994064267</v>
      </c>
      <c r="AT519" s="319">
        <f>IF(AS519="Neg","Neg",AS519*VLOOKUP($D519,$D$1421:$AY$1444,COLUMNS($D519:AT519),FALSE))</f>
        <v>558.75467228881234</v>
      </c>
      <c r="AU519" s="319">
        <f>IF(AT519="Neg","Neg",AT519*VLOOKUP($D519,$D$1421:$AY$1444,COLUMNS($D519:AU519),FALSE))</f>
        <v>575.82398175602441</v>
      </c>
      <c r="AV519" s="319">
        <f>IF(AU519="Neg","Neg",AU519*VLOOKUP($D519,$D$1421:$AY$1444,COLUMNS($D519:AV519),FALSE))</f>
        <v>602.33256756794572</v>
      </c>
      <c r="AW519" s="319">
        <f>IF(AV519="Neg","Neg",AV519*VLOOKUP($D519,$D$1421:$AY$1444,COLUMNS($D519:AW519),FALSE))</f>
        <v>628.3174160527941</v>
      </c>
      <c r="AX519" s="319">
        <f>IF(AW519="Neg","Neg",AW519*VLOOKUP($D519,$D$1421:$AY$1444,COLUMNS($D519:AX519),FALSE))</f>
        <v>643.30378066911339</v>
      </c>
      <c r="AY519" s="319">
        <f>IF(AX519="Neg","Neg",AX519*VLOOKUP($D519,$D$1421:$AY$1444,COLUMNS($D519:AY519),FALSE))</f>
        <v>666.3482230603172</v>
      </c>
      <c r="AZ519" s="319">
        <f>IF(AY519="Neg","Neg",AY519*VLOOKUP($D519,$D$1421:AZ$1444,COLUMNS($D519:AZ519),FALSE))</f>
        <v>693.13188243891329</v>
      </c>
      <c r="BA519" s="319">
        <f>IF(AZ519="Neg","Neg",AZ519*VLOOKUP($D519,$D$1421:BA$1444,COLUMNS($D519:BA519),FALSE))</f>
        <v>722.44676740611271</v>
      </c>
      <c r="BB519" s="319">
        <f>IF(BA519="Neg","Neg",BA519*VLOOKUP($D519,$D$1421:BB$1444,COLUMNS($D519:BB519),FALSE))</f>
        <v>750.90213322357772</v>
      </c>
      <c r="BC519" s="319">
        <f>IF(BB519="Neg","Neg",BB519*VLOOKUP($D519,$D$1421:BC$1444,COLUMNS($D519:BC519),FALSE))</f>
        <v>782.50335284845073</v>
      </c>
    </row>
    <row r="520" spans="1:55">
      <c r="A520" s="312"/>
      <c r="B520" s="142" t="s">
        <v>1024</v>
      </c>
      <c r="C520" s="317" t="s">
        <v>146</v>
      </c>
      <c r="D520" s="173" t="s">
        <v>257</v>
      </c>
      <c r="E520" s="175"/>
      <c r="F520" s="175"/>
      <c r="G520" s="175"/>
      <c r="H520" s="175"/>
      <c r="I520" s="175"/>
      <c r="J520" s="175"/>
      <c r="K520" s="175"/>
      <c r="L520" s="175"/>
      <c r="M520" s="175"/>
      <c r="N520" s="318"/>
      <c r="O520" s="318"/>
      <c r="P520" s="318"/>
      <c r="Q520" s="318"/>
      <c r="R520" s="318"/>
      <c r="S520" s="318"/>
      <c r="T520" s="318"/>
      <c r="U520" s="318"/>
      <c r="V520" s="318"/>
      <c r="W520" s="318"/>
      <c r="X520" s="318"/>
      <c r="Y520" s="318"/>
      <c r="Z520" s="318"/>
      <c r="AA520" s="318"/>
      <c r="AB520" s="318"/>
      <c r="AC520" s="318"/>
      <c r="AD520" s="318"/>
      <c r="AE520" s="318"/>
      <c r="AF520" s="318"/>
      <c r="AG520" s="318"/>
      <c r="AH520" s="324"/>
      <c r="AI520" s="324"/>
      <c r="AJ520" s="324"/>
      <c r="AK520" s="324"/>
      <c r="AL520" s="318"/>
      <c r="AM520" s="318">
        <v>-40</v>
      </c>
      <c r="AN520" s="318">
        <v>-80</v>
      </c>
      <c r="AO520" s="318">
        <v>-80</v>
      </c>
      <c r="AP520" s="319">
        <f>IF(AO520="Neg","Neg",AO520*VLOOKUP($D520,$D$1421:$AY$1444,COLUMNS($D520:AP520),FALSE))</f>
        <v>-84.022186197183885</v>
      </c>
      <c r="AQ520" s="319">
        <f>IF(AP520="Neg","Neg",AP520*VLOOKUP($D520,$D$1421:$AY$1444,COLUMNS($D520:AQ520),FALSE))</f>
        <v>-84.227752905568664</v>
      </c>
      <c r="AR520" s="319">
        <f>IF(AQ520="Neg","Neg",AQ520*VLOOKUP($D520,$D$1421:$AY$1444,COLUMNS($D520:AR520),FALSE))</f>
        <v>-84.196506317914427</v>
      </c>
      <c r="AS520" s="319">
        <f>IF(AR520="Neg","Neg",AR520*VLOOKUP($D520,$D$1421:$AY$1444,COLUMNS($D520:AS520),FALSE))</f>
        <v>-88.190693780641098</v>
      </c>
      <c r="AT520" s="319">
        <f>IF(AS520="Neg","Neg",AS520*VLOOKUP($D520,$D$1421:$AY$1444,COLUMNS($D520:AT520),FALSE))</f>
        <v>-91.225252618581621</v>
      </c>
      <c r="AU520" s="319">
        <f>IF(AT520="Neg","Neg",AT520*VLOOKUP($D520,$D$1421:$AY$1444,COLUMNS($D520:AU520),FALSE))</f>
        <v>-94.012078654044814</v>
      </c>
      <c r="AV520" s="319">
        <f>IF(AU520="Neg","Neg",AU520*VLOOKUP($D520,$D$1421:$AY$1444,COLUMNS($D520:AV520),FALSE))</f>
        <v>-98.340011031501348</v>
      </c>
      <c r="AW520" s="319">
        <f>IF(AV520="Neg","Neg",AV520*VLOOKUP($D520,$D$1421:$AY$1444,COLUMNS($D520:AW520),FALSE))</f>
        <v>-102.58243527392558</v>
      </c>
      <c r="AX520" s="319">
        <f>IF(AW520="Neg","Neg",AW520*VLOOKUP($D520,$D$1421:$AY$1444,COLUMNS($D520:AX520),FALSE))</f>
        <v>-105.02918868067158</v>
      </c>
      <c r="AY520" s="319">
        <f>IF(AX520="Neg","Neg",AX520*VLOOKUP($D520,$D$1421:$AY$1444,COLUMNS($D520:AY520),FALSE))</f>
        <v>-108.79154662209261</v>
      </c>
      <c r="AZ520" s="319">
        <f>IF(AY520="Neg","Neg",AY520*VLOOKUP($D520,$D$1421:AZ$1444,COLUMNS($D520:AZ520),FALSE))</f>
        <v>-113.1643889696185</v>
      </c>
      <c r="BA520" s="319">
        <f>IF(AZ520="Neg","Neg",AZ520*VLOOKUP($D520,$D$1421:BA$1444,COLUMNS($D520:BA520),FALSE))</f>
        <v>-117.95049263773269</v>
      </c>
      <c r="BB520" s="319">
        <f>IF(BA520="Neg","Neg",BA520*VLOOKUP($D520,$D$1421:BB$1444,COLUMNS($D520:BB520),FALSE))</f>
        <v>-122.59626664874739</v>
      </c>
      <c r="BC520" s="319">
        <f>IF(BB520="Neg","Neg",BB520*VLOOKUP($D520,$D$1421:BC$1444,COLUMNS($D520:BC520),FALSE))</f>
        <v>-127.75564944464502</v>
      </c>
    </row>
    <row r="521" spans="1:55">
      <c r="A521" s="312"/>
      <c r="B521" s="142" t="s">
        <v>1024</v>
      </c>
      <c r="C521" s="317" t="s">
        <v>600</v>
      </c>
      <c r="D521" s="173" t="s">
        <v>143</v>
      </c>
      <c r="E521" s="175"/>
      <c r="F521" s="175"/>
      <c r="G521" s="175"/>
      <c r="H521" s="175"/>
      <c r="I521" s="175"/>
      <c r="J521" s="175"/>
      <c r="K521" s="175"/>
      <c r="L521" s="175"/>
      <c r="M521" s="175"/>
      <c r="N521" s="318"/>
      <c r="O521" s="318"/>
      <c r="P521" s="318"/>
      <c r="Q521" s="318"/>
      <c r="R521" s="318"/>
      <c r="S521" s="318"/>
      <c r="T521" s="318"/>
      <c r="U521" s="318"/>
      <c r="V521" s="318"/>
      <c r="W521" s="318"/>
      <c r="X521" s="318"/>
      <c r="Y521" s="318"/>
      <c r="Z521" s="318"/>
      <c r="AA521" s="318"/>
      <c r="AB521" s="318"/>
      <c r="AC521" s="318"/>
      <c r="AD521" s="318"/>
      <c r="AE521" s="318"/>
      <c r="AF521" s="318"/>
      <c r="AG521" s="318"/>
      <c r="AH521" s="324"/>
      <c r="AI521" s="324"/>
      <c r="AJ521" s="324"/>
      <c r="AK521" s="324"/>
      <c r="AL521" s="318"/>
      <c r="AM521" s="318">
        <v>0</v>
      </c>
      <c r="AN521" s="318">
        <v>0</v>
      </c>
      <c r="AO521" s="318">
        <v>-245</v>
      </c>
      <c r="AP521" s="319">
        <f>IF(AO521="Neg","Neg",AO521*VLOOKUP($D521,$D$1421:$AY$1444,COLUMNS($D521:AP521),FALSE))</f>
        <v>-257.31794522887566</v>
      </c>
      <c r="AQ521" s="319">
        <f>IF(AP521="Neg","Neg",AP521*VLOOKUP($D521,$D$1421:$AY$1444,COLUMNS($D521:AQ521),FALSE))</f>
        <v>-257.94749327330402</v>
      </c>
      <c r="AR521" s="319">
        <f>IF(AQ521="Neg","Neg",AQ521*VLOOKUP($D521,$D$1421:$AY$1444,COLUMNS($D521:AR521),FALSE))</f>
        <v>-257.8518005986129</v>
      </c>
      <c r="AS521" s="319">
        <f>IF(AR521="Neg","Neg",AR521*VLOOKUP($D521,$D$1421:$AY$1444,COLUMNS($D521:AS521),FALSE))</f>
        <v>-270.08399970321335</v>
      </c>
      <c r="AT521" s="319">
        <f>IF(AS521="Neg","Neg",AS521*VLOOKUP($D521,$D$1421:$AY$1444,COLUMNS($D521:AT521),FALSE))</f>
        <v>-279.37733614440617</v>
      </c>
      <c r="AU521" s="319">
        <f>IF(AT521="Neg","Neg",AT521*VLOOKUP($D521,$D$1421:$AY$1444,COLUMNS($D521:AU521),FALSE))</f>
        <v>-287.9119908780122</v>
      </c>
      <c r="AV521" s="319">
        <f>IF(AU521="Neg","Neg",AU521*VLOOKUP($D521,$D$1421:$AY$1444,COLUMNS($D521:AV521),FALSE))</f>
        <v>-301.16628378397286</v>
      </c>
      <c r="AW521" s="319">
        <f>IF(AV521="Neg","Neg",AV521*VLOOKUP($D521,$D$1421:$AY$1444,COLUMNS($D521:AW521),FALSE))</f>
        <v>-314.15870802639705</v>
      </c>
      <c r="AX521" s="319">
        <f>IF(AW521="Neg","Neg",AW521*VLOOKUP($D521,$D$1421:$AY$1444,COLUMNS($D521:AX521),FALSE))</f>
        <v>-321.6518903345567</v>
      </c>
      <c r="AY521" s="319">
        <f>IF(AX521="Neg","Neg",AX521*VLOOKUP($D521,$D$1421:$AY$1444,COLUMNS($D521:AY521),FALSE))</f>
        <v>-333.1741115301586</v>
      </c>
      <c r="AZ521" s="319">
        <f>IF(AY521="Neg","Neg",AY521*VLOOKUP($D521,$D$1421:AZ$1444,COLUMNS($D521:AZ521),FALSE))</f>
        <v>-346.56594121945665</v>
      </c>
      <c r="BA521" s="319">
        <f>IF(AZ521="Neg","Neg",AZ521*VLOOKUP($D521,$D$1421:BA$1444,COLUMNS($D521:BA521),FALSE))</f>
        <v>-361.22338370305636</v>
      </c>
      <c r="BB521" s="319">
        <f>IF(BA521="Neg","Neg",BA521*VLOOKUP($D521,$D$1421:BB$1444,COLUMNS($D521:BB521),FALSE))</f>
        <v>-375.45106661178886</v>
      </c>
      <c r="BC521" s="319">
        <f>IF(BB521="Neg","Neg",BB521*VLOOKUP($D521,$D$1421:BC$1444,COLUMNS($D521:BC521),FALSE))</f>
        <v>-391.25167642422537</v>
      </c>
    </row>
    <row r="522" spans="1:55">
      <c r="A522" s="312"/>
      <c r="B522" s="142" t="s">
        <v>1024</v>
      </c>
      <c r="C522" s="317" t="s">
        <v>990</v>
      </c>
      <c r="D522" s="173" t="s">
        <v>990</v>
      </c>
      <c r="E522" s="175"/>
      <c r="F522" s="175"/>
      <c r="G522" s="175"/>
      <c r="H522" s="175"/>
      <c r="I522" s="175"/>
      <c r="J522" s="175"/>
      <c r="K522" s="175"/>
      <c r="L522" s="175"/>
      <c r="M522" s="175"/>
      <c r="N522" s="318"/>
      <c r="O522" s="318"/>
      <c r="P522" s="318"/>
      <c r="Q522" s="318"/>
      <c r="R522" s="318"/>
      <c r="S522" s="318"/>
      <c r="T522" s="318"/>
      <c r="U522" s="318"/>
      <c r="V522" s="318"/>
      <c r="W522" s="318"/>
      <c r="X522" s="318"/>
      <c r="Y522" s="318"/>
      <c r="Z522" s="318"/>
      <c r="AA522" s="318"/>
      <c r="AB522" s="318"/>
      <c r="AC522" s="318"/>
      <c r="AD522" s="318"/>
      <c r="AE522" s="318"/>
      <c r="AF522" s="318"/>
      <c r="AG522" s="318"/>
      <c r="AH522" s="324"/>
      <c r="AI522" s="324"/>
      <c r="AJ522" s="324"/>
      <c r="AK522" s="324"/>
      <c r="AL522" s="318"/>
      <c r="AM522" s="318">
        <v>-295</v>
      </c>
      <c r="AN522" s="318">
        <v>15</v>
      </c>
      <c r="AO522" s="318">
        <v>20</v>
      </c>
      <c r="AP522" s="319">
        <f>IF(AO522="Neg","Neg",AO522*VLOOKUP($D522,$D$1421:$AY$1444,COLUMNS($D522:AP522),FALSE))</f>
        <v>21.005546549295971</v>
      </c>
      <c r="AQ522" s="319">
        <f>IF(AP522="Neg","Neg",AP522*VLOOKUP($D522,$D$1421:$AY$1444,COLUMNS($D522:AQ522),FALSE))</f>
        <v>21.056938226392166</v>
      </c>
      <c r="AR522" s="319">
        <f>IF(AQ522="Neg","Neg",AQ522*VLOOKUP($D522,$D$1421:$AY$1444,COLUMNS($D522:AR522),FALSE))</f>
        <v>21.049126579478607</v>
      </c>
      <c r="AS522" s="319">
        <f>IF(AR522="Neg","Neg",AR522*VLOOKUP($D522,$D$1421:$AY$1444,COLUMNS($D522:AS522),FALSE))</f>
        <v>22.047673445160274</v>
      </c>
      <c r="AT522" s="319">
        <f>IF(AS522="Neg","Neg",AS522*VLOOKUP($D522,$D$1421:$AY$1444,COLUMNS($D522:AT522),FALSE))</f>
        <v>22.806313154645405</v>
      </c>
      <c r="AU522" s="319">
        <f>IF(AT522="Neg","Neg",AT522*VLOOKUP($D522,$D$1421:$AY$1444,COLUMNS($D522:AU522),FALSE))</f>
        <v>23.503019663511203</v>
      </c>
      <c r="AV522" s="319">
        <f>IF(AU522="Neg","Neg",AU522*VLOOKUP($D522,$D$1421:$AY$1444,COLUMNS($D522:AV522),FALSE))</f>
        <v>24.585002757875337</v>
      </c>
      <c r="AW522" s="319">
        <f>IF(AV522="Neg","Neg",AV522*VLOOKUP($D522,$D$1421:$AY$1444,COLUMNS($D522:AW522),FALSE))</f>
        <v>25.645608818481396</v>
      </c>
      <c r="AX522" s="319">
        <f>IF(AW522="Neg","Neg",AW522*VLOOKUP($D522,$D$1421:$AY$1444,COLUMNS($D522:AX522),FALSE))</f>
        <v>26.257297170167895</v>
      </c>
      <c r="AY522" s="319">
        <f>IF(AX522="Neg","Neg",AX522*VLOOKUP($D522,$D$1421:$AY$1444,COLUMNS($D522:AY522),FALSE))</f>
        <v>27.197886655523153</v>
      </c>
      <c r="AZ522" s="319">
        <f>IF(AY522="Neg","Neg",AY522*VLOOKUP($D522,$D$1421:AZ$1444,COLUMNS($D522:AZ522),FALSE))</f>
        <v>28.291097242404625</v>
      </c>
      <c r="BA522" s="319">
        <f>IF(AZ522="Neg","Neg",AZ522*VLOOKUP($D522,$D$1421:BA$1444,COLUMNS($D522:BA522),FALSE))</f>
        <v>29.487623159433173</v>
      </c>
      <c r="BB522" s="319">
        <f>IF(BA522="Neg","Neg",BA522*VLOOKUP($D522,$D$1421:BB$1444,COLUMNS($D522:BB522),FALSE))</f>
        <v>30.649066662186847</v>
      </c>
      <c r="BC522" s="319">
        <f>IF(BB522="Neg","Neg",BB522*VLOOKUP($D522,$D$1421:BC$1444,COLUMNS($D522:BC522),FALSE))</f>
        <v>31.938912361161254</v>
      </c>
    </row>
    <row r="523" spans="1:55">
      <c r="A523" s="312"/>
      <c r="B523" s="142" t="s">
        <v>1024</v>
      </c>
      <c r="C523" s="317" t="s">
        <v>923</v>
      </c>
      <c r="D523" s="173" t="s">
        <v>230</v>
      </c>
      <c r="E523" s="175"/>
      <c r="F523" s="175"/>
      <c r="G523" s="175"/>
      <c r="H523" s="175"/>
      <c r="I523" s="175"/>
      <c r="J523" s="175"/>
      <c r="K523" s="175"/>
      <c r="L523" s="175"/>
      <c r="M523" s="175"/>
      <c r="N523" s="318"/>
      <c r="O523" s="318"/>
      <c r="P523" s="318"/>
      <c r="Q523" s="318"/>
      <c r="R523" s="318"/>
      <c r="S523" s="318"/>
      <c r="T523" s="318"/>
      <c r="U523" s="318"/>
      <c r="V523" s="318"/>
      <c r="W523" s="318"/>
      <c r="X523" s="318"/>
      <c r="Y523" s="318"/>
      <c r="Z523" s="318"/>
      <c r="AA523" s="318"/>
      <c r="AB523" s="318"/>
      <c r="AC523" s="318"/>
      <c r="AD523" s="318"/>
      <c r="AE523" s="318"/>
      <c r="AF523" s="318"/>
      <c r="AG523" s="318"/>
      <c r="AH523" s="324"/>
      <c r="AI523" s="324"/>
      <c r="AJ523" s="324"/>
      <c r="AK523" s="324"/>
      <c r="AL523" s="318"/>
      <c r="AM523" s="318">
        <v>-25</v>
      </c>
      <c r="AN523" s="318">
        <v>-60</v>
      </c>
      <c r="AO523" s="318">
        <v>0</v>
      </c>
      <c r="AP523" s="319">
        <f>IF(AO523="Neg","Neg",AO523*VLOOKUP($D523,$D$1421:$AY$1444,COLUMNS($D523:AP523),FALSE))</f>
        <v>0</v>
      </c>
      <c r="AQ523" s="319">
        <f>IF(AP523="Neg","Neg",AP523*VLOOKUP($D523,$D$1421:$AY$1444,COLUMNS($D523:AQ523),FALSE))</f>
        <v>0</v>
      </c>
      <c r="AR523" s="319">
        <f>IF(AQ523="Neg","Neg",AQ523*VLOOKUP($D523,$D$1421:$AY$1444,COLUMNS($D523:AR523),FALSE))</f>
        <v>0</v>
      </c>
      <c r="AS523" s="319">
        <f>IF(AR523="Neg","Neg",AR523*VLOOKUP($D523,$D$1421:$AY$1444,COLUMNS($D523:AS523),FALSE))</f>
        <v>0</v>
      </c>
      <c r="AT523" s="319">
        <f>IF(AS523="Neg","Neg",AS523*VLOOKUP($D523,$D$1421:$AY$1444,COLUMNS($D523:AT523),FALSE))</f>
        <v>0</v>
      </c>
      <c r="AU523" s="319">
        <f>IF(AT523="Neg","Neg",AT523*VLOOKUP($D523,$D$1421:$AY$1444,COLUMNS($D523:AU523),FALSE))</f>
        <v>0</v>
      </c>
      <c r="AV523" s="319">
        <f>IF(AU523="Neg","Neg",AU523*VLOOKUP($D523,$D$1421:$AY$1444,COLUMNS($D523:AV523),FALSE))</f>
        <v>0</v>
      </c>
      <c r="AW523" s="319">
        <f>IF(AV523="Neg","Neg",AV523*VLOOKUP($D523,$D$1421:$AY$1444,COLUMNS($D523:AW523),FALSE))</f>
        <v>0</v>
      </c>
      <c r="AX523" s="319">
        <f>IF(AW523="Neg","Neg",AW523*VLOOKUP($D523,$D$1421:$AY$1444,COLUMNS($D523:AX523),FALSE))</f>
        <v>0</v>
      </c>
      <c r="AY523" s="319">
        <f>IF(AX523="Neg","Neg",AX523*VLOOKUP($D523,$D$1421:$AY$1444,COLUMNS($D523:AY523),FALSE))</f>
        <v>0</v>
      </c>
      <c r="AZ523" s="319">
        <f>IF(AY523="Neg","Neg",AY523*VLOOKUP($D523,$D$1421:AZ$1444,COLUMNS($D523:AZ523),FALSE))</f>
        <v>0</v>
      </c>
      <c r="BA523" s="319">
        <f>IF(AZ523="Neg","Neg",AZ523*VLOOKUP($D523,$D$1421:BA$1444,COLUMNS($D523:BA523),FALSE))</f>
        <v>0</v>
      </c>
      <c r="BB523" s="319">
        <f>IF(BA523="Neg","Neg",BA523*VLOOKUP($D523,$D$1421:BB$1444,COLUMNS($D523:BB523),FALSE))</f>
        <v>0</v>
      </c>
      <c r="BC523" s="319">
        <f>IF(BB523="Neg","Neg",BB523*VLOOKUP($D523,$D$1421:BC$1444,COLUMNS($D523:BC523),FALSE))</f>
        <v>0</v>
      </c>
    </row>
    <row r="524" spans="1:55">
      <c r="A524" s="312"/>
      <c r="B524" s="142" t="s">
        <v>1024</v>
      </c>
      <c r="C524" s="317" t="s">
        <v>800</v>
      </c>
      <c r="D524" s="173" t="s">
        <v>780</v>
      </c>
      <c r="E524" s="175"/>
      <c r="F524" s="175"/>
      <c r="G524" s="175"/>
      <c r="H524" s="175"/>
      <c r="I524" s="175"/>
      <c r="J524" s="175"/>
      <c r="K524" s="175"/>
      <c r="L524" s="175"/>
      <c r="M524" s="175"/>
      <c r="N524" s="318"/>
      <c r="O524" s="318"/>
      <c r="P524" s="318"/>
      <c r="Q524" s="318"/>
      <c r="R524" s="318"/>
      <c r="S524" s="318"/>
      <c r="T524" s="318"/>
      <c r="U524" s="318"/>
      <c r="V524" s="318"/>
      <c r="W524" s="318"/>
      <c r="X524" s="318"/>
      <c r="Y524" s="318"/>
      <c r="Z524" s="318"/>
      <c r="AA524" s="318"/>
      <c r="AB524" s="318"/>
      <c r="AC524" s="318"/>
      <c r="AD524" s="318"/>
      <c r="AE524" s="318"/>
      <c r="AF524" s="318"/>
      <c r="AG524" s="318"/>
      <c r="AH524" s="324"/>
      <c r="AI524" s="324"/>
      <c r="AJ524" s="324"/>
      <c r="AK524" s="324"/>
      <c r="AL524" s="318"/>
      <c r="AM524" s="318">
        <v>-30</v>
      </c>
      <c r="AN524" s="318">
        <v>-50</v>
      </c>
      <c r="AO524" s="318">
        <v>-50</v>
      </c>
      <c r="AP524" s="319">
        <f>IF(AO524="Neg","Neg",AO524*VLOOKUP($D524,$D$1421:$AY$1444,COLUMNS($D524:AP524),FALSE))</f>
        <v>-52.513866373239928</v>
      </c>
      <c r="AQ524" s="319">
        <f>IF(AP524="Neg","Neg",AP524*VLOOKUP($D524,$D$1421:$AY$1444,COLUMNS($D524:AQ524),FALSE))</f>
        <v>-52.642345565980413</v>
      </c>
      <c r="AR524" s="319">
        <f>IF(AQ524="Neg","Neg",AQ524*VLOOKUP($D524,$D$1421:$AY$1444,COLUMNS($D524:AR524),FALSE))</f>
        <v>-52.622816448696511</v>
      </c>
      <c r="AS524" s="319">
        <f>IF(AR524="Neg","Neg",AR524*VLOOKUP($D524,$D$1421:$AY$1444,COLUMNS($D524:AS524),FALSE))</f>
        <v>-55.119183612900684</v>
      </c>
      <c r="AT524" s="319">
        <f>IF(AS524="Neg","Neg",AS524*VLOOKUP($D524,$D$1421:$AY$1444,COLUMNS($D524:AT524),FALSE))</f>
        <v>-57.015782886613508</v>
      </c>
      <c r="AU524" s="319">
        <f>IF(AT524="Neg","Neg",AT524*VLOOKUP($D524,$D$1421:$AY$1444,COLUMNS($D524:AU524),FALSE))</f>
        <v>-58.757549158778005</v>
      </c>
      <c r="AV524" s="319">
        <f>IF(AU524="Neg","Neg",AU524*VLOOKUP($D524,$D$1421:$AY$1444,COLUMNS($D524:AV524),FALSE))</f>
        <v>-61.462506894688339</v>
      </c>
      <c r="AW524" s="319">
        <f>IF(AV524="Neg","Neg",AV524*VLOOKUP($D524,$D$1421:$AY$1444,COLUMNS($D524:AW524),FALSE))</f>
        <v>-64.114022046203488</v>
      </c>
      <c r="AX524" s="319">
        <f>IF(AW524="Neg","Neg",AW524*VLOOKUP($D524,$D$1421:$AY$1444,COLUMNS($D524:AX524),FALSE))</f>
        <v>-65.643242925419742</v>
      </c>
      <c r="AY524" s="319">
        <f>IF(AX524="Neg","Neg",AX524*VLOOKUP($D524,$D$1421:$AY$1444,COLUMNS($D524:AY524),FALSE))</f>
        <v>-67.994716638807887</v>
      </c>
      <c r="AZ524" s="319">
        <f>IF(AY524="Neg","Neg",AY524*VLOOKUP($D524,$D$1421:AZ$1444,COLUMNS($D524:AZ524),FALSE))</f>
        <v>-70.727743106011573</v>
      </c>
      <c r="BA524" s="319">
        <f>IF(AZ524="Neg","Neg",AZ524*VLOOKUP($D524,$D$1421:BA$1444,COLUMNS($D524:BA524),FALSE))</f>
        <v>-73.719057898582946</v>
      </c>
      <c r="BB524" s="319">
        <f>IF(BA524="Neg","Neg",BA524*VLOOKUP($D524,$D$1421:BB$1444,COLUMNS($D524:BB524),FALSE))</f>
        <v>-76.622666655467128</v>
      </c>
      <c r="BC524" s="319">
        <f>IF(BB524="Neg","Neg",BB524*VLOOKUP($D524,$D$1421:BC$1444,COLUMNS($D524:BC524),FALSE))</f>
        <v>-79.847280902903151</v>
      </c>
    </row>
    <row r="525" spans="1:55">
      <c r="A525" s="312"/>
      <c r="B525" s="142" t="s">
        <v>1024</v>
      </c>
      <c r="C525" s="317" t="s">
        <v>269</v>
      </c>
      <c r="D525" s="173" t="s">
        <v>269</v>
      </c>
      <c r="E525" s="175"/>
      <c r="F525" s="175"/>
      <c r="G525" s="175"/>
      <c r="H525" s="175"/>
      <c r="I525" s="175"/>
      <c r="J525" s="175"/>
      <c r="K525" s="175"/>
      <c r="L525" s="175"/>
      <c r="M525" s="175"/>
      <c r="N525" s="318"/>
      <c r="O525" s="318"/>
      <c r="P525" s="318"/>
      <c r="Q525" s="318"/>
      <c r="R525" s="318"/>
      <c r="S525" s="318"/>
      <c r="T525" s="318"/>
      <c r="U525" s="318"/>
      <c r="V525" s="318"/>
      <c r="W525" s="318"/>
      <c r="X525" s="318"/>
      <c r="Y525" s="318"/>
      <c r="Z525" s="318"/>
      <c r="AA525" s="318"/>
      <c r="AB525" s="318"/>
      <c r="AC525" s="318"/>
      <c r="AD525" s="318"/>
      <c r="AE525" s="318"/>
      <c r="AF525" s="318"/>
      <c r="AG525" s="318"/>
      <c r="AH525" s="324"/>
      <c r="AI525" s="324"/>
      <c r="AJ525" s="324"/>
      <c r="AK525" s="324"/>
      <c r="AL525" s="318"/>
      <c r="AM525" s="318">
        <v>-25</v>
      </c>
      <c r="AN525" s="318">
        <v>-30</v>
      </c>
      <c r="AO525" s="318">
        <v>-35</v>
      </c>
      <c r="AP525" s="319">
        <f>IF(AO525="Neg","Neg",AO525*VLOOKUP($D525,$D$1421:$AY$1444,COLUMNS($D525:AP525),FALSE))</f>
        <v>-36.759706461267946</v>
      </c>
      <c r="AQ525" s="319">
        <f>IF(AP525="Neg","Neg",AP525*VLOOKUP($D525,$D$1421:$AY$1444,COLUMNS($D525:AQ525),FALSE))</f>
        <v>-36.849641896186284</v>
      </c>
      <c r="AR525" s="319">
        <f>IF(AQ525="Neg","Neg",AQ525*VLOOKUP($D525,$D$1421:$AY$1444,COLUMNS($D525:AR525),FALSE))</f>
        <v>-36.835971514087554</v>
      </c>
      <c r="AS525" s="319">
        <f>IF(AR525="Neg","Neg",AR525*VLOOKUP($D525,$D$1421:$AY$1444,COLUMNS($D525:AS525),FALSE))</f>
        <v>-38.583428529030478</v>
      </c>
      <c r="AT525" s="319">
        <f>IF(AS525="Neg","Neg",AS525*VLOOKUP($D525,$D$1421:$AY$1444,COLUMNS($D525:AT525),FALSE))</f>
        <v>-39.911048020629458</v>
      </c>
      <c r="AU525" s="319">
        <f>IF(AT525="Neg","Neg",AT525*VLOOKUP($D525,$D$1421:$AY$1444,COLUMNS($D525:AU525),FALSE))</f>
        <v>-41.130284411144608</v>
      </c>
      <c r="AV525" s="319">
        <f>IF(AU525="Neg","Neg",AU525*VLOOKUP($D525,$D$1421:$AY$1444,COLUMNS($D525:AV525),FALSE))</f>
        <v>-43.023754826281838</v>
      </c>
      <c r="AW525" s="319">
        <f>IF(AV525="Neg","Neg",AV525*VLOOKUP($D525,$D$1421:$AY$1444,COLUMNS($D525:AW525),FALSE))</f>
        <v>-44.87981543234244</v>
      </c>
      <c r="AX525" s="319">
        <f>IF(AW525="Neg","Neg",AW525*VLOOKUP($D525,$D$1421:$AY$1444,COLUMNS($D525:AX525),FALSE))</f>
        <v>-45.950270047793815</v>
      </c>
      <c r="AY525" s="319">
        <f>IF(AX525="Neg","Neg",AX525*VLOOKUP($D525,$D$1421:$AY$1444,COLUMNS($D525:AY525),FALSE))</f>
        <v>-47.596301647165518</v>
      </c>
      <c r="AZ525" s="319">
        <f>IF(AY525="Neg","Neg",AY525*VLOOKUP($D525,$D$1421:AZ$1444,COLUMNS($D525:AZ525),FALSE))</f>
        <v>-49.509420174208095</v>
      </c>
      <c r="BA525" s="319">
        <f>IF(AZ525="Neg","Neg",AZ525*VLOOKUP($D525,$D$1421:BA$1444,COLUMNS($D525:BA525),FALSE))</f>
        <v>-51.603340529008058</v>
      </c>
      <c r="BB525" s="319">
        <f>IF(BA525="Neg","Neg",BA525*VLOOKUP($D525,$D$1421:BB$1444,COLUMNS($D525:BB525),FALSE))</f>
        <v>-53.635866658826984</v>
      </c>
      <c r="BC525" s="319">
        <f>IF(BB525="Neg","Neg",BB525*VLOOKUP($D525,$D$1421:BC$1444,COLUMNS($D525:BC525),FALSE))</f>
        <v>-55.893096632032197</v>
      </c>
    </row>
    <row r="526" spans="1:55">
      <c r="A526" s="312"/>
      <c r="B526" s="142" t="s">
        <v>1024</v>
      </c>
      <c r="C526" s="317" t="s">
        <v>924</v>
      </c>
      <c r="D526" s="173" t="s">
        <v>91</v>
      </c>
      <c r="E526" s="175"/>
      <c r="F526" s="175"/>
      <c r="G526" s="175"/>
      <c r="H526" s="175"/>
      <c r="I526" s="175"/>
      <c r="J526" s="175"/>
      <c r="K526" s="175"/>
      <c r="L526" s="175"/>
      <c r="M526" s="175"/>
      <c r="N526" s="318"/>
      <c r="O526" s="318"/>
      <c r="P526" s="318"/>
      <c r="Q526" s="318"/>
      <c r="R526" s="318"/>
      <c r="S526" s="318"/>
      <c r="T526" s="318"/>
      <c r="U526" s="318"/>
      <c r="V526" s="318"/>
      <c r="W526" s="318"/>
      <c r="X526" s="318"/>
      <c r="Y526" s="318"/>
      <c r="Z526" s="318"/>
      <c r="AA526" s="318"/>
      <c r="AB526" s="318"/>
      <c r="AC526" s="318"/>
      <c r="AD526" s="318"/>
      <c r="AE526" s="318"/>
      <c r="AF526" s="318"/>
      <c r="AG526" s="318"/>
      <c r="AH526" s="324"/>
      <c r="AI526" s="324"/>
      <c r="AJ526" s="324"/>
      <c r="AK526" s="324"/>
      <c r="AL526" s="318"/>
      <c r="AM526" s="318">
        <v>-130</v>
      </c>
      <c r="AN526" s="318">
        <v>-130</v>
      </c>
      <c r="AO526" s="318">
        <v>-135</v>
      </c>
      <c r="AP526" s="319">
        <f>IF(AO526="Neg","Neg",AO526*VLOOKUP($D526,$D$1421:$AY$1444,COLUMNS($D526:AP526),FALSE))</f>
        <v>-141.78743920774781</v>
      </c>
      <c r="AQ526" s="319">
        <f>IF(AP526="Neg","Neg",AP526*VLOOKUP($D526,$D$1421:$AY$1444,COLUMNS($D526:AQ526),FALSE))</f>
        <v>-142.13433302814713</v>
      </c>
      <c r="AR526" s="319">
        <f>IF(AQ526="Neg","Neg",AQ526*VLOOKUP($D526,$D$1421:$AY$1444,COLUMNS($D526:AR526),FALSE))</f>
        <v>-142.08160441148058</v>
      </c>
      <c r="AS526" s="319">
        <f>IF(AR526="Neg","Neg",AR526*VLOOKUP($D526,$D$1421:$AY$1444,COLUMNS($D526:AS526),FALSE))</f>
        <v>-148.82179575483184</v>
      </c>
      <c r="AT526" s="319">
        <f>IF(AS526="Neg","Neg",AS526*VLOOKUP($D526,$D$1421:$AY$1444,COLUMNS($D526:AT526),FALSE))</f>
        <v>-153.94261379385645</v>
      </c>
      <c r="AU526" s="319">
        <f>IF(AT526="Neg","Neg",AT526*VLOOKUP($D526,$D$1421:$AY$1444,COLUMNS($D526:AU526),FALSE))</f>
        <v>-158.64538272870061</v>
      </c>
      <c r="AV526" s="319">
        <f>IF(AU526="Neg","Neg",AU526*VLOOKUP($D526,$D$1421:$AY$1444,COLUMNS($D526:AV526),FALSE))</f>
        <v>-165.94876861565851</v>
      </c>
      <c r="AW526" s="319">
        <f>IF(AV526="Neg","Neg",AV526*VLOOKUP($D526,$D$1421:$AY$1444,COLUMNS($D526:AW526),FALSE))</f>
        <v>-173.10785952474941</v>
      </c>
      <c r="AX526" s="319">
        <f>IF(AW526="Neg","Neg",AW526*VLOOKUP($D526,$D$1421:$AY$1444,COLUMNS($D526:AX526),FALSE))</f>
        <v>-177.23675589863331</v>
      </c>
      <c r="AY526" s="319">
        <f>IF(AX526="Neg","Neg",AX526*VLOOKUP($D526,$D$1421:$AY$1444,COLUMNS($D526:AY526),FALSE))</f>
        <v>-183.58573492478129</v>
      </c>
      <c r="AZ526" s="319">
        <f>IF(AY526="Neg","Neg",AY526*VLOOKUP($D526,$D$1421:AZ$1444,COLUMNS($D526:AZ526),FALSE))</f>
        <v>-190.96490638623123</v>
      </c>
      <c r="BA526" s="319">
        <f>IF(AZ526="Neg","Neg",AZ526*VLOOKUP($D526,$D$1421:BA$1444,COLUMNS($D526:BA526),FALSE))</f>
        <v>-199.04145632617394</v>
      </c>
      <c r="BB526" s="319">
        <f>IF(BA526="Neg","Neg",BA526*VLOOKUP($D526,$D$1421:BB$1444,COLUMNS($D526:BB526),FALSE))</f>
        <v>-206.88119996976124</v>
      </c>
      <c r="BC526" s="319">
        <f>IF(BB526="Neg","Neg",BB526*VLOOKUP($D526,$D$1421:BC$1444,COLUMNS($D526:BC526),FALSE))</f>
        <v>-215.58765843783848</v>
      </c>
    </row>
    <row r="527" spans="1:55">
      <c r="A527" s="312"/>
      <c r="B527" s="142" t="s">
        <v>1024</v>
      </c>
      <c r="C527" s="317" t="s">
        <v>601</v>
      </c>
      <c r="D527" s="173" t="s">
        <v>791</v>
      </c>
      <c r="E527" s="175"/>
      <c r="F527" s="175"/>
      <c r="G527" s="175"/>
      <c r="H527" s="175"/>
      <c r="I527" s="175"/>
      <c r="J527" s="175"/>
      <c r="K527" s="175"/>
      <c r="L527" s="175"/>
      <c r="M527" s="175"/>
      <c r="N527" s="318"/>
      <c r="O527" s="318"/>
      <c r="P527" s="318"/>
      <c r="Q527" s="318"/>
      <c r="R527" s="318"/>
      <c r="S527" s="318"/>
      <c r="T527" s="318"/>
      <c r="U527" s="318"/>
      <c r="V527" s="318"/>
      <c r="W527" s="318"/>
      <c r="X527" s="318"/>
      <c r="Y527" s="318"/>
      <c r="Z527" s="318"/>
      <c r="AA527" s="318"/>
      <c r="AB527" s="318"/>
      <c r="AC527" s="318"/>
      <c r="AD527" s="318"/>
      <c r="AE527" s="318"/>
      <c r="AF527" s="318"/>
      <c r="AG527" s="318"/>
      <c r="AH527" s="324"/>
      <c r="AI527" s="324"/>
      <c r="AJ527" s="324"/>
      <c r="AK527" s="324"/>
      <c r="AL527" s="318"/>
      <c r="AM527" s="318">
        <v>155</v>
      </c>
      <c r="AN527" s="318">
        <v>465</v>
      </c>
      <c r="AO527" s="318">
        <v>925</v>
      </c>
      <c r="AP527" s="319">
        <f>IF(AO527="Neg","Neg",AO527*VLOOKUP($D527,$D$1421:$AY$1444,COLUMNS($D527:AP527),FALSE))</f>
        <v>971.50652790493859</v>
      </c>
      <c r="AQ527" s="319">
        <f>IF(AP527="Neg","Neg",AP527*VLOOKUP($D527,$D$1421:$AY$1444,COLUMNS($D527:AQ527),FALSE))</f>
        <v>973.8833929706376</v>
      </c>
      <c r="AR527" s="319">
        <f>IF(AQ527="Neg","Neg",AQ527*VLOOKUP($D527,$D$1421:$AY$1444,COLUMNS($D527:AR527),FALSE))</f>
        <v>973.52210430088542</v>
      </c>
      <c r="AS527" s="319">
        <f>IF(AR527="Neg","Neg",AR527*VLOOKUP($D527,$D$1421:$AY$1444,COLUMNS($D527:AS527),FALSE))</f>
        <v>1019.7048968386626</v>
      </c>
      <c r="AT527" s="319">
        <f>IF(AS527="Neg","Neg",AS527*VLOOKUP($D527,$D$1421:$AY$1444,COLUMNS($D527:AT527),FALSE))</f>
        <v>1054.7919834023498</v>
      </c>
      <c r="AU527" s="319">
        <f>IF(AT527="Neg","Neg",AT527*VLOOKUP($D527,$D$1421:$AY$1444,COLUMNS($D527:AU527),FALSE))</f>
        <v>1087.014659437393</v>
      </c>
      <c r="AV527" s="319">
        <f>IF(AU527="Neg","Neg",AU527*VLOOKUP($D527,$D$1421:$AY$1444,COLUMNS($D527:AV527),FALSE))</f>
        <v>1137.0563775517342</v>
      </c>
      <c r="AW527" s="319">
        <f>IF(AV527="Neg","Neg",AV527*VLOOKUP($D527,$D$1421:$AY$1444,COLUMNS($D527:AW527),FALSE))</f>
        <v>1186.1094078547644</v>
      </c>
      <c r="AX527" s="319">
        <f>IF(AW527="Neg","Neg",AW527*VLOOKUP($D527,$D$1421:$AY$1444,COLUMNS($D527:AX527),FALSE))</f>
        <v>1214.3999941202651</v>
      </c>
      <c r="AY527" s="319">
        <f>IF(AX527="Neg","Neg",AX527*VLOOKUP($D527,$D$1421:$AY$1444,COLUMNS($D527:AY527),FALSE))</f>
        <v>1257.9022578179458</v>
      </c>
      <c r="AZ527" s="319">
        <f>IF(AY527="Neg","Neg",AY527*VLOOKUP($D527,$D$1421:AZ$1444,COLUMNS($D527:AZ527),FALSE))</f>
        <v>1308.463247461214</v>
      </c>
      <c r="BA527" s="319">
        <f>IF(AZ527="Neg","Neg",AZ527*VLOOKUP($D527,$D$1421:BA$1444,COLUMNS($D527:BA527),FALSE))</f>
        <v>1363.8025711237844</v>
      </c>
      <c r="BB527" s="319">
        <f>IF(BA527="Neg","Neg",BA527*VLOOKUP($D527,$D$1421:BB$1444,COLUMNS($D527:BB527),FALSE))</f>
        <v>1417.5193331261419</v>
      </c>
      <c r="BC527" s="319">
        <f>IF(BB527="Neg","Neg",BB527*VLOOKUP($D527,$D$1421:BC$1444,COLUMNS($D527:BC527),FALSE))</f>
        <v>1477.1746967037082</v>
      </c>
    </row>
    <row r="528" spans="1:55">
      <c r="A528" s="312"/>
      <c r="B528" s="313" t="s">
        <v>1025</v>
      </c>
      <c r="C528" s="314" t="s">
        <v>602</v>
      </c>
      <c r="D528" s="313" t="s">
        <v>791</v>
      </c>
      <c r="E528" s="320"/>
      <c r="F528" s="320"/>
      <c r="G528" s="320"/>
      <c r="H528" s="320"/>
      <c r="I528" s="320"/>
      <c r="J528" s="320"/>
      <c r="K528" s="320"/>
      <c r="L528" s="320"/>
      <c r="M528" s="320"/>
      <c r="N528" s="315"/>
      <c r="O528" s="315"/>
      <c r="P528" s="315"/>
      <c r="Q528" s="315"/>
      <c r="R528" s="315"/>
      <c r="S528" s="315"/>
      <c r="T528" s="315"/>
      <c r="U528" s="315"/>
      <c r="V528" s="315"/>
      <c r="W528" s="315"/>
      <c r="X528" s="315"/>
      <c r="Y528" s="315"/>
      <c r="Z528" s="315"/>
      <c r="AA528" s="315"/>
      <c r="AB528" s="315"/>
      <c r="AC528" s="315"/>
      <c r="AD528" s="315"/>
      <c r="AE528" s="315"/>
      <c r="AF528" s="315"/>
      <c r="AG528" s="315"/>
      <c r="AH528" s="325"/>
      <c r="AI528" s="325"/>
      <c r="AJ528" s="325"/>
      <c r="AK528" s="325"/>
      <c r="AL528" s="325"/>
      <c r="AM528" s="315">
        <v>0</v>
      </c>
      <c r="AN528" s="315">
        <v>0</v>
      </c>
      <c r="AO528" s="315">
        <v>65</v>
      </c>
      <c r="AP528" s="315">
        <v>170</v>
      </c>
      <c r="AQ528" s="316">
        <f>IF(AP528="Neg","Neg",AP528*VLOOKUP($D528,$D$1421:$AY$1444,COLUMNS($D528:AQ528),FALSE))</f>
        <v>170.41591800936243</v>
      </c>
      <c r="AR528" s="316">
        <f>IF(AQ528="Neg","Neg",AQ528*VLOOKUP($D528,$D$1421:$AY$1444,COLUMNS($D528:AR528),FALSE))</f>
        <v>170.35269756555303</v>
      </c>
      <c r="AS528" s="316">
        <f>IF(AR528="Neg","Neg",AR528*VLOOKUP($D528,$D$1421:$AY$1444,COLUMNS($D528:AS528),FALSE))</f>
        <v>178.43403773765976</v>
      </c>
      <c r="AT528" s="316">
        <f>IF(AS528="Neg","Neg",AS528*VLOOKUP($D528,$D$1421:$AY$1444,COLUMNS($D528:AT528),FALSE))</f>
        <v>184.57378517578556</v>
      </c>
      <c r="AU528" s="316">
        <f>IF(AT528="Neg","Neg",AT528*VLOOKUP($D528,$D$1421:$AY$1444,COLUMNS($D528:AU528),FALSE))</f>
        <v>190.21230099489219</v>
      </c>
      <c r="AV528" s="316">
        <f>IF(AU528="Neg","Neg",AU528*VLOOKUP($D528,$D$1421:$AY$1444,COLUMNS($D528:AV528),FALSE))</f>
        <v>198.96889895392351</v>
      </c>
      <c r="AW528" s="316">
        <f>IF(AV528="Neg","Neg",AV528*VLOOKUP($D528,$D$1421:$AY$1444,COLUMNS($D528:AW528),FALSE))</f>
        <v>207.552490429627</v>
      </c>
      <c r="AX528" s="316">
        <f>IF(AW528="Neg","Neg",AW528*VLOOKUP($D528,$D$1421:$AY$1444,COLUMNS($D528:AX528),FALSE))</f>
        <v>212.50294575544618</v>
      </c>
      <c r="AY528" s="316">
        <f>IF(AX528="Neg","Neg",AX528*VLOOKUP($D528,$D$1421:$AY$1444,COLUMNS($D528:AY528),FALSE))</f>
        <v>220.11523102187041</v>
      </c>
      <c r="AZ528" s="316">
        <f>IF(AY528="Neg","Neg",AY528*VLOOKUP($D528,$D$1421:AZ$1444,COLUMNS($D528:AZ528),FALSE))</f>
        <v>228.96269420659192</v>
      </c>
      <c r="BA528" s="316">
        <f>IF(AZ528="Neg","Neg",AZ528*VLOOKUP($D528,$D$1421:BA$1444,COLUMNS($D528:BA528),FALSE))</f>
        <v>238.64629874492138</v>
      </c>
      <c r="BB528" s="316">
        <f>IF(BA528="Neg","Neg",BA528*VLOOKUP($D528,$D$1421:BB$1444,COLUMNS($D528:BB528),FALSE))</f>
        <v>248.0459777775406</v>
      </c>
      <c r="BC528" s="316">
        <f>IF(BB528="Neg","Neg",BB528*VLOOKUP($D528,$D$1421:BC$1444,COLUMNS($D528:BC528),FALSE))</f>
        <v>258.48482869299073</v>
      </c>
    </row>
    <row r="529" spans="1:55">
      <c r="A529" s="312"/>
      <c r="B529" s="313" t="s">
        <v>1025</v>
      </c>
      <c r="C529" s="314" t="s">
        <v>925</v>
      </c>
      <c r="D529" s="313" t="s">
        <v>90</v>
      </c>
      <c r="E529" s="320"/>
      <c r="F529" s="320"/>
      <c r="G529" s="320"/>
      <c r="H529" s="320"/>
      <c r="I529" s="320"/>
      <c r="J529" s="320"/>
      <c r="K529" s="320"/>
      <c r="L529" s="320"/>
      <c r="M529" s="320"/>
      <c r="N529" s="315"/>
      <c r="O529" s="315"/>
      <c r="P529" s="315"/>
      <c r="Q529" s="315"/>
      <c r="R529" s="315"/>
      <c r="S529" s="315"/>
      <c r="T529" s="315"/>
      <c r="U529" s="315"/>
      <c r="V529" s="315"/>
      <c r="W529" s="315"/>
      <c r="X529" s="315"/>
      <c r="Y529" s="315"/>
      <c r="Z529" s="315"/>
      <c r="AA529" s="315"/>
      <c r="AB529" s="315"/>
      <c r="AC529" s="315"/>
      <c r="AD529" s="315"/>
      <c r="AE529" s="315"/>
      <c r="AF529" s="315"/>
      <c r="AG529" s="315"/>
      <c r="AH529" s="325"/>
      <c r="AI529" s="325"/>
      <c r="AJ529" s="325"/>
      <c r="AK529" s="325"/>
      <c r="AL529" s="325"/>
      <c r="AM529" s="315">
        <v>10</v>
      </c>
      <c r="AN529" s="315">
        <v>50</v>
      </c>
      <c r="AO529" s="315">
        <v>80</v>
      </c>
      <c r="AP529" s="315">
        <v>80</v>
      </c>
      <c r="AQ529" s="316">
        <f>IF(AP529="Neg","Neg",AP529*VLOOKUP($D529,$D$1421:$AY$1444,COLUMNS($D529:AQ529),FALSE))</f>
        <v>80.195726122052918</v>
      </c>
      <c r="AR529" s="316">
        <f>IF(AQ529="Neg","Neg",AQ529*VLOOKUP($D529,$D$1421:$AY$1444,COLUMNS($D529:AR529),FALSE))</f>
        <v>80.165975324966141</v>
      </c>
      <c r="AS529" s="316">
        <f>IF(AR529="Neg","Neg",AR529*VLOOKUP($D529,$D$1421:$AY$1444,COLUMNS($D529:AS529),FALSE))</f>
        <v>83.968958935369315</v>
      </c>
      <c r="AT529" s="316">
        <f>IF(AS529="Neg","Neg",AS529*VLOOKUP($D529,$D$1421:$AY$1444,COLUMNS($D529:AT529),FALSE))</f>
        <v>86.858251847428519</v>
      </c>
      <c r="AU529" s="316">
        <f>IF(AT529="Neg","Neg",AT529*VLOOKUP($D529,$D$1421:$AY$1444,COLUMNS($D529:AU529),FALSE))</f>
        <v>89.511671056419871</v>
      </c>
      <c r="AV529" s="316">
        <f>IF(AU529="Neg","Neg",AU529*VLOOKUP($D529,$D$1421:$AY$1444,COLUMNS($D529:AV529),FALSE))</f>
        <v>93.632423037140498</v>
      </c>
      <c r="AW529" s="316">
        <f>IF(AV529="Neg","Neg",AV529*VLOOKUP($D529,$D$1421:$AY$1444,COLUMNS($D529:AW529),FALSE))</f>
        <v>97.671760202177438</v>
      </c>
      <c r="AX529" s="316">
        <f>IF(AW529="Neg","Neg",AW529*VLOOKUP($D529,$D$1421:$AY$1444,COLUMNS($D529:AX529),FALSE))</f>
        <v>100.00138623785706</v>
      </c>
      <c r="AY529" s="316">
        <f>IF(AX529="Neg","Neg",AX529*VLOOKUP($D529,$D$1421:$AY$1444,COLUMNS($D529:AY529),FALSE))</f>
        <v>103.58363812793905</v>
      </c>
      <c r="AZ529" s="316">
        <f>IF(AY529="Neg","Neg",AY529*VLOOKUP($D529,$D$1421:AZ$1444,COLUMNS($D529:AZ529),FALSE))</f>
        <v>107.74715021486683</v>
      </c>
      <c r="BA529" s="316">
        <f>IF(AZ529="Neg","Neg",AZ529*VLOOKUP($D529,$D$1421:BA$1444,COLUMNS($D529:BA529),FALSE))</f>
        <v>112.30414058584542</v>
      </c>
      <c r="BB529" s="316">
        <f>IF(BA529="Neg","Neg",BA529*VLOOKUP($D529,$D$1421:BB$1444,COLUMNS($D529:BB529),FALSE))</f>
        <v>116.72751895413683</v>
      </c>
      <c r="BC529" s="316">
        <f>IF(BB529="Neg","Neg",BB529*VLOOKUP($D529,$D$1421:BC$1444,COLUMNS($D529:BC529),FALSE))</f>
        <v>121.6399193849369</v>
      </c>
    </row>
    <row r="530" spans="1:55">
      <c r="A530" s="312"/>
      <c r="B530" s="313" t="s">
        <v>1025</v>
      </c>
      <c r="C530" s="314" t="s">
        <v>603</v>
      </c>
      <c r="D530" s="313" t="s">
        <v>227</v>
      </c>
      <c r="E530" s="320"/>
      <c r="F530" s="320"/>
      <c r="G530" s="320"/>
      <c r="H530" s="320"/>
      <c r="I530" s="320"/>
      <c r="J530" s="320"/>
      <c r="K530" s="320"/>
      <c r="L530" s="320"/>
      <c r="M530" s="320"/>
      <c r="N530" s="315"/>
      <c r="O530" s="315"/>
      <c r="P530" s="315"/>
      <c r="Q530" s="315"/>
      <c r="R530" s="315"/>
      <c r="S530" s="315"/>
      <c r="T530" s="315"/>
      <c r="U530" s="315"/>
      <c r="V530" s="315"/>
      <c r="W530" s="315"/>
      <c r="X530" s="315"/>
      <c r="Y530" s="315"/>
      <c r="Z530" s="315"/>
      <c r="AA530" s="315"/>
      <c r="AB530" s="315"/>
      <c r="AC530" s="315"/>
      <c r="AD530" s="315"/>
      <c r="AE530" s="315"/>
      <c r="AF530" s="315"/>
      <c r="AG530" s="315"/>
      <c r="AH530" s="325"/>
      <c r="AI530" s="325"/>
      <c r="AJ530" s="325"/>
      <c r="AK530" s="325"/>
      <c r="AL530" s="325"/>
      <c r="AM530" s="315">
        <v>100</v>
      </c>
      <c r="AN530" s="315">
        <v>250</v>
      </c>
      <c r="AO530" s="315">
        <v>250</v>
      </c>
      <c r="AP530" s="315">
        <v>250</v>
      </c>
      <c r="AQ530" s="316">
        <f>IF(AP530="Neg","Neg",AP530*VLOOKUP($D530,$D$1421:$AY$1444,COLUMNS($D530:AQ530),FALSE))</f>
        <v>250.61164413141535</v>
      </c>
      <c r="AR530" s="316">
        <f>IF(AQ530="Neg","Neg",AQ530*VLOOKUP($D530,$D$1421:$AY$1444,COLUMNS($D530:AR530),FALSE))</f>
        <v>250.51867289051918</v>
      </c>
      <c r="AS530" s="316">
        <f>IF(AR530="Neg","Neg",AR530*VLOOKUP($D530,$D$1421:$AY$1444,COLUMNS($D530:AS530),FALSE))</f>
        <v>262.40299667302912</v>
      </c>
      <c r="AT530" s="316">
        <f>IF(AS530="Neg","Neg",AS530*VLOOKUP($D530,$D$1421:$AY$1444,COLUMNS($D530:AT530),FALSE))</f>
        <v>271.43203702321409</v>
      </c>
      <c r="AU530" s="316">
        <f>IF(AT530="Neg","Neg",AT530*VLOOKUP($D530,$D$1421:$AY$1444,COLUMNS($D530:AU530),FALSE))</f>
        <v>279.72397205131205</v>
      </c>
      <c r="AV530" s="316">
        <f>IF(AU530="Neg","Neg",AU530*VLOOKUP($D530,$D$1421:$AY$1444,COLUMNS($D530:AV530),FALSE))</f>
        <v>292.60132199106403</v>
      </c>
      <c r="AW530" s="316">
        <f>IF(AV530="Neg","Neg",AV530*VLOOKUP($D530,$D$1421:$AY$1444,COLUMNS($D530:AW530),FALSE))</f>
        <v>305.22425063180447</v>
      </c>
      <c r="AX530" s="316">
        <f>IF(AW530="Neg","Neg",AW530*VLOOKUP($D530,$D$1421:$AY$1444,COLUMNS($D530:AX530),FALSE))</f>
        <v>312.50433199330325</v>
      </c>
      <c r="AY530" s="316">
        <f>IF(AX530="Neg","Neg",AX530*VLOOKUP($D530,$D$1421:$AY$1444,COLUMNS($D530:AY530),FALSE))</f>
        <v>323.69886914980947</v>
      </c>
      <c r="AZ530" s="316">
        <f>IF(AY530="Neg","Neg",AY530*VLOOKUP($D530,$D$1421:AZ$1444,COLUMNS($D530:AZ530),FALSE))</f>
        <v>336.70984442145874</v>
      </c>
      <c r="BA530" s="316">
        <f>IF(AZ530="Neg","Neg",AZ530*VLOOKUP($D530,$D$1421:BA$1444,COLUMNS($D530:BA530),FALSE))</f>
        <v>350.95043933076681</v>
      </c>
      <c r="BB530" s="316">
        <f>IF(BA530="Neg","Neg",BA530*VLOOKUP($D530,$D$1421:BB$1444,COLUMNS($D530:BB530),FALSE))</f>
        <v>364.77349673167743</v>
      </c>
      <c r="BC530" s="316">
        <f>IF(BB530="Neg","Neg",BB530*VLOOKUP($D530,$D$1421:BC$1444,COLUMNS($D530:BC530),FALSE))</f>
        <v>380.12474807792768</v>
      </c>
    </row>
    <row r="531" spans="1:55">
      <c r="A531" s="312"/>
      <c r="B531" s="313" t="s">
        <v>1025</v>
      </c>
      <c r="C531" s="314" t="s">
        <v>603</v>
      </c>
      <c r="D531" s="313" t="s">
        <v>228</v>
      </c>
      <c r="E531" s="320"/>
      <c r="F531" s="320"/>
      <c r="G531" s="320"/>
      <c r="H531" s="320"/>
      <c r="I531" s="320"/>
      <c r="J531" s="320"/>
      <c r="K531" s="320"/>
      <c r="L531" s="320"/>
      <c r="M531" s="320"/>
      <c r="N531" s="315"/>
      <c r="O531" s="315"/>
      <c r="P531" s="315"/>
      <c r="Q531" s="315"/>
      <c r="R531" s="315"/>
      <c r="S531" s="315"/>
      <c r="T531" s="315"/>
      <c r="U531" s="315"/>
      <c r="V531" s="315"/>
      <c r="W531" s="315"/>
      <c r="X531" s="315"/>
      <c r="Y531" s="315"/>
      <c r="Z531" s="315"/>
      <c r="AA531" s="315"/>
      <c r="AB531" s="315"/>
      <c r="AC531" s="315"/>
      <c r="AD531" s="315"/>
      <c r="AE531" s="315"/>
      <c r="AF531" s="315"/>
      <c r="AG531" s="315"/>
      <c r="AH531" s="325"/>
      <c r="AI531" s="325"/>
      <c r="AJ531" s="325"/>
      <c r="AK531" s="325"/>
      <c r="AL531" s="325"/>
      <c r="AM531" s="315">
        <v>100</v>
      </c>
      <c r="AN531" s="315">
        <v>250</v>
      </c>
      <c r="AO531" s="315">
        <v>250</v>
      </c>
      <c r="AP531" s="315">
        <v>250</v>
      </c>
      <c r="AQ531" s="316">
        <f>IF(AP531="Neg","Neg",AP531*VLOOKUP($D531,$D$1421:$AY$1444,COLUMNS($D531:AQ531),FALSE))</f>
        <v>250.61164413141535</v>
      </c>
      <c r="AR531" s="316">
        <f>IF(AQ531="Neg","Neg",AQ531*VLOOKUP($D531,$D$1421:$AY$1444,COLUMNS($D531:AR531),FALSE))</f>
        <v>250.51867289051918</v>
      </c>
      <c r="AS531" s="316">
        <f>IF(AR531="Neg","Neg",AR531*VLOOKUP($D531,$D$1421:$AY$1444,COLUMNS($D531:AS531),FALSE))</f>
        <v>262.40299667302912</v>
      </c>
      <c r="AT531" s="316">
        <f>IF(AS531="Neg","Neg",AS531*VLOOKUP($D531,$D$1421:$AY$1444,COLUMNS($D531:AT531),FALSE))</f>
        <v>271.43203702321409</v>
      </c>
      <c r="AU531" s="316">
        <f>IF(AT531="Neg","Neg",AT531*VLOOKUP($D531,$D$1421:$AY$1444,COLUMNS($D531:AU531),FALSE))</f>
        <v>279.72397205131205</v>
      </c>
      <c r="AV531" s="316">
        <f>IF(AU531="Neg","Neg",AU531*VLOOKUP($D531,$D$1421:$AY$1444,COLUMNS($D531:AV531),FALSE))</f>
        <v>292.60132199106403</v>
      </c>
      <c r="AW531" s="316">
        <f>IF(AV531="Neg","Neg",AV531*VLOOKUP($D531,$D$1421:$AY$1444,COLUMNS($D531:AW531),FALSE))</f>
        <v>305.22425063180447</v>
      </c>
      <c r="AX531" s="316">
        <f>IF(AW531="Neg","Neg",AW531*VLOOKUP($D531,$D$1421:$AY$1444,COLUMNS($D531:AX531),FALSE))</f>
        <v>312.50433199330325</v>
      </c>
      <c r="AY531" s="316">
        <f>IF(AX531="Neg","Neg",AX531*VLOOKUP($D531,$D$1421:$AY$1444,COLUMNS($D531:AY531),FALSE))</f>
        <v>323.69886914980947</v>
      </c>
      <c r="AZ531" s="316">
        <f>IF(AY531="Neg","Neg",AY531*VLOOKUP($D531,$D$1421:AZ$1444,COLUMNS($D531:AZ531),FALSE))</f>
        <v>336.70984442145874</v>
      </c>
      <c r="BA531" s="316">
        <f>IF(AZ531="Neg","Neg",AZ531*VLOOKUP($D531,$D$1421:BA$1444,COLUMNS($D531:BA531),FALSE))</f>
        <v>350.95043933076681</v>
      </c>
      <c r="BB531" s="316">
        <f>IF(BA531="Neg","Neg",BA531*VLOOKUP($D531,$D$1421:BB$1444,COLUMNS($D531:BB531),FALSE))</f>
        <v>364.77349673167743</v>
      </c>
      <c r="BC531" s="316">
        <f>IF(BB531="Neg","Neg",BB531*VLOOKUP($D531,$D$1421:BC$1444,COLUMNS($D531:BC531),FALSE))</f>
        <v>380.12474807792768</v>
      </c>
    </row>
    <row r="532" spans="1:55">
      <c r="A532" s="312"/>
      <c r="B532" s="313" t="s">
        <v>1025</v>
      </c>
      <c r="C532" s="314" t="s">
        <v>604</v>
      </c>
      <c r="D532" s="313" t="s">
        <v>791</v>
      </c>
      <c r="E532" s="320"/>
      <c r="F532" s="320"/>
      <c r="G532" s="320"/>
      <c r="H532" s="320"/>
      <c r="I532" s="320"/>
      <c r="J532" s="320"/>
      <c r="K532" s="320"/>
      <c r="L532" s="320"/>
      <c r="M532" s="320"/>
      <c r="N532" s="315"/>
      <c r="O532" s="315"/>
      <c r="P532" s="315"/>
      <c r="Q532" s="315"/>
      <c r="R532" s="315"/>
      <c r="S532" s="315"/>
      <c r="T532" s="315"/>
      <c r="U532" s="315"/>
      <c r="V532" s="315"/>
      <c r="W532" s="315"/>
      <c r="X532" s="315"/>
      <c r="Y532" s="315"/>
      <c r="Z532" s="315"/>
      <c r="AA532" s="315"/>
      <c r="AB532" s="315"/>
      <c r="AC532" s="315"/>
      <c r="AD532" s="315"/>
      <c r="AE532" s="315"/>
      <c r="AF532" s="315"/>
      <c r="AG532" s="315"/>
      <c r="AH532" s="325"/>
      <c r="AI532" s="325"/>
      <c r="AJ532" s="325"/>
      <c r="AK532" s="325"/>
      <c r="AL532" s="325"/>
      <c r="AM532" s="315">
        <v>20</v>
      </c>
      <c r="AN532" s="315">
        <v>90</v>
      </c>
      <c r="AO532" s="315">
        <v>110</v>
      </c>
      <c r="AP532" s="315">
        <v>120</v>
      </c>
      <c r="AQ532" s="316">
        <f>IF(AP532="Neg","Neg",AP532*VLOOKUP($D532,$D$1421:$AY$1444,COLUMNS($D532:AQ532),FALSE))</f>
        <v>120.29358918307936</v>
      </c>
      <c r="AR532" s="316">
        <f>IF(AQ532="Neg","Neg",AQ532*VLOOKUP($D532,$D$1421:$AY$1444,COLUMNS($D532:AR532),FALSE))</f>
        <v>120.2489629874492</v>
      </c>
      <c r="AS532" s="316">
        <f>IF(AR532="Neg","Neg",AR532*VLOOKUP($D532,$D$1421:$AY$1444,COLUMNS($D532:AS532),FALSE))</f>
        <v>125.95343840305397</v>
      </c>
      <c r="AT532" s="316">
        <f>IF(AS532="Neg","Neg",AS532*VLOOKUP($D532,$D$1421:$AY$1444,COLUMNS($D532:AT532),FALSE))</f>
        <v>130.28737777114276</v>
      </c>
      <c r="AU532" s="316">
        <f>IF(AT532="Neg","Neg",AT532*VLOOKUP($D532,$D$1421:$AY$1444,COLUMNS($D532:AU532),FALSE))</f>
        <v>134.26750658462979</v>
      </c>
      <c r="AV532" s="316">
        <f>IF(AU532="Neg","Neg",AU532*VLOOKUP($D532,$D$1421:$AY$1444,COLUMNS($D532:AV532),FALSE))</f>
        <v>140.44863455571073</v>
      </c>
      <c r="AW532" s="316">
        <f>IF(AV532="Neg","Neg",AV532*VLOOKUP($D532,$D$1421:$AY$1444,COLUMNS($D532:AW532),FALSE))</f>
        <v>146.50764030326613</v>
      </c>
      <c r="AX532" s="316">
        <f>IF(AW532="Neg","Neg",AW532*VLOOKUP($D532,$D$1421:$AY$1444,COLUMNS($D532:AX532),FALSE))</f>
        <v>150.00207935678554</v>
      </c>
      <c r="AY532" s="316">
        <f>IF(AX532="Neg","Neg",AX532*VLOOKUP($D532,$D$1421:$AY$1444,COLUMNS($D532:AY532),FALSE))</f>
        <v>155.37545719190854</v>
      </c>
      <c r="AZ532" s="316">
        <f>IF(AY532="Neg","Neg",AY532*VLOOKUP($D532,$D$1421:AZ$1444,COLUMNS($D532:AZ532),FALSE))</f>
        <v>161.62072532230019</v>
      </c>
      <c r="BA532" s="316">
        <f>IF(AZ532="Neg","Neg",AZ532*VLOOKUP($D532,$D$1421:BA$1444,COLUMNS($D532:BA532),FALSE))</f>
        <v>168.45621087876805</v>
      </c>
      <c r="BB532" s="316">
        <f>IF(BA532="Neg","Neg",BA532*VLOOKUP($D532,$D$1421:BB$1444,COLUMNS($D532:BB532),FALSE))</f>
        <v>175.09127843120515</v>
      </c>
      <c r="BC532" s="316">
        <f>IF(BB532="Neg","Neg",BB532*VLOOKUP($D532,$D$1421:BC$1444,COLUMNS($D532:BC532),FALSE))</f>
        <v>182.45987907740528</v>
      </c>
    </row>
    <row r="533" spans="1:55">
      <c r="A533" s="312"/>
      <c r="B533" s="313" t="s">
        <v>1025</v>
      </c>
      <c r="C533" s="314" t="s">
        <v>605</v>
      </c>
      <c r="D533" s="313" t="s">
        <v>791</v>
      </c>
      <c r="E533" s="320"/>
      <c r="F533" s="320"/>
      <c r="G533" s="320"/>
      <c r="H533" s="320"/>
      <c r="I533" s="320"/>
      <c r="J533" s="320"/>
      <c r="K533" s="320"/>
      <c r="L533" s="320"/>
      <c r="M533" s="320"/>
      <c r="N533" s="315"/>
      <c r="O533" s="315"/>
      <c r="P533" s="315"/>
      <c r="Q533" s="315"/>
      <c r="R533" s="315"/>
      <c r="S533" s="315"/>
      <c r="T533" s="315"/>
      <c r="U533" s="315"/>
      <c r="V533" s="315"/>
      <c r="W533" s="315"/>
      <c r="X533" s="315"/>
      <c r="Y533" s="315"/>
      <c r="Z533" s="315"/>
      <c r="AA533" s="315"/>
      <c r="AB533" s="315"/>
      <c r="AC533" s="315"/>
      <c r="AD533" s="315"/>
      <c r="AE533" s="315"/>
      <c r="AF533" s="315"/>
      <c r="AG533" s="315"/>
      <c r="AH533" s="325"/>
      <c r="AI533" s="325"/>
      <c r="AJ533" s="325"/>
      <c r="AK533" s="325"/>
      <c r="AL533" s="325"/>
      <c r="AM533" s="315">
        <v>0</v>
      </c>
      <c r="AN533" s="315">
        <v>35</v>
      </c>
      <c r="AO533" s="315">
        <v>50</v>
      </c>
      <c r="AP533" s="315">
        <v>50</v>
      </c>
      <c r="AQ533" s="316">
        <f>IF(AP533="Neg","Neg",AP533*VLOOKUP($D533,$D$1421:$AY$1444,COLUMNS($D533:AQ533),FALSE))</f>
        <v>50.122328826283066</v>
      </c>
      <c r="AR533" s="316">
        <f>IF(AQ533="Neg","Neg",AQ533*VLOOKUP($D533,$D$1421:$AY$1444,COLUMNS($D533:AR533),FALSE))</f>
        <v>50.103734578103833</v>
      </c>
      <c r="AS533" s="316">
        <f>IF(AR533="Neg","Neg",AR533*VLOOKUP($D533,$D$1421:$AY$1444,COLUMNS($D533:AS533),FALSE))</f>
        <v>52.48059933460582</v>
      </c>
      <c r="AT533" s="316">
        <f>IF(AS533="Neg","Neg",AS533*VLOOKUP($D533,$D$1421:$AY$1444,COLUMNS($D533:AT533),FALSE))</f>
        <v>54.286407404642816</v>
      </c>
      <c r="AU533" s="316">
        <f>IF(AT533="Neg","Neg",AT533*VLOOKUP($D533,$D$1421:$AY$1444,COLUMNS($D533:AU533),FALSE))</f>
        <v>55.944794410262411</v>
      </c>
      <c r="AV533" s="316">
        <f>IF(AU533="Neg","Neg",AU533*VLOOKUP($D533,$D$1421:$AY$1444,COLUMNS($D533:AV533),FALSE))</f>
        <v>58.520264398212802</v>
      </c>
      <c r="AW533" s="316">
        <f>IF(AV533="Neg","Neg",AV533*VLOOKUP($D533,$D$1421:$AY$1444,COLUMNS($D533:AW533),FALSE))</f>
        <v>61.044850126360892</v>
      </c>
      <c r="AX533" s="316">
        <f>IF(AW533="Neg","Neg",AW533*VLOOKUP($D533,$D$1421:$AY$1444,COLUMNS($D533:AX533),FALSE))</f>
        <v>62.500866398660655</v>
      </c>
      <c r="AY533" s="316">
        <f>IF(AX533="Neg","Neg",AX533*VLOOKUP($D533,$D$1421:$AY$1444,COLUMNS($D533:AY533),FALSE))</f>
        <v>64.739773829961905</v>
      </c>
      <c r="AZ533" s="316">
        <f>IF(AY533="Neg","Neg",AY533*VLOOKUP($D533,$D$1421:AZ$1444,COLUMNS($D533:AZ533),FALSE))</f>
        <v>67.341968884291759</v>
      </c>
      <c r="BA533" s="316">
        <f>IF(AZ533="Neg","Neg",AZ533*VLOOKUP($D533,$D$1421:BA$1444,COLUMNS($D533:BA533),FALSE))</f>
        <v>70.190087866153362</v>
      </c>
      <c r="BB533" s="316">
        <f>IF(BA533="Neg","Neg",BA533*VLOOKUP($D533,$D$1421:BB$1444,COLUMNS($D533:BB533),FALSE))</f>
        <v>72.954699346335488</v>
      </c>
      <c r="BC533" s="316">
        <f>IF(BB533="Neg","Neg",BB533*VLOOKUP($D533,$D$1421:BC$1444,COLUMNS($D533:BC533),FALSE))</f>
        <v>76.024949615585541</v>
      </c>
    </row>
    <row r="534" spans="1:55">
      <c r="A534" s="312"/>
      <c r="B534" s="313" t="s">
        <v>1025</v>
      </c>
      <c r="C534" s="314" t="s">
        <v>606</v>
      </c>
      <c r="D534" s="313" t="s">
        <v>791</v>
      </c>
      <c r="E534" s="320"/>
      <c r="F534" s="320"/>
      <c r="G534" s="320"/>
      <c r="H534" s="320"/>
      <c r="I534" s="320"/>
      <c r="J534" s="320"/>
      <c r="K534" s="320"/>
      <c r="L534" s="320"/>
      <c r="M534" s="320"/>
      <c r="N534" s="315"/>
      <c r="O534" s="315"/>
      <c r="P534" s="315"/>
      <c r="Q534" s="315"/>
      <c r="R534" s="315"/>
      <c r="S534" s="315"/>
      <c r="T534" s="315"/>
      <c r="U534" s="315"/>
      <c r="V534" s="315"/>
      <c r="W534" s="315"/>
      <c r="X534" s="315"/>
      <c r="Y534" s="315"/>
      <c r="Z534" s="315"/>
      <c r="AA534" s="315"/>
      <c r="AB534" s="315"/>
      <c r="AC534" s="315"/>
      <c r="AD534" s="315"/>
      <c r="AE534" s="315"/>
      <c r="AF534" s="315"/>
      <c r="AG534" s="315"/>
      <c r="AH534" s="325"/>
      <c r="AI534" s="325"/>
      <c r="AJ534" s="325"/>
      <c r="AK534" s="325"/>
      <c r="AL534" s="325"/>
      <c r="AM534" s="315">
        <v>0</v>
      </c>
      <c r="AN534" s="315">
        <v>30</v>
      </c>
      <c r="AO534" s="315">
        <v>50</v>
      </c>
      <c r="AP534" s="315">
        <v>80</v>
      </c>
      <c r="AQ534" s="316">
        <f>IF(AP534="Neg","Neg",AP534*VLOOKUP($D534,$D$1421:$AY$1444,COLUMNS($D534:AQ534),FALSE))</f>
        <v>80.195726122052918</v>
      </c>
      <c r="AR534" s="316">
        <f>IF(AQ534="Neg","Neg",AQ534*VLOOKUP($D534,$D$1421:$AY$1444,COLUMNS($D534:AR534),FALSE))</f>
        <v>80.165975324966141</v>
      </c>
      <c r="AS534" s="316">
        <f>IF(AR534="Neg","Neg",AR534*VLOOKUP($D534,$D$1421:$AY$1444,COLUMNS($D534:AS534),FALSE))</f>
        <v>83.968958935369315</v>
      </c>
      <c r="AT534" s="316">
        <f>IF(AS534="Neg","Neg",AS534*VLOOKUP($D534,$D$1421:$AY$1444,COLUMNS($D534:AT534),FALSE))</f>
        <v>86.858251847428519</v>
      </c>
      <c r="AU534" s="316">
        <f>IF(AT534="Neg","Neg",AT534*VLOOKUP($D534,$D$1421:$AY$1444,COLUMNS($D534:AU534),FALSE))</f>
        <v>89.511671056419871</v>
      </c>
      <c r="AV534" s="316">
        <f>IF(AU534="Neg","Neg",AU534*VLOOKUP($D534,$D$1421:$AY$1444,COLUMNS($D534:AV534),FALSE))</f>
        <v>93.632423037140498</v>
      </c>
      <c r="AW534" s="316">
        <f>IF(AV534="Neg","Neg",AV534*VLOOKUP($D534,$D$1421:$AY$1444,COLUMNS($D534:AW534),FALSE))</f>
        <v>97.671760202177438</v>
      </c>
      <c r="AX534" s="316">
        <f>IF(AW534="Neg","Neg",AW534*VLOOKUP($D534,$D$1421:$AY$1444,COLUMNS($D534:AX534),FALSE))</f>
        <v>100.00138623785706</v>
      </c>
      <c r="AY534" s="316">
        <f>IF(AX534="Neg","Neg",AX534*VLOOKUP($D534,$D$1421:$AY$1444,COLUMNS($D534:AY534),FALSE))</f>
        <v>103.58363812793905</v>
      </c>
      <c r="AZ534" s="316">
        <f>IF(AY534="Neg","Neg",AY534*VLOOKUP($D534,$D$1421:AZ$1444,COLUMNS($D534:AZ534),FALSE))</f>
        <v>107.74715021486683</v>
      </c>
      <c r="BA534" s="316">
        <f>IF(AZ534="Neg","Neg",AZ534*VLOOKUP($D534,$D$1421:BA$1444,COLUMNS($D534:BA534),FALSE))</f>
        <v>112.30414058584542</v>
      </c>
      <c r="BB534" s="316">
        <f>IF(BA534="Neg","Neg",BA534*VLOOKUP($D534,$D$1421:BB$1444,COLUMNS($D534:BB534),FALSE))</f>
        <v>116.72751895413683</v>
      </c>
      <c r="BC534" s="316">
        <f>IF(BB534="Neg","Neg",BB534*VLOOKUP($D534,$D$1421:BC$1444,COLUMNS($D534:BC534),FALSE))</f>
        <v>121.6399193849369</v>
      </c>
    </row>
    <row r="535" spans="1:55">
      <c r="A535" s="312"/>
      <c r="B535" s="313" t="s">
        <v>1025</v>
      </c>
      <c r="C535" s="314" t="s">
        <v>607</v>
      </c>
      <c r="D535" s="313" t="s">
        <v>791</v>
      </c>
      <c r="E535" s="320"/>
      <c r="F535" s="320"/>
      <c r="G535" s="320"/>
      <c r="H535" s="320"/>
      <c r="I535" s="320"/>
      <c r="J535" s="320"/>
      <c r="K535" s="320"/>
      <c r="L535" s="320"/>
      <c r="M535" s="320"/>
      <c r="N535" s="315"/>
      <c r="O535" s="315"/>
      <c r="P535" s="315"/>
      <c r="Q535" s="315"/>
      <c r="R535" s="315"/>
      <c r="S535" s="315"/>
      <c r="T535" s="315"/>
      <c r="U535" s="315"/>
      <c r="V535" s="315"/>
      <c r="W535" s="315"/>
      <c r="X535" s="315"/>
      <c r="Y535" s="315"/>
      <c r="Z535" s="315"/>
      <c r="AA535" s="315"/>
      <c r="AB535" s="315"/>
      <c r="AC535" s="315"/>
      <c r="AD535" s="315"/>
      <c r="AE535" s="315"/>
      <c r="AF535" s="315"/>
      <c r="AG535" s="315"/>
      <c r="AH535" s="325"/>
      <c r="AI535" s="325"/>
      <c r="AJ535" s="325"/>
      <c r="AK535" s="325"/>
      <c r="AL535" s="325"/>
      <c r="AM535" s="315">
        <v>0</v>
      </c>
      <c r="AN535" s="315">
        <v>145</v>
      </c>
      <c r="AO535" s="315">
        <v>200</v>
      </c>
      <c r="AP535" s="315">
        <v>200</v>
      </c>
      <c r="AQ535" s="316">
        <f>IF(AP535="Neg","Neg",AP535*VLOOKUP($D535,$D$1421:$AY$1444,COLUMNS($D535:AQ535),FALSE))</f>
        <v>200.48931530513227</v>
      </c>
      <c r="AR535" s="316">
        <f>IF(AQ535="Neg","Neg",AQ535*VLOOKUP($D535,$D$1421:$AY$1444,COLUMNS($D535:AR535),FALSE))</f>
        <v>200.41493831241533</v>
      </c>
      <c r="AS535" s="316">
        <f>IF(AR535="Neg","Neg",AR535*VLOOKUP($D535,$D$1421:$AY$1444,COLUMNS($D535:AS535),FALSE))</f>
        <v>209.92239733842328</v>
      </c>
      <c r="AT535" s="316">
        <f>IF(AS535="Neg","Neg",AS535*VLOOKUP($D535,$D$1421:$AY$1444,COLUMNS($D535:AT535),FALSE))</f>
        <v>217.14562961857126</v>
      </c>
      <c r="AU535" s="316">
        <f>IF(AT535="Neg","Neg",AT535*VLOOKUP($D535,$D$1421:$AY$1444,COLUMNS($D535:AU535),FALSE))</f>
        <v>223.77917764104964</v>
      </c>
      <c r="AV535" s="316">
        <f>IF(AU535="Neg","Neg",AU535*VLOOKUP($D535,$D$1421:$AY$1444,COLUMNS($D535:AV535),FALSE))</f>
        <v>234.08105759285121</v>
      </c>
      <c r="AW535" s="316">
        <f>IF(AV535="Neg","Neg",AV535*VLOOKUP($D535,$D$1421:$AY$1444,COLUMNS($D535:AW535),FALSE))</f>
        <v>244.17940050544357</v>
      </c>
      <c r="AX535" s="316">
        <f>IF(AW535="Neg","Neg",AW535*VLOOKUP($D535,$D$1421:$AY$1444,COLUMNS($D535:AX535),FALSE))</f>
        <v>250.00346559464262</v>
      </c>
      <c r="AY535" s="316">
        <f>IF(AX535="Neg","Neg",AX535*VLOOKUP($D535,$D$1421:$AY$1444,COLUMNS($D535:AY535),FALSE))</f>
        <v>258.95909531984762</v>
      </c>
      <c r="AZ535" s="316">
        <f>IF(AY535="Neg","Neg",AY535*VLOOKUP($D535,$D$1421:AZ$1444,COLUMNS($D535:AZ535),FALSE))</f>
        <v>269.36787553716704</v>
      </c>
      <c r="BA535" s="316">
        <f>IF(AZ535="Neg","Neg",AZ535*VLOOKUP($D535,$D$1421:BA$1444,COLUMNS($D535:BA535),FALSE))</f>
        <v>280.76035146461345</v>
      </c>
      <c r="BB535" s="316">
        <f>IF(BA535="Neg","Neg",BA535*VLOOKUP($D535,$D$1421:BB$1444,COLUMNS($D535:BB535),FALSE))</f>
        <v>291.81879738534195</v>
      </c>
      <c r="BC535" s="316">
        <f>IF(BB535="Neg","Neg",BB535*VLOOKUP($D535,$D$1421:BC$1444,COLUMNS($D535:BC535),FALSE))</f>
        <v>304.09979846234216</v>
      </c>
    </row>
    <row r="536" spans="1:55">
      <c r="A536" s="312"/>
      <c r="B536" s="313" t="s">
        <v>1025</v>
      </c>
      <c r="C536" s="314" t="s">
        <v>926</v>
      </c>
      <c r="D536" s="313" t="s">
        <v>988</v>
      </c>
      <c r="E536" s="320"/>
      <c r="F536" s="320"/>
      <c r="G536" s="320"/>
      <c r="H536" s="320"/>
      <c r="I536" s="320"/>
      <c r="J536" s="320"/>
      <c r="K536" s="320"/>
      <c r="L536" s="320"/>
      <c r="M536" s="320"/>
      <c r="N536" s="315"/>
      <c r="O536" s="315"/>
      <c r="P536" s="315"/>
      <c r="Q536" s="315"/>
      <c r="R536" s="315"/>
      <c r="S536" s="315"/>
      <c r="T536" s="315"/>
      <c r="U536" s="315"/>
      <c r="V536" s="315"/>
      <c r="W536" s="315"/>
      <c r="X536" s="315"/>
      <c r="Y536" s="315"/>
      <c r="Z536" s="315"/>
      <c r="AA536" s="315"/>
      <c r="AB536" s="315"/>
      <c r="AC536" s="315"/>
      <c r="AD536" s="315"/>
      <c r="AE536" s="315"/>
      <c r="AF536" s="315"/>
      <c r="AG536" s="315"/>
      <c r="AH536" s="325"/>
      <c r="AI536" s="325"/>
      <c r="AJ536" s="325"/>
      <c r="AK536" s="325"/>
      <c r="AL536" s="325"/>
      <c r="AM536" s="315">
        <v>15</v>
      </c>
      <c r="AN536" s="315">
        <v>45</v>
      </c>
      <c r="AO536" s="315">
        <v>45</v>
      </c>
      <c r="AP536" s="315">
        <v>50</v>
      </c>
      <c r="AQ536" s="316">
        <f>IF(AP536="Neg","Neg",AP536*VLOOKUP($D536,$D$1421:$AY$1444,COLUMNS($D536:AQ536),FALSE))</f>
        <v>50.122328826283066</v>
      </c>
      <c r="AR536" s="316">
        <f>IF(AQ536="Neg","Neg",AQ536*VLOOKUP($D536,$D$1421:$AY$1444,COLUMNS($D536:AR536),FALSE))</f>
        <v>50.103734578103833</v>
      </c>
      <c r="AS536" s="316">
        <f>IF(AR536="Neg","Neg",AR536*VLOOKUP($D536,$D$1421:$AY$1444,COLUMNS($D536:AS536),FALSE))</f>
        <v>52.48059933460582</v>
      </c>
      <c r="AT536" s="316">
        <f>IF(AS536="Neg","Neg",AS536*VLOOKUP($D536,$D$1421:$AY$1444,COLUMNS($D536:AT536),FALSE))</f>
        <v>54.286407404642816</v>
      </c>
      <c r="AU536" s="316">
        <f>IF(AT536="Neg","Neg",AT536*VLOOKUP($D536,$D$1421:$AY$1444,COLUMNS($D536:AU536),FALSE))</f>
        <v>55.944794410262411</v>
      </c>
      <c r="AV536" s="316">
        <f>IF(AU536="Neg","Neg",AU536*VLOOKUP($D536,$D$1421:$AY$1444,COLUMNS($D536:AV536),FALSE))</f>
        <v>58.520264398212802</v>
      </c>
      <c r="AW536" s="316">
        <f>IF(AV536="Neg","Neg",AV536*VLOOKUP($D536,$D$1421:$AY$1444,COLUMNS($D536:AW536),FALSE))</f>
        <v>61.044850126360892</v>
      </c>
      <c r="AX536" s="316">
        <f>IF(AW536="Neg","Neg",AW536*VLOOKUP($D536,$D$1421:$AY$1444,COLUMNS($D536:AX536),FALSE))</f>
        <v>62.500866398660655</v>
      </c>
      <c r="AY536" s="316">
        <f>IF(AX536="Neg","Neg",AX536*VLOOKUP($D536,$D$1421:$AY$1444,COLUMNS($D536:AY536),FALSE))</f>
        <v>64.739773829961905</v>
      </c>
      <c r="AZ536" s="316">
        <f>IF(AY536="Neg","Neg",AY536*VLOOKUP($D536,$D$1421:AZ$1444,COLUMNS($D536:AZ536),FALSE))</f>
        <v>67.341968884291759</v>
      </c>
      <c r="BA536" s="316">
        <f>IF(AZ536="Neg","Neg",AZ536*VLOOKUP($D536,$D$1421:BA$1444,COLUMNS($D536:BA536),FALSE))</f>
        <v>70.190087866153362</v>
      </c>
      <c r="BB536" s="316">
        <f>IF(BA536="Neg","Neg",BA536*VLOOKUP($D536,$D$1421:BB$1444,COLUMNS($D536:BB536),FALSE))</f>
        <v>72.954699346335488</v>
      </c>
      <c r="BC536" s="316">
        <f>IF(BB536="Neg","Neg",BB536*VLOOKUP($D536,$D$1421:BC$1444,COLUMNS($D536:BC536),FALSE))</f>
        <v>76.024949615585541</v>
      </c>
    </row>
    <row r="537" spans="1:55">
      <c r="A537" s="312"/>
      <c r="B537" s="313" t="s">
        <v>1025</v>
      </c>
      <c r="C537" s="314" t="s">
        <v>608</v>
      </c>
      <c r="D537" s="313" t="s">
        <v>791</v>
      </c>
      <c r="E537" s="320"/>
      <c r="F537" s="320"/>
      <c r="G537" s="320"/>
      <c r="H537" s="320"/>
      <c r="I537" s="320"/>
      <c r="J537" s="320"/>
      <c r="K537" s="320"/>
      <c r="L537" s="320"/>
      <c r="M537" s="320"/>
      <c r="N537" s="315"/>
      <c r="O537" s="315"/>
      <c r="P537" s="315"/>
      <c r="Q537" s="315"/>
      <c r="R537" s="315"/>
      <c r="S537" s="315"/>
      <c r="T537" s="315"/>
      <c r="U537" s="315"/>
      <c r="V537" s="315"/>
      <c r="W537" s="315"/>
      <c r="X537" s="315"/>
      <c r="Y537" s="315"/>
      <c r="Z537" s="315"/>
      <c r="AA537" s="315"/>
      <c r="AB537" s="315"/>
      <c r="AC537" s="315"/>
      <c r="AD537" s="315"/>
      <c r="AE537" s="315"/>
      <c r="AF537" s="315"/>
      <c r="AG537" s="315"/>
      <c r="AH537" s="325"/>
      <c r="AI537" s="325"/>
      <c r="AJ537" s="325"/>
      <c r="AK537" s="325"/>
      <c r="AL537" s="325"/>
      <c r="AM537" s="315">
        <v>10</v>
      </c>
      <c r="AN537" s="315">
        <v>115</v>
      </c>
      <c r="AO537" s="315">
        <v>150</v>
      </c>
      <c r="AP537" s="315">
        <v>150</v>
      </c>
      <c r="AQ537" s="316">
        <f>IF(AP537="Neg","Neg",AP537*VLOOKUP($D537,$D$1421:$AY$1444,COLUMNS($D537:AQ537),FALSE))</f>
        <v>150.36698647884921</v>
      </c>
      <c r="AR537" s="316">
        <f>IF(AQ537="Neg","Neg",AQ537*VLOOKUP($D537,$D$1421:$AY$1444,COLUMNS($D537:AR537),FALSE))</f>
        <v>150.3112037343115</v>
      </c>
      <c r="AS537" s="316">
        <f>IF(AR537="Neg","Neg",AR537*VLOOKUP($D537,$D$1421:$AY$1444,COLUMNS($D537:AS537),FALSE))</f>
        <v>157.44179800381747</v>
      </c>
      <c r="AT537" s="316">
        <f>IF(AS537="Neg","Neg",AS537*VLOOKUP($D537,$D$1421:$AY$1444,COLUMNS($D537:AT537),FALSE))</f>
        <v>162.85922221392846</v>
      </c>
      <c r="AU537" s="316">
        <f>IF(AT537="Neg","Neg",AT537*VLOOKUP($D537,$D$1421:$AY$1444,COLUMNS($D537:AU537),FALSE))</f>
        <v>167.83438323078724</v>
      </c>
      <c r="AV537" s="316">
        <f>IF(AU537="Neg","Neg",AU537*VLOOKUP($D537,$D$1421:$AY$1444,COLUMNS($D537:AV537),FALSE))</f>
        <v>175.56079319463842</v>
      </c>
      <c r="AW537" s="316">
        <f>IF(AV537="Neg","Neg",AV537*VLOOKUP($D537,$D$1421:$AY$1444,COLUMNS($D537:AW537),FALSE))</f>
        <v>183.1345503790827</v>
      </c>
      <c r="AX537" s="316">
        <f>IF(AW537="Neg","Neg",AW537*VLOOKUP($D537,$D$1421:$AY$1444,COLUMNS($D537:AX537),FALSE))</f>
        <v>187.50259919598199</v>
      </c>
      <c r="AY537" s="316">
        <f>IF(AX537="Neg","Neg",AX537*VLOOKUP($D537,$D$1421:$AY$1444,COLUMNS($D537:AY537),FALSE))</f>
        <v>194.21932148988571</v>
      </c>
      <c r="AZ537" s="316">
        <f>IF(AY537="Neg","Neg",AY537*VLOOKUP($D537,$D$1421:AZ$1444,COLUMNS($D537:AZ537),FALSE))</f>
        <v>202.02590665287528</v>
      </c>
      <c r="BA537" s="316">
        <f>IF(AZ537="Neg","Neg",AZ537*VLOOKUP($D537,$D$1421:BA$1444,COLUMNS($D537:BA537),FALSE))</f>
        <v>210.57026359846012</v>
      </c>
      <c r="BB537" s="316">
        <f>IF(BA537="Neg","Neg",BA537*VLOOKUP($D537,$D$1421:BB$1444,COLUMNS($D537:BB537),FALSE))</f>
        <v>218.86409803900651</v>
      </c>
      <c r="BC537" s="316">
        <f>IF(BB537="Neg","Neg",BB537*VLOOKUP($D537,$D$1421:BC$1444,COLUMNS($D537:BC537),FALSE))</f>
        <v>228.07484884675665</v>
      </c>
    </row>
    <row r="538" spans="1:55">
      <c r="A538" s="312"/>
      <c r="B538" s="313" t="s">
        <v>1025</v>
      </c>
      <c r="C538" s="314" t="s">
        <v>609</v>
      </c>
      <c r="D538" s="313" t="s">
        <v>227</v>
      </c>
      <c r="E538" s="320"/>
      <c r="F538" s="320"/>
      <c r="G538" s="320"/>
      <c r="H538" s="320"/>
      <c r="I538" s="320"/>
      <c r="J538" s="320"/>
      <c r="K538" s="320"/>
      <c r="L538" s="320"/>
      <c r="M538" s="320"/>
      <c r="N538" s="315"/>
      <c r="O538" s="315"/>
      <c r="P538" s="315"/>
      <c r="Q538" s="315"/>
      <c r="R538" s="315"/>
      <c r="S538" s="315"/>
      <c r="T538" s="315"/>
      <c r="U538" s="315"/>
      <c r="V538" s="315"/>
      <c r="W538" s="315"/>
      <c r="X538" s="315"/>
      <c r="Y538" s="315"/>
      <c r="Z538" s="315"/>
      <c r="AA538" s="315"/>
      <c r="AB538" s="315"/>
      <c r="AC538" s="315"/>
      <c r="AD538" s="315"/>
      <c r="AE538" s="315"/>
      <c r="AF538" s="315"/>
      <c r="AG538" s="315"/>
      <c r="AH538" s="325"/>
      <c r="AI538" s="325"/>
      <c r="AJ538" s="325"/>
      <c r="AK538" s="325"/>
      <c r="AL538" s="325"/>
      <c r="AM538" s="315">
        <v>0</v>
      </c>
      <c r="AN538" s="315">
        <v>0</v>
      </c>
      <c r="AO538" s="315">
        <v>40</v>
      </c>
      <c r="AP538" s="315">
        <v>100</v>
      </c>
      <c r="AQ538" s="316">
        <f>IF(AP538="Neg","Neg",AP538*VLOOKUP($D538,$D$1421:$AY$1444,COLUMNS($D538:AQ538),FALSE))</f>
        <v>100.24465765256613</v>
      </c>
      <c r="AR538" s="316">
        <f>IF(AQ538="Neg","Neg",AQ538*VLOOKUP($D538,$D$1421:$AY$1444,COLUMNS($D538:AR538),FALSE))</f>
        <v>100.20746915620767</v>
      </c>
      <c r="AS538" s="316">
        <f>IF(AR538="Neg","Neg",AR538*VLOOKUP($D538,$D$1421:$AY$1444,COLUMNS($D538:AS538),FALSE))</f>
        <v>104.96119866921164</v>
      </c>
      <c r="AT538" s="316">
        <f>IF(AS538="Neg","Neg",AS538*VLOOKUP($D538,$D$1421:$AY$1444,COLUMNS($D538:AT538),FALSE))</f>
        <v>108.57281480928563</v>
      </c>
      <c r="AU538" s="316">
        <f>IF(AT538="Neg","Neg",AT538*VLOOKUP($D538,$D$1421:$AY$1444,COLUMNS($D538:AU538),FALSE))</f>
        <v>111.88958882052482</v>
      </c>
      <c r="AV538" s="316">
        <f>IF(AU538="Neg","Neg",AU538*VLOOKUP($D538,$D$1421:$AY$1444,COLUMNS($D538:AV538),FALSE))</f>
        <v>117.0405287964256</v>
      </c>
      <c r="AW538" s="316">
        <f>IF(AV538="Neg","Neg",AV538*VLOOKUP($D538,$D$1421:$AY$1444,COLUMNS($D538:AW538),FALSE))</f>
        <v>122.08970025272178</v>
      </c>
      <c r="AX538" s="316">
        <f>IF(AW538="Neg","Neg",AW538*VLOOKUP($D538,$D$1421:$AY$1444,COLUMNS($D538:AX538),FALSE))</f>
        <v>125.00173279732131</v>
      </c>
      <c r="AY538" s="316">
        <f>IF(AX538="Neg","Neg",AX538*VLOOKUP($D538,$D$1421:$AY$1444,COLUMNS($D538:AY538),FALSE))</f>
        <v>129.47954765992381</v>
      </c>
      <c r="AZ538" s="316">
        <f>IF(AY538="Neg","Neg",AY538*VLOOKUP($D538,$D$1421:AZ$1444,COLUMNS($D538:AZ538),FALSE))</f>
        <v>134.68393776858352</v>
      </c>
      <c r="BA538" s="316">
        <f>IF(AZ538="Neg","Neg",AZ538*VLOOKUP($D538,$D$1421:BA$1444,COLUMNS($D538:BA538),FALSE))</f>
        <v>140.38017573230672</v>
      </c>
      <c r="BB538" s="316">
        <f>IF(BA538="Neg","Neg",BA538*VLOOKUP($D538,$D$1421:BB$1444,COLUMNS($D538:BB538),FALSE))</f>
        <v>145.90939869267098</v>
      </c>
      <c r="BC538" s="316">
        <f>IF(BB538="Neg","Neg",BB538*VLOOKUP($D538,$D$1421:BC$1444,COLUMNS($D538:BC538),FALSE))</f>
        <v>152.04989923117108</v>
      </c>
    </row>
    <row r="539" spans="1:55">
      <c r="A539" s="312"/>
      <c r="B539" s="313" t="s">
        <v>1025</v>
      </c>
      <c r="C539" s="314" t="s">
        <v>610</v>
      </c>
      <c r="D539" s="313" t="s">
        <v>990</v>
      </c>
      <c r="E539" s="320"/>
      <c r="F539" s="320"/>
      <c r="G539" s="320"/>
      <c r="H539" s="320"/>
      <c r="I539" s="320"/>
      <c r="J539" s="320"/>
      <c r="K539" s="320"/>
      <c r="L539" s="320"/>
      <c r="M539" s="320"/>
      <c r="N539" s="315"/>
      <c r="O539" s="315"/>
      <c r="P539" s="315"/>
      <c r="Q539" s="315"/>
      <c r="R539" s="315"/>
      <c r="S539" s="315"/>
      <c r="T539" s="315"/>
      <c r="U539" s="315"/>
      <c r="V539" s="315"/>
      <c r="W539" s="315"/>
      <c r="X539" s="315"/>
      <c r="Y539" s="315"/>
      <c r="Z539" s="315"/>
      <c r="AA539" s="315"/>
      <c r="AB539" s="315"/>
      <c r="AC539" s="315"/>
      <c r="AD539" s="315"/>
      <c r="AE539" s="315"/>
      <c r="AF539" s="315"/>
      <c r="AG539" s="315"/>
      <c r="AH539" s="325"/>
      <c r="AI539" s="325"/>
      <c r="AJ539" s="325"/>
      <c r="AK539" s="325"/>
      <c r="AL539" s="325"/>
      <c r="AM539" s="315">
        <v>-370</v>
      </c>
      <c r="AN539" s="315">
        <v>-665</v>
      </c>
      <c r="AO539" s="315">
        <v>-685</v>
      </c>
      <c r="AP539" s="315">
        <v>-710</v>
      </c>
      <c r="AQ539" s="316">
        <f>IF(AP539="Neg","Neg",AP539*VLOOKUP($D539,$D$1421:$AY$1444,COLUMNS($D539:AQ539),FALSE))</f>
        <v>-711.73706933321955</v>
      </c>
      <c r="AR539" s="316">
        <f>IF(AQ539="Neg","Neg",AQ539*VLOOKUP($D539,$D$1421:$AY$1444,COLUMNS($D539:AR539),FALSE))</f>
        <v>-711.47303100907448</v>
      </c>
      <c r="AS539" s="316">
        <f>IF(AR539="Neg","Neg",AR539*VLOOKUP($D539,$D$1421:$AY$1444,COLUMNS($D539:AS539),FALSE))</f>
        <v>-745.22451055140266</v>
      </c>
      <c r="AT539" s="316">
        <f>IF(AS539="Neg","Neg",AS539*VLOOKUP($D539,$D$1421:$AY$1444,COLUMNS($D539:AT539),FALSE))</f>
        <v>-770.86698514592808</v>
      </c>
      <c r="AU539" s="316">
        <f>IF(AT539="Neg","Neg",AT539*VLOOKUP($D539,$D$1421:$AY$1444,COLUMNS($D539:AU539),FALSE))</f>
        <v>-794.41608062572629</v>
      </c>
      <c r="AV539" s="316">
        <f>IF(AU539="Neg","Neg",AU539*VLOOKUP($D539,$D$1421:$AY$1444,COLUMNS($D539:AV539),FALSE))</f>
        <v>-830.98775445462184</v>
      </c>
      <c r="AW539" s="316">
        <f>IF(AV539="Neg","Neg",AV539*VLOOKUP($D539,$D$1421:$AY$1444,COLUMNS($D539:AW539),FALSE))</f>
        <v>-866.83687179432468</v>
      </c>
      <c r="AX539" s="316">
        <f>IF(AW539="Neg","Neg",AW539*VLOOKUP($D539,$D$1421:$AY$1444,COLUMNS($D539:AX539),FALSE))</f>
        <v>-887.51230286098132</v>
      </c>
      <c r="AY539" s="316">
        <f>IF(AX539="Neg","Neg",AX539*VLOOKUP($D539,$D$1421:$AY$1444,COLUMNS($D539:AY539),FALSE))</f>
        <v>-919.30478838545901</v>
      </c>
      <c r="AZ539" s="316">
        <f>IF(AY539="Neg","Neg",AY539*VLOOKUP($D539,$D$1421:AZ$1444,COLUMNS($D539:AZ539),FALSE))</f>
        <v>-956.25595815694305</v>
      </c>
      <c r="BA539" s="316">
        <f>IF(AZ539="Neg","Neg",AZ539*VLOOKUP($D539,$D$1421:BA$1444,COLUMNS($D539:BA539),FALSE))</f>
        <v>-996.69924769937791</v>
      </c>
      <c r="BB539" s="316">
        <f>IF(BA539="Neg","Neg",BA539*VLOOKUP($D539,$D$1421:BB$1444,COLUMNS($D539:BB539),FALSE))</f>
        <v>-1035.9567307179641</v>
      </c>
      <c r="BC539" s="316">
        <f>IF(BB539="Neg","Neg",BB539*VLOOKUP($D539,$D$1421:BC$1444,COLUMNS($D539:BC539),FALSE))</f>
        <v>-1079.5542845413147</v>
      </c>
    </row>
    <row r="540" spans="1:55">
      <c r="A540" s="312"/>
      <c r="B540" s="313" t="s">
        <v>1025</v>
      </c>
      <c r="C540" s="314" t="s">
        <v>611</v>
      </c>
      <c r="D540" s="313" t="s">
        <v>990</v>
      </c>
      <c r="E540" s="320"/>
      <c r="F540" s="320"/>
      <c r="G540" s="320"/>
      <c r="H540" s="320"/>
      <c r="I540" s="320"/>
      <c r="J540" s="320"/>
      <c r="K540" s="320"/>
      <c r="L540" s="320"/>
      <c r="M540" s="320"/>
      <c r="N540" s="315"/>
      <c r="O540" s="315"/>
      <c r="P540" s="315"/>
      <c r="Q540" s="315"/>
      <c r="R540" s="315"/>
      <c r="S540" s="315"/>
      <c r="T540" s="315"/>
      <c r="U540" s="315"/>
      <c r="V540" s="315"/>
      <c r="W540" s="315"/>
      <c r="X540" s="315"/>
      <c r="Y540" s="315"/>
      <c r="Z540" s="315"/>
      <c r="AA540" s="315"/>
      <c r="AB540" s="315"/>
      <c r="AC540" s="315"/>
      <c r="AD540" s="315"/>
      <c r="AE540" s="315"/>
      <c r="AF540" s="315"/>
      <c r="AG540" s="315"/>
      <c r="AH540" s="325"/>
      <c r="AI540" s="325"/>
      <c r="AJ540" s="325"/>
      <c r="AK540" s="325"/>
      <c r="AL540" s="325"/>
      <c r="AM540" s="315">
        <v>-80</v>
      </c>
      <c r="AN540" s="315">
        <v>-105</v>
      </c>
      <c r="AO540" s="315">
        <v>-110</v>
      </c>
      <c r="AP540" s="315">
        <v>-110</v>
      </c>
      <c r="AQ540" s="316">
        <f>IF(AP540="Neg","Neg",AP540*VLOOKUP($D540,$D$1421:$AY$1444,COLUMNS($D540:AQ540),FALSE))</f>
        <v>-110.26912341782275</v>
      </c>
      <c r="AR540" s="316">
        <f>IF(AQ540="Neg","Neg",AQ540*VLOOKUP($D540,$D$1421:$AY$1444,COLUMNS($D540:AR540),FALSE))</f>
        <v>-110.22821607182844</v>
      </c>
      <c r="AS540" s="316">
        <f>IF(AR540="Neg","Neg",AR540*VLOOKUP($D540,$D$1421:$AY$1444,COLUMNS($D540:AS540),FALSE))</f>
        <v>-115.4573185361328</v>
      </c>
      <c r="AT540" s="316">
        <f>IF(AS540="Neg","Neg",AS540*VLOOKUP($D540,$D$1421:$AY$1444,COLUMNS($D540:AT540),FALSE))</f>
        <v>-119.43009629021419</v>
      </c>
      <c r="AU540" s="316">
        <f>IF(AT540="Neg","Neg",AT540*VLOOKUP($D540,$D$1421:$AY$1444,COLUMNS($D540:AU540),FALSE))</f>
        <v>-123.07854770257731</v>
      </c>
      <c r="AV540" s="316">
        <f>IF(AU540="Neg","Neg",AU540*VLOOKUP($D540,$D$1421:$AY$1444,COLUMNS($D540:AV540),FALSE))</f>
        <v>-128.74458167606818</v>
      </c>
      <c r="AW540" s="316">
        <f>IF(AV540="Neg","Neg",AV540*VLOOKUP($D540,$D$1421:$AY$1444,COLUMNS($D540:AW540),FALSE))</f>
        <v>-134.29867027799398</v>
      </c>
      <c r="AX540" s="316">
        <f>IF(AW540="Neg","Neg",AW540*VLOOKUP($D540,$D$1421:$AY$1444,COLUMNS($D540:AX540),FALSE))</f>
        <v>-137.50190607705346</v>
      </c>
      <c r="AY540" s="316">
        <f>IF(AX540="Neg","Neg",AX540*VLOOKUP($D540,$D$1421:$AY$1444,COLUMNS($D540:AY540),FALSE))</f>
        <v>-142.4275024259162</v>
      </c>
      <c r="AZ540" s="316">
        <f>IF(AY540="Neg","Neg",AY540*VLOOKUP($D540,$D$1421:AZ$1444,COLUMNS($D540:AZ540),FALSE))</f>
        <v>-148.15233154544188</v>
      </c>
      <c r="BA540" s="316">
        <f>IF(AZ540="Neg","Neg",AZ540*VLOOKUP($D540,$D$1421:BA$1444,COLUMNS($D540:BA540),FALSE))</f>
        <v>-154.41819330553741</v>
      </c>
      <c r="BB540" s="316">
        <f>IF(BA540="Neg","Neg",BA540*VLOOKUP($D540,$D$1421:BB$1444,COLUMNS($D540:BB540),FALSE))</f>
        <v>-160.50033856193809</v>
      </c>
      <c r="BC540" s="316">
        <f>IF(BB540="Neg","Neg",BB540*VLOOKUP($D540,$D$1421:BC$1444,COLUMNS($D540:BC540),FALSE))</f>
        <v>-167.25488915428821</v>
      </c>
    </row>
    <row r="541" spans="1:55">
      <c r="A541" s="312"/>
      <c r="B541" s="142" t="s">
        <v>1026</v>
      </c>
      <c r="C541" s="317" t="s">
        <v>612</v>
      </c>
      <c r="D541" s="173" t="s">
        <v>791</v>
      </c>
      <c r="E541" s="175"/>
      <c r="F541" s="175"/>
      <c r="G541" s="175"/>
      <c r="H541" s="175"/>
      <c r="I541" s="175"/>
      <c r="J541" s="175"/>
      <c r="K541" s="175"/>
      <c r="L541" s="175"/>
      <c r="M541" s="175"/>
      <c r="N541" s="318"/>
      <c r="O541" s="318"/>
      <c r="P541" s="318"/>
      <c r="Q541" s="318"/>
      <c r="R541" s="318"/>
      <c r="S541" s="318"/>
      <c r="T541" s="318"/>
      <c r="U541" s="318"/>
      <c r="V541" s="318"/>
      <c r="W541" s="318"/>
      <c r="X541" s="318"/>
      <c r="Y541" s="318"/>
      <c r="Z541" s="318"/>
      <c r="AA541" s="318"/>
      <c r="AB541" s="318"/>
      <c r="AC541" s="318"/>
      <c r="AD541" s="318"/>
      <c r="AE541" s="318"/>
      <c r="AF541" s="318"/>
      <c r="AG541" s="318"/>
      <c r="AH541" s="324"/>
      <c r="AI541" s="324"/>
      <c r="AJ541" s="324"/>
      <c r="AK541" s="324"/>
      <c r="AL541" s="324"/>
      <c r="AM541" s="326"/>
      <c r="AN541" s="318">
        <v>0</v>
      </c>
      <c r="AO541" s="318">
        <v>-50</v>
      </c>
      <c r="AP541" s="318">
        <v>0</v>
      </c>
      <c r="AQ541" s="319">
        <f>IF(AP541="Neg","Neg",AP541*VLOOKUP($D541,$D$1421:$AY$1444,COLUMNS($D541:AQ541),FALSE))</f>
        <v>0</v>
      </c>
      <c r="AR541" s="319">
        <f>IF(AQ541="Neg","Neg",AQ541*VLOOKUP($D541,$D$1421:$AY$1444,COLUMNS($D541:AR541),FALSE))</f>
        <v>0</v>
      </c>
      <c r="AS541" s="319">
        <f>IF(AR541="Neg","Neg",AR541*VLOOKUP($D541,$D$1421:$AY$1444,COLUMNS($D541:AS541),FALSE))</f>
        <v>0</v>
      </c>
      <c r="AT541" s="319">
        <f>IF(AS541="Neg","Neg",AS541*VLOOKUP($D541,$D$1421:$AY$1444,COLUMNS($D541:AT541),FALSE))</f>
        <v>0</v>
      </c>
      <c r="AU541" s="319">
        <f>IF(AT541="Neg","Neg",AT541*VLOOKUP($D541,$D$1421:$AY$1444,COLUMNS($D541:AU541),FALSE))</f>
        <v>0</v>
      </c>
      <c r="AV541" s="319">
        <f>IF(AU541="Neg","Neg",AU541*VLOOKUP($D541,$D$1421:$AY$1444,COLUMNS($D541:AV541),FALSE))</f>
        <v>0</v>
      </c>
      <c r="AW541" s="319">
        <f>IF(AV541="Neg","Neg",AV541*VLOOKUP($D541,$D$1421:$AY$1444,COLUMNS($D541:AW541),FALSE))</f>
        <v>0</v>
      </c>
      <c r="AX541" s="319">
        <f>IF(AW541="Neg","Neg",AW541*VLOOKUP($D541,$D$1421:$AY$1444,COLUMNS($D541:AX541),FALSE))</f>
        <v>0</v>
      </c>
      <c r="AY541" s="319">
        <f>IF(AX541="Neg","Neg",AX541*VLOOKUP($D541,$D$1421:$AY$1444,COLUMNS($D541:AY541),FALSE))</f>
        <v>0</v>
      </c>
      <c r="AZ541" s="319">
        <f>IF(AY541="Neg","Neg",AY541*VLOOKUP($D541,$D$1421:AZ$1444,COLUMNS($D541:AZ541),FALSE))</f>
        <v>0</v>
      </c>
      <c r="BA541" s="319">
        <f>IF(AZ541="Neg","Neg",AZ541*VLOOKUP($D541,$D$1421:BA$1444,COLUMNS($D541:BA541),FALSE))</f>
        <v>0</v>
      </c>
      <c r="BB541" s="319">
        <f>IF(BA541="Neg","Neg",BA541*VLOOKUP($D541,$D$1421:BB$1444,COLUMNS($D541:BB541),FALSE))</f>
        <v>0</v>
      </c>
      <c r="BC541" s="319">
        <f>IF(BB541="Neg","Neg",BB541*VLOOKUP($D541,$D$1421:BC$1444,COLUMNS($D541:BC541),FALSE))</f>
        <v>0</v>
      </c>
    </row>
    <row r="542" spans="1:55">
      <c r="A542" s="312"/>
      <c r="B542" s="142" t="s">
        <v>1026</v>
      </c>
      <c r="C542" s="317" t="s">
        <v>940</v>
      </c>
      <c r="D542" s="173" t="s">
        <v>92</v>
      </c>
      <c r="E542" s="175"/>
      <c r="F542" s="175"/>
      <c r="G542" s="175"/>
      <c r="H542" s="175"/>
      <c r="I542" s="175"/>
      <c r="J542" s="175"/>
      <c r="K542" s="175"/>
      <c r="L542" s="175"/>
      <c r="M542" s="175"/>
      <c r="N542" s="318"/>
      <c r="O542" s="318"/>
      <c r="P542" s="318"/>
      <c r="Q542" s="318"/>
      <c r="R542" s="318"/>
      <c r="S542" s="318"/>
      <c r="T542" s="318"/>
      <c r="U542" s="318"/>
      <c r="V542" s="318"/>
      <c r="W542" s="318"/>
      <c r="X542" s="318"/>
      <c r="Y542" s="318"/>
      <c r="Z542" s="318"/>
      <c r="AA542" s="318"/>
      <c r="AB542" s="318"/>
      <c r="AC542" s="318"/>
      <c r="AD542" s="318"/>
      <c r="AE542" s="318"/>
      <c r="AF542" s="318"/>
      <c r="AG542" s="318"/>
      <c r="AH542" s="324"/>
      <c r="AI542" s="324"/>
      <c r="AJ542" s="324"/>
      <c r="AK542" s="324"/>
      <c r="AL542" s="324"/>
      <c r="AM542" s="326"/>
      <c r="AN542" s="318">
        <v>340</v>
      </c>
      <c r="AO542" s="318">
        <v>3350</v>
      </c>
      <c r="AP542" s="318">
        <v>370</v>
      </c>
      <c r="AQ542" s="319">
        <f>IF(AP542="Neg","Neg",AP542*VLOOKUP($D542,$D$1421:$AY$1444,COLUMNS($D542:AQ542),FALSE))</f>
        <v>370.90523331449469</v>
      </c>
      <c r="AR542" s="319">
        <f>IF(AQ542="Neg","Neg",AQ542*VLOOKUP($D542,$D$1421:$AY$1444,COLUMNS($D542:AR542),FALSE))</f>
        <v>370.76763587796836</v>
      </c>
      <c r="AS542" s="319">
        <f>IF(AR542="Neg","Neg",AR542*VLOOKUP($D542,$D$1421:$AY$1444,COLUMNS($D542:AS542),FALSE))</f>
        <v>388.35643507608302</v>
      </c>
      <c r="AT542" s="319">
        <f>IF(AS542="Neg","Neg",AS542*VLOOKUP($D542,$D$1421:$AY$1444,COLUMNS($D542:AT542),FALSE))</f>
        <v>401.71941479435679</v>
      </c>
      <c r="AU542" s="319">
        <f>IF(AT542="Neg","Neg",AT542*VLOOKUP($D542,$D$1421:$AY$1444,COLUMNS($D542:AU542),FALSE))</f>
        <v>413.9914786359418</v>
      </c>
      <c r="AV542" s="319">
        <f>IF(AU542="Neg","Neg",AU542*VLOOKUP($D542,$D$1421:$AY$1444,COLUMNS($D542:AV542),FALSE))</f>
        <v>433.04995654677469</v>
      </c>
      <c r="AW542" s="319">
        <f>IF(AV542="Neg","Neg",AV542*VLOOKUP($D542,$D$1421:$AY$1444,COLUMNS($D542:AW542),FALSE))</f>
        <v>451.73189093507057</v>
      </c>
      <c r="AX542" s="319">
        <f>IF(AW542="Neg","Neg",AW542*VLOOKUP($D542,$D$1421:$AY$1444,COLUMNS($D542:AX542),FALSE))</f>
        <v>462.5064113500888</v>
      </c>
      <c r="AY542" s="319">
        <f>IF(AX542="Neg","Neg",AX542*VLOOKUP($D542,$D$1421:$AY$1444,COLUMNS($D542:AY542),FALSE))</f>
        <v>479.07432634171801</v>
      </c>
      <c r="AZ542" s="319">
        <f>IF(AY542="Neg","Neg",AY542*VLOOKUP($D542,$D$1421:AZ$1444,COLUMNS($D542:AZ542),FALSE))</f>
        <v>498.33056974375899</v>
      </c>
      <c r="BA542" s="319">
        <f>IF(AZ542="Neg","Neg",AZ542*VLOOKUP($D542,$D$1421:BA$1444,COLUMNS($D542:BA542),FALSE))</f>
        <v>519.40665020953486</v>
      </c>
      <c r="BB542" s="319">
        <f>IF(BA542="Neg","Neg",BA542*VLOOKUP($D542,$D$1421:BB$1444,COLUMNS($D542:BB542),FALSE))</f>
        <v>539.86477516288255</v>
      </c>
      <c r="BC542" s="319">
        <f>IF(BB542="Neg","Neg",BB542*VLOOKUP($D542,$D$1421:BC$1444,COLUMNS($D542:BC542),FALSE))</f>
        <v>562.5846271553329</v>
      </c>
    </row>
    <row r="543" spans="1:55">
      <c r="A543" s="312"/>
      <c r="B543" s="142" t="s">
        <v>1026</v>
      </c>
      <c r="C543" s="317" t="s">
        <v>928</v>
      </c>
      <c r="D543" s="173" t="s">
        <v>92</v>
      </c>
      <c r="E543" s="175"/>
      <c r="F543" s="175"/>
      <c r="G543" s="175"/>
      <c r="H543" s="175"/>
      <c r="I543" s="175"/>
      <c r="J543" s="175"/>
      <c r="K543" s="175"/>
      <c r="L543" s="175"/>
      <c r="M543" s="175"/>
      <c r="N543" s="318"/>
      <c r="O543" s="318"/>
      <c r="P543" s="318"/>
      <c r="Q543" s="318"/>
      <c r="R543" s="318"/>
      <c r="S543" s="318"/>
      <c r="T543" s="318"/>
      <c r="U543" s="318"/>
      <c r="V543" s="318"/>
      <c r="W543" s="318"/>
      <c r="X543" s="318"/>
      <c r="Y543" s="318"/>
      <c r="Z543" s="318"/>
      <c r="AA543" s="318"/>
      <c r="AB543" s="318"/>
      <c r="AC543" s="318"/>
      <c r="AD543" s="318"/>
      <c r="AE543" s="318"/>
      <c r="AF543" s="318"/>
      <c r="AG543" s="318"/>
      <c r="AH543" s="324"/>
      <c r="AI543" s="324"/>
      <c r="AJ543" s="324"/>
      <c r="AK543" s="324"/>
      <c r="AL543" s="324"/>
      <c r="AM543" s="326"/>
      <c r="AN543" s="318">
        <v>-250</v>
      </c>
      <c r="AO543" s="318">
        <v>-240</v>
      </c>
      <c r="AP543" s="318">
        <v>-220</v>
      </c>
      <c r="AQ543" s="319">
        <f>IF(AP543="Neg","Neg",AP543*VLOOKUP($D543,$D$1421:$AY$1444,COLUMNS($D543:AQ543),FALSE))</f>
        <v>-220.53824683564551</v>
      </c>
      <c r="AR543" s="319">
        <f>IF(AQ543="Neg","Neg",AQ543*VLOOKUP($D543,$D$1421:$AY$1444,COLUMNS($D543:AR543),FALSE))</f>
        <v>-220.45643214365688</v>
      </c>
      <c r="AS543" s="319">
        <f>IF(AR543="Neg","Neg",AR543*VLOOKUP($D543,$D$1421:$AY$1444,COLUMNS($D543:AS543),FALSE))</f>
        <v>-230.91463707226561</v>
      </c>
      <c r="AT543" s="319">
        <f>IF(AS543="Neg","Neg",AS543*VLOOKUP($D543,$D$1421:$AY$1444,COLUMNS($D543:AT543),FALSE))</f>
        <v>-238.86019258042839</v>
      </c>
      <c r="AU543" s="319">
        <f>IF(AT543="Neg","Neg",AT543*VLOOKUP($D543,$D$1421:$AY$1444,COLUMNS($D543:AU543),FALSE))</f>
        <v>-246.15709540515462</v>
      </c>
      <c r="AV543" s="319">
        <f>IF(AU543="Neg","Neg",AU543*VLOOKUP($D543,$D$1421:$AY$1444,COLUMNS($D543:AV543),FALSE))</f>
        <v>-257.48916335213636</v>
      </c>
      <c r="AW543" s="319">
        <f>IF(AV543="Neg","Neg",AV543*VLOOKUP($D543,$D$1421:$AY$1444,COLUMNS($D543:AW543),FALSE))</f>
        <v>-268.59734055598796</v>
      </c>
      <c r="AX543" s="319">
        <f>IF(AW543="Neg","Neg",AW543*VLOOKUP($D543,$D$1421:$AY$1444,COLUMNS($D543:AX543),FALSE))</f>
        <v>-275.00381215410692</v>
      </c>
      <c r="AY543" s="319">
        <f>IF(AX543="Neg","Neg",AX543*VLOOKUP($D543,$D$1421:$AY$1444,COLUMNS($D543:AY543),FALSE))</f>
        <v>-284.8550048518324</v>
      </c>
      <c r="AZ543" s="319">
        <f>IF(AY543="Neg","Neg",AY543*VLOOKUP($D543,$D$1421:AZ$1444,COLUMNS($D543:AZ543),FALSE))</f>
        <v>-296.30466309088376</v>
      </c>
      <c r="BA543" s="319">
        <f>IF(AZ543="Neg","Neg",AZ543*VLOOKUP($D543,$D$1421:BA$1444,COLUMNS($D543:BA543),FALSE))</f>
        <v>-308.83638661107483</v>
      </c>
      <c r="BB543" s="319">
        <f>IF(BA543="Neg","Neg",BA543*VLOOKUP($D543,$D$1421:BB$1444,COLUMNS($D543:BB543),FALSE))</f>
        <v>-321.00067712387619</v>
      </c>
      <c r="BC543" s="319">
        <f>IF(BB543="Neg","Neg",BB543*VLOOKUP($D543,$D$1421:BC$1444,COLUMNS($D543:BC543),FALSE))</f>
        <v>-334.50977830857641</v>
      </c>
    </row>
    <row r="544" spans="1:55">
      <c r="A544" s="312"/>
      <c r="B544" s="142" t="s">
        <v>1026</v>
      </c>
      <c r="C544" s="317" t="s">
        <v>941</v>
      </c>
      <c r="D544" s="173" t="s">
        <v>227</v>
      </c>
      <c r="E544" s="175"/>
      <c r="F544" s="175"/>
      <c r="G544" s="175"/>
      <c r="H544" s="175"/>
      <c r="I544" s="175"/>
      <c r="J544" s="175"/>
      <c r="K544" s="175"/>
      <c r="L544" s="175"/>
      <c r="M544" s="175"/>
      <c r="N544" s="318"/>
      <c r="O544" s="318"/>
      <c r="P544" s="318"/>
      <c r="Q544" s="318"/>
      <c r="R544" s="318"/>
      <c r="S544" s="318"/>
      <c r="T544" s="318"/>
      <c r="U544" s="318"/>
      <c r="V544" s="318"/>
      <c r="W544" s="318"/>
      <c r="X544" s="318"/>
      <c r="Y544" s="318"/>
      <c r="Z544" s="318"/>
      <c r="AA544" s="318"/>
      <c r="AB544" s="318"/>
      <c r="AC544" s="318"/>
      <c r="AD544" s="318"/>
      <c r="AE544" s="318"/>
      <c r="AF544" s="318"/>
      <c r="AG544" s="318"/>
      <c r="AH544" s="324"/>
      <c r="AI544" s="324"/>
      <c r="AJ544" s="324"/>
      <c r="AK544" s="324"/>
      <c r="AL544" s="324"/>
      <c r="AM544" s="326"/>
      <c r="AN544" s="318">
        <v>0</v>
      </c>
      <c r="AO544" s="318">
        <v>-35</v>
      </c>
      <c r="AP544" s="318">
        <v>-100</v>
      </c>
      <c r="AQ544" s="319">
        <f>IF(AP544="Neg","Neg",AP544*VLOOKUP($D544,$D$1421:$AY$1444,COLUMNS($D544:AQ544),FALSE))</f>
        <v>-100.24465765256613</v>
      </c>
      <c r="AR544" s="319">
        <f>IF(AQ544="Neg","Neg",AQ544*VLOOKUP($D544,$D$1421:$AY$1444,COLUMNS($D544:AR544),FALSE))</f>
        <v>-100.20746915620767</v>
      </c>
      <c r="AS544" s="319">
        <f>IF(AR544="Neg","Neg",AR544*VLOOKUP($D544,$D$1421:$AY$1444,COLUMNS($D544:AS544),FALSE))</f>
        <v>-104.96119866921164</v>
      </c>
      <c r="AT544" s="319">
        <f>IF(AS544="Neg","Neg",AS544*VLOOKUP($D544,$D$1421:$AY$1444,COLUMNS($D544:AT544),FALSE))</f>
        <v>-108.57281480928563</v>
      </c>
      <c r="AU544" s="319">
        <f>IF(AT544="Neg","Neg",AT544*VLOOKUP($D544,$D$1421:$AY$1444,COLUMNS($D544:AU544),FALSE))</f>
        <v>-111.88958882052482</v>
      </c>
      <c r="AV544" s="319">
        <f>IF(AU544="Neg","Neg",AU544*VLOOKUP($D544,$D$1421:$AY$1444,COLUMNS($D544:AV544),FALSE))</f>
        <v>-117.0405287964256</v>
      </c>
      <c r="AW544" s="319">
        <f>IF(AV544="Neg","Neg",AV544*VLOOKUP($D544,$D$1421:$AY$1444,COLUMNS($D544:AW544),FALSE))</f>
        <v>-122.08970025272178</v>
      </c>
      <c r="AX544" s="319">
        <f>IF(AW544="Neg","Neg",AW544*VLOOKUP($D544,$D$1421:$AY$1444,COLUMNS($D544:AX544),FALSE))</f>
        <v>-125.00173279732131</v>
      </c>
      <c r="AY544" s="319">
        <f>IF(AX544="Neg","Neg",AX544*VLOOKUP($D544,$D$1421:$AY$1444,COLUMNS($D544:AY544),FALSE))</f>
        <v>-129.47954765992381</v>
      </c>
      <c r="AZ544" s="319">
        <f>IF(AY544="Neg","Neg",AY544*VLOOKUP($D544,$D$1421:AZ$1444,COLUMNS($D544:AZ544),FALSE))</f>
        <v>-134.68393776858352</v>
      </c>
      <c r="BA544" s="319">
        <f>IF(AZ544="Neg","Neg",AZ544*VLOOKUP($D544,$D$1421:BA$1444,COLUMNS($D544:BA544),FALSE))</f>
        <v>-140.38017573230672</v>
      </c>
      <c r="BB544" s="319">
        <f>IF(BA544="Neg","Neg",BA544*VLOOKUP($D544,$D$1421:BB$1444,COLUMNS($D544:BB544),FALSE))</f>
        <v>-145.90939869267098</v>
      </c>
      <c r="BC544" s="319">
        <f>IF(BB544="Neg","Neg",BB544*VLOOKUP($D544,$D$1421:BC$1444,COLUMNS($D544:BC544),FALSE))</f>
        <v>-152.04989923117108</v>
      </c>
    </row>
    <row r="545" spans="1:55">
      <c r="A545" s="312"/>
      <c r="B545" s="142" t="s">
        <v>1026</v>
      </c>
      <c r="C545" s="317" t="s">
        <v>929</v>
      </c>
      <c r="D545" s="173" t="s">
        <v>90</v>
      </c>
      <c r="E545" s="175"/>
      <c r="F545" s="175"/>
      <c r="G545" s="175"/>
      <c r="H545" s="175"/>
      <c r="I545" s="175"/>
      <c r="J545" s="175"/>
      <c r="K545" s="175"/>
      <c r="L545" s="175"/>
      <c r="M545" s="175"/>
      <c r="N545" s="318"/>
      <c r="O545" s="318"/>
      <c r="P545" s="318"/>
      <c r="Q545" s="318"/>
      <c r="R545" s="318"/>
      <c r="S545" s="318"/>
      <c r="T545" s="318"/>
      <c r="U545" s="318"/>
      <c r="V545" s="318"/>
      <c r="W545" s="318"/>
      <c r="X545" s="318"/>
      <c r="Y545" s="318"/>
      <c r="Z545" s="318"/>
      <c r="AA545" s="318"/>
      <c r="AB545" s="318"/>
      <c r="AC545" s="318"/>
      <c r="AD545" s="318"/>
      <c r="AE545" s="318"/>
      <c r="AF545" s="318"/>
      <c r="AG545" s="318"/>
      <c r="AH545" s="324"/>
      <c r="AI545" s="324"/>
      <c r="AJ545" s="324"/>
      <c r="AK545" s="324"/>
      <c r="AL545" s="324"/>
      <c r="AM545" s="326"/>
      <c r="AN545" s="318">
        <v>0</v>
      </c>
      <c r="AO545" s="318">
        <v>70</v>
      </c>
      <c r="AP545" s="318">
        <v>105</v>
      </c>
      <c r="AQ545" s="319">
        <f>IF(AP545="Neg","Neg",AP545*VLOOKUP($D545,$D$1421:$AY$1444,COLUMNS($D545:AQ545),FALSE))</f>
        <v>105.25689053519444</v>
      </c>
      <c r="AR545" s="319">
        <f>IF(AQ545="Neg","Neg",AQ545*VLOOKUP($D545,$D$1421:$AY$1444,COLUMNS($D545:AR545),FALSE))</f>
        <v>105.21784261401805</v>
      </c>
      <c r="AS545" s="319">
        <f>IF(AR545="Neg","Neg",AR545*VLOOKUP($D545,$D$1421:$AY$1444,COLUMNS($D545:AS545),FALSE))</f>
        <v>110.20925860267222</v>
      </c>
      <c r="AT545" s="319">
        <f>IF(AS545="Neg","Neg",AS545*VLOOKUP($D545,$D$1421:$AY$1444,COLUMNS($D545:AT545),FALSE))</f>
        <v>114.00145554974992</v>
      </c>
      <c r="AU545" s="319">
        <f>IF(AT545="Neg","Neg",AT545*VLOOKUP($D545,$D$1421:$AY$1444,COLUMNS($D545:AU545),FALSE))</f>
        <v>117.48406826155107</v>
      </c>
      <c r="AV545" s="319">
        <f>IF(AU545="Neg","Neg",AU545*VLOOKUP($D545,$D$1421:$AY$1444,COLUMNS($D545:AV545),FALSE))</f>
        <v>122.89255523624689</v>
      </c>
      <c r="AW545" s="319">
        <f>IF(AV545="Neg","Neg",AV545*VLOOKUP($D545,$D$1421:$AY$1444,COLUMNS($D545:AW545),FALSE))</f>
        <v>128.19418526535787</v>
      </c>
      <c r="AX545" s="319">
        <f>IF(AW545="Neg","Neg",AW545*VLOOKUP($D545,$D$1421:$AY$1444,COLUMNS($D545:AX545),FALSE))</f>
        <v>131.25181943718738</v>
      </c>
      <c r="AY545" s="319">
        <f>IF(AX545="Neg","Neg",AX545*VLOOKUP($D545,$D$1421:$AY$1444,COLUMNS($D545:AY545),FALSE))</f>
        <v>135.95352504291998</v>
      </c>
      <c r="AZ545" s="319">
        <f>IF(AY545="Neg","Neg",AY545*VLOOKUP($D545,$D$1421:AZ$1444,COLUMNS($D545:AZ545),FALSE))</f>
        <v>141.41813465701267</v>
      </c>
      <c r="BA545" s="319">
        <f>IF(AZ545="Neg","Neg",AZ545*VLOOKUP($D545,$D$1421:BA$1444,COLUMNS($D545:BA545),FALSE))</f>
        <v>147.39918451892206</v>
      </c>
      <c r="BB545" s="319">
        <f>IF(BA545="Neg","Neg",BA545*VLOOKUP($D545,$D$1421:BB$1444,COLUMNS($D545:BB545),FALSE))</f>
        <v>153.20486862730451</v>
      </c>
      <c r="BC545" s="319">
        <f>IF(BB545="Neg","Neg",BB545*VLOOKUP($D545,$D$1421:BC$1444,COLUMNS($D545:BC545),FALSE))</f>
        <v>159.65239419272962</v>
      </c>
    </row>
    <row r="546" spans="1:55">
      <c r="A546" s="312"/>
      <c r="B546" s="142" t="s">
        <v>1026</v>
      </c>
      <c r="C546" s="317" t="s">
        <v>930</v>
      </c>
      <c r="D546" s="173" t="s">
        <v>92</v>
      </c>
      <c r="E546" s="175"/>
      <c r="F546" s="175"/>
      <c r="G546" s="175"/>
      <c r="H546" s="175"/>
      <c r="I546" s="175"/>
      <c r="J546" s="175"/>
      <c r="K546" s="175"/>
      <c r="L546" s="175"/>
      <c r="M546" s="175"/>
      <c r="N546" s="318"/>
      <c r="O546" s="318"/>
      <c r="P546" s="318"/>
      <c r="Q546" s="318"/>
      <c r="R546" s="318"/>
      <c r="S546" s="318"/>
      <c r="T546" s="318"/>
      <c r="U546" s="318"/>
      <c r="V546" s="318"/>
      <c r="W546" s="318"/>
      <c r="X546" s="318"/>
      <c r="Y546" s="318"/>
      <c r="Z546" s="318"/>
      <c r="AA546" s="318"/>
      <c r="AB546" s="318"/>
      <c r="AC546" s="318"/>
      <c r="AD546" s="318"/>
      <c r="AE546" s="318"/>
      <c r="AF546" s="318"/>
      <c r="AG546" s="318"/>
      <c r="AH546" s="324"/>
      <c r="AI546" s="324"/>
      <c r="AJ546" s="324"/>
      <c r="AK546" s="324"/>
      <c r="AL546" s="324"/>
      <c r="AM546" s="326"/>
      <c r="AN546" s="318">
        <v>20</v>
      </c>
      <c r="AO546" s="318">
        <v>20</v>
      </c>
      <c r="AP546" s="318">
        <v>15</v>
      </c>
      <c r="AQ546" s="319">
        <f>IF(AP546="Neg","Neg",AP546*VLOOKUP($D546,$D$1421:$AY$1444,COLUMNS($D546:AQ546),FALSE))</f>
        <v>15.03669864788492</v>
      </c>
      <c r="AR546" s="319">
        <f>IF(AQ546="Neg","Neg",AQ546*VLOOKUP($D546,$D$1421:$AY$1444,COLUMNS($D546:AR546),FALSE))</f>
        <v>15.03112037343115</v>
      </c>
      <c r="AS546" s="319">
        <f>IF(AR546="Neg","Neg",AR546*VLOOKUP($D546,$D$1421:$AY$1444,COLUMNS($D546:AS546),FALSE))</f>
        <v>15.744179800381746</v>
      </c>
      <c r="AT546" s="319">
        <f>IF(AS546="Neg","Neg",AS546*VLOOKUP($D546,$D$1421:$AY$1444,COLUMNS($D546:AT546),FALSE))</f>
        <v>16.285922221392845</v>
      </c>
      <c r="AU546" s="319">
        <f>IF(AT546="Neg","Neg",AT546*VLOOKUP($D546,$D$1421:$AY$1444,COLUMNS($D546:AU546),FALSE))</f>
        <v>16.783438323078723</v>
      </c>
      <c r="AV546" s="319">
        <f>IF(AU546="Neg","Neg",AU546*VLOOKUP($D546,$D$1421:$AY$1444,COLUMNS($D546:AV546),FALSE))</f>
        <v>17.556079319463841</v>
      </c>
      <c r="AW546" s="319">
        <f>IF(AV546="Neg","Neg",AV546*VLOOKUP($D546,$D$1421:$AY$1444,COLUMNS($D546:AW546),FALSE))</f>
        <v>18.313455037908266</v>
      </c>
      <c r="AX546" s="319">
        <f>IF(AW546="Neg","Neg",AW546*VLOOKUP($D546,$D$1421:$AY$1444,COLUMNS($D546:AX546),FALSE))</f>
        <v>18.750259919598193</v>
      </c>
      <c r="AY546" s="319">
        <f>IF(AX546="Neg","Neg",AX546*VLOOKUP($D546,$D$1421:$AY$1444,COLUMNS($D546:AY546),FALSE))</f>
        <v>19.421932148988567</v>
      </c>
      <c r="AZ546" s="319">
        <f>IF(AY546="Neg","Neg",AY546*VLOOKUP($D546,$D$1421:AZ$1444,COLUMNS($D546:AZ546),FALSE))</f>
        <v>20.202590665287524</v>
      </c>
      <c r="BA546" s="319">
        <f>IF(AZ546="Neg","Neg",AZ546*VLOOKUP($D546,$D$1421:BA$1444,COLUMNS($D546:BA546),FALSE))</f>
        <v>21.057026359846006</v>
      </c>
      <c r="BB546" s="319">
        <f>IF(BA546="Neg","Neg",BA546*VLOOKUP($D546,$D$1421:BB$1444,COLUMNS($D546:BB546),FALSE))</f>
        <v>21.886409803900644</v>
      </c>
      <c r="BC546" s="319">
        <f>IF(BB546="Neg","Neg",BB546*VLOOKUP($D546,$D$1421:BC$1444,COLUMNS($D546:BC546),FALSE))</f>
        <v>22.807484884675659</v>
      </c>
    </row>
    <row r="547" spans="1:55">
      <c r="A547" s="312"/>
      <c r="B547" s="142" t="s">
        <v>1026</v>
      </c>
      <c r="C547" s="317" t="s">
        <v>613</v>
      </c>
      <c r="D547" s="173" t="s">
        <v>791</v>
      </c>
      <c r="E547" s="175"/>
      <c r="F547" s="175"/>
      <c r="G547" s="175"/>
      <c r="H547" s="175"/>
      <c r="I547" s="175"/>
      <c r="J547" s="175"/>
      <c r="K547" s="175"/>
      <c r="L547" s="175"/>
      <c r="M547" s="175"/>
      <c r="N547" s="318"/>
      <c r="O547" s="318"/>
      <c r="P547" s="318"/>
      <c r="Q547" s="318"/>
      <c r="R547" s="318"/>
      <c r="S547" s="318"/>
      <c r="T547" s="318"/>
      <c r="U547" s="318"/>
      <c r="V547" s="318"/>
      <c r="W547" s="318"/>
      <c r="X547" s="318"/>
      <c r="Y547" s="318"/>
      <c r="Z547" s="318"/>
      <c r="AA547" s="318"/>
      <c r="AB547" s="318"/>
      <c r="AC547" s="318"/>
      <c r="AD547" s="318"/>
      <c r="AE547" s="318"/>
      <c r="AF547" s="318"/>
      <c r="AG547" s="318"/>
      <c r="AH547" s="324"/>
      <c r="AI547" s="324"/>
      <c r="AJ547" s="324"/>
      <c r="AK547" s="324"/>
      <c r="AL547" s="324"/>
      <c r="AM547" s="326"/>
      <c r="AN547" s="318">
        <v>280</v>
      </c>
      <c r="AO547" s="318">
        <v>430</v>
      </c>
      <c r="AP547" s="318">
        <v>430</v>
      </c>
      <c r="AQ547" s="319">
        <f>IF(AP547="Neg","Neg",AP547*VLOOKUP($D547,$D$1421:$AY$1444,COLUMNS($D547:AQ547),FALSE))</f>
        <v>431.05202790603437</v>
      </c>
      <c r="AR547" s="319">
        <f>IF(AQ547="Neg","Neg",AQ547*VLOOKUP($D547,$D$1421:$AY$1444,COLUMNS($D547:AR547),FALSE))</f>
        <v>430.89211737169296</v>
      </c>
      <c r="AS547" s="319">
        <f>IF(AR547="Neg","Neg",AR547*VLOOKUP($D547,$D$1421:$AY$1444,COLUMNS($D547:AS547),FALSE))</f>
        <v>451.33315427761005</v>
      </c>
      <c r="AT547" s="319">
        <f>IF(AS547="Neg","Neg",AS547*VLOOKUP($D547,$D$1421:$AY$1444,COLUMNS($D547:AT547),FALSE))</f>
        <v>466.86310367992826</v>
      </c>
      <c r="AU547" s="319">
        <f>IF(AT547="Neg","Neg",AT547*VLOOKUP($D547,$D$1421:$AY$1444,COLUMNS($D547:AU547),FALSE))</f>
        <v>481.12523192825677</v>
      </c>
      <c r="AV547" s="319">
        <f>IF(AU547="Neg","Neg",AU547*VLOOKUP($D547,$D$1421:$AY$1444,COLUMNS($D547:AV547),FALSE))</f>
        <v>503.27427382463014</v>
      </c>
      <c r="AW547" s="319">
        <f>IF(AV547="Neg","Neg",AV547*VLOOKUP($D547,$D$1421:$AY$1444,COLUMNS($D547:AW547),FALSE))</f>
        <v>524.98571108670365</v>
      </c>
      <c r="AX547" s="319">
        <f>IF(AW547="Neg","Neg",AW547*VLOOKUP($D547,$D$1421:$AY$1444,COLUMNS($D547:AX547),FALSE))</f>
        <v>537.50745102848157</v>
      </c>
      <c r="AY547" s="319">
        <f>IF(AX547="Neg","Neg",AX547*VLOOKUP($D547,$D$1421:$AY$1444,COLUMNS($D547:AY547),FALSE))</f>
        <v>556.76205493767225</v>
      </c>
      <c r="AZ547" s="319">
        <f>IF(AY547="Neg","Neg",AY547*VLOOKUP($D547,$D$1421:AZ$1444,COLUMNS($D547:AZ547),FALSE))</f>
        <v>579.14093240490899</v>
      </c>
      <c r="BA547" s="319">
        <f>IF(AZ547="Neg","Neg",AZ547*VLOOKUP($D547,$D$1421:BA$1444,COLUMNS($D547:BA547),FALSE))</f>
        <v>603.63475564891883</v>
      </c>
      <c r="BB547" s="319">
        <f>IF(BA547="Neg","Neg",BA547*VLOOKUP($D547,$D$1421:BB$1444,COLUMNS($D547:BB547),FALSE))</f>
        <v>627.41041437848514</v>
      </c>
      <c r="BC547" s="319">
        <f>IF(BB547="Neg","Neg",BB547*VLOOKUP($D547,$D$1421:BC$1444,COLUMNS($D547:BC547),FALSE))</f>
        <v>653.81456669403553</v>
      </c>
    </row>
    <row r="548" spans="1:55">
      <c r="A548" s="312"/>
      <c r="B548" s="142" t="s">
        <v>1026</v>
      </c>
      <c r="C548" s="317" t="s">
        <v>614</v>
      </c>
      <c r="D548" s="173" t="s">
        <v>791</v>
      </c>
      <c r="E548" s="175"/>
      <c r="F548" s="175"/>
      <c r="G548" s="175"/>
      <c r="H548" s="175"/>
      <c r="I548" s="175"/>
      <c r="J548" s="175"/>
      <c r="K548" s="175"/>
      <c r="L548" s="175"/>
      <c r="M548" s="175"/>
      <c r="N548" s="318"/>
      <c r="O548" s="318"/>
      <c r="P548" s="318"/>
      <c r="Q548" s="318"/>
      <c r="R548" s="318"/>
      <c r="S548" s="318"/>
      <c r="T548" s="318"/>
      <c r="U548" s="318"/>
      <c r="V548" s="318"/>
      <c r="W548" s="318"/>
      <c r="X548" s="318"/>
      <c r="Y548" s="318"/>
      <c r="Z548" s="318"/>
      <c r="AA548" s="318"/>
      <c r="AB548" s="318"/>
      <c r="AC548" s="318"/>
      <c r="AD548" s="318"/>
      <c r="AE548" s="318"/>
      <c r="AF548" s="318"/>
      <c r="AG548" s="318"/>
      <c r="AH548" s="324"/>
      <c r="AI548" s="324"/>
      <c r="AJ548" s="324"/>
      <c r="AK548" s="324"/>
      <c r="AL548" s="324"/>
      <c r="AM548" s="326"/>
      <c r="AN548" s="318">
        <v>15</v>
      </c>
      <c r="AO548" s="318">
        <v>25</v>
      </c>
      <c r="AP548" s="318">
        <v>25</v>
      </c>
      <c r="AQ548" s="319">
        <f>IF(AP548="Neg","Neg",AP548*VLOOKUP($D548,$D$1421:$AY$1444,COLUMNS($D548:AQ548),FALSE))</f>
        <v>25.061164413141533</v>
      </c>
      <c r="AR548" s="319">
        <f>IF(AQ548="Neg","Neg",AQ548*VLOOKUP($D548,$D$1421:$AY$1444,COLUMNS($D548:AR548),FALSE))</f>
        <v>25.051867289051916</v>
      </c>
      <c r="AS548" s="319">
        <f>IF(AR548="Neg","Neg",AR548*VLOOKUP($D548,$D$1421:$AY$1444,COLUMNS($D548:AS548),FALSE))</f>
        <v>26.24029966730291</v>
      </c>
      <c r="AT548" s="319">
        <f>IF(AS548="Neg","Neg",AS548*VLOOKUP($D548,$D$1421:$AY$1444,COLUMNS($D548:AT548),FALSE))</f>
        <v>27.143203702321408</v>
      </c>
      <c r="AU548" s="319">
        <f>IF(AT548="Neg","Neg",AT548*VLOOKUP($D548,$D$1421:$AY$1444,COLUMNS($D548:AU548),FALSE))</f>
        <v>27.972397205131205</v>
      </c>
      <c r="AV548" s="319">
        <f>IF(AU548="Neg","Neg",AU548*VLOOKUP($D548,$D$1421:$AY$1444,COLUMNS($D548:AV548),FALSE))</f>
        <v>29.260132199106401</v>
      </c>
      <c r="AW548" s="319">
        <f>IF(AV548="Neg","Neg",AV548*VLOOKUP($D548,$D$1421:$AY$1444,COLUMNS($D548:AW548),FALSE))</f>
        <v>30.522425063180446</v>
      </c>
      <c r="AX548" s="319">
        <f>IF(AW548="Neg","Neg",AW548*VLOOKUP($D548,$D$1421:$AY$1444,COLUMNS($D548:AX548),FALSE))</f>
        <v>31.250433199330327</v>
      </c>
      <c r="AY548" s="319">
        <f>IF(AX548="Neg","Neg",AX548*VLOOKUP($D548,$D$1421:$AY$1444,COLUMNS($D548:AY548),FALSE))</f>
        <v>32.369886914980952</v>
      </c>
      <c r="AZ548" s="319">
        <f>IF(AY548="Neg","Neg",AY548*VLOOKUP($D548,$D$1421:AZ$1444,COLUMNS($D548:AZ548),FALSE))</f>
        <v>33.67098444214588</v>
      </c>
      <c r="BA548" s="319">
        <f>IF(AZ548="Neg","Neg",AZ548*VLOOKUP($D548,$D$1421:BA$1444,COLUMNS($D548:BA548),FALSE))</f>
        <v>35.095043933076681</v>
      </c>
      <c r="BB548" s="319">
        <f>IF(BA548="Neg","Neg",BA548*VLOOKUP($D548,$D$1421:BB$1444,COLUMNS($D548:BB548),FALSE))</f>
        <v>36.477349673167744</v>
      </c>
      <c r="BC548" s="319">
        <f>IF(BB548="Neg","Neg",BB548*VLOOKUP($D548,$D$1421:BC$1444,COLUMNS($D548:BC548),FALSE))</f>
        <v>38.012474807792771</v>
      </c>
    </row>
    <row r="549" spans="1:55">
      <c r="A549" s="312"/>
      <c r="B549" s="142" t="s">
        <v>1026</v>
      </c>
      <c r="C549" s="317" t="s">
        <v>615</v>
      </c>
      <c r="D549" s="173" t="s">
        <v>791</v>
      </c>
      <c r="E549" s="175"/>
      <c r="F549" s="175"/>
      <c r="G549" s="175"/>
      <c r="H549" s="175"/>
      <c r="I549" s="175"/>
      <c r="J549" s="175"/>
      <c r="K549" s="175"/>
      <c r="L549" s="175"/>
      <c r="M549" s="175"/>
      <c r="N549" s="318"/>
      <c r="O549" s="318"/>
      <c r="P549" s="318"/>
      <c r="Q549" s="318"/>
      <c r="R549" s="318"/>
      <c r="S549" s="318"/>
      <c r="T549" s="318"/>
      <c r="U549" s="318"/>
      <c r="V549" s="318"/>
      <c r="W549" s="318"/>
      <c r="X549" s="318"/>
      <c r="Y549" s="318"/>
      <c r="Z549" s="318"/>
      <c r="AA549" s="318"/>
      <c r="AB549" s="318"/>
      <c r="AC549" s="318"/>
      <c r="AD549" s="318"/>
      <c r="AE549" s="318"/>
      <c r="AF549" s="318"/>
      <c r="AG549" s="318"/>
      <c r="AH549" s="324"/>
      <c r="AI549" s="324"/>
      <c r="AJ549" s="324"/>
      <c r="AK549" s="324"/>
      <c r="AL549" s="324"/>
      <c r="AM549" s="326"/>
      <c r="AN549" s="318">
        <v>130</v>
      </c>
      <c r="AO549" s="318">
        <v>200</v>
      </c>
      <c r="AP549" s="318">
        <v>200</v>
      </c>
      <c r="AQ549" s="319">
        <f>IF(AP549="Neg","Neg",AP549*VLOOKUP($D549,$D$1421:$AY$1444,COLUMNS($D549:AQ549),FALSE))</f>
        <v>200.48931530513227</v>
      </c>
      <c r="AR549" s="319">
        <f>IF(AQ549="Neg","Neg",AQ549*VLOOKUP($D549,$D$1421:$AY$1444,COLUMNS($D549:AR549),FALSE))</f>
        <v>200.41493831241533</v>
      </c>
      <c r="AS549" s="319">
        <f>IF(AR549="Neg","Neg",AR549*VLOOKUP($D549,$D$1421:$AY$1444,COLUMNS($D549:AS549),FALSE))</f>
        <v>209.92239733842328</v>
      </c>
      <c r="AT549" s="319">
        <f>IF(AS549="Neg","Neg",AS549*VLOOKUP($D549,$D$1421:$AY$1444,COLUMNS($D549:AT549),FALSE))</f>
        <v>217.14562961857126</v>
      </c>
      <c r="AU549" s="319">
        <f>IF(AT549="Neg","Neg",AT549*VLOOKUP($D549,$D$1421:$AY$1444,COLUMNS($D549:AU549),FALSE))</f>
        <v>223.77917764104964</v>
      </c>
      <c r="AV549" s="319">
        <f>IF(AU549="Neg","Neg",AU549*VLOOKUP($D549,$D$1421:$AY$1444,COLUMNS($D549:AV549),FALSE))</f>
        <v>234.08105759285121</v>
      </c>
      <c r="AW549" s="319">
        <f>IF(AV549="Neg","Neg",AV549*VLOOKUP($D549,$D$1421:$AY$1444,COLUMNS($D549:AW549),FALSE))</f>
        <v>244.17940050544357</v>
      </c>
      <c r="AX549" s="319">
        <f>IF(AW549="Neg","Neg",AW549*VLOOKUP($D549,$D$1421:$AY$1444,COLUMNS($D549:AX549),FALSE))</f>
        <v>250.00346559464262</v>
      </c>
      <c r="AY549" s="319">
        <f>IF(AX549="Neg","Neg",AX549*VLOOKUP($D549,$D$1421:$AY$1444,COLUMNS($D549:AY549),FALSE))</f>
        <v>258.95909531984762</v>
      </c>
      <c r="AZ549" s="319">
        <f>IF(AY549="Neg","Neg",AY549*VLOOKUP($D549,$D$1421:AZ$1444,COLUMNS($D549:AZ549),FALSE))</f>
        <v>269.36787553716704</v>
      </c>
      <c r="BA549" s="319">
        <f>IF(AZ549="Neg","Neg",AZ549*VLOOKUP($D549,$D$1421:BA$1444,COLUMNS($D549:BA549),FALSE))</f>
        <v>280.76035146461345</v>
      </c>
      <c r="BB549" s="319">
        <f>IF(BA549="Neg","Neg",BA549*VLOOKUP($D549,$D$1421:BB$1444,COLUMNS($D549:BB549),FALSE))</f>
        <v>291.81879738534195</v>
      </c>
      <c r="BC549" s="319">
        <f>IF(BB549="Neg","Neg",BB549*VLOOKUP($D549,$D$1421:BC$1444,COLUMNS($D549:BC549),FALSE))</f>
        <v>304.09979846234216</v>
      </c>
    </row>
    <row r="550" spans="1:55">
      <c r="A550" s="312"/>
      <c r="B550" s="142" t="s">
        <v>1026</v>
      </c>
      <c r="C550" s="317" t="s">
        <v>616</v>
      </c>
      <c r="D550" s="173" t="s">
        <v>990</v>
      </c>
      <c r="E550" s="175"/>
      <c r="F550" s="175"/>
      <c r="G550" s="175"/>
      <c r="H550" s="175"/>
      <c r="I550" s="175"/>
      <c r="J550" s="175"/>
      <c r="K550" s="175"/>
      <c r="L550" s="175"/>
      <c r="M550" s="175"/>
      <c r="N550" s="318"/>
      <c r="O550" s="318"/>
      <c r="P550" s="318"/>
      <c r="Q550" s="318"/>
      <c r="R550" s="318"/>
      <c r="S550" s="318"/>
      <c r="T550" s="318"/>
      <c r="U550" s="318"/>
      <c r="V550" s="318"/>
      <c r="W550" s="318"/>
      <c r="X550" s="318"/>
      <c r="Y550" s="318"/>
      <c r="Z550" s="318"/>
      <c r="AA550" s="318"/>
      <c r="AB550" s="318"/>
      <c r="AC550" s="318"/>
      <c r="AD550" s="318"/>
      <c r="AE550" s="318"/>
      <c r="AF550" s="318"/>
      <c r="AG550" s="318"/>
      <c r="AH550" s="324"/>
      <c r="AI550" s="324"/>
      <c r="AJ550" s="324"/>
      <c r="AK550" s="324"/>
      <c r="AL550" s="324"/>
      <c r="AM550" s="326"/>
      <c r="AN550" s="318">
        <v>40</v>
      </c>
      <c r="AO550" s="318">
        <v>70</v>
      </c>
      <c r="AP550" s="318">
        <v>70</v>
      </c>
      <c r="AQ550" s="319">
        <f>IF(AP550="Neg","Neg",AP550*VLOOKUP($D550,$D$1421:$AY$1444,COLUMNS($D550:AQ550),FALSE))</f>
        <v>70.171260356796296</v>
      </c>
      <c r="AR550" s="319">
        <f>IF(AQ550="Neg","Neg",AQ550*VLOOKUP($D550,$D$1421:$AY$1444,COLUMNS($D550:AR550),FALSE))</f>
        <v>70.145228409345364</v>
      </c>
      <c r="AS550" s="319">
        <f>IF(AR550="Neg","Neg",AR550*VLOOKUP($D550,$D$1421:$AY$1444,COLUMNS($D550:AS550),FALSE))</f>
        <v>73.472839068448138</v>
      </c>
      <c r="AT550" s="319">
        <f>IF(AS550="Neg","Neg",AS550*VLOOKUP($D550,$D$1421:$AY$1444,COLUMNS($D550:AT550),FALSE))</f>
        <v>76.000970366499942</v>
      </c>
      <c r="AU550" s="319">
        <f>IF(AT550="Neg","Neg",AT550*VLOOKUP($D550,$D$1421:$AY$1444,COLUMNS($D550:AU550),FALSE))</f>
        <v>78.322712174367382</v>
      </c>
      <c r="AV550" s="319">
        <f>IF(AU550="Neg","Neg",AU550*VLOOKUP($D550,$D$1421:$AY$1444,COLUMNS($D550:AV550),FALSE))</f>
        <v>81.928370157497923</v>
      </c>
      <c r="AW550" s="319">
        <f>IF(AV550="Neg","Neg",AV550*VLOOKUP($D550,$D$1421:$AY$1444,COLUMNS($D550:AW550),FALSE))</f>
        <v>85.462790176905244</v>
      </c>
      <c r="AX550" s="319">
        <f>IF(AW550="Neg","Neg",AW550*VLOOKUP($D550,$D$1421:$AY$1444,COLUMNS($D550:AX550),FALSE))</f>
        <v>87.50121295812491</v>
      </c>
      <c r="AY550" s="319">
        <f>IF(AX550="Neg","Neg",AX550*VLOOKUP($D550,$D$1421:$AY$1444,COLUMNS($D550:AY550),FALSE))</f>
        <v>90.635683361946647</v>
      </c>
      <c r="AZ550" s="319">
        <f>IF(AY550="Neg","Neg",AY550*VLOOKUP($D550,$D$1421:AZ$1444,COLUMNS($D550:AZ550),FALSE))</f>
        <v>94.278756438008443</v>
      </c>
      <c r="BA550" s="319">
        <f>IF(AZ550="Neg","Neg",AZ550*VLOOKUP($D550,$D$1421:BA$1444,COLUMNS($D550:BA550),FALSE))</f>
        <v>98.266123012614699</v>
      </c>
      <c r="BB550" s="319">
        <f>IF(BA550="Neg","Neg",BA550*VLOOKUP($D550,$D$1421:BB$1444,COLUMNS($D550:BB550),FALSE))</f>
        <v>102.13657908486968</v>
      </c>
      <c r="BC550" s="319">
        <f>IF(BB550="Neg","Neg",BB550*VLOOKUP($D550,$D$1421:BC$1444,COLUMNS($D550:BC550),FALSE))</f>
        <v>106.43492946181975</v>
      </c>
    </row>
    <row r="551" spans="1:55">
      <c r="A551" s="312"/>
      <c r="B551" s="142" t="s">
        <v>1026</v>
      </c>
      <c r="C551" s="317" t="s">
        <v>582</v>
      </c>
      <c r="D551" s="173" t="s">
        <v>988</v>
      </c>
      <c r="E551" s="175"/>
      <c r="F551" s="175"/>
      <c r="G551" s="175"/>
      <c r="H551" s="175"/>
      <c r="I551" s="175"/>
      <c r="J551" s="175"/>
      <c r="K551" s="175"/>
      <c r="L551" s="175"/>
      <c r="M551" s="175"/>
      <c r="N551" s="318"/>
      <c r="O551" s="318"/>
      <c r="P551" s="318"/>
      <c r="Q551" s="318"/>
      <c r="R551" s="318"/>
      <c r="S551" s="318"/>
      <c r="T551" s="318"/>
      <c r="U551" s="318"/>
      <c r="V551" s="318"/>
      <c r="W551" s="318"/>
      <c r="X551" s="318"/>
      <c r="Y551" s="318"/>
      <c r="Z551" s="318"/>
      <c r="AA551" s="318"/>
      <c r="AB551" s="318"/>
      <c r="AC551" s="318"/>
      <c r="AD551" s="318"/>
      <c r="AE551" s="318"/>
      <c r="AF551" s="318"/>
      <c r="AG551" s="318"/>
      <c r="AH551" s="324"/>
      <c r="AI551" s="324"/>
      <c r="AJ551" s="324"/>
      <c r="AK551" s="324"/>
      <c r="AL551" s="324"/>
      <c r="AM551" s="326"/>
      <c r="AN551" s="318">
        <v>10</v>
      </c>
      <c r="AO551" s="318">
        <v>45</v>
      </c>
      <c r="AP551" s="318">
        <v>40</v>
      </c>
      <c r="AQ551" s="319">
        <f>IF(AP551="Neg","Neg",AP551*VLOOKUP($D551,$D$1421:$AY$1444,COLUMNS($D551:AQ551),FALSE))</f>
        <v>40.097863061026459</v>
      </c>
      <c r="AR551" s="319">
        <f>IF(AQ551="Neg","Neg",AQ551*VLOOKUP($D551,$D$1421:$AY$1444,COLUMNS($D551:AR551),FALSE))</f>
        <v>40.08298766248307</v>
      </c>
      <c r="AS551" s="319">
        <f>IF(AR551="Neg","Neg",AR551*VLOOKUP($D551,$D$1421:$AY$1444,COLUMNS($D551:AS551),FALSE))</f>
        <v>41.984479467684658</v>
      </c>
      <c r="AT551" s="319">
        <f>IF(AS551="Neg","Neg",AS551*VLOOKUP($D551,$D$1421:$AY$1444,COLUMNS($D551:AT551),FALSE))</f>
        <v>43.42912592371426</v>
      </c>
      <c r="AU551" s="319">
        <f>IF(AT551="Neg","Neg",AT551*VLOOKUP($D551,$D$1421:$AY$1444,COLUMNS($D551:AU551),FALSE))</f>
        <v>44.755835528209936</v>
      </c>
      <c r="AV551" s="319">
        <f>IF(AU551="Neg","Neg",AU551*VLOOKUP($D551,$D$1421:$AY$1444,COLUMNS($D551:AV551),FALSE))</f>
        <v>46.816211518570249</v>
      </c>
      <c r="AW551" s="319">
        <f>IF(AV551="Neg","Neg",AV551*VLOOKUP($D551,$D$1421:$AY$1444,COLUMNS($D551:AW551),FALSE))</f>
        <v>48.835880101088719</v>
      </c>
      <c r="AX551" s="319">
        <f>IF(AW551="Neg","Neg",AW551*VLOOKUP($D551,$D$1421:$AY$1444,COLUMNS($D551:AX551),FALSE))</f>
        <v>50.000693118928531</v>
      </c>
      <c r="AY551" s="319">
        <f>IF(AX551="Neg","Neg",AX551*VLOOKUP($D551,$D$1421:$AY$1444,COLUMNS($D551:AY551),FALSE))</f>
        <v>51.791819063969527</v>
      </c>
      <c r="AZ551" s="319">
        <f>IF(AY551="Neg","Neg",AY551*VLOOKUP($D551,$D$1421:AZ$1444,COLUMNS($D551:AZ551),FALSE))</f>
        <v>53.873575107433417</v>
      </c>
      <c r="BA551" s="319">
        <f>IF(AZ551="Neg","Neg",AZ551*VLOOKUP($D551,$D$1421:BA$1444,COLUMNS($D551:BA551),FALSE))</f>
        <v>56.152070292922708</v>
      </c>
      <c r="BB551" s="319">
        <f>IF(BA551="Neg","Neg",BA551*VLOOKUP($D551,$D$1421:BB$1444,COLUMNS($D551:BB551),FALSE))</f>
        <v>58.363759477068413</v>
      </c>
      <c r="BC551" s="319">
        <f>IF(BB551="Neg","Neg",BB551*VLOOKUP($D551,$D$1421:BC$1444,COLUMNS($D551:BC551),FALSE))</f>
        <v>60.819959692468451</v>
      </c>
    </row>
    <row r="552" spans="1:55">
      <c r="A552" s="312"/>
      <c r="B552" s="142" t="s">
        <v>1026</v>
      </c>
      <c r="C552" s="317" t="s">
        <v>931</v>
      </c>
      <c r="D552" s="173" t="s">
        <v>268</v>
      </c>
      <c r="E552" s="175"/>
      <c r="F552" s="175"/>
      <c r="G552" s="175"/>
      <c r="H552" s="175"/>
      <c r="I552" s="175"/>
      <c r="J552" s="175"/>
      <c r="K552" s="175"/>
      <c r="L552" s="175"/>
      <c r="M552" s="175"/>
      <c r="N552" s="318"/>
      <c r="O552" s="318"/>
      <c r="P552" s="318"/>
      <c r="Q552" s="318"/>
      <c r="R552" s="318"/>
      <c r="S552" s="318"/>
      <c r="T552" s="318"/>
      <c r="U552" s="318"/>
      <c r="V552" s="318"/>
      <c r="W552" s="318"/>
      <c r="X552" s="318"/>
      <c r="Y552" s="318"/>
      <c r="Z552" s="318"/>
      <c r="AA552" s="318"/>
      <c r="AB552" s="318"/>
      <c r="AC552" s="318"/>
      <c r="AD552" s="318"/>
      <c r="AE552" s="318"/>
      <c r="AF552" s="318"/>
      <c r="AG552" s="318"/>
      <c r="AH552" s="324"/>
      <c r="AI552" s="324"/>
      <c r="AJ552" s="324"/>
      <c r="AK552" s="324"/>
      <c r="AL552" s="324"/>
      <c r="AM552" s="326"/>
      <c r="AN552" s="318">
        <v>-20</v>
      </c>
      <c r="AO552" s="318">
        <v>-60</v>
      </c>
      <c r="AP552" s="318">
        <v>-130</v>
      </c>
      <c r="AQ552" s="319">
        <f>IF(AP552="Neg","Neg",AP552*VLOOKUP($D552,$D$1421:$AY$1444,COLUMNS($D552:AQ552),FALSE))</f>
        <v>-130.31805494833597</v>
      </c>
      <c r="AR552" s="319">
        <f>IF(AQ552="Neg","Neg",AQ552*VLOOKUP($D552,$D$1421:$AY$1444,COLUMNS($D552:AR552),FALSE))</f>
        <v>-130.26970990306998</v>
      </c>
      <c r="AS552" s="319">
        <f>IF(AR552="Neg","Neg",AR552*VLOOKUP($D552,$D$1421:$AY$1444,COLUMNS($D552:AS552),FALSE))</f>
        <v>-136.44955826997514</v>
      </c>
      <c r="AT552" s="319">
        <f>IF(AS552="Neg","Neg",AS552*VLOOKUP($D552,$D$1421:$AY$1444,COLUMNS($D552:AT552),FALSE))</f>
        <v>-141.14465925207134</v>
      </c>
      <c r="AU552" s="319">
        <f>IF(AT552="Neg","Neg",AT552*VLOOKUP($D552,$D$1421:$AY$1444,COLUMNS($D552:AU552),FALSE))</f>
        <v>-145.45646546668229</v>
      </c>
      <c r="AV552" s="319">
        <f>IF(AU552="Neg","Neg",AU552*VLOOKUP($D552,$D$1421:$AY$1444,COLUMNS($D552:AV552),FALSE))</f>
        <v>-152.1526874353533</v>
      </c>
      <c r="AW552" s="319">
        <f>IF(AV552="Neg","Neg",AV552*VLOOKUP($D552,$D$1421:$AY$1444,COLUMNS($D552:AW552),FALSE))</f>
        <v>-158.71661032853834</v>
      </c>
      <c r="AX552" s="319">
        <f>IF(AW552="Neg","Neg",AW552*VLOOKUP($D552,$D$1421:$AY$1444,COLUMNS($D552:AX552),FALSE))</f>
        <v>-162.50225263651771</v>
      </c>
      <c r="AY552" s="319">
        <f>IF(AX552="Neg","Neg",AX552*VLOOKUP($D552,$D$1421:$AY$1444,COLUMNS($D552:AY552),FALSE))</f>
        <v>-168.32341195790093</v>
      </c>
      <c r="AZ552" s="319">
        <f>IF(AY552="Neg","Neg",AY552*VLOOKUP($D552,$D$1421:AZ$1444,COLUMNS($D552:AZ552),FALSE))</f>
        <v>-175.08911909915855</v>
      </c>
      <c r="BA552" s="319">
        <f>IF(AZ552="Neg","Neg",AZ552*VLOOKUP($D552,$D$1421:BA$1444,COLUMNS($D552:BA552),FALSE))</f>
        <v>-182.49422845199874</v>
      </c>
      <c r="BB552" s="319">
        <f>IF(BA552="Neg","Neg",BA552*VLOOKUP($D552,$D$1421:BB$1444,COLUMNS($D552:BB552),FALSE))</f>
        <v>-189.68221830047227</v>
      </c>
      <c r="BC552" s="319">
        <f>IF(BB552="Neg","Neg",BB552*VLOOKUP($D552,$D$1421:BC$1444,COLUMNS($D552:BC552),FALSE))</f>
        <v>-197.6648690005224</v>
      </c>
    </row>
    <row r="553" spans="1:55">
      <c r="A553" s="312"/>
      <c r="B553" s="142" t="s">
        <v>1026</v>
      </c>
      <c r="C553" s="317" t="s">
        <v>617</v>
      </c>
      <c r="D553" s="173" t="s">
        <v>762</v>
      </c>
      <c r="E553" s="175"/>
      <c r="F553" s="175"/>
      <c r="G553" s="175"/>
      <c r="H553" s="175"/>
      <c r="I553" s="175"/>
      <c r="J553" s="175"/>
      <c r="K553" s="175"/>
      <c r="L553" s="175"/>
      <c r="M553" s="175"/>
      <c r="N553" s="318"/>
      <c r="O553" s="318"/>
      <c r="P553" s="318"/>
      <c r="Q553" s="318"/>
      <c r="R553" s="318"/>
      <c r="S553" s="318"/>
      <c r="T553" s="318"/>
      <c r="U553" s="318"/>
      <c r="V553" s="318"/>
      <c r="W553" s="318"/>
      <c r="X553" s="318"/>
      <c r="Y553" s="318"/>
      <c r="Z553" s="318"/>
      <c r="AA553" s="318"/>
      <c r="AB553" s="318"/>
      <c r="AC553" s="318"/>
      <c r="AD553" s="318"/>
      <c r="AE553" s="318"/>
      <c r="AF553" s="318"/>
      <c r="AG553" s="318"/>
      <c r="AH553" s="324"/>
      <c r="AI553" s="324"/>
      <c r="AJ553" s="324"/>
      <c r="AK553" s="324"/>
      <c r="AL553" s="324"/>
      <c r="AM553" s="326"/>
      <c r="AN553" s="318">
        <v>1100</v>
      </c>
      <c r="AO553" s="318">
        <v>210</v>
      </c>
      <c r="AP553" s="318">
        <v>170</v>
      </c>
      <c r="AQ553" s="319">
        <f>IF(AP553="Neg","Neg",AP553*VLOOKUP($D553,$D$1421:$AY$1444,COLUMNS($D553:AQ553),FALSE))</f>
        <v>170.41591800936243</v>
      </c>
      <c r="AR553" s="319">
        <f>IF(AQ553="Neg","Neg",AQ553*VLOOKUP($D553,$D$1421:$AY$1444,COLUMNS($D553:AR553),FALSE))</f>
        <v>170.35269756555303</v>
      </c>
      <c r="AS553" s="319">
        <f>IF(AR553="Neg","Neg",AR553*VLOOKUP($D553,$D$1421:$AY$1444,COLUMNS($D553:AS553),FALSE))</f>
        <v>178.43403773765976</v>
      </c>
      <c r="AT553" s="319">
        <f>IF(AS553="Neg","Neg",AS553*VLOOKUP($D553,$D$1421:$AY$1444,COLUMNS($D553:AT553),FALSE))</f>
        <v>184.57378517578556</v>
      </c>
      <c r="AU553" s="319">
        <f>IF(AT553="Neg","Neg",AT553*VLOOKUP($D553,$D$1421:$AY$1444,COLUMNS($D553:AU553),FALSE))</f>
        <v>190.21230099489219</v>
      </c>
      <c r="AV553" s="319">
        <f>IF(AU553="Neg","Neg",AU553*VLOOKUP($D553,$D$1421:$AY$1444,COLUMNS($D553:AV553),FALSE))</f>
        <v>198.96889895392351</v>
      </c>
      <c r="AW553" s="319">
        <f>IF(AV553="Neg","Neg",AV553*VLOOKUP($D553,$D$1421:$AY$1444,COLUMNS($D553:AW553),FALSE))</f>
        <v>207.552490429627</v>
      </c>
      <c r="AX553" s="319">
        <f>IF(AW553="Neg","Neg",AW553*VLOOKUP($D553,$D$1421:$AY$1444,COLUMNS($D553:AX553),FALSE))</f>
        <v>212.50294575544618</v>
      </c>
      <c r="AY553" s="319">
        <f>IF(AX553="Neg","Neg",AX553*VLOOKUP($D553,$D$1421:$AY$1444,COLUMNS($D553:AY553),FALSE))</f>
        <v>220.11523102187041</v>
      </c>
      <c r="AZ553" s="319">
        <f>IF(AY553="Neg","Neg",AY553*VLOOKUP($D553,$D$1421:AZ$1444,COLUMNS($D553:AZ553),FALSE))</f>
        <v>228.96269420659192</v>
      </c>
      <c r="BA553" s="319">
        <f>IF(AZ553="Neg","Neg",AZ553*VLOOKUP($D553,$D$1421:BA$1444,COLUMNS($D553:BA553),FALSE))</f>
        <v>238.64629874492138</v>
      </c>
      <c r="BB553" s="319">
        <f>IF(BA553="Neg","Neg",BA553*VLOOKUP($D553,$D$1421:BB$1444,COLUMNS($D553:BB553),FALSE))</f>
        <v>248.0459777775406</v>
      </c>
      <c r="BC553" s="319">
        <f>IF(BB553="Neg","Neg",BB553*VLOOKUP($D553,$D$1421:BC$1444,COLUMNS($D553:BC553),FALSE))</f>
        <v>258.48482869299073</v>
      </c>
    </row>
    <row r="554" spans="1:55">
      <c r="A554" s="312"/>
      <c r="B554" s="142" t="s">
        <v>1026</v>
      </c>
      <c r="C554" s="317" t="s">
        <v>802</v>
      </c>
      <c r="D554" s="173" t="s">
        <v>780</v>
      </c>
      <c r="E554" s="175"/>
      <c r="F554" s="175"/>
      <c r="G554" s="175"/>
      <c r="H554" s="175"/>
      <c r="I554" s="175"/>
      <c r="J554" s="175"/>
      <c r="K554" s="175"/>
      <c r="L554" s="175"/>
      <c r="M554" s="175"/>
      <c r="N554" s="318"/>
      <c r="O554" s="318"/>
      <c r="P554" s="318"/>
      <c r="Q554" s="318"/>
      <c r="R554" s="318"/>
      <c r="S554" s="318"/>
      <c r="T554" s="318"/>
      <c r="U554" s="318"/>
      <c r="V554" s="318"/>
      <c r="W554" s="318"/>
      <c r="X554" s="318"/>
      <c r="Y554" s="318"/>
      <c r="Z554" s="318"/>
      <c r="AA554" s="318"/>
      <c r="AB554" s="318"/>
      <c r="AC554" s="318"/>
      <c r="AD554" s="318"/>
      <c r="AE554" s="318"/>
      <c r="AF554" s="318"/>
      <c r="AG554" s="318"/>
      <c r="AH554" s="324"/>
      <c r="AI554" s="324"/>
      <c r="AJ554" s="324"/>
      <c r="AK554" s="324"/>
      <c r="AL554" s="324"/>
      <c r="AM554" s="326"/>
      <c r="AN554" s="318">
        <v>-20</v>
      </c>
      <c r="AO554" s="318">
        <v>-20</v>
      </c>
      <c r="AP554" s="318">
        <v>-20</v>
      </c>
      <c r="AQ554" s="319">
        <f>IF(AP554="Neg","Neg",AP554*VLOOKUP($D554,$D$1421:$AY$1444,COLUMNS($D554:AQ554),FALSE))</f>
        <v>-20.048931530513229</v>
      </c>
      <c r="AR554" s="319">
        <f>IF(AQ554="Neg","Neg",AQ554*VLOOKUP($D554,$D$1421:$AY$1444,COLUMNS($D554:AR554),FALSE))</f>
        <v>-20.041493831241535</v>
      </c>
      <c r="AS554" s="319">
        <f>IF(AR554="Neg","Neg",AR554*VLOOKUP($D554,$D$1421:$AY$1444,COLUMNS($D554:AS554),FALSE))</f>
        <v>-20.992239733842329</v>
      </c>
      <c r="AT554" s="319">
        <f>IF(AS554="Neg","Neg",AS554*VLOOKUP($D554,$D$1421:$AY$1444,COLUMNS($D554:AT554),FALSE))</f>
        <v>-21.71456296185713</v>
      </c>
      <c r="AU554" s="319">
        <f>IF(AT554="Neg","Neg",AT554*VLOOKUP($D554,$D$1421:$AY$1444,COLUMNS($D554:AU554),FALSE))</f>
        <v>-22.377917764104968</v>
      </c>
      <c r="AV554" s="319">
        <f>IF(AU554="Neg","Neg",AU554*VLOOKUP($D554,$D$1421:$AY$1444,COLUMNS($D554:AV554),FALSE))</f>
        <v>-23.408105759285124</v>
      </c>
      <c r="AW554" s="319">
        <f>IF(AV554="Neg","Neg",AV554*VLOOKUP($D554,$D$1421:$AY$1444,COLUMNS($D554:AW554),FALSE))</f>
        <v>-24.41794005054436</v>
      </c>
      <c r="AX554" s="319">
        <f>IF(AW554="Neg","Neg",AW554*VLOOKUP($D554,$D$1421:$AY$1444,COLUMNS($D554:AX554),FALSE))</f>
        <v>-25.000346559464266</v>
      </c>
      <c r="AY554" s="319">
        <f>IF(AX554="Neg","Neg",AX554*VLOOKUP($D554,$D$1421:$AY$1444,COLUMNS($D554:AY554),FALSE))</f>
        <v>-25.895909531984763</v>
      </c>
      <c r="AZ554" s="319">
        <f>IF(AY554="Neg","Neg",AY554*VLOOKUP($D554,$D$1421:AZ$1444,COLUMNS($D554:AZ554),FALSE))</f>
        <v>-26.936787553716709</v>
      </c>
      <c r="BA554" s="319">
        <f>IF(AZ554="Neg","Neg",AZ554*VLOOKUP($D554,$D$1421:BA$1444,COLUMNS($D554:BA554),FALSE))</f>
        <v>-28.076035146461354</v>
      </c>
      <c r="BB554" s="319">
        <f>IF(BA554="Neg","Neg",BA554*VLOOKUP($D554,$D$1421:BB$1444,COLUMNS($D554:BB554),FALSE))</f>
        <v>-29.181879738534207</v>
      </c>
      <c r="BC554" s="319">
        <f>IF(BB554="Neg","Neg",BB554*VLOOKUP($D554,$D$1421:BC$1444,COLUMNS($D554:BC554),FALSE))</f>
        <v>-30.409979846234226</v>
      </c>
    </row>
    <row r="555" spans="1:55">
      <c r="A555" s="312"/>
      <c r="B555" s="142" t="s">
        <v>1026</v>
      </c>
      <c r="C555" s="317" t="s">
        <v>932</v>
      </c>
      <c r="D555" s="173" t="s">
        <v>269</v>
      </c>
      <c r="E555" s="175"/>
      <c r="F555" s="175"/>
      <c r="G555" s="175"/>
      <c r="H555" s="175"/>
      <c r="I555" s="175"/>
      <c r="J555" s="175"/>
      <c r="K555" s="175"/>
      <c r="L555" s="175"/>
      <c r="M555" s="175"/>
      <c r="N555" s="318"/>
      <c r="O555" s="318"/>
      <c r="P555" s="318"/>
      <c r="Q555" s="318"/>
      <c r="R555" s="318"/>
      <c r="S555" s="318"/>
      <c r="T555" s="318"/>
      <c r="U555" s="318"/>
      <c r="V555" s="318"/>
      <c r="W555" s="318"/>
      <c r="X555" s="318"/>
      <c r="Y555" s="318"/>
      <c r="Z555" s="318"/>
      <c r="AA555" s="318"/>
      <c r="AB555" s="318"/>
      <c r="AC555" s="318"/>
      <c r="AD555" s="318"/>
      <c r="AE555" s="318"/>
      <c r="AF555" s="318"/>
      <c r="AG555" s="318"/>
      <c r="AH555" s="324"/>
      <c r="AI555" s="324"/>
      <c r="AJ555" s="324"/>
      <c r="AK555" s="324"/>
      <c r="AL555" s="324"/>
      <c r="AM555" s="326"/>
      <c r="AN555" s="318">
        <v>-10</v>
      </c>
      <c r="AO555" s="318">
        <v>-10</v>
      </c>
      <c r="AP555" s="318">
        <v>-10</v>
      </c>
      <c r="AQ555" s="319">
        <f>IF(AP555="Neg","Neg",AP555*VLOOKUP($D555,$D$1421:$AY$1444,COLUMNS($D555:AQ555),FALSE))</f>
        <v>-10.024465765256615</v>
      </c>
      <c r="AR555" s="319">
        <f>IF(AQ555="Neg","Neg",AQ555*VLOOKUP($D555,$D$1421:$AY$1444,COLUMNS($D555:AR555),FALSE))</f>
        <v>-10.020746915620768</v>
      </c>
      <c r="AS555" s="319">
        <f>IF(AR555="Neg","Neg",AR555*VLOOKUP($D555,$D$1421:$AY$1444,COLUMNS($D555:AS555),FALSE))</f>
        <v>-10.496119866921164</v>
      </c>
      <c r="AT555" s="319">
        <f>IF(AS555="Neg","Neg",AS555*VLOOKUP($D555,$D$1421:$AY$1444,COLUMNS($D555:AT555),FALSE))</f>
        <v>-10.857281480928565</v>
      </c>
      <c r="AU555" s="319">
        <f>IF(AT555="Neg","Neg",AT555*VLOOKUP($D555,$D$1421:$AY$1444,COLUMNS($D555:AU555),FALSE))</f>
        <v>-11.188958882052484</v>
      </c>
      <c r="AV555" s="319">
        <f>IF(AU555="Neg","Neg",AU555*VLOOKUP($D555,$D$1421:$AY$1444,COLUMNS($D555:AV555),FALSE))</f>
        <v>-11.704052879642562</v>
      </c>
      <c r="AW555" s="319">
        <f>IF(AV555="Neg","Neg",AV555*VLOOKUP($D555,$D$1421:$AY$1444,COLUMNS($D555:AW555),FALSE))</f>
        <v>-12.20897002527218</v>
      </c>
      <c r="AX555" s="319">
        <f>IF(AW555="Neg","Neg",AW555*VLOOKUP($D555,$D$1421:$AY$1444,COLUMNS($D555:AX555),FALSE))</f>
        <v>-12.500173279732133</v>
      </c>
      <c r="AY555" s="319">
        <f>IF(AX555="Neg","Neg",AX555*VLOOKUP($D555,$D$1421:$AY$1444,COLUMNS($D555:AY555),FALSE))</f>
        <v>-12.947954765992382</v>
      </c>
      <c r="AZ555" s="319">
        <f>IF(AY555="Neg","Neg",AY555*VLOOKUP($D555,$D$1421:AZ$1444,COLUMNS($D555:AZ555),FALSE))</f>
        <v>-13.468393776858354</v>
      </c>
      <c r="BA555" s="319">
        <f>IF(AZ555="Neg","Neg",AZ555*VLOOKUP($D555,$D$1421:BA$1444,COLUMNS($D555:BA555),FALSE))</f>
        <v>-14.038017573230677</v>
      </c>
      <c r="BB555" s="319">
        <f>IF(BA555="Neg","Neg",BA555*VLOOKUP($D555,$D$1421:BB$1444,COLUMNS($D555:BB555),FALSE))</f>
        <v>-14.590939869267103</v>
      </c>
      <c r="BC555" s="319">
        <f>IF(BB555="Neg","Neg",BB555*VLOOKUP($D555,$D$1421:BC$1444,COLUMNS($D555:BC555),FALSE))</f>
        <v>-15.204989923117113</v>
      </c>
    </row>
    <row r="556" spans="1:55">
      <c r="A556" s="312"/>
      <c r="B556" s="142" t="s">
        <v>1026</v>
      </c>
      <c r="C556" s="317" t="s">
        <v>803</v>
      </c>
      <c r="D556" s="173" t="s">
        <v>990</v>
      </c>
      <c r="E556" s="175"/>
      <c r="F556" s="175"/>
      <c r="G556" s="175"/>
      <c r="H556" s="175"/>
      <c r="I556" s="175"/>
      <c r="J556" s="175"/>
      <c r="K556" s="175"/>
      <c r="L556" s="175"/>
      <c r="M556" s="175"/>
      <c r="N556" s="318"/>
      <c r="O556" s="318"/>
      <c r="P556" s="318"/>
      <c r="Q556" s="318"/>
      <c r="R556" s="318"/>
      <c r="S556" s="318"/>
      <c r="T556" s="318"/>
      <c r="U556" s="318"/>
      <c r="V556" s="318"/>
      <c r="W556" s="318"/>
      <c r="X556" s="318"/>
      <c r="Y556" s="318"/>
      <c r="Z556" s="318"/>
      <c r="AA556" s="318"/>
      <c r="AB556" s="318"/>
      <c r="AC556" s="318"/>
      <c r="AD556" s="318"/>
      <c r="AE556" s="318"/>
      <c r="AF556" s="318"/>
      <c r="AG556" s="318"/>
      <c r="AH556" s="324"/>
      <c r="AI556" s="324"/>
      <c r="AJ556" s="324"/>
      <c r="AK556" s="324"/>
      <c r="AL556" s="324"/>
      <c r="AM556" s="326"/>
      <c r="AN556" s="318">
        <v>-235</v>
      </c>
      <c r="AO556" s="318">
        <v>0</v>
      </c>
      <c r="AP556" s="318">
        <v>10</v>
      </c>
      <c r="AQ556" s="319">
        <f>IF(AP556="Neg","Neg",AP556*VLOOKUP($D556,$D$1421:$AY$1444,COLUMNS($D556:AQ556),FALSE))</f>
        <v>10.024465765256615</v>
      </c>
      <c r="AR556" s="319">
        <f>IF(AQ556="Neg","Neg",AQ556*VLOOKUP($D556,$D$1421:$AY$1444,COLUMNS($D556:AR556),FALSE))</f>
        <v>10.020746915620768</v>
      </c>
      <c r="AS556" s="319">
        <f>IF(AR556="Neg","Neg",AR556*VLOOKUP($D556,$D$1421:$AY$1444,COLUMNS($D556:AS556),FALSE))</f>
        <v>10.496119866921164</v>
      </c>
      <c r="AT556" s="319">
        <f>IF(AS556="Neg","Neg",AS556*VLOOKUP($D556,$D$1421:$AY$1444,COLUMNS($D556:AT556),FALSE))</f>
        <v>10.857281480928565</v>
      </c>
      <c r="AU556" s="319">
        <f>IF(AT556="Neg","Neg",AT556*VLOOKUP($D556,$D$1421:$AY$1444,COLUMNS($D556:AU556),FALSE))</f>
        <v>11.188958882052484</v>
      </c>
      <c r="AV556" s="319">
        <f>IF(AU556="Neg","Neg",AU556*VLOOKUP($D556,$D$1421:$AY$1444,COLUMNS($D556:AV556),FALSE))</f>
        <v>11.704052879642562</v>
      </c>
      <c r="AW556" s="319">
        <f>IF(AV556="Neg","Neg",AV556*VLOOKUP($D556,$D$1421:$AY$1444,COLUMNS($D556:AW556),FALSE))</f>
        <v>12.20897002527218</v>
      </c>
      <c r="AX556" s="319">
        <f>IF(AW556="Neg","Neg",AW556*VLOOKUP($D556,$D$1421:$AY$1444,COLUMNS($D556:AX556),FALSE))</f>
        <v>12.500173279732133</v>
      </c>
      <c r="AY556" s="319">
        <f>IF(AX556="Neg","Neg",AX556*VLOOKUP($D556,$D$1421:$AY$1444,COLUMNS($D556:AY556),FALSE))</f>
        <v>12.947954765992382</v>
      </c>
      <c r="AZ556" s="319">
        <f>IF(AY556="Neg","Neg",AY556*VLOOKUP($D556,$D$1421:AZ$1444,COLUMNS($D556:AZ556),FALSE))</f>
        <v>13.468393776858354</v>
      </c>
      <c r="BA556" s="319">
        <f>IF(AZ556="Neg","Neg",AZ556*VLOOKUP($D556,$D$1421:BA$1444,COLUMNS($D556:BA556),FALSE))</f>
        <v>14.038017573230677</v>
      </c>
      <c r="BB556" s="319">
        <f>IF(BA556="Neg","Neg",BA556*VLOOKUP($D556,$D$1421:BB$1444,COLUMNS($D556:BB556),FALSE))</f>
        <v>14.590939869267103</v>
      </c>
      <c r="BC556" s="319">
        <f>IF(BB556="Neg","Neg",BB556*VLOOKUP($D556,$D$1421:BC$1444,COLUMNS($D556:BC556),FALSE))</f>
        <v>15.204989923117113</v>
      </c>
    </row>
    <row r="557" spans="1:55">
      <c r="A557" s="312"/>
      <c r="B557" s="142" t="s">
        <v>1026</v>
      </c>
      <c r="C557" s="317" t="s">
        <v>923</v>
      </c>
      <c r="D557" s="173" t="s">
        <v>230</v>
      </c>
      <c r="E557" s="175"/>
      <c r="F557" s="175"/>
      <c r="G557" s="175"/>
      <c r="H557" s="175"/>
      <c r="I557" s="175"/>
      <c r="J557" s="175"/>
      <c r="K557" s="175"/>
      <c r="L557" s="175"/>
      <c r="M557" s="175"/>
      <c r="N557" s="318"/>
      <c r="O557" s="318"/>
      <c r="P557" s="318"/>
      <c r="Q557" s="318"/>
      <c r="R557" s="318"/>
      <c r="S557" s="318"/>
      <c r="T557" s="318"/>
      <c r="U557" s="318"/>
      <c r="V557" s="318"/>
      <c r="W557" s="318"/>
      <c r="X557" s="318"/>
      <c r="Y557" s="318"/>
      <c r="Z557" s="318"/>
      <c r="AA557" s="318"/>
      <c r="AB557" s="318"/>
      <c r="AC557" s="318"/>
      <c r="AD557" s="318"/>
      <c r="AE557" s="318"/>
      <c r="AF557" s="318"/>
      <c r="AG557" s="318"/>
      <c r="AH557" s="324"/>
      <c r="AI557" s="324"/>
      <c r="AJ557" s="324"/>
      <c r="AK557" s="324"/>
      <c r="AL557" s="324"/>
      <c r="AM557" s="326"/>
      <c r="AN557" s="318">
        <v>-10</v>
      </c>
      <c r="AO557" s="318">
        <v>-25</v>
      </c>
      <c r="AP557" s="318">
        <v>-30</v>
      </c>
      <c r="AQ557" s="319">
        <f>IF(AP557="Neg","Neg",AP557*VLOOKUP($D557,$D$1421:$AY$1444,COLUMNS($D557:AQ557),FALSE))</f>
        <v>-30.073397295769841</v>
      </c>
      <c r="AR557" s="319">
        <f>IF(AQ557="Neg","Neg",AQ557*VLOOKUP($D557,$D$1421:$AY$1444,COLUMNS($D557:AR557),FALSE))</f>
        <v>-30.062240746862301</v>
      </c>
      <c r="AS557" s="319">
        <f>IF(AR557="Neg","Neg",AR557*VLOOKUP($D557,$D$1421:$AY$1444,COLUMNS($D557:AS557),FALSE))</f>
        <v>-31.488359600763491</v>
      </c>
      <c r="AT557" s="319">
        <f>IF(AS557="Neg","Neg",AS557*VLOOKUP($D557,$D$1421:$AY$1444,COLUMNS($D557:AT557),FALSE))</f>
        <v>-32.571844442785689</v>
      </c>
      <c r="AU557" s="319">
        <f>IF(AT557="Neg","Neg",AT557*VLOOKUP($D557,$D$1421:$AY$1444,COLUMNS($D557:AU557),FALSE))</f>
        <v>-33.566876646157446</v>
      </c>
      <c r="AV557" s="319">
        <f>IF(AU557="Neg","Neg",AU557*VLOOKUP($D557,$D$1421:$AY$1444,COLUMNS($D557:AV557),FALSE))</f>
        <v>-35.112158638927681</v>
      </c>
      <c r="AW557" s="319">
        <f>IF(AV557="Neg","Neg",AV557*VLOOKUP($D557,$D$1421:$AY$1444,COLUMNS($D557:AW557),FALSE))</f>
        <v>-36.626910075816532</v>
      </c>
      <c r="AX557" s="319">
        <f>IF(AW557="Neg","Neg",AW557*VLOOKUP($D557,$D$1421:$AY$1444,COLUMNS($D557:AX557),FALSE))</f>
        <v>-37.500519839196386</v>
      </c>
      <c r="AY557" s="319">
        <f>IF(AX557="Neg","Neg",AX557*VLOOKUP($D557,$D$1421:$AY$1444,COLUMNS($D557:AY557),FALSE))</f>
        <v>-38.843864297977134</v>
      </c>
      <c r="AZ557" s="319">
        <f>IF(AY557="Neg","Neg",AY557*VLOOKUP($D557,$D$1421:AZ$1444,COLUMNS($D557:AZ557),FALSE))</f>
        <v>-40.405181330575047</v>
      </c>
      <c r="BA557" s="319">
        <f>IF(AZ557="Neg","Neg",AZ557*VLOOKUP($D557,$D$1421:BA$1444,COLUMNS($D557:BA557),FALSE))</f>
        <v>-42.114052719692012</v>
      </c>
      <c r="BB557" s="319">
        <f>IF(BA557="Neg","Neg",BA557*VLOOKUP($D557,$D$1421:BB$1444,COLUMNS($D557:BB557),FALSE))</f>
        <v>-43.772819607801289</v>
      </c>
      <c r="BC557" s="319">
        <f>IF(BB557="Neg","Neg",BB557*VLOOKUP($D557,$D$1421:BC$1444,COLUMNS($D557:BC557),FALSE))</f>
        <v>-45.614969769351319</v>
      </c>
    </row>
    <row r="558" spans="1:55">
      <c r="A558" s="312"/>
      <c r="B558" s="142" t="s">
        <v>1026</v>
      </c>
      <c r="C558" s="317" t="s">
        <v>588</v>
      </c>
      <c r="D558" s="173" t="s">
        <v>91</v>
      </c>
      <c r="E558" s="175"/>
      <c r="F558" s="175"/>
      <c r="G558" s="175"/>
      <c r="H558" s="175"/>
      <c r="I558" s="175"/>
      <c r="J558" s="175"/>
      <c r="K558" s="175"/>
      <c r="L558" s="175"/>
      <c r="M558" s="175"/>
      <c r="N558" s="318"/>
      <c r="O558" s="318"/>
      <c r="P558" s="318"/>
      <c r="Q558" s="318"/>
      <c r="R558" s="318"/>
      <c r="S558" s="318"/>
      <c r="T558" s="318"/>
      <c r="U558" s="318"/>
      <c r="V558" s="318"/>
      <c r="W558" s="318"/>
      <c r="X558" s="318"/>
      <c r="Y558" s="318"/>
      <c r="Z558" s="318"/>
      <c r="AA558" s="318"/>
      <c r="AB558" s="318"/>
      <c r="AC558" s="318"/>
      <c r="AD558" s="318"/>
      <c r="AE558" s="318"/>
      <c r="AF558" s="318"/>
      <c r="AG558" s="318"/>
      <c r="AH558" s="324"/>
      <c r="AI558" s="324"/>
      <c r="AJ558" s="324"/>
      <c r="AK558" s="324"/>
      <c r="AL558" s="324"/>
      <c r="AM558" s="326"/>
      <c r="AN558" s="318">
        <v>-40</v>
      </c>
      <c r="AO558" s="318">
        <v>-45</v>
      </c>
      <c r="AP558" s="318">
        <v>-50</v>
      </c>
      <c r="AQ558" s="319">
        <f>IF(AP558="Neg","Neg",AP558*VLOOKUP($D558,$D$1421:$AY$1444,COLUMNS($D558:AQ558),FALSE))</f>
        <v>-50.122328826283066</v>
      </c>
      <c r="AR558" s="319">
        <f>IF(AQ558="Neg","Neg",AQ558*VLOOKUP($D558,$D$1421:$AY$1444,COLUMNS($D558:AR558),FALSE))</f>
        <v>-50.103734578103833</v>
      </c>
      <c r="AS558" s="319">
        <f>IF(AR558="Neg","Neg",AR558*VLOOKUP($D558,$D$1421:$AY$1444,COLUMNS($D558:AS558),FALSE))</f>
        <v>-52.48059933460582</v>
      </c>
      <c r="AT558" s="319">
        <f>IF(AS558="Neg","Neg",AS558*VLOOKUP($D558,$D$1421:$AY$1444,COLUMNS($D558:AT558),FALSE))</f>
        <v>-54.286407404642816</v>
      </c>
      <c r="AU558" s="319">
        <f>IF(AT558="Neg","Neg",AT558*VLOOKUP($D558,$D$1421:$AY$1444,COLUMNS($D558:AU558),FALSE))</f>
        <v>-55.944794410262411</v>
      </c>
      <c r="AV558" s="319">
        <f>IF(AU558="Neg","Neg",AU558*VLOOKUP($D558,$D$1421:$AY$1444,COLUMNS($D558:AV558),FALSE))</f>
        <v>-58.520264398212802</v>
      </c>
      <c r="AW558" s="319">
        <f>IF(AV558="Neg","Neg",AV558*VLOOKUP($D558,$D$1421:$AY$1444,COLUMNS($D558:AW558),FALSE))</f>
        <v>-61.044850126360892</v>
      </c>
      <c r="AX558" s="319">
        <f>IF(AW558="Neg","Neg",AW558*VLOOKUP($D558,$D$1421:$AY$1444,COLUMNS($D558:AX558),FALSE))</f>
        <v>-62.500866398660655</v>
      </c>
      <c r="AY558" s="319">
        <f>IF(AX558="Neg","Neg",AX558*VLOOKUP($D558,$D$1421:$AY$1444,COLUMNS($D558:AY558),FALSE))</f>
        <v>-64.739773829961905</v>
      </c>
      <c r="AZ558" s="319">
        <f>IF(AY558="Neg","Neg",AY558*VLOOKUP($D558,$D$1421:AZ$1444,COLUMNS($D558:AZ558),FALSE))</f>
        <v>-67.341968884291759</v>
      </c>
      <c r="BA558" s="319">
        <f>IF(AZ558="Neg","Neg",AZ558*VLOOKUP($D558,$D$1421:BA$1444,COLUMNS($D558:BA558),FALSE))</f>
        <v>-70.190087866153362</v>
      </c>
      <c r="BB558" s="319">
        <f>IF(BA558="Neg","Neg",BA558*VLOOKUP($D558,$D$1421:BB$1444,COLUMNS($D558:BB558),FALSE))</f>
        <v>-72.954699346335488</v>
      </c>
      <c r="BC558" s="319">
        <f>IF(BB558="Neg","Neg",BB558*VLOOKUP($D558,$D$1421:BC$1444,COLUMNS($D558:BC558),FALSE))</f>
        <v>-76.024949615585541</v>
      </c>
    </row>
    <row r="559" spans="1:55">
      <c r="A559" s="312"/>
      <c r="B559" s="142" t="s">
        <v>1026</v>
      </c>
      <c r="C559" s="317" t="s">
        <v>618</v>
      </c>
      <c r="D559" s="173" t="s">
        <v>227</v>
      </c>
      <c r="E559" s="175"/>
      <c r="F559" s="175"/>
      <c r="G559" s="175"/>
      <c r="H559" s="175"/>
      <c r="I559" s="175"/>
      <c r="J559" s="175"/>
      <c r="K559" s="175"/>
      <c r="L559" s="175"/>
      <c r="M559" s="175"/>
      <c r="N559" s="318"/>
      <c r="O559" s="318"/>
      <c r="P559" s="318"/>
      <c r="Q559" s="318"/>
      <c r="R559" s="318"/>
      <c r="S559" s="318"/>
      <c r="T559" s="318"/>
      <c r="U559" s="318"/>
      <c r="V559" s="318"/>
      <c r="W559" s="318"/>
      <c r="X559" s="318"/>
      <c r="Y559" s="318"/>
      <c r="Z559" s="318"/>
      <c r="AA559" s="318"/>
      <c r="AB559" s="318"/>
      <c r="AC559" s="318"/>
      <c r="AD559" s="318"/>
      <c r="AE559" s="318"/>
      <c r="AF559" s="318"/>
      <c r="AG559" s="318"/>
      <c r="AH559" s="324"/>
      <c r="AI559" s="324"/>
      <c r="AJ559" s="324"/>
      <c r="AK559" s="324"/>
      <c r="AL559" s="324"/>
      <c r="AM559" s="326"/>
      <c r="AN559" s="318">
        <v>0</v>
      </c>
      <c r="AO559" s="318">
        <v>25</v>
      </c>
      <c r="AP559" s="318">
        <v>355</v>
      </c>
      <c r="AQ559" s="319">
        <f>IF(AP559="Neg","Neg",AP559*VLOOKUP($D559,$D$1421:$AY$1444,COLUMNS($D559:AQ559),FALSE))</f>
        <v>355.86853466660978</v>
      </c>
      <c r="AR559" s="319">
        <f>IF(AQ559="Neg","Neg",AQ559*VLOOKUP($D559,$D$1421:$AY$1444,COLUMNS($D559:AR559),FALSE))</f>
        <v>355.73651550453724</v>
      </c>
      <c r="AS559" s="319">
        <f>IF(AR559="Neg","Neg",AR559*VLOOKUP($D559,$D$1421:$AY$1444,COLUMNS($D559:AS559),FALSE))</f>
        <v>372.61225527570133</v>
      </c>
      <c r="AT559" s="319">
        <f>IF(AS559="Neg","Neg",AS559*VLOOKUP($D559,$D$1421:$AY$1444,COLUMNS($D559:AT559),FALSE))</f>
        <v>385.43349257296404</v>
      </c>
      <c r="AU559" s="319">
        <f>IF(AT559="Neg","Neg",AT559*VLOOKUP($D559,$D$1421:$AY$1444,COLUMNS($D559:AU559),FALSE))</f>
        <v>397.20804031286315</v>
      </c>
      <c r="AV559" s="319">
        <f>IF(AU559="Neg","Neg",AU559*VLOOKUP($D559,$D$1421:$AY$1444,COLUMNS($D559:AV559),FALSE))</f>
        <v>415.49387722731092</v>
      </c>
      <c r="AW559" s="319">
        <f>IF(AV559="Neg","Neg",AV559*VLOOKUP($D559,$D$1421:$AY$1444,COLUMNS($D559:AW559),FALSE))</f>
        <v>433.41843589716234</v>
      </c>
      <c r="AX559" s="319">
        <f>IF(AW559="Neg","Neg",AW559*VLOOKUP($D559,$D$1421:$AY$1444,COLUMNS($D559:AX559),FALSE))</f>
        <v>443.75615143049066</v>
      </c>
      <c r="AY559" s="319">
        <f>IF(AX559="Neg","Neg",AX559*VLOOKUP($D559,$D$1421:$AY$1444,COLUMNS($D559:AY559),FALSE))</f>
        <v>459.6523941927295</v>
      </c>
      <c r="AZ559" s="319">
        <f>IF(AY559="Neg","Neg",AY559*VLOOKUP($D559,$D$1421:AZ$1444,COLUMNS($D559:AZ559),FALSE))</f>
        <v>478.12797907847153</v>
      </c>
      <c r="BA559" s="319">
        <f>IF(AZ559="Neg","Neg",AZ559*VLOOKUP($D559,$D$1421:BA$1444,COLUMNS($D559:BA559),FALSE))</f>
        <v>498.34962384968895</v>
      </c>
      <c r="BB559" s="319">
        <f>IF(BA559="Neg","Neg",BA559*VLOOKUP($D559,$D$1421:BB$1444,COLUMNS($D559:BB559),FALSE))</f>
        <v>517.97836535898205</v>
      </c>
      <c r="BC559" s="319">
        <f>IF(BB559="Neg","Neg",BB559*VLOOKUP($D559,$D$1421:BC$1444,COLUMNS($D559:BC559),FALSE))</f>
        <v>539.77714227065735</v>
      </c>
    </row>
    <row r="560" spans="1:55" ht="25.5">
      <c r="A560" s="312"/>
      <c r="B560" s="313" t="s">
        <v>1027</v>
      </c>
      <c r="C560" s="314" t="s">
        <v>933</v>
      </c>
      <c r="D560" s="313" t="s">
        <v>988</v>
      </c>
      <c r="E560" s="320"/>
      <c r="F560" s="320"/>
      <c r="G560" s="320"/>
      <c r="H560" s="320"/>
      <c r="I560" s="320"/>
      <c r="J560" s="320"/>
      <c r="K560" s="320"/>
      <c r="L560" s="320"/>
      <c r="M560" s="320"/>
      <c r="N560" s="315"/>
      <c r="O560" s="315"/>
      <c r="P560" s="315"/>
      <c r="Q560" s="315"/>
      <c r="R560" s="315"/>
      <c r="S560" s="315"/>
      <c r="T560" s="315"/>
      <c r="U560" s="315"/>
      <c r="V560" s="315"/>
      <c r="W560" s="315"/>
      <c r="X560" s="315"/>
      <c r="Y560" s="315"/>
      <c r="Z560" s="315"/>
      <c r="AA560" s="315"/>
      <c r="AB560" s="315"/>
      <c r="AC560" s="315"/>
      <c r="AD560" s="315"/>
      <c r="AE560" s="315"/>
      <c r="AF560" s="315"/>
      <c r="AG560" s="315"/>
      <c r="AH560" s="325"/>
      <c r="AI560" s="325"/>
      <c r="AJ560" s="325"/>
      <c r="AK560" s="325"/>
      <c r="AL560" s="325"/>
      <c r="AM560" s="327"/>
      <c r="AN560" s="315">
        <v>0</v>
      </c>
      <c r="AO560" s="315">
        <v>0</v>
      </c>
      <c r="AP560" s="315">
        <v>-55</v>
      </c>
      <c r="AQ560" s="315">
        <v>0</v>
      </c>
      <c r="AR560" s="316">
        <f>IF(AQ560="Neg","Neg",AQ560*VLOOKUP($D560,$D$1421:$AY$1444,COLUMNS($D560:AR560),FALSE))</f>
        <v>0</v>
      </c>
      <c r="AS560" s="316">
        <f>IF(AR560="Neg","Neg",AR560*VLOOKUP($D560,$D$1421:$AY$1444,COLUMNS($D560:AS560),FALSE))</f>
        <v>0</v>
      </c>
      <c r="AT560" s="316">
        <f>IF(AS560="Neg","Neg",AS560*VLOOKUP($D560,$D$1421:$AY$1444,COLUMNS($D560:AT560),FALSE))</f>
        <v>0</v>
      </c>
      <c r="AU560" s="316">
        <f>IF(AT560="Neg","Neg",AT560*VLOOKUP($D560,$D$1421:$AY$1444,COLUMNS($D560:AU560),FALSE))</f>
        <v>0</v>
      </c>
      <c r="AV560" s="316">
        <f>IF(AU560="Neg","Neg",AU560*VLOOKUP($D560,$D$1421:$AY$1444,COLUMNS($D560:AV560),FALSE))</f>
        <v>0</v>
      </c>
      <c r="AW560" s="316">
        <f>IF(AV560="Neg","Neg",AV560*VLOOKUP($D560,$D$1421:$AY$1444,COLUMNS($D560:AW560),FALSE))</f>
        <v>0</v>
      </c>
      <c r="AX560" s="316">
        <f>IF(AW560="Neg","Neg",AW560*VLOOKUP($D560,$D$1421:$AY$1444,COLUMNS($D560:AX560),FALSE))</f>
        <v>0</v>
      </c>
      <c r="AY560" s="316">
        <f>IF(AX560="Neg","Neg",AX560*VLOOKUP($D560,$D$1421:$AY$1444,COLUMNS($D560:AY560),FALSE))</f>
        <v>0</v>
      </c>
      <c r="AZ560" s="316">
        <f>IF(AY560="Neg","Neg",AY560*VLOOKUP($D560,$D$1421:AZ$1444,COLUMNS($D560:AZ560),FALSE))</f>
        <v>0</v>
      </c>
      <c r="BA560" s="316">
        <f>IF(AZ560="Neg","Neg",AZ560*VLOOKUP($D560,$D$1421:BA$1444,COLUMNS($D560:BA560),FALSE))</f>
        <v>0</v>
      </c>
      <c r="BB560" s="316">
        <f>IF(BA560="Neg","Neg",BA560*VLOOKUP($D560,$D$1421:BB$1444,COLUMNS($D560:BB560),FALSE))</f>
        <v>0</v>
      </c>
      <c r="BC560" s="316">
        <f>IF(BB560="Neg","Neg",BB560*VLOOKUP($D560,$D$1421:BC$1444,COLUMNS($D560:BC560),FALSE))</f>
        <v>0</v>
      </c>
    </row>
    <row r="561" spans="1:55">
      <c r="A561" s="312"/>
      <c r="B561" s="313" t="s">
        <v>1027</v>
      </c>
      <c r="C561" s="314" t="s">
        <v>934</v>
      </c>
      <c r="D561" s="313" t="s">
        <v>791</v>
      </c>
      <c r="E561" s="320"/>
      <c r="F561" s="320"/>
      <c r="G561" s="320"/>
      <c r="H561" s="320"/>
      <c r="I561" s="320"/>
      <c r="J561" s="320"/>
      <c r="K561" s="320"/>
      <c r="L561" s="320"/>
      <c r="M561" s="320"/>
      <c r="N561" s="315"/>
      <c r="O561" s="315"/>
      <c r="P561" s="315"/>
      <c r="Q561" s="315"/>
      <c r="R561" s="315"/>
      <c r="S561" s="315"/>
      <c r="T561" s="315"/>
      <c r="U561" s="315"/>
      <c r="V561" s="315"/>
      <c r="W561" s="315"/>
      <c r="X561" s="315"/>
      <c r="Y561" s="315"/>
      <c r="Z561" s="315"/>
      <c r="AA561" s="315"/>
      <c r="AB561" s="315"/>
      <c r="AC561" s="315"/>
      <c r="AD561" s="315"/>
      <c r="AE561" s="315"/>
      <c r="AF561" s="315"/>
      <c r="AG561" s="315"/>
      <c r="AH561" s="325"/>
      <c r="AI561" s="325"/>
      <c r="AJ561" s="325"/>
      <c r="AK561" s="325"/>
      <c r="AL561" s="325"/>
      <c r="AM561" s="327"/>
      <c r="AN561" s="315">
        <v>0</v>
      </c>
      <c r="AO561" s="315">
        <v>0</v>
      </c>
      <c r="AP561" s="315">
        <v>-60</v>
      </c>
      <c r="AQ561" s="315">
        <v>15</v>
      </c>
      <c r="AR561" s="316">
        <f>IF(AQ561="Neg","Neg",AQ561*VLOOKUP($D561,$D$1421:$AY$1444,COLUMNS($D561:AR561),FALSE))</f>
        <v>14.994435339912972</v>
      </c>
      <c r="AS561" s="316">
        <f>IF(AR561="Neg","Neg",AR561*VLOOKUP($D561,$D$1421:$AY$1444,COLUMNS($D561:AS561),FALSE))</f>
        <v>15.705754470177208</v>
      </c>
      <c r="AT561" s="316">
        <f>IF(AS561="Neg","Neg",AS561*VLOOKUP($D561,$D$1421:$AY$1444,COLUMNS($D561:AT561),FALSE))</f>
        <v>16.24617471171138</v>
      </c>
      <c r="AU561" s="316">
        <f>IF(AT561="Neg","Neg",AT561*VLOOKUP($D561,$D$1421:$AY$1444,COLUMNS($D561:AU561),FALSE))</f>
        <v>16.742476572913997</v>
      </c>
      <c r="AV561" s="316">
        <f>IF(AU561="Neg","Neg",AU561*VLOOKUP($D561,$D$1421:$AY$1444,COLUMNS($D561:AV561),FALSE))</f>
        <v>17.513231857512785</v>
      </c>
      <c r="AW561" s="316">
        <f>IF(AV561="Neg","Neg",AV561*VLOOKUP($D561,$D$1421:$AY$1444,COLUMNS($D561:AW561),FALSE))</f>
        <v>18.268759120690625</v>
      </c>
      <c r="AX561" s="316">
        <f>IF(AW561="Neg","Neg",AW561*VLOOKUP($D561,$D$1421:$AY$1444,COLUMNS($D561:AX561),FALSE))</f>
        <v>18.70449793402852</v>
      </c>
      <c r="AY561" s="316">
        <f>IF(AX561="Neg","Neg",AX561*VLOOKUP($D561,$D$1421:$AY$1444,COLUMNS($D561:AY561),FALSE))</f>
        <v>19.374530876550299</v>
      </c>
      <c r="AZ561" s="316">
        <f>IF(AY561="Neg","Neg",AY561*VLOOKUP($D561,$D$1421:AZ$1444,COLUMNS($D561:AZ561),FALSE))</f>
        <v>20.15328411346055</v>
      </c>
      <c r="BA561" s="316">
        <f>IF(AZ561="Neg","Neg",AZ561*VLOOKUP($D561,$D$1421:BA$1444,COLUMNS($D561:BA561),FALSE))</f>
        <v>21.005634467650832</v>
      </c>
      <c r="BB561" s="316">
        <f>IF(BA561="Neg","Neg",BA561*VLOOKUP($D561,$D$1421:BB$1444,COLUMNS($D561:BB561),FALSE))</f>
        <v>21.832993713995076</v>
      </c>
      <c r="BC561" s="316">
        <f>IF(BB561="Neg","Neg",BB561*VLOOKUP($D561,$D$1421:BC$1444,COLUMNS($D561:BC561),FALSE))</f>
        <v>22.751820813956183</v>
      </c>
    </row>
    <row r="562" spans="1:55">
      <c r="A562" s="312"/>
      <c r="B562" s="313" t="s">
        <v>1027</v>
      </c>
      <c r="C562" s="314" t="s">
        <v>619</v>
      </c>
      <c r="D562" s="313" t="s">
        <v>791</v>
      </c>
      <c r="E562" s="320"/>
      <c r="F562" s="320"/>
      <c r="G562" s="320"/>
      <c r="H562" s="320"/>
      <c r="I562" s="320"/>
      <c r="J562" s="320"/>
      <c r="K562" s="320"/>
      <c r="L562" s="320"/>
      <c r="M562" s="320"/>
      <c r="N562" s="315"/>
      <c r="O562" s="315"/>
      <c r="P562" s="315"/>
      <c r="Q562" s="315"/>
      <c r="R562" s="315"/>
      <c r="S562" s="315"/>
      <c r="T562" s="315"/>
      <c r="U562" s="315"/>
      <c r="V562" s="315"/>
      <c r="W562" s="315"/>
      <c r="X562" s="315"/>
      <c r="Y562" s="315"/>
      <c r="Z562" s="315"/>
      <c r="AA562" s="315"/>
      <c r="AB562" s="315"/>
      <c r="AC562" s="315"/>
      <c r="AD562" s="315"/>
      <c r="AE562" s="315"/>
      <c r="AF562" s="315"/>
      <c r="AG562" s="315"/>
      <c r="AH562" s="325"/>
      <c r="AI562" s="325"/>
      <c r="AJ562" s="325"/>
      <c r="AK562" s="325"/>
      <c r="AL562" s="325"/>
      <c r="AM562" s="327"/>
      <c r="AN562" s="315">
        <v>0</v>
      </c>
      <c r="AO562" s="315">
        <v>10</v>
      </c>
      <c r="AP562" s="315">
        <v>390</v>
      </c>
      <c r="AQ562" s="315">
        <v>530</v>
      </c>
      <c r="AR562" s="316">
        <f>IF(AQ562="Neg","Neg",AQ562*VLOOKUP($D562,$D$1421:$AY$1444,COLUMNS($D562:AR562),FALSE))</f>
        <v>529.80338201025836</v>
      </c>
      <c r="AS562" s="316">
        <f>IF(AR562="Neg","Neg",AR562*VLOOKUP($D562,$D$1421:$AY$1444,COLUMNS($D562:AS562),FALSE))</f>
        <v>554.93665794626145</v>
      </c>
      <c r="AT562" s="316">
        <f>IF(AS562="Neg","Neg",AS562*VLOOKUP($D562,$D$1421:$AY$1444,COLUMNS($D562:AT562),FALSE))</f>
        <v>574.03150648046881</v>
      </c>
      <c r="AU562" s="316">
        <f>IF(AT562="Neg","Neg",AT562*VLOOKUP($D562,$D$1421:$AY$1444,COLUMNS($D562:AU562),FALSE))</f>
        <v>591.56750557629471</v>
      </c>
      <c r="AV562" s="316">
        <f>IF(AU562="Neg","Neg",AU562*VLOOKUP($D562,$D$1421:$AY$1444,COLUMNS($D562:AV562),FALSE))</f>
        <v>618.80085896545188</v>
      </c>
      <c r="AW562" s="316">
        <f>IF(AV562="Neg","Neg",AV562*VLOOKUP($D562,$D$1421:$AY$1444,COLUMNS($D562:AW562),FALSE))</f>
        <v>645.49615559773554</v>
      </c>
      <c r="AX562" s="316">
        <f>IF(AW562="Neg","Neg",AW562*VLOOKUP($D562,$D$1421:$AY$1444,COLUMNS($D562:AX562),FALSE))</f>
        <v>660.89226033567456</v>
      </c>
      <c r="AY562" s="316">
        <f>IF(AX562="Neg","Neg",AX562*VLOOKUP($D562,$D$1421:$AY$1444,COLUMNS($D562:AY562),FALSE))</f>
        <v>684.56675763811074</v>
      </c>
      <c r="AZ562" s="316">
        <f>IF(AY562="Neg","Neg",AY562*VLOOKUP($D562,$D$1421:AZ$1444,COLUMNS($D562:AZ562),FALSE))</f>
        <v>712.0827053422729</v>
      </c>
      <c r="BA562" s="316">
        <f>IF(AZ562="Neg","Neg",AZ562*VLOOKUP($D562,$D$1421:BA$1444,COLUMNS($D562:BA562),FALSE))</f>
        <v>742.19908452366292</v>
      </c>
      <c r="BB562" s="316">
        <f>IF(BA562="Neg","Neg",BA562*VLOOKUP($D562,$D$1421:BB$1444,COLUMNS($D562:BB562),FALSE))</f>
        <v>771.43244456115951</v>
      </c>
      <c r="BC562" s="316">
        <f>IF(BB562="Neg","Neg",BB562*VLOOKUP($D562,$D$1421:BC$1444,COLUMNS($D562:BC562),FALSE))</f>
        <v>803.89766875978535</v>
      </c>
    </row>
    <row r="563" spans="1:55">
      <c r="A563" s="312"/>
      <c r="B563" s="313" t="s">
        <v>1027</v>
      </c>
      <c r="C563" s="314" t="s">
        <v>620</v>
      </c>
      <c r="D563" s="313" t="s">
        <v>791</v>
      </c>
      <c r="E563" s="320"/>
      <c r="F563" s="320"/>
      <c r="G563" s="320"/>
      <c r="H563" s="320"/>
      <c r="I563" s="320"/>
      <c r="J563" s="320"/>
      <c r="K563" s="320"/>
      <c r="L563" s="320"/>
      <c r="M563" s="320"/>
      <c r="N563" s="315"/>
      <c r="O563" s="315"/>
      <c r="P563" s="315"/>
      <c r="Q563" s="315"/>
      <c r="R563" s="315"/>
      <c r="S563" s="315"/>
      <c r="T563" s="315"/>
      <c r="U563" s="315"/>
      <c r="V563" s="315"/>
      <c r="W563" s="315"/>
      <c r="X563" s="315"/>
      <c r="Y563" s="315"/>
      <c r="Z563" s="315"/>
      <c r="AA563" s="315"/>
      <c r="AB563" s="315"/>
      <c r="AC563" s="315"/>
      <c r="AD563" s="315"/>
      <c r="AE563" s="315"/>
      <c r="AF563" s="315"/>
      <c r="AG563" s="315"/>
      <c r="AH563" s="325"/>
      <c r="AI563" s="325"/>
      <c r="AJ563" s="325"/>
      <c r="AK563" s="325"/>
      <c r="AL563" s="325"/>
      <c r="AM563" s="327"/>
      <c r="AN563" s="315">
        <v>205</v>
      </c>
      <c r="AO563" s="315">
        <v>500</v>
      </c>
      <c r="AP563" s="315">
        <v>620</v>
      </c>
      <c r="AQ563" s="315">
        <v>690</v>
      </c>
      <c r="AR563" s="316">
        <f>IF(AQ563="Neg","Neg",AQ563*VLOOKUP($D563,$D$1421:$AY$1444,COLUMNS($D563:AR563),FALSE))</f>
        <v>689.74402563599676</v>
      </c>
      <c r="AS563" s="316">
        <f>IF(AR563="Neg","Neg",AR563*VLOOKUP($D563,$D$1421:$AY$1444,COLUMNS($D563:AS563),FALSE))</f>
        <v>722.46470562815171</v>
      </c>
      <c r="AT563" s="316">
        <f>IF(AS563="Neg","Neg",AS563*VLOOKUP($D563,$D$1421:$AY$1444,COLUMNS($D563:AT563),FALSE))</f>
        <v>747.32403673872352</v>
      </c>
      <c r="AU563" s="316">
        <f>IF(AT563="Neg","Neg",AT563*VLOOKUP($D563,$D$1421:$AY$1444,COLUMNS($D563:AU563),FALSE))</f>
        <v>770.15392235404397</v>
      </c>
      <c r="AV563" s="316">
        <f>IF(AU563="Neg","Neg",AU563*VLOOKUP($D563,$D$1421:$AY$1444,COLUMNS($D563:AV563),FALSE))</f>
        <v>805.60866544558826</v>
      </c>
      <c r="AW563" s="316">
        <f>IF(AV563="Neg","Neg",AV563*VLOOKUP($D563,$D$1421:$AY$1444,COLUMNS($D563:AW563),FALSE))</f>
        <v>840.36291955176887</v>
      </c>
      <c r="AX563" s="316">
        <f>IF(AW563="Neg","Neg",AW563*VLOOKUP($D563,$D$1421:$AY$1444,COLUMNS($D563:AX563),FALSE))</f>
        <v>860.40690496531215</v>
      </c>
      <c r="AY563" s="316">
        <f>IF(AX563="Neg","Neg",AX563*VLOOKUP($D563,$D$1421:$AY$1444,COLUMNS($D563:AY563),FALSE))</f>
        <v>891.22842032131405</v>
      </c>
      <c r="AZ563" s="316">
        <f>IF(AY563="Neg","Neg",AY563*VLOOKUP($D563,$D$1421:AZ$1444,COLUMNS($D563:AZ563),FALSE))</f>
        <v>927.05106921918559</v>
      </c>
      <c r="BA563" s="316">
        <f>IF(AZ563="Neg","Neg",AZ563*VLOOKUP($D563,$D$1421:BA$1444,COLUMNS($D563:BA563),FALSE))</f>
        <v>966.25918551193854</v>
      </c>
      <c r="BB563" s="316">
        <f>IF(BA563="Neg","Neg",BA563*VLOOKUP($D563,$D$1421:BB$1444,COLUMNS($D563:BB563),FALSE))</f>
        <v>1004.3177108437737</v>
      </c>
      <c r="BC563" s="316">
        <f>IF(BB563="Neg","Neg",BB563*VLOOKUP($D563,$D$1421:BC$1444,COLUMNS($D563:BC563),FALSE))</f>
        <v>1046.5837574419847</v>
      </c>
    </row>
    <row r="564" spans="1:55">
      <c r="A564" s="312"/>
      <c r="B564" s="313" t="s">
        <v>1027</v>
      </c>
      <c r="C564" s="314" t="s">
        <v>935</v>
      </c>
      <c r="D564" s="313" t="s">
        <v>90</v>
      </c>
      <c r="E564" s="320"/>
      <c r="F564" s="320"/>
      <c r="G564" s="320"/>
      <c r="H564" s="320"/>
      <c r="I564" s="320"/>
      <c r="J564" s="320"/>
      <c r="K564" s="320"/>
      <c r="L564" s="320"/>
      <c r="M564" s="320"/>
      <c r="N564" s="315"/>
      <c r="O564" s="315"/>
      <c r="P564" s="315"/>
      <c r="Q564" s="315"/>
      <c r="R564" s="315"/>
      <c r="S564" s="315"/>
      <c r="T564" s="315"/>
      <c r="U564" s="315"/>
      <c r="V564" s="315"/>
      <c r="W564" s="315"/>
      <c r="X564" s="315"/>
      <c r="Y564" s="315"/>
      <c r="Z564" s="315"/>
      <c r="AA564" s="315"/>
      <c r="AB564" s="315"/>
      <c r="AC564" s="315"/>
      <c r="AD564" s="315"/>
      <c r="AE564" s="315"/>
      <c r="AF564" s="315"/>
      <c r="AG564" s="315"/>
      <c r="AH564" s="325"/>
      <c r="AI564" s="325"/>
      <c r="AJ564" s="325"/>
      <c r="AK564" s="325"/>
      <c r="AL564" s="325"/>
      <c r="AM564" s="327"/>
      <c r="AN564" s="315">
        <v>0</v>
      </c>
      <c r="AO564" s="315">
        <v>35</v>
      </c>
      <c r="AP564" s="315">
        <v>100</v>
      </c>
      <c r="AQ564" s="315">
        <v>75</v>
      </c>
      <c r="AR564" s="316">
        <f>IF(AQ564="Neg","Neg",AQ564*VLOOKUP($D564,$D$1421:$AY$1444,COLUMNS($D564:AR564),FALSE))</f>
        <v>74.972176699564869</v>
      </c>
      <c r="AS564" s="316">
        <f>IF(AR564="Neg","Neg",AR564*VLOOKUP($D564,$D$1421:$AY$1444,COLUMNS($D564:AS564),FALSE))</f>
        <v>78.528772350886058</v>
      </c>
      <c r="AT564" s="316">
        <f>IF(AS564="Neg","Neg",AS564*VLOOKUP($D564,$D$1421:$AY$1444,COLUMNS($D564:AT564),FALSE))</f>
        <v>81.230873558556908</v>
      </c>
      <c r="AU564" s="316">
        <f>IF(AT564="Neg","Neg",AT564*VLOOKUP($D564,$D$1421:$AY$1444,COLUMNS($D564:AU564),FALSE))</f>
        <v>83.712382864570003</v>
      </c>
      <c r="AV564" s="316">
        <f>IF(AU564="Neg","Neg",AU564*VLOOKUP($D564,$D$1421:$AY$1444,COLUMNS($D564:AV564),FALSE))</f>
        <v>87.566159287563949</v>
      </c>
      <c r="AW564" s="316">
        <f>IF(AV564="Neg","Neg",AV564*VLOOKUP($D564,$D$1421:$AY$1444,COLUMNS($D564:AW564),FALSE))</f>
        <v>91.343795603453145</v>
      </c>
      <c r="AX564" s="316">
        <f>IF(AW564="Neg","Neg",AW564*VLOOKUP($D564,$D$1421:$AY$1444,COLUMNS($D564:AX564),FALSE))</f>
        <v>93.522489670142633</v>
      </c>
      <c r="AY564" s="316">
        <f>IF(AX564="Neg","Neg",AX564*VLOOKUP($D564,$D$1421:$AY$1444,COLUMNS($D564:AY564),FALSE))</f>
        <v>96.872654382751534</v>
      </c>
      <c r="AZ564" s="316">
        <f>IF(AY564="Neg","Neg",AY564*VLOOKUP($D564,$D$1421:AZ$1444,COLUMNS($D564:AZ564),FALSE))</f>
        <v>100.76642056730279</v>
      </c>
      <c r="BA564" s="316">
        <f>IF(AZ564="Neg","Neg",AZ564*VLOOKUP($D564,$D$1421:BA$1444,COLUMNS($D564:BA564),FALSE))</f>
        <v>105.02817233825419</v>
      </c>
      <c r="BB564" s="316">
        <f>IF(BA564="Neg","Neg",BA564*VLOOKUP($D564,$D$1421:BB$1444,COLUMNS($D564:BB564),FALSE))</f>
        <v>109.16496856997541</v>
      </c>
      <c r="BC564" s="316">
        <f>IF(BB564="Neg","Neg",BB564*VLOOKUP($D564,$D$1421:BC$1444,COLUMNS($D564:BC564),FALSE))</f>
        <v>113.75910406978096</v>
      </c>
    </row>
    <row r="565" spans="1:55">
      <c r="A565" s="312"/>
      <c r="B565" s="313" t="s">
        <v>1027</v>
      </c>
      <c r="C565" s="314" t="s">
        <v>621</v>
      </c>
      <c r="D565" s="313" t="s">
        <v>249</v>
      </c>
      <c r="E565" s="320"/>
      <c r="F565" s="320"/>
      <c r="G565" s="320"/>
      <c r="H565" s="320"/>
      <c r="I565" s="320"/>
      <c r="J565" s="320"/>
      <c r="K565" s="320"/>
      <c r="L565" s="320"/>
      <c r="M565" s="320"/>
      <c r="N565" s="315"/>
      <c r="O565" s="315"/>
      <c r="P565" s="315"/>
      <c r="Q565" s="315"/>
      <c r="R565" s="315"/>
      <c r="S565" s="315"/>
      <c r="T565" s="315"/>
      <c r="U565" s="315"/>
      <c r="V565" s="315"/>
      <c r="W565" s="315"/>
      <c r="X565" s="315"/>
      <c r="Y565" s="315"/>
      <c r="Z565" s="315"/>
      <c r="AA565" s="315"/>
      <c r="AB565" s="315"/>
      <c r="AC565" s="315"/>
      <c r="AD565" s="315"/>
      <c r="AE565" s="315"/>
      <c r="AF565" s="315"/>
      <c r="AG565" s="315"/>
      <c r="AH565" s="325"/>
      <c r="AI565" s="325"/>
      <c r="AJ565" s="325"/>
      <c r="AK565" s="325"/>
      <c r="AL565" s="325"/>
      <c r="AM565" s="327"/>
      <c r="AN565" s="315">
        <v>0</v>
      </c>
      <c r="AO565" s="315">
        <v>50</v>
      </c>
      <c r="AP565" s="315">
        <v>90</v>
      </c>
      <c r="AQ565" s="315">
        <v>115</v>
      </c>
      <c r="AR565" s="316">
        <f>IF(AQ565="Neg","Neg",AQ565*VLOOKUP($D565,$D$1421:$AY$1444,COLUMNS($D565:AR565),FALSE))</f>
        <v>114.95733760599946</v>
      </c>
      <c r="AS565" s="316">
        <f>IF(AR565="Neg","Neg",AR565*VLOOKUP($D565,$D$1421:$AY$1444,COLUMNS($D565:AS565),FALSE))</f>
        <v>120.41078427135861</v>
      </c>
      <c r="AT565" s="316">
        <f>IF(AS565="Neg","Neg",AS565*VLOOKUP($D565,$D$1421:$AY$1444,COLUMNS($D565:AT565),FALSE))</f>
        <v>124.55400612312057</v>
      </c>
      <c r="AU565" s="316">
        <f>IF(AT565="Neg","Neg",AT565*VLOOKUP($D565,$D$1421:$AY$1444,COLUMNS($D565:AU565),FALSE))</f>
        <v>128.35898705900732</v>
      </c>
      <c r="AV565" s="316">
        <f>IF(AU565="Neg","Neg",AU565*VLOOKUP($D565,$D$1421:$AY$1444,COLUMNS($D565:AV565),FALSE))</f>
        <v>134.26811090759804</v>
      </c>
      <c r="AW565" s="316">
        <f>IF(AV565="Neg","Neg",AV565*VLOOKUP($D565,$D$1421:$AY$1444,COLUMNS($D565:AW565),FALSE))</f>
        <v>140.06048659196148</v>
      </c>
      <c r="AX565" s="316">
        <f>IF(AW565="Neg","Neg",AW565*VLOOKUP($D565,$D$1421:$AY$1444,COLUMNS($D565:AX565),FALSE))</f>
        <v>143.40115082755202</v>
      </c>
      <c r="AY565" s="316">
        <f>IF(AX565="Neg","Neg",AX565*VLOOKUP($D565,$D$1421:$AY$1444,COLUMNS($D565:AY565),FALSE))</f>
        <v>148.53807005355233</v>
      </c>
      <c r="AZ565" s="316">
        <f>IF(AY565="Neg","Neg",AY565*VLOOKUP($D565,$D$1421:AZ$1444,COLUMNS($D565:AZ565),FALSE))</f>
        <v>154.5085115365309</v>
      </c>
      <c r="BA565" s="316">
        <f>IF(AZ565="Neg","Neg",AZ565*VLOOKUP($D565,$D$1421:BA$1444,COLUMNS($D565:BA565),FALSE))</f>
        <v>161.04319758532307</v>
      </c>
      <c r="BB565" s="316">
        <f>IF(BA565="Neg","Neg",BA565*VLOOKUP($D565,$D$1421:BB$1444,COLUMNS($D565:BB565),FALSE))</f>
        <v>167.38628514062893</v>
      </c>
      <c r="BC565" s="316">
        <f>IF(BB565="Neg","Neg",BB565*VLOOKUP($D565,$D$1421:BC$1444,COLUMNS($D565:BC565),FALSE))</f>
        <v>174.43062624033075</v>
      </c>
    </row>
    <row r="566" spans="1:55" ht="25.5">
      <c r="A566" s="312"/>
      <c r="B566" s="313" t="s">
        <v>1027</v>
      </c>
      <c r="C566" s="314" t="s">
        <v>622</v>
      </c>
      <c r="D566" s="313" t="s">
        <v>227</v>
      </c>
      <c r="E566" s="320"/>
      <c r="F566" s="320"/>
      <c r="G566" s="320"/>
      <c r="H566" s="320"/>
      <c r="I566" s="320"/>
      <c r="J566" s="320"/>
      <c r="K566" s="320"/>
      <c r="L566" s="320"/>
      <c r="M566" s="320"/>
      <c r="N566" s="315"/>
      <c r="O566" s="315"/>
      <c r="P566" s="315"/>
      <c r="Q566" s="315"/>
      <c r="R566" s="315"/>
      <c r="S566" s="315"/>
      <c r="T566" s="315"/>
      <c r="U566" s="315"/>
      <c r="V566" s="315"/>
      <c r="W566" s="315"/>
      <c r="X566" s="315"/>
      <c r="Y566" s="315"/>
      <c r="Z566" s="315"/>
      <c r="AA566" s="315"/>
      <c r="AB566" s="315"/>
      <c r="AC566" s="315"/>
      <c r="AD566" s="315"/>
      <c r="AE566" s="315"/>
      <c r="AF566" s="315"/>
      <c r="AG566" s="315"/>
      <c r="AH566" s="325"/>
      <c r="AI566" s="325"/>
      <c r="AJ566" s="325"/>
      <c r="AK566" s="325"/>
      <c r="AL566" s="325"/>
      <c r="AM566" s="327"/>
      <c r="AN566" s="315">
        <v>0</v>
      </c>
      <c r="AO566" s="315">
        <v>0</v>
      </c>
      <c r="AP566" s="315">
        <v>10</v>
      </c>
      <c r="AQ566" s="315">
        <v>30</v>
      </c>
      <c r="AR566" s="316">
        <f>IF(AQ566="Neg","Neg",AQ566*VLOOKUP($D566,$D$1421:$AY$1444,COLUMNS($D566:AR566),FALSE))</f>
        <v>29.988870679825943</v>
      </c>
      <c r="AS566" s="316">
        <f>IF(AR566="Neg","Neg",AR566*VLOOKUP($D566,$D$1421:$AY$1444,COLUMNS($D566:AS566),FALSE))</f>
        <v>31.411508940354416</v>
      </c>
      <c r="AT566" s="316">
        <f>IF(AS566="Neg","Neg",AS566*VLOOKUP($D566,$D$1421:$AY$1444,COLUMNS($D566:AT566),FALSE))</f>
        <v>32.492349423422759</v>
      </c>
      <c r="AU566" s="316">
        <f>IF(AT566="Neg","Neg",AT566*VLOOKUP($D566,$D$1421:$AY$1444,COLUMNS($D566:AU566),FALSE))</f>
        <v>33.484953145827994</v>
      </c>
      <c r="AV566" s="316">
        <f>IF(AU566="Neg","Neg",AU566*VLOOKUP($D566,$D$1421:$AY$1444,COLUMNS($D566:AV566),FALSE))</f>
        <v>35.026463715025571</v>
      </c>
      <c r="AW566" s="316">
        <f>IF(AV566="Neg","Neg",AV566*VLOOKUP($D566,$D$1421:$AY$1444,COLUMNS($D566:AW566),FALSE))</f>
        <v>36.53751824138125</v>
      </c>
      <c r="AX566" s="316">
        <f>IF(AW566="Neg","Neg",AW566*VLOOKUP($D566,$D$1421:$AY$1444,COLUMNS($D566:AX566),FALSE))</f>
        <v>37.40899586805704</v>
      </c>
      <c r="AY566" s="316">
        <f>IF(AX566="Neg","Neg",AX566*VLOOKUP($D566,$D$1421:$AY$1444,COLUMNS($D566:AY566),FALSE))</f>
        <v>38.749061753100598</v>
      </c>
      <c r="AZ566" s="316">
        <f>IF(AY566="Neg","Neg",AY566*VLOOKUP($D566,$D$1421:AZ$1444,COLUMNS($D566:AZ566),FALSE))</f>
        <v>40.306568226921101</v>
      </c>
      <c r="BA566" s="316">
        <f>IF(AZ566="Neg","Neg",AZ566*VLOOKUP($D566,$D$1421:BA$1444,COLUMNS($D566:BA566),FALSE))</f>
        <v>42.011268935301665</v>
      </c>
      <c r="BB566" s="316">
        <f>IF(BA566="Neg","Neg",BA566*VLOOKUP($D566,$D$1421:BB$1444,COLUMNS($D566:BB566),FALSE))</f>
        <v>43.665987427990153</v>
      </c>
      <c r="BC566" s="316">
        <f>IF(BB566="Neg","Neg",BB566*VLOOKUP($D566,$D$1421:BC$1444,COLUMNS($D566:BC566),FALSE))</f>
        <v>45.503641627912366</v>
      </c>
    </row>
    <row r="567" spans="1:55" ht="25.5">
      <c r="A567" s="312"/>
      <c r="B567" s="313" t="s">
        <v>1027</v>
      </c>
      <c r="C567" s="314" t="s">
        <v>623</v>
      </c>
      <c r="D567" s="313" t="s">
        <v>762</v>
      </c>
      <c r="E567" s="320"/>
      <c r="F567" s="320"/>
      <c r="G567" s="320"/>
      <c r="H567" s="320"/>
      <c r="I567" s="320"/>
      <c r="J567" s="320"/>
      <c r="K567" s="320"/>
      <c r="L567" s="320"/>
      <c r="M567" s="320"/>
      <c r="N567" s="315"/>
      <c r="O567" s="315"/>
      <c r="P567" s="315"/>
      <c r="Q567" s="315"/>
      <c r="R567" s="315"/>
      <c r="S567" s="315"/>
      <c r="T567" s="315"/>
      <c r="U567" s="315"/>
      <c r="V567" s="315"/>
      <c r="W567" s="315"/>
      <c r="X567" s="315"/>
      <c r="Y567" s="315"/>
      <c r="Z567" s="315"/>
      <c r="AA567" s="315"/>
      <c r="AB567" s="315"/>
      <c r="AC567" s="315"/>
      <c r="AD567" s="315"/>
      <c r="AE567" s="315"/>
      <c r="AF567" s="315"/>
      <c r="AG567" s="315"/>
      <c r="AH567" s="325"/>
      <c r="AI567" s="325"/>
      <c r="AJ567" s="325"/>
      <c r="AK567" s="325"/>
      <c r="AL567" s="325"/>
      <c r="AM567" s="327"/>
      <c r="AN567" s="315">
        <v>0</v>
      </c>
      <c r="AO567" s="315">
        <v>2000</v>
      </c>
      <c r="AP567" s="315">
        <v>2200</v>
      </c>
      <c r="AQ567" s="315">
        <v>2300</v>
      </c>
      <c r="AR567" s="316">
        <f>IF(AQ567="Neg","Neg",AQ567*VLOOKUP($D567,$D$1421:$AY$1444,COLUMNS($D567:AR567),FALSE))</f>
        <v>2299.1467521199893</v>
      </c>
      <c r="AS567" s="316">
        <f>IF(AR567="Neg","Neg",AR567*VLOOKUP($D567,$D$1421:$AY$1444,COLUMNS($D567:AS567),FALSE))</f>
        <v>2408.2156854271725</v>
      </c>
      <c r="AT567" s="316">
        <f>IF(AS567="Neg","Neg",AS567*VLOOKUP($D567,$D$1421:$AY$1444,COLUMNS($D567:AT567),FALSE))</f>
        <v>2491.080122462412</v>
      </c>
      <c r="AU567" s="316">
        <f>IF(AT567="Neg","Neg",AT567*VLOOKUP($D567,$D$1421:$AY$1444,COLUMNS($D567:AU567),FALSE))</f>
        <v>2567.1797411801467</v>
      </c>
      <c r="AV567" s="316">
        <f>IF(AU567="Neg","Neg",AU567*VLOOKUP($D567,$D$1421:$AY$1444,COLUMNS($D567:AV567),FALSE))</f>
        <v>2685.3622181519609</v>
      </c>
      <c r="AW567" s="316">
        <f>IF(AV567="Neg","Neg",AV567*VLOOKUP($D567,$D$1421:$AY$1444,COLUMNS($D567:AW567),FALSE))</f>
        <v>2801.2097318392293</v>
      </c>
      <c r="AX567" s="316">
        <f>IF(AW567="Neg","Neg",AW567*VLOOKUP($D567,$D$1421:$AY$1444,COLUMNS($D567:AX567),FALSE))</f>
        <v>2868.0230165510402</v>
      </c>
      <c r="AY567" s="316">
        <f>IF(AX567="Neg","Neg",AX567*VLOOKUP($D567,$D$1421:$AY$1444,COLUMNS($D567:AY567),FALSE))</f>
        <v>2970.7614010710463</v>
      </c>
      <c r="AZ567" s="316">
        <f>IF(AY567="Neg","Neg",AY567*VLOOKUP($D567,$D$1421:AZ$1444,COLUMNS($D567:AZ567),FALSE))</f>
        <v>3090.1702307306182</v>
      </c>
      <c r="BA567" s="316">
        <f>IF(AZ567="Neg","Neg",AZ567*VLOOKUP($D567,$D$1421:BA$1444,COLUMNS($D567:BA567),FALSE))</f>
        <v>3220.8639517064612</v>
      </c>
      <c r="BB567" s="316">
        <f>IF(BA567="Neg","Neg",BA567*VLOOKUP($D567,$D$1421:BB$1444,COLUMNS($D567:BB567),FALSE))</f>
        <v>3347.7257028125787</v>
      </c>
      <c r="BC567" s="316">
        <f>IF(BB567="Neg","Neg",BB567*VLOOKUP($D567,$D$1421:BC$1444,COLUMNS($D567:BC567),FALSE))</f>
        <v>3488.6125248066151</v>
      </c>
    </row>
    <row r="568" spans="1:55">
      <c r="A568" s="312"/>
      <c r="B568" s="313" t="s">
        <v>1027</v>
      </c>
      <c r="C568" s="314" t="s">
        <v>624</v>
      </c>
      <c r="D568" s="313" t="s">
        <v>990</v>
      </c>
      <c r="E568" s="320"/>
      <c r="F568" s="320"/>
      <c r="G568" s="320"/>
      <c r="H568" s="320"/>
      <c r="I568" s="320"/>
      <c r="J568" s="320"/>
      <c r="K568" s="320"/>
      <c r="L568" s="320"/>
      <c r="M568" s="320"/>
      <c r="N568" s="315"/>
      <c r="O568" s="315"/>
      <c r="P568" s="315"/>
      <c r="Q568" s="315"/>
      <c r="R568" s="315"/>
      <c r="S568" s="315"/>
      <c r="T568" s="315"/>
      <c r="U568" s="315"/>
      <c r="V568" s="315"/>
      <c r="W568" s="315"/>
      <c r="X568" s="315"/>
      <c r="Y568" s="315"/>
      <c r="Z568" s="315"/>
      <c r="AA568" s="315"/>
      <c r="AB568" s="315"/>
      <c r="AC568" s="315"/>
      <c r="AD568" s="315"/>
      <c r="AE568" s="315"/>
      <c r="AF568" s="315"/>
      <c r="AG568" s="315"/>
      <c r="AH568" s="325"/>
      <c r="AI568" s="325"/>
      <c r="AJ568" s="325"/>
      <c r="AK568" s="325"/>
      <c r="AL568" s="325"/>
      <c r="AM568" s="327"/>
      <c r="AN568" s="315">
        <v>-380</v>
      </c>
      <c r="AO568" s="315">
        <v>-625</v>
      </c>
      <c r="AP568" s="315">
        <v>-625</v>
      </c>
      <c r="AQ568" s="315">
        <v>-660</v>
      </c>
      <c r="AR568" s="316">
        <f>IF(AQ568="Neg","Neg",AQ568*VLOOKUP($D568,$D$1421:$AY$1444,COLUMNS($D568:AR568),FALSE))</f>
        <v>-659.75515495617083</v>
      </c>
      <c r="AS568" s="316">
        <f>IF(AR568="Neg","Neg",AR568*VLOOKUP($D568,$D$1421:$AY$1444,COLUMNS($D568:AS568),FALSE))</f>
        <v>-691.05319668779725</v>
      </c>
      <c r="AT568" s="316">
        <f>IF(AS568="Neg","Neg",AS568*VLOOKUP($D568,$D$1421:$AY$1444,COLUMNS($D568:AT568),FALSE))</f>
        <v>-714.83168731530077</v>
      </c>
      <c r="AU568" s="316">
        <f>IF(AT568="Neg","Neg",AT568*VLOOKUP($D568,$D$1421:$AY$1444,COLUMNS($D568:AU568),FALSE))</f>
        <v>-736.66896920821603</v>
      </c>
      <c r="AV568" s="316">
        <f>IF(AU568="Neg","Neg",AU568*VLOOKUP($D568,$D$1421:$AY$1444,COLUMNS($D568:AV568),FALSE))</f>
        <v>-770.5822017305627</v>
      </c>
      <c r="AW568" s="316">
        <f>IF(AV568="Neg","Neg",AV568*VLOOKUP($D568,$D$1421:$AY$1444,COLUMNS($D568:AW568),FALSE))</f>
        <v>-803.82540131038763</v>
      </c>
      <c r="AX568" s="316">
        <f>IF(AW568="Neg","Neg",AW568*VLOOKUP($D568,$D$1421:$AY$1444,COLUMNS($D568:AX568),FALSE))</f>
        <v>-822.99790909725505</v>
      </c>
      <c r="AY568" s="316">
        <f>IF(AX568="Neg","Neg",AX568*VLOOKUP($D568,$D$1421:$AY$1444,COLUMNS($D568:AY568),FALSE))</f>
        <v>-852.47935856821334</v>
      </c>
      <c r="AZ568" s="316">
        <f>IF(AY568="Neg","Neg",AY568*VLOOKUP($D568,$D$1421:AZ$1444,COLUMNS($D568:AZ568),FALSE))</f>
        <v>-886.74450099226431</v>
      </c>
      <c r="BA568" s="316">
        <f>IF(AZ568="Neg","Neg",AZ568*VLOOKUP($D568,$D$1421:BA$1444,COLUMNS($D568:BA568),FALSE))</f>
        <v>-924.24791657663673</v>
      </c>
      <c r="BB568" s="316">
        <f>IF(BA568="Neg","Neg",BA568*VLOOKUP($D568,$D$1421:BB$1444,COLUMNS($D568:BB568),FALSE))</f>
        <v>-960.65172341578341</v>
      </c>
      <c r="BC568" s="316">
        <f>IF(BB568="Neg","Neg",BB568*VLOOKUP($D568,$D$1421:BC$1444,COLUMNS($D568:BC568),FALSE))</f>
        <v>-1001.0801158140722</v>
      </c>
    </row>
    <row r="569" spans="1:55">
      <c r="A569" s="312"/>
      <c r="B569" s="142" t="s">
        <v>1028</v>
      </c>
      <c r="C569" s="317" t="s">
        <v>625</v>
      </c>
      <c r="D569" s="173" t="s">
        <v>227</v>
      </c>
      <c r="E569" s="175"/>
      <c r="F569" s="175"/>
      <c r="G569" s="175"/>
      <c r="H569" s="175"/>
      <c r="I569" s="175"/>
      <c r="J569" s="175"/>
      <c r="K569" s="175"/>
      <c r="L569" s="175"/>
      <c r="M569" s="175"/>
      <c r="N569" s="318"/>
      <c r="O569" s="318"/>
      <c r="P569" s="318"/>
      <c r="Q569" s="318"/>
      <c r="R569" s="318"/>
      <c r="S569" s="318"/>
      <c r="T569" s="318"/>
      <c r="U569" s="318"/>
      <c r="V569" s="318"/>
      <c r="W569" s="318"/>
      <c r="X569" s="318"/>
      <c r="Y569" s="318"/>
      <c r="Z569" s="318"/>
      <c r="AA569" s="318"/>
      <c r="AB569" s="318"/>
      <c r="AC569" s="318"/>
      <c r="AD569" s="318"/>
      <c r="AE569" s="318"/>
      <c r="AF569" s="318"/>
      <c r="AG569" s="318"/>
      <c r="AH569" s="324"/>
      <c r="AI569" s="324"/>
      <c r="AJ569" s="324"/>
      <c r="AK569" s="324"/>
      <c r="AL569" s="324"/>
      <c r="AM569" s="326"/>
      <c r="AN569" s="326"/>
      <c r="AO569" s="318">
        <v>35</v>
      </c>
      <c r="AP569" s="318">
        <v>155</v>
      </c>
      <c r="AQ569" s="318">
        <v>130</v>
      </c>
      <c r="AR569" s="319">
        <f>IF(AQ569="Neg","Neg",AQ569*VLOOKUP($D569,$D$1421:$AY$1444,COLUMNS($D569:AR569),FALSE))</f>
        <v>129.95177294591244</v>
      </c>
      <c r="AS569" s="319">
        <f>IF(AR569="Neg","Neg",AR569*VLOOKUP($D569,$D$1421:$AY$1444,COLUMNS($D569:AS569),FALSE))</f>
        <v>136.11653874153583</v>
      </c>
      <c r="AT569" s="319">
        <f>IF(AS569="Neg","Neg",AS569*VLOOKUP($D569,$D$1421:$AY$1444,COLUMNS($D569:AT569),FALSE))</f>
        <v>140.80018083483196</v>
      </c>
      <c r="AU569" s="319">
        <f>IF(AT569="Neg","Neg",AT569*VLOOKUP($D569,$D$1421:$AY$1444,COLUMNS($D569:AU569),FALSE))</f>
        <v>145.10146363192132</v>
      </c>
      <c r="AV569" s="319">
        <f>IF(AU569="Neg","Neg",AU569*VLOOKUP($D569,$D$1421:$AY$1444,COLUMNS($D569:AV569),FALSE))</f>
        <v>151.78134276511082</v>
      </c>
      <c r="AW569" s="319">
        <f>IF(AV569="Neg","Neg",AV569*VLOOKUP($D569,$D$1421:$AY$1444,COLUMNS($D569:AW569),FALSE))</f>
        <v>158.3292457126521</v>
      </c>
      <c r="AX569" s="319">
        <f>IF(AW569="Neg","Neg",AW569*VLOOKUP($D569,$D$1421:$AY$1444,COLUMNS($D569:AX569),FALSE))</f>
        <v>162.10564876158054</v>
      </c>
      <c r="AY569" s="319">
        <f>IF(AX569="Neg","Neg",AX569*VLOOKUP($D569,$D$1421:$AY$1444,COLUMNS($D569:AY569),FALSE))</f>
        <v>167.91260093010263</v>
      </c>
      <c r="AZ569" s="319">
        <f>IF(AY569="Neg","Neg",AY569*VLOOKUP($D569,$D$1421:AZ$1444,COLUMNS($D569:AZ569),FALSE))</f>
        <v>174.66179564999146</v>
      </c>
      <c r="BA569" s="319">
        <f>IF(AZ569="Neg","Neg",AZ569*VLOOKUP($D569,$D$1421:BA$1444,COLUMNS($D569:BA569),FALSE))</f>
        <v>182.04883205297389</v>
      </c>
      <c r="BB569" s="319">
        <f>IF(BA569="Neg","Neg",BA569*VLOOKUP($D569,$D$1421:BB$1444,COLUMNS($D569:BB569),FALSE))</f>
        <v>189.21927885462401</v>
      </c>
      <c r="BC569" s="319">
        <f>IF(BB569="Neg","Neg",BB569*VLOOKUP($D569,$D$1421:BC$1444,COLUMNS($D569:BC569),FALSE))</f>
        <v>197.18244705428694</v>
      </c>
    </row>
    <row r="570" spans="1:55">
      <c r="A570" s="312"/>
      <c r="B570" s="142" t="s">
        <v>1028</v>
      </c>
      <c r="C570" s="317" t="s">
        <v>937</v>
      </c>
      <c r="D570" s="173" t="s">
        <v>92</v>
      </c>
      <c r="E570" s="175"/>
      <c r="F570" s="175"/>
      <c r="G570" s="175"/>
      <c r="H570" s="175"/>
      <c r="I570" s="175"/>
      <c r="J570" s="175"/>
      <c r="K570" s="175"/>
      <c r="L570" s="175"/>
      <c r="M570" s="175"/>
      <c r="N570" s="318"/>
      <c r="O570" s="318"/>
      <c r="P570" s="318"/>
      <c r="Q570" s="318"/>
      <c r="R570" s="318"/>
      <c r="S570" s="318"/>
      <c r="T570" s="318"/>
      <c r="U570" s="318"/>
      <c r="V570" s="318"/>
      <c r="W570" s="318"/>
      <c r="X570" s="318"/>
      <c r="Y570" s="318"/>
      <c r="Z570" s="318"/>
      <c r="AA570" s="318"/>
      <c r="AB570" s="318"/>
      <c r="AC570" s="318"/>
      <c r="AD570" s="318"/>
      <c r="AE570" s="318"/>
      <c r="AF570" s="318"/>
      <c r="AG570" s="318"/>
      <c r="AH570" s="324"/>
      <c r="AI570" s="324"/>
      <c r="AJ570" s="324"/>
      <c r="AK570" s="324"/>
      <c r="AL570" s="324"/>
      <c r="AM570" s="326"/>
      <c r="AN570" s="326"/>
      <c r="AO570" s="318">
        <v>-40</v>
      </c>
      <c r="AP570" s="318">
        <v>-30</v>
      </c>
      <c r="AQ570" s="318">
        <v>-30</v>
      </c>
      <c r="AR570" s="319">
        <f>IF(AQ570="Neg","Neg",AQ570*VLOOKUP($D570,$D$1421:$AY$1444,COLUMNS($D570:AR570),FALSE))</f>
        <v>-29.988870679825943</v>
      </c>
      <c r="AS570" s="319">
        <f>IF(AR570="Neg","Neg",AR570*VLOOKUP($D570,$D$1421:$AY$1444,COLUMNS($D570:AS570),FALSE))</f>
        <v>-31.411508940354416</v>
      </c>
      <c r="AT570" s="319">
        <f>IF(AS570="Neg","Neg",AS570*VLOOKUP($D570,$D$1421:$AY$1444,COLUMNS($D570:AT570),FALSE))</f>
        <v>-32.492349423422759</v>
      </c>
      <c r="AU570" s="319">
        <f>IF(AT570="Neg","Neg",AT570*VLOOKUP($D570,$D$1421:$AY$1444,COLUMNS($D570:AU570),FALSE))</f>
        <v>-33.484953145827994</v>
      </c>
      <c r="AV570" s="319">
        <f>IF(AU570="Neg","Neg",AU570*VLOOKUP($D570,$D$1421:$AY$1444,COLUMNS($D570:AV570),FALSE))</f>
        <v>-35.026463715025571</v>
      </c>
      <c r="AW570" s="319">
        <f>IF(AV570="Neg","Neg",AV570*VLOOKUP($D570,$D$1421:$AY$1444,COLUMNS($D570:AW570),FALSE))</f>
        <v>-36.53751824138125</v>
      </c>
      <c r="AX570" s="319">
        <f>IF(AW570="Neg","Neg",AW570*VLOOKUP($D570,$D$1421:$AY$1444,COLUMNS($D570:AX570),FALSE))</f>
        <v>-37.40899586805704</v>
      </c>
      <c r="AY570" s="319">
        <f>IF(AX570="Neg","Neg",AX570*VLOOKUP($D570,$D$1421:$AY$1444,COLUMNS($D570:AY570),FALSE))</f>
        <v>-38.749061753100598</v>
      </c>
      <c r="AZ570" s="319">
        <f>IF(AY570="Neg","Neg",AY570*VLOOKUP($D570,$D$1421:AZ$1444,COLUMNS($D570:AZ570),FALSE))</f>
        <v>-40.306568226921101</v>
      </c>
      <c r="BA570" s="319">
        <f>IF(AZ570="Neg","Neg",AZ570*VLOOKUP($D570,$D$1421:BA$1444,COLUMNS($D570:BA570),FALSE))</f>
        <v>-42.011268935301665</v>
      </c>
      <c r="BB570" s="319">
        <f>IF(BA570="Neg","Neg",BA570*VLOOKUP($D570,$D$1421:BB$1444,COLUMNS($D570:BB570),FALSE))</f>
        <v>-43.665987427990153</v>
      </c>
      <c r="BC570" s="319">
        <f>IF(BB570="Neg","Neg",BB570*VLOOKUP($D570,$D$1421:BC$1444,COLUMNS($D570:BC570),FALSE))</f>
        <v>-45.503641627912366</v>
      </c>
    </row>
    <row r="571" spans="1:55">
      <c r="A571" s="312"/>
      <c r="B571" s="142" t="s">
        <v>1028</v>
      </c>
      <c r="C571" s="317" t="s">
        <v>613</v>
      </c>
      <c r="D571" s="173" t="s">
        <v>936</v>
      </c>
      <c r="E571" s="175"/>
      <c r="F571" s="175"/>
      <c r="G571" s="175"/>
      <c r="H571" s="175"/>
      <c r="I571" s="175"/>
      <c r="J571" s="175"/>
      <c r="K571" s="175"/>
      <c r="L571" s="175"/>
      <c r="M571" s="175"/>
      <c r="N571" s="318"/>
      <c r="O571" s="318"/>
      <c r="P571" s="318"/>
      <c r="Q571" s="318"/>
      <c r="R571" s="318"/>
      <c r="S571" s="318"/>
      <c r="T571" s="318"/>
      <c r="U571" s="318"/>
      <c r="V571" s="318"/>
      <c r="W571" s="318"/>
      <c r="X571" s="318"/>
      <c r="Y571" s="318"/>
      <c r="Z571" s="318"/>
      <c r="AA571" s="318"/>
      <c r="AB571" s="318"/>
      <c r="AC571" s="318"/>
      <c r="AD571" s="318"/>
      <c r="AE571" s="318"/>
      <c r="AF571" s="318"/>
      <c r="AG571" s="318"/>
      <c r="AH571" s="324"/>
      <c r="AI571" s="324"/>
      <c r="AJ571" s="324"/>
      <c r="AK571" s="324"/>
      <c r="AL571" s="324"/>
      <c r="AM571" s="326"/>
      <c r="AN571" s="326"/>
      <c r="AO571" s="318">
        <v>125</v>
      </c>
      <c r="AP571" s="318">
        <v>135</v>
      </c>
      <c r="AQ571" s="318">
        <v>100</v>
      </c>
      <c r="AR571" s="319">
        <f>IF(AQ571="Neg","Neg",AQ571*VLOOKUP($D571,$D$1421:$AY$1444,COLUMNS($D571:AR571),FALSE))</f>
        <v>99.962902266086488</v>
      </c>
      <c r="AS571" s="319">
        <f>IF(AR571="Neg","Neg",AR571*VLOOKUP($D571,$D$1421:$AY$1444,COLUMNS($D571:AS571),FALSE))</f>
        <v>104.7050298011814</v>
      </c>
      <c r="AT571" s="319">
        <f>IF(AS571="Neg","Neg",AS571*VLOOKUP($D571,$D$1421:$AY$1444,COLUMNS($D571:AT571),FALSE))</f>
        <v>108.3078314114092</v>
      </c>
      <c r="AU571" s="319">
        <f>IF(AT571="Neg","Neg",AT571*VLOOKUP($D571,$D$1421:$AY$1444,COLUMNS($D571:AU571),FALSE))</f>
        <v>111.61651048609332</v>
      </c>
      <c r="AV571" s="319">
        <f>IF(AU571="Neg","Neg",AU571*VLOOKUP($D571,$D$1421:$AY$1444,COLUMNS($D571:AV571),FALSE))</f>
        <v>116.75487905008524</v>
      </c>
      <c r="AW571" s="319">
        <f>IF(AV571="Neg","Neg",AV571*VLOOKUP($D571,$D$1421:$AY$1444,COLUMNS($D571:AW571),FALSE))</f>
        <v>121.79172747127082</v>
      </c>
      <c r="AX571" s="319">
        <f>IF(AW571="Neg","Neg",AW571*VLOOKUP($D571,$D$1421:$AY$1444,COLUMNS($D571:AX571),FALSE))</f>
        <v>124.69665289352346</v>
      </c>
      <c r="AY571" s="319">
        <f>IF(AX571="Neg","Neg",AX571*VLOOKUP($D571,$D$1421:$AY$1444,COLUMNS($D571:AY571),FALSE))</f>
        <v>129.16353917700198</v>
      </c>
      <c r="AZ571" s="319">
        <f>IF(AY571="Neg","Neg",AY571*VLOOKUP($D571,$D$1421:AZ$1444,COLUMNS($D571:AZ571),FALSE))</f>
        <v>134.35522742307032</v>
      </c>
      <c r="BA571" s="319">
        <f>IF(AZ571="Neg","Neg",AZ571*VLOOKUP($D571,$D$1421:BA$1444,COLUMNS($D571:BA571),FALSE))</f>
        <v>140.03756311767219</v>
      </c>
      <c r="BB571" s="319">
        <f>IF(BA571="Neg","Neg",BA571*VLOOKUP($D571,$D$1421:BB$1444,COLUMNS($D571:BB571),FALSE))</f>
        <v>145.55329142663382</v>
      </c>
      <c r="BC571" s="319">
        <f>IF(BB571="Neg","Neg",BB571*VLOOKUP($D571,$D$1421:BC$1444,COLUMNS($D571:BC571),FALSE))</f>
        <v>151.67880542637454</v>
      </c>
    </row>
    <row r="572" spans="1:55">
      <c r="A572" s="312"/>
      <c r="B572" s="142" t="s">
        <v>1028</v>
      </c>
      <c r="C572" s="317" t="s">
        <v>942</v>
      </c>
      <c r="D572" s="173" t="s">
        <v>988</v>
      </c>
      <c r="E572" s="175"/>
      <c r="F572" s="175"/>
      <c r="G572" s="175"/>
      <c r="H572" s="175"/>
      <c r="I572" s="175"/>
      <c r="J572" s="175"/>
      <c r="K572" s="175"/>
      <c r="L572" s="175"/>
      <c r="M572" s="175"/>
      <c r="N572" s="318"/>
      <c r="O572" s="318"/>
      <c r="P572" s="318"/>
      <c r="Q572" s="318"/>
      <c r="R572" s="318"/>
      <c r="S572" s="318"/>
      <c r="T572" s="318"/>
      <c r="U572" s="318"/>
      <c r="V572" s="318"/>
      <c r="W572" s="318"/>
      <c r="X572" s="318"/>
      <c r="Y572" s="318"/>
      <c r="Z572" s="318"/>
      <c r="AA572" s="318"/>
      <c r="AB572" s="318"/>
      <c r="AC572" s="318"/>
      <c r="AD572" s="318"/>
      <c r="AE572" s="318"/>
      <c r="AF572" s="318"/>
      <c r="AG572" s="318"/>
      <c r="AH572" s="324"/>
      <c r="AI572" s="324"/>
      <c r="AJ572" s="324"/>
      <c r="AK572" s="324"/>
      <c r="AL572" s="324"/>
      <c r="AM572" s="326"/>
      <c r="AN572" s="326"/>
      <c r="AO572" s="318">
        <v>100</v>
      </c>
      <c r="AP572" s="318">
        <v>500</v>
      </c>
      <c r="AQ572" s="318">
        <v>425</v>
      </c>
      <c r="AR572" s="319">
        <f>IF(AQ572="Neg","Neg",AQ572*VLOOKUP($D572,$D$1421:$AY$1444,COLUMNS($D572:AR572),FALSE))</f>
        <v>424.84233463086758</v>
      </c>
      <c r="AS572" s="319">
        <f>IF(AR572="Neg","Neg",AR572*VLOOKUP($D572,$D$1421:$AY$1444,COLUMNS($D572:AS572),FALSE))</f>
        <v>444.99637665502098</v>
      </c>
      <c r="AT572" s="319">
        <f>IF(AS572="Neg","Neg",AS572*VLOOKUP($D572,$D$1421:$AY$1444,COLUMNS($D572:AT572),FALSE))</f>
        <v>460.30828349848912</v>
      </c>
      <c r="AU572" s="319">
        <f>IF(AT572="Neg","Neg",AT572*VLOOKUP($D572,$D$1421:$AY$1444,COLUMNS($D572:AU572),FALSE))</f>
        <v>474.37016956589662</v>
      </c>
      <c r="AV572" s="319">
        <f>IF(AU572="Neg","Neg",AU572*VLOOKUP($D572,$D$1421:$AY$1444,COLUMNS($D572:AV572),FALSE))</f>
        <v>496.20823596286232</v>
      </c>
      <c r="AW572" s="319">
        <f>IF(AV572="Neg","Neg",AV572*VLOOKUP($D572,$D$1421:$AY$1444,COLUMNS($D572:AW572),FALSE))</f>
        <v>517.61484175290104</v>
      </c>
      <c r="AX572" s="319">
        <f>IF(AW572="Neg","Neg",AW572*VLOOKUP($D572,$D$1421:$AY$1444,COLUMNS($D572:AX572),FALSE))</f>
        <v>529.96077479747476</v>
      </c>
      <c r="AY572" s="319">
        <f>IF(AX572="Neg","Neg",AX572*VLOOKUP($D572,$D$1421:$AY$1444,COLUMNS($D572:AY572),FALSE))</f>
        <v>548.9450415022585</v>
      </c>
      <c r="AZ572" s="319">
        <f>IF(AY572="Neg","Neg",AY572*VLOOKUP($D572,$D$1421:AZ$1444,COLUMNS($D572:AZ572),FALSE))</f>
        <v>571.00971654804891</v>
      </c>
      <c r="BA572" s="319">
        <f>IF(AZ572="Neg","Neg",AZ572*VLOOKUP($D572,$D$1421:BA$1444,COLUMNS($D572:BA572),FALSE))</f>
        <v>595.15964325010691</v>
      </c>
      <c r="BB572" s="319">
        <f>IF(BA572="Neg","Neg",BA572*VLOOKUP($D572,$D$1421:BB$1444,COLUMNS($D572:BB572),FALSE))</f>
        <v>618.60148856319381</v>
      </c>
      <c r="BC572" s="319">
        <f>IF(BB572="Neg","Neg",BB572*VLOOKUP($D572,$D$1421:BC$1444,COLUMNS($D572:BC572),FALSE))</f>
        <v>644.63492306209184</v>
      </c>
    </row>
    <row r="573" spans="1:55">
      <c r="A573" s="312"/>
      <c r="B573" s="142" t="s">
        <v>1028</v>
      </c>
      <c r="C573" s="317" t="s">
        <v>793</v>
      </c>
      <c r="D573" s="173" t="s">
        <v>90</v>
      </c>
      <c r="E573" s="175"/>
      <c r="F573" s="175"/>
      <c r="G573" s="175"/>
      <c r="H573" s="175"/>
      <c r="I573" s="175"/>
      <c r="J573" s="175"/>
      <c r="K573" s="175"/>
      <c r="L573" s="175"/>
      <c r="M573" s="175"/>
      <c r="N573" s="318"/>
      <c r="O573" s="318"/>
      <c r="P573" s="318"/>
      <c r="Q573" s="318"/>
      <c r="R573" s="318"/>
      <c r="S573" s="318"/>
      <c r="T573" s="318"/>
      <c r="U573" s="318"/>
      <c r="V573" s="318"/>
      <c r="W573" s="318"/>
      <c r="X573" s="318"/>
      <c r="Y573" s="318"/>
      <c r="Z573" s="318"/>
      <c r="AA573" s="318"/>
      <c r="AB573" s="318"/>
      <c r="AC573" s="318"/>
      <c r="AD573" s="318"/>
      <c r="AE573" s="318"/>
      <c r="AF573" s="318"/>
      <c r="AG573" s="318"/>
      <c r="AH573" s="324"/>
      <c r="AI573" s="324"/>
      <c r="AJ573" s="324"/>
      <c r="AK573" s="324"/>
      <c r="AL573" s="324"/>
      <c r="AM573" s="326"/>
      <c r="AN573" s="326"/>
      <c r="AO573" s="318">
        <v>0</v>
      </c>
      <c r="AP573" s="318">
        <v>40</v>
      </c>
      <c r="AQ573" s="318">
        <v>35</v>
      </c>
      <c r="AR573" s="319">
        <f>IF(AQ573="Neg","Neg",AQ573*VLOOKUP($D573,$D$1421:$AY$1444,COLUMNS($D573:AR573),FALSE))</f>
        <v>34.987015793130269</v>
      </c>
      <c r="AS573" s="319">
        <f>IF(AR573="Neg","Neg",AR573*VLOOKUP($D573,$D$1421:$AY$1444,COLUMNS($D573:AS573),FALSE))</f>
        <v>36.646760430413487</v>
      </c>
      <c r="AT573" s="319">
        <f>IF(AS573="Neg","Neg",AS573*VLOOKUP($D573,$D$1421:$AY$1444,COLUMNS($D573:AT573),FALSE))</f>
        <v>37.907740993993215</v>
      </c>
      <c r="AU573" s="319">
        <f>IF(AT573="Neg","Neg",AT573*VLOOKUP($D573,$D$1421:$AY$1444,COLUMNS($D573:AU573),FALSE))</f>
        <v>39.065778670132659</v>
      </c>
      <c r="AV573" s="319">
        <f>IF(AU573="Neg","Neg",AU573*VLOOKUP($D573,$D$1421:$AY$1444,COLUMNS($D573:AV573),FALSE))</f>
        <v>40.864207667529833</v>
      </c>
      <c r="AW573" s="319">
        <f>IF(AV573="Neg","Neg",AV573*VLOOKUP($D573,$D$1421:$AY$1444,COLUMNS($D573:AW573),FALSE))</f>
        <v>42.627104614944791</v>
      </c>
      <c r="AX573" s="319">
        <f>IF(AW573="Neg","Neg",AW573*VLOOKUP($D573,$D$1421:$AY$1444,COLUMNS($D573:AX573),FALSE))</f>
        <v>43.643828512733215</v>
      </c>
      <c r="AY573" s="319">
        <f>IF(AX573="Neg","Neg",AX573*VLOOKUP($D573,$D$1421:$AY$1444,COLUMNS($D573:AY573),FALSE))</f>
        <v>45.207238711950701</v>
      </c>
      <c r="AZ573" s="319">
        <f>IF(AY573="Neg","Neg",AY573*VLOOKUP($D573,$D$1421:AZ$1444,COLUMNS($D573:AZ573),FALSE))</f>
        <v>47.024329598074615</v>
      </c>
      <c r="BA573" s="319">
        <f>IF(AZ573="Neg","Neg",AZ573*VLOOKUP($D573,$D$1421:BA$1444,COLUMNS($D573:BA573),FALSE))</f>
        <v>49.013147091185274</v>
      </c>
      <c r="BB573" s="319">
        <f>IF(BA573="Neg","Neg",BA573*VLOOKUP($D573,$D$1421:BB$1444,COLUMNS($D573:BB573),FALSE))</f>
        <v>50.943651999321844</v>
      </c>
      <c r="BC573" s="319">
        <f>IF(BB573="Neg","Neg",BB573*VLOOKUP($D573,$D$1421:BC$1444,COLUMNS($D573:BC573),FALSE))</f>
        <v>53.087581899231097</v>
      </c>
    </row>
    <row r="574" spans="1:55">
      <c r="A574" s="312"/>
      <c r="B574" s="142" t="s">
        <v>1028</v>
      </c>
      <c r="C574" s="317" t="s">
        <v>626</v>
      </c>
      <c r="D574" s="173" t="s">
        <v>227</v>
      </c>
      <c r="E574" s="175"/>
      <c r="F574" s="175"/>
      <c r="G574" s="175"/>
      <c r="H574" s="175"/>
      <c r="I574" s="175"/>
      <c r="J574" s="175"/>
      <c r="K574" s="175"/>
      <c r="L574" s="175"/>
      <c r="M574" s="175"/>
      <c r="N574" s="318"/>
      <c r="O574" s="318"/>
      <c r="P574" s="318"/>
      <c r="Q574" s="318"/>
      <c r="R574" s="318"/>
      <c r="S574" s="318"/>
      <c r="T574" s="318"/>
      <c r="U574" s="318"/>
      <c r="V574" s="318"/>
      <c r="W574" s="318"/>
      <c r="X574" s="318"/>
      <c r="Y574" s="318"/>
      <c r="Z574" s="318"/>
      <c r="AA574" s="318"/>
      <c r="AB574" s="318"/>
      <c r="AC574" s="318"/>
      <c r="AD574" s="318"/>
      <c r="AE574" s="318"/>
      <c r="AF574" s="318"/>
      <c r="AG574" s="318"/>
      <c r="AH574" s="324"/>
      <c r="AI574" s="324"/>
      <c r="AJ574" s="324"/>
      <c r="AK574" s="324"/>
      <c r="AL574" s="324"/>
      <c r="AM574" s="326"/>
      <c r="AN574" s="326"/>
      <c r="AO574" s="318">
        <v>70</v>
      </c>
      <c r="AP574" s="318">
        <v>65</v>
      </c>
      <c r="AQ574" s="318">
        <v>45</v>
      </c>
      <c r="AR574" s="319">
        <f>IF(AQ574="Neg","Neg",AQ574*VLOOKUP($D574,$D$1421:$AY$1444,COLUMNS($D574:AR574),FALSE))</f>
        <v>44.983306019738919</v>
      </c>
      <c r="AS574" s="319">
        <f>IF(AR574="Neg","Neg",AR574*VLOOKUP($D574,$D$1421:$AY$1444,COLUMNS($D574:AS574),FALSE))</f>
        <v>47.117263410531628</v>
      </c>
      <c r="AT574" s="319">
        <f>IF(AS574="Neg","Neg",AS574*VLOOKUP($D574,$D$1421:$AY$1444,COLUMNS($D574:AT574),FALSE))</f>
        <v>48.738524135134135</v>
      </c>
      <c r="AU574" s="319">
        <f>IF(AT574="Neg","Neg",AT574*VLOOKUP($D574,$D$1421:$AY$1444,COLUMNS($D574:AU574),FALSE))</f>
        <v>50.227429718741988</v>
      </c>
      <c r="AV574" s="319">
        <f>IF(AU574="Neg","Neg",AU574*VLOOKUP($D574,$D$1421:$AY$1444,COLUMNS($D574:AV574),FALSE))</f>
        <v>52.539695572538349</v>
      </c>
      <c r="AW574" s="319">
        <f>IF(AV574="Neg","Neg",AV574*VLOOKUP($D574,$D$1421:$AY$1444,COLUMNS($D574:AW574),FALSE))</f>
        <v>54.80627736207186</v>
      </c>
      <c r="AX574" s="319">
        <f>IF(AW574="Neg","Neg",AW574*VLOOKUP($D574,$D$1421:$AY$1444,COLUMNS($D574:AX574),FALSE))</f>
        <v>56.11349380208555</v>
      </c>
      <c r="AY574" s="319">
        <f>IF(AX574="Neg","Neg",AX574*VLOOKUP($D574,$D$1421:$AY$1444,COLUMNS($D574:AY574),FALSE))</f>
        <v>58.123592629650886</v>
      </c>
      <c r="AZ574" s="319">
        <f>IF(AY574="Neg","Neg",AY574*VLOOKUP($D574,$D$1421:AZ$1444,COLUMNS($D574:AZ574),FALSE))</f>
        <v>60.459852340381637</v>
      </c>
      <c r="BA574" s="319">
        <f>IF(AZ574="Neg","Neg",AZ574*VLOOKUP($D574,$D$1421:BA$1444,COLUMNS($D574:BA574),FALSE))</f>
        <v>63.016903402952479</v>
      </c>
      <c r="BB574" s="319">
        <f>IF(BA574="Neg","Neg",BA574*VLOOKUP($D574,$D$1421:BB$1444,COLUMNS($D574:BB574),FALSE))</f>
        <v>65.498981141985212</v>
      </c>
      <c r="BC574" s="319">
        <f>IF(BB574="Neg","Neg",BB574*VLOOKUP($D574,$D$1421:BC$1444,COLUMNS($D574:BC574),FALSE))</f>
        <v>68.255462441868531</v>
      </c>
    </row>
    <row r="575" spans="1:55">
      <c r="A575" s="312"/>
      <c r="B575" s="142" t="s">
        <v>1028</v>
      </c>
      <c r="C575" s="317" t="s">
        <v>146</v>
      </c>
      <c r="D575" s="173" t="s">
        <v>257</v>
      </c>
      <c r="E575" s="175"/>
      <c r="F575" s="175"/>
      <c r="G575" s="175"/>
      <c r="H575" s="175"/>
      <c r="I575" s="175"/>
      <c r="J575" s="175"/>
      <c r="K575" s="175"/>
      <c r="L575" s="175"/>
      <c r="M575" s="175"/>
      <c r="N575" s="318"/>
      <c r="O575" s="318"/>
      <c r="P575" s="318"/>
      <c r="Q575" s="318"/>
      <c r="R575" s="318"/>
      <c r="S575" s="318"/>
      <c r="T575" s="318"/>
      <c r="U575" s="318"/>
      <c r="V575" s="318"/>
      <c r="W575" s="318"/>
      <c r="X575" s="318"/>
      <c r="Y575" s="318"/>
      <c r="Z575" s="318"/>
      <c r="AA575" s="318"/>
      <c r="AB575" s="318"/>
      <c r="AC575" s="318"/>
      <c r="AD575" s="318"/>
      <c r="AE575" s="318"/>
      <c r="AF575" s="318"/>
      <c r="AG575" s="318"/>
      <c r="AH575" s="324"/>
      <c r="AI575" s="324"/>
      <c r="AJ575" s="324"/>
      <c r="AK575" s="324"/>
      <c r="AL575" s="324"/>
      <c r="AM575" s="326"/>
      <c r="AN575" s="326"/>
      <c r="AO575" s="318">
        <v>-35</v>
      </c>
      <c r="AP575" s="318">
        <v>-30</v>
      </c>
      <c r="AQ575" s="318">
        <v>-30</v>
      </c>
      <c r="AR575" s="319">
        <f>IF(AQ575="Neg","Neg",AQ575*VLOOKUP($D575,$D$1421:$AY$1444,COLUMNS($D575:AR575),FALSE))</f>
        <v>-29.988870679825943</v>
      </c>
      <c r="AS575" s="319">
        <f>IF(AR575="Neg","Neg",AR575*VLOOKUP($D575,$D$1421:$AY$1444,COLUMNS($D575:AS575),FALSE))</f>
        <v>-31.411508940354416</v>
      </c>
      <c r="AT575" s="319">
        <f>IF(AS575="Neg","Neg",AS575*VLOOKUP($D575,$D$1421:$AY$1444,COLUMNS($D575:AT575),FALSE))</f>
        <v>-32.492349423422759</v>
      </c>
      <c r="AU575" s="319">
        <f>IF(AT575="Neg","Neg",AT575*VLOOKUP($D575,$D$1421:$AY$1444,COLUMNS($D575:AU575),FALSE))</f>
        <v>-33.484953145827994</v>
      </c>
      <c r="AV575" s="319">
        <f>IF(AU575="Neg","Neg",AU575*VLOOKUP($D575,$D$1421:$AY$1444,COLUMNS($D575:AV575),FALSE))</f>
        <v>-35.026463715025571</v>
      </c>
      <c r="AW575" s="319">
        <f>IF(AV575="Neg","Neg",AV575*VLOOKUP($D575,$D$1421:$AY$1444,COLUMNS($D575:AW575),FALSE))</f>
        <v>-36.53751824138125</v>
      </c>
      <c r="AX575" s="319">
        <f>IF(AW575="Neg","Neg",AW575*VLOOKUP($D575,$D$1421:$AY$1444,COLUMNS($D575:AX575),FALSE))</f>
        <v>-37.40899586805704</v>
      </c>
      <c r="AY575" s="319">
        <f>IF(AX575="Neg","Neg",AX575*VLOOKUP($D575,$D$1421:$AY$1444,COLUMNS($D575:AY575),FALSE))</f>
        <v>-38.749061753100598</v>
      </c>
      <c r="AZ575" s="319">
        <f>IF(AY575="Neg","Neg",AY575*VLOOKUP($D575,$D$1421:AZ$1444,COLUMNS($D575:AZ575),FALSE))</f>
        <v>-40.306568226921101</v>
      </c>
      <c r="BA575" s="319">
        <f>IF(AZ575="Neg","Neg",AZ575*VLOOKUP($D575,$D$1421:BA$1444,COLUMNS($D575:BA575),FALSE))</f>
        <v>-42.011268935301665</v>
      </c>
      <c r="BB575" s="319">
        <f>IF(BA575="Neg","Neg",BA575*VLOOKUP($D575,$D$1421:BB$1444,COLUMNS($D575:BB575),FALSE))</f>
        <v>-43.665987427990153</v>
      </c>
      <c r="BC575" s="319">
        <f>IF(BB575="Neg","Neg",BB575*VLOOKUP($D575,$D$1421:BC$1444,COLUMNS($D575:BC575),FALSE))</f>
        <v>-45.503641627912366</v>
      </c>
    </row>
    <row r="576" spans="1:55">
      <c r="A576" s="312"/>
      <c r="B576" s="142" t="s">
        <v>1028</v>
      </c>
      <c r="C576" s="317" t="s">
        <v>627</v>
      </c>
      <c r="D576" s="173" t="s">
        <v>990</v>
      </c>
      <c r="E576" s="175"/>
      <c r="F576" s="175"/>
      <c r="G576" s="175"/>
      <c r="H576" s="175"/>
      <c r="I576" s="175"/>
      <c r="J576" s="175"/>
      <c r="K576" s="175"/>
      <c r="L576" s="175"/>
      <c r="M576" s="175"/>
      <c r="N576" s="318"/>
      <c r="O576" s="318"/>
      <c r="P576" s="318"/>
      <c r="Q576" s="318"/>
      <c r="R576" s="318"/>
      <c r="S576" s="318"/>
      <c r="T576" s="318"/>
      <c r="U576" s="318"/>
      <c r="V576" s="318"/>
      <c r="W576" s="318"/>
      <c r="X576" s="318"/>
      <c r="Y576" s="318"/>
      <c r="Z576" s="318"/>
      <c r="AA576" s="318"/>
      <c r="AB576" s="318"/>
      <c r="AC576" s="318"/>
      <c r="AD576" s="318"/>
      <c r="AE576" s="318"/>
      <c r="AF576" s="318"/>
      <c r="AG576" s="318"/>
      <c r="AH576" s="324"/>
      <c r="AI576" s="324"/>
      <c r="AJ576" s="324"/>
      <c r="AK576" s="324"/>
      <c r="AL576" s="324"/>
      <c r="AM576" s="326"/>
      <c r="AN576" s="326"/>
      <c r="AO576" s="318">
        <v>40</v>
      </c>
      <c r="AP576" s="318">
        <v>80</v>
      </c>
      <c r="AQ576" s="318">
        <v>80</v>
      </c>
      <c r="AR576" s="319">
        <f>IF(AQ576="Neg","Neg",AQ576*VLOOKUP($D576,$D$1421:$AY$1444,COLUMNS($D576:AR576),FALSE))</f>
        <v>79.970321812869187</v>
      </c>
      <c r="AS576" s="319">
        <f>IF(AR576="Neg","Neg",AR576*VLOOKUP($D576,$D$1421:$AY$1444,COLUMNS($D576:AS576),FALSE))</f>
        <v>83.764023840945114</v>
      </c>
      <c r="AT576" s="319">
        <f>IF(AS576="Neg","Neg",AS576*VLOOKUP($D576,$D$1421:$AY$1444,COLUMNS($D576:AT576),FALSE))</f>
        <v>86.646265129127357</v>
      </c>
      <c r="AU576" s="319">
        <f>IF(AT576="Neg","Neg",AT576*VLOOKUP($D576,$D$1421:$AY$1444,COLUMNS($D576:AU576),FALSE))</f>
        <v>89.29320838887466</v>
      </c>
      <c r="AV576" s="319">
        <f>IF(AU576="Neg","Neg",AU576*VLOOKUP($D576,$D$1421:$AY$1444,COLUMNS($D576:AV576),FALSE))</f>
        <v>93.403903240068203</v>
      </c>
      <c r="AW576" s="319">
        <f>IF(AV576="Neg","Neg",AV576*VLOOKUP($D576,$D$1421:$AY$1444,COLUMNS($D576:AW576),FALSE))</f>
        <v>97.43338197701668</v>
      </c>
      <c r="AX576" s="319">
        <f>IF(AW576="Neg","Neg",AW576*VLOOKUP($D576,$D$1421:$AY$1444,COLUMNS($D576:AX576),FALSE))</f>
        <v>99.757322314818794</v>
      </c>
      <c r="AY576" s="319">
        <f>IF(AX576="Neg","Neg",AX576*VLOOKUP($D576,$D$1421:$AY$1444,COLUMNS($D576:AY576),FALSE))</f>
        <v>103.33083134160162</v>
      </c>
      <c r="AZ576" s="319">
        <f>IF(AY576="Neg","Neg",AY576*VLOOKUP($D576,$D$1421:AZ$1444,COLUMNS($D576:AZ576),FALSE))</f>
        <v>107.48418193845629</v>
      </c>
      <c r="BA576" s="319">
        <f>IF(AZ576="Neg","Neg",AZ576*VLOOKUP($D576,$D$1421:BA$1444,COLUMNS($D576:BA576),FALSE))</f>
        <v>112.0300504941378</v>
      </c>
      <c r="BB576" s="319">
        <f>IF(BA576="Neg","Neg",BA576*VLOOKUP($D576,$D$1421:BB$1444,COLUMNS($D576:BB576),FALSE))</f>
        <v>116.4426331413071</v>
      </c>
      <c r="BC576" s="319">
        <f>IF(BB576="Neg","Neg",BB576*VLOOKUP($D576,$D$1421:BC$1444,COLUMNS($D576:BC576),FALSE))</f>
        <v>121.34304434109967</v>
      </c>
    </row>
    <row r="577" spans="1:55">
      <c r="A577" s="312"/>
      <c r="B577" s="142" t="s">
        <v>1028</v>
      </c>
      <c r="C577" s="317" t="s">
        <v>628</v>
      </c>
      <c r="D577" s="173" t="s">
        <v>791</v>
      </c>
      <c r="E577" s="175"/>
      <c r="F577" s="175"/>
      <c r="G577" s="175"/>
      <c r="H577" s="175"/>
      <c r="I577" s="175"/>
      <c r="J577" s="175"/>
      <c r="K577" s="175"/>
      <c r="L577" s="175"/>
      <c r="M577" s="175"/>
      <c r="N577" s="318"/>
      <c r="O577" s="318"/>
      <c r="P577" s="318"/>
      <c r="Q577" s="318"/>
      <c r="R577" s="318"/>
      <c r="S577" s="318"/>
      <c r="T577" s="318"/>
      <c r="U577" s="318"/>
      <c r="V577" s="318"/>
      <c r="W577" s="318"/>
      <c r="X577" s="318"/>
      <c r="Y577" s="318"/>
      <c r="Z577" s="318"/>
      <c r="AA577" s="318"/>
      <c r="AB577" s="318"/>
      <c r="AC577" s="318"/>
      <c r="AD577" s="318"/>
      <c r="AE577" s="318"/>
      <c r="AF577" s="318"/>
      <c r="AG577" s="318"/>
      <c r="AH577" s="324"/>
      <c r="AI577" s="324"/>
      <c r="AJ577" s="324"/>
      <c r="AK577" s="324"/>
      <c r="AL577" s="324"/>
      <c r="AM577" s="326"/>
      <c r="AN577" s="326"/>
      <c r="AO577" s="318">
        <v>-50</v>
      </c>
      <c r="AP577" s="318">
        <v>-50</v>
      </c>
      <c r="AQ577" s="318">
        <v>-50</v>
      </c>
      <c r="AR577" s="319">
        <f>IF(AQ577="Neg","Neg",AQ577*VLOOKUP($D577,$D$1421:$AY$1444,COLUMNS($D577:AR577),FALSE))</f>
        <v>-49.981451133043244</v>
      </c>
      <c r="AS577" s="319">
        <f>IF(AR577="Neg","Neg",AR577*VLOOKUP($D577,$D$1421:$AY$1444,COLUMNS($D577:AS577),FALSE))</f>
        <v>-52.352514900590698</v>
      </c>
      <c r="AT577" s="319">
        <f>IF(AS577="Neg","Neg",AS577*VLOOKUP($D577,$D$1421:$AY$1444,COLUMNS($D577:AT577),FALSE))</f>
        <v>-54.153915705704598</v>
      </c>
      <c r="AU577" s="319">
        <f>IF(AT577="Neg","Neg",AT577*VLOOKUP($D577,$D$1421:$AY$1444,COLUMNS($D577:AU577),FALSE))</f>
        <v>-55.808255243046659</v>
      </c>
      <c r="AV577" s="319">
        <f>IF(AU577="Neg","Neg",AU577*VLOOKUP($D577,$D$1421:$AY$1444,COLUMNS($D577:AV577),FALSE))</f>
        <v>-58.377439525042618</v>
      </c>
      <c r="AW577" s="319">
        <f>IF(AV577="Neg","Neg",AV577*VLOOKUP($D577,$D$1421:$AY$1444,COLUMNS($D577:AW577),FALSE))</f>
        <v>-60.895863735635409</v>
      </c>
      <c r="AX577" s="319">
        <f>IF(AW577="Neg","Neg",AW577*VLOOKUP($D577,$D$1421:$AY$1444,COLUMNS($D577:AX577),FALSE))</f>
        <v>-62.348326446761732</v>
      </c>
      <c r="AY577" s="319">
        <f>IF(AX577="Neg","Neg",AX577*VLOOKUP($D577,$D$1421:$AY$1444,COLUMNS($D577:AY577),FALSE))</f>
        <v>-64.58176958850099</v>
      </c>
      <c r="AZ577" s="319">
        <f>IF(AY577="Neg","Neg",AY577*VLOOKUP($D577,$D$1421:AZ$1444,COLUMNS($D577:AZ577),FALSE))</f>
        <v>-67.177613711535159</v>
      </c>
      <c r="BA577" s="319">
        <f>IF(AZ577="Neg","Neg",AZ577*VLOOKUP($D577,$D$1421:BA$1444,COLUMNS($D577:BA577),FALSE))</f>
        <v>-70.018781558836096</v>
      </c>
      <c r="BB577" s="319">
        <f>IF(BA577="Neg","Neg",BA577*VLOOKUP($D577,$D$1421:BB$1444,COLUMNS($D577:BB577),FALSE))</f>
        <v>-72.77664571331691</v>
      </c>
      <c r="BC577" s="319">
        <f>IF(BB577="Neg","Neg",BB577*VLOOKUP($D577,$D$1421:BC$1444,COLUMNS($D577:BC577),FALSE))</f>
        <v>-75.839402713187269</v>
      </c>
    </row>
    <row r="578" spans="1:55">
      <c r="A578" s="312"/>
      <c r="B578" s="142" t="s">
        <v>1028</v>
      </c>
      <c r="C578" s="317" t="s">
        <v>943</v>
      </c>
      <c r="D578" s="173" t="s">
        <v>92</v>
      </c>
      <c r="E578" s="175"/>
      <c r="F578" s="175"/>
      <c r="G578" s="175"/>
      <c r="H578" s="175"/>
      <c r="I578" s="175"/>
      <c r="J578" s="175"/>
      <c r="K578" s="175"/>
      <c r="L578" s="175"/>
      <c r="M578" s="175"/>
      <c r="N578" s="318"/>
      <c r="O578" s="318"/>
      <c r="P578" s="318"/>
      <c r="Q578" s="318"/>
      <c r="R578" s="318"/>
      <c r="S578" s="318"/>
      <c r="T578" s="318"/>
      <c r="U578" s="318"/>
      <c r="V578" s="318"/>
      <c r="W578" s="318"/>
      <c r="X578" s="318"/>
      <c r="Y578" s="318"/>
      <c r="Z578" s="318"/>
      <c r="AA578" s="318"/>
      <c r="AB578" s="318"/>
      <c r="AC578" s="318"/>
      <c r="AD578" s="318"/>
      <c r="AE578" s="318"/>
      <c r="AF578" s="318"/>
      <c r="AG578" s="318"/>
      <c r="AH578" s="324"/>
      <c r="AI578" s="324"/>
      <c r="AJ578" s="324"/>
      <c r="AK578" s="324"/>
      <c r="AL578" s="324"/>
      <c r="AM578" s="326"/>
      <c r="AN578" s="326"/>
      <c r="AO578" s="318">
        <v>50</v>
      </c>
      <c r="AP578" s="318">
        <v>50</v>
      </c>
      <c r="AQ578" s="318">
        <v>40</v>
      </c>
      <c r="AR578" s="319">
        <f>IF(AQ578="Neg","Neg",AQ578*VLOOKUP($D578,$D$1421:$AY$1444,COLUMNS($D578:AR578),FALSE))</f>
        <v>39.985160906434594</v>
      </c>
      <c r="AS578" s="319">
        <f>IF(AR578="Neg","Neg",AR578*VLOOKUP($D578,$D$1421:$AY$1444,COLUMNS($D578:AS578),FALSE))</f>
        <v>41.882011920472557</v>
      </c>
      <c r="AT578" s="319">
        <f>IF(AS578="Neg","Neg",AS578*VLOOKUP($D578,$D$1421:$AY$1444,COLUMNS($D578:AT578),FALSE))</f>
        <v>43.323132564563679</v>
      </c>
      <c r="AU578" s="319">
        <f>IF(AT578="Neg","Neg",AT578*VLOOKUP($D578,$D$1421:$AY$1444,COLUMNS($D578:AU578),FALSE))</f>
        <v>44.64660419443733</v>
      </c>
      <c r="AV578" s="319">
        <f>IF(AU578="Neg","Neg",AU578*VLOOKUP($D578,$D$1421:$AY$1444,COLUMNS($D578:AV578),FALSE))</f>
        <v>46.701951620034102</v>
      </c>
      <c r="AW578" s="319">
        <f>IF(AV578="Neg","Neg",AV578*VLOOKUP($D578,$D$1421:$AY$1444,COLUMNS($D578:AW578),FALSE))</f>
        <v>48.71669098850834</v>
      </c>
      <c r="AX578" s="319">
        <f>IF(AW578="Neg","Neg",AW578*VLOOKUP($D578,$D$1421:$AY$1444,COLUMNS($D578:AX578),FALSE))</f>
        <v>49.878661157409397</v>
      </c>
      <c r="AY578" s="319">
        <f>IF(AX578="Neg","Neg",AX578*VLOOKUP($D578,$D$1421:$AY$1444,COLUMNS($D578:AY578),FALSE))</f>
        <v>51.665415670800812</v>
      </c>
      <c r="AZ578" s="319">
        <f>IF(AY578="Neg","Neg",AY578*VLOOKUP($D578,$D$1421:AZ$1444,COLUMNS($D578:AZ578),FALSE))</f>
        <v>53.742090969228144</v>
      </c>
      <c r="BA578" s="319">
        <f>IF(AZ578="Neg","Neg",AZ578*VLOOKUP($D578,$D$1421:BA$1444,COLUMNS($D578:BA578),FALSE))</f>
        <v>56.015025247068898</v>
      </c>
      <c r="BB578" s="319">
        <f>IF(BA578="Neg","Neg",BA578*VLOOKUP($D578,$D$1421:BB$1444,COLUMNS($D578:BB578),FALSE))</f>
        <v>58.221316570653549</v>
      </c>
      <c r="BC578" s="319">
        <f>IF(BB578="Neg","Neg",BB578*VLOOKUP($D578,$D$1421:BC$1444,COLUMNS($D578:BC578),FALSE))</f>
        <v>60.671522170549835</v>
      </c>
    </row>
    <row r="579" spans="1:55">
      <c r="A579" s="312"/>
      <c r="B579" s="142" t="s">
        <v>1028</v>
      </c>
      <c r="C579" s="317" t="s">
        <v>629</v>
      </c>
      <c r="D579" s="173" t="s">
        <v>227</v>
      </c>
      <c r="E579" s="175"/>
      <c r="F579" s="175"/>
      <c r="G579" s="175"/>
      <c r="H579" s="175"/>
      <c r="I579" s="175"/>
      <c r="J579" s="175"/>
      <c r="K579" s="175"/>
      <c r="L579" s="175"/>
      <c r="M579" s="175"/>
      <c r="N579" s="318"/>
      <c r="O579" s="318"/>
      <c r="P579" s="318"/>
      <c r="Q579" s="318"/>
      <c r="R579" s="318"/>
      <c r="S579" s="318"/>
      <c r="T579" s="318"/>
      <c r="U579" s="318"/>
      <c r="V579" s="318"/>
      <c r="W579" s="318"/>
      <c r="X579" s="318"/>
      <c r="Y579" s="318"/>
      <c r="Z579" s="318"/>
      <c r="AA579" s="318"/>
      <c r="AB579" s="318"/>
      <c r="AC579" s="318"/>
      <c r="AD579" s="318"/>
      <c r="AE579" s="318"/>
      <c r="AF579" s="318"/>
      <c r="AG579" s="318"/>
      <c r="AH579" s="318"/>
      <c r="AI579" s="324"/>
      <c r="AJ579" s="324"/>
      <c r="AK579" s="324"/>
      <c r="AL579" s="324"/>
      <c r="AM579" s="326"/>
      <c r="AN579" s="326"/>
      <c r="AO579" s="318">
        <v>50</v>
      </c>
      <c r="AP579" s="318">
        <v>100</v>
      </c>
      <c r="AQ579" s="318">
        <v>150</v>
      </c>
      <c r="AR579" s="319">
        <f>IF(AQ579="Neg","Neg",AQ579*VLOOKUP($D579,$D$1421:$AY$1444,COLUMNS($D579:AR579),FALSE))</f>
        <v>149.94435339912974</v>
      </c>
      <c r="AS579" s="319">
        <f>IF(AR579="Neg","Neg",AR579*VLOOKUP($D579,$D$1421:$AY$1444,COLUMNS($D579:AS579),FALSE))</f>
        <v>157.05754470177212</v>
      </c>
      <c r="AT579" s="319">
        <f>IF(AS579="Neg","Neg",AS579*VLOOKUP($D579,$D$1421:$AY$1444,COLUMNS($D579:AT579),FALSE))</f>
        <v>162.46174711711382</v>
      </c>
      <c r="AU579" s="319">
        <f>IF(AT579="Neg","Neg",AT579*VLOOKUP($D579,$D$1421:$AY$1444,COLUMNS($D579:AU579),FALSE))</f>
        <v>167.42476572914001</v>
      </c>
      <c r="AV579" s="319">
        <f>IF(AU579="Neg","Neg",AU579*VLOOKUP($D579,$D$1421:$AY$1444,COLUMNS($D579:AV579),FALSE))</f>
        <v>175.1323185751279</v>
      </c>
      <c r="AW579" s="319">
        <f>IF(AV579="Neg","Neg",AV579*VLOOKUP($D579,$D$1421:$AY$1444,COLUMNS($D579:AW579),FALSE))</f>
        <v>182.68759120690629</v>
      </c>
      <c r="AX579" s="319">
        <f>IF(AW579="Neg","Neg",AW579*VLOOKUP($D579,$D$1421:$AY$1444,COLUMNS($D579:AX579),FALSE))</f>
        <v>187.04497934028527</v>
      </c>
      <c r="AY579" s="319">
        <f>IF(AX579="Neg","Neg",AX579*VLOOKUP($D579,$D$1421:$AY$1444,COLUMNS($D579:AY579),FALSE))</f>
        <v>193.74530876550307</v>
      </c>
      <c r="AZ579" s="319">
        <f>IF(AY579="Neg","Neg",AY579*VLOOKUP($D579,$D$1421:AZ$1444,COLUMNS($D579:AZ579),FALSE))</f>
        <v>201.53284113460558</v>
      </c>
      <c r="BA579" s="319">
        <f>IF(AZ579="Neg","Neg",AZ579*VLOOKUP($D579,$D$1421:BA$1444,COLUMNS($D579:BA579),FALSE))</f>
        <v>210.05634467650839</v>
      </c>
      <c r="BB579" s="319">
        <f>IF(BA579="Neg","Neg",BA579*VLOOKUP($D579,$D$1421:BB$1444,COLUMNS($D579:BB579),FALSE))</f>
        <v>218.32993713995083</v>
      </c>
      <c r="BC579" s="319">
        <f>IF(BB579="Neg","Neg",BB579*VLOOKUP($D579,$D$1421:BC$1444,COLUMNS($D579:BC579),FALSE))</f>
        <v>227.51820813956192</v>
      </c>
    </row>
    <row r="580" spans="1:55">
      <c r="A580" s="312"/>
      <c r="B580" s="142" t="s">
        <v>1028</v>
      </c>
      <c r="C580" s="317" t="s">
        <v>630</v>
      </c>
      <c r="D580" s="173" t="s">
        <v>268</v>
      </c>
      <c r="E580" s="175"/>
      <c r="F580" s="175"/>
      <c r="G580" s="175"/>
      <c r="H580" s="175"/>
      <c r="I580" s="175"/>
      <c r="J580" s="175"/>
      <c r="K580" s="175"/>
      <c r="L580" s="175"/>
      <c r="M580" s="175"/>
      <c r="N580" s="318"/>
      <c r="O580" s="318"/>
      <c r="P580" s="318"/>
      <c r="Q580" s="318"/>
      <c r="R580" s="318"/>
      <c r="S580" s="318"/>
      <c r="T580" s="318"/>
      <c r="U580" s="318"/>
      <c r="V580" s="318"/>
      <c r="W580" s="318"/>
      <c r="X580" s="318"/>
      <c r="Y580" s="318"/>
      <c r="Z580" s="318"/>
      <c r="AA580" s="318"/>
      <c r="AB580" s="318"/>
      <c r="AC580" s="318"/>
      <c r="AD580" s="318"/>
      <c r="AE580" s="318"/>
      <c r="AF580" s="318"/>
      <c r="AG580" s="318"/>
      <c r="AH580" s="318"/>
      <c r="AI580" s="324"/>
      <c r="AJ580" s="324"/>
      <c r="AK580" s="324"/>
      <c r="AL580" s="324"/>
      <c r="AM580" s="326"/>
      <c r="AN580" s="326"/>
      <c r="AO580" s="318">
        <v>0</v>
      </c>
      <c r="AP580" s="318">
        <v>15</v>
      </c>
      <c r="AQ580" s="318">
        <v>15</v>
      </c>
      <c r="AR580" s="319">
        <f>IF(AQ580="Neg","Neg",AQ580*VLOOKUP($D580,$D$1421:$AY$1444,COLUMNS($D580:AR580),FALSE))</f>
        <v>14.994435339912972</v>
      </c>
      <c r="AS580" s="319">
        <f>IF(AR580="Neg","Neg",AR580*VLOOKUP($D580,$D$1421:$AY$1444,COLUMNS($D580:AS580),FALSE))</f>
        <v>15.705754470177208</v>
      </c>
      <c r="AT580" s="319">
        <f>IF(AS580="Neg","Neg",AS580*VLOOKUP($D580,$D$1421:$AY$1444,COLUMNS($D580:AT580),FALSE))</f>
        <v>16.24617471171138</v>
      </c>
      <c r="AU580" s="319">
        <f>IF(AT580="Neg","Neg",AT580*VLOOKUP($D580,$D$1421:$AY$1444,COLUMNS($D580:AU580),FALSE))</f>
        <v>16.742476572913997</v>
      </c>
      <c r="AV580" s="319">
        <f>IF(AU580="Neg","Neg",AU580*VLOOKUP($D580,$D$1421:$AY$1444,COLUMNS($D580:AV580),FALSE))</f>
        <v>17.513231857512785</v>
      </c>
      <c r="AW580" s="319">
        <f>IF(AV580="Neg","Neg",AV580*VLOOKUP($D580,$D$1421:$AY$1444,COLUMNS($D580:AW580),FALSE))</f>
        <v>18.268759120690625</v>
      </c>
      <c r="AX580" s="319">
        <f>IF(AW580="Neg","Neg",AW580*VLOOKUP($D580,$D$1421:$AY$1444,COLUMNS($D580:AX580),FALSE))</f>
        <v>18.70449793402852</v>
      </c>
      <c r="AY580" s="319">
        <f>IF(AX580="Neg","Neg",AX580*VLOOKUP($D580,$D$1421:$AY$1444,COLUMNS($D580:AY580),FALSE))</f>
        <v>19.374530876550299</v>
      </c>
      <c r="AZ580" s="319">
        <f>IF(AY580="Neg","Neg",AY580*VLOOKUP($D580,$D$1421:AZ$1444,COLUMNS($D580:AZ580),FALSE))</f>
        <v>20.15328411346055</v>
      </c>
      <c r="BA580" s="319">
        <f>IF(AZ580="Neg","Neg",AZ580*VLOOKUP($D580,$D$1421:BA$1444,COLUMNS($D580:BA580),FALSE))</f>
        <v>21.005634467650832</v>
      </c>
      <c r="BB580" s="319">
        <f>IF(BA580="Neg","Neg",BA580*VLOOKUP($D580,$D$1421:BB$1444,COLUMNS($D580:BB580),FALSE))</f>
        <v>21.832993713995076</v>
      </c>
      <c r="BC580" s="319">
        <f>IF(BB580="Neg","Neg",BB580*VLOOKUP($D580,$D$1421:BC$1444,COLUMNS($D580:BC580),FALSE))</f>
        <v>22.751820813956183</v>
      </c>
    </row>
    <row r="581" spans="1:55">
      <c r="A581" s="312"/>
      <c r="B581" s="142" t="s">
        <v>1028</v>
      </c>
      <c r="C581" s="317" t="s">
        <v>780</v>
      </c>
      <c r="D581" s="173" t="s">
        <v>780</v>
      </c>
      <c r="E581" s="175"/>
      <c r="F581" s="175"/>
      <c r="G581" s="175"/>
      <c r="H581" s="175"/>
      <c r="I581" s="175"/>
      <c r="J581" s="175"/>
      <c r="K581" s="175"/>
      <c r="L581" s="175"/>
      <c r="M581" s="175"/>
      <c r="N581" s="318"/>
      <c r="O581" s="318"/>
      <c r="P581" s="318"/>
      <c r="Q581" s="318"/>
      <c r="R581" s="318"/>
      <c r="S581" s="318"/>
      <c r="T581" s="318"/>
      <c r="U581" s="318"/>
      <c r="V581" s="318"/>
      <c r="W581" s="318"/>
      <c r="X581" s="318"/>
      <c r="Y581" s="318"/>
      <c r="Z581" s="318"/>
      <c r="AA581" s="318"/>
      <c r="AB581" s="318"/>
      <c r="AC581" s="318"/>
      <c r="AD581" s="318"/>
      <c r="AE581" s="318"/>
      <c r="AF581" s="318"/>
      <c r="AG581" s="318"/>
      <c r="AH581" s="318"/>
      <c r="AI581" s="324"/>
      <c r="AJ581" s="324"/>
      <c r="AK581" s="324"/>
      <c r="AL581" s="324"/>
      <c r="AM581" s="326"/>
      <c r="AN581" s="326"/>
      <c r="AO581" s="318">
        <v>-20</v>
      </c>
      <c r="AP581" s="318">
        <v>-20</v>
      </c>
      <c r="AQ581" s="318">
        <v>-25</v>
      </c>
      <c r="AR581" s="319">
        <f>IF(AQ581="Neg","Neg",AQ581*VLOOKUP($D581,$D$1421:$AY$1444,COLUMNS($D581:AR581),FALSE))</f>
        <v>-24.990725566521622</v>
      </c>
      <c r="AS581" s="319">
        <f>IF(AR581="Neg","Neg",AR581*VLOOKUP($D581,$D$1421:$AY$1444,COLUMNS($D581:AS581),FALSE))</f>
        <v>-26.176257450295349</v>
      </c>
      <c r="AT581" s="319">
        <f>IF(AS581="Neg","Neg",AS581*VLOOKUP($D581,$D$1421:$AY$1444,COLUMNS($D581:AT581),FALSE))</f>
        <v>-27.076957852852299</v>
      </c>
      <c r="AU581" s="319">
        <f>IF(AT581="Neg","Neg",AT581*VLOOKUP($D581,$D$1421:$AY$1444,COLUMNS($D581:AU581),FALSE))</f>
        <v>-27.90412762152333</v>
      </c>
      <c r="AV581" s="319">
        <f>IF(AU581="Neg","Neg",AU581*VLOOKUP($D581,$D$1421:$AY$1444,COLUMNS($D581:AV581),FALSE))</f>
        <v>-29.188719762521309</v>
      </c>
      <c r="AW581" s="319">
        <f>IF(AV581="Neg","Neg",AV581*VLOOKUP($D581,$D$1421:$AY$1444,COLUMNS($D581:AW581),FALSE))</f>
        <v>-30.447931867817704</v>
      </c>
      <c r="AX581" s="319">
        <f>IF(AW581="Neg","Neg",AW581*VLOOKUP($D581,$D$1421:$AY$1444,COLUMNS($D581:AX581),FALSE))</f>
        <v>-31.174163223380866</v>
      </c>
      <c r="AY581" s="319">
        <f>IF(AX581="Neg","Neg",AX581*VLOOKUP($D581,$D$1421:$AY$1444,COLUMNS($D581:AY581),FALSE))</f>
        <v>-32.290884794250495</v>
      </c>
      <c r="AZ581" s="319">
        <f>IF(AY581="Neg","Neg",AY581*VLOOKUP($D581,$D$1421:AZ$1444,COLUMNS($D581:AZ581),FALSE))</f>
        <v>-33.588806855767579</v>
      </c>
      <c r="BA581" s="319">
        <f>IF(AZ581="Neg","Neg",AZ581*VLOOKUP($D581,$D$1421:BA$1444,COLUMNS($D581:BA581),FALSE))</f>
        <v>-35.009390779418048</v>
      </c>
      <c r="BB581" s="319">
        <f>IF(BA581="Neg","Neg",BA581*VLOOKUP($D581,$D$1421:BB$1444,COLUMNS($D581:BB581),FALSE))</f>
        <v>-36.388322856658455</v>
      </c>
      <c r="BC581" s="319">
        <f>IF(BB581="Neg","Neg",BB581*VLOOKUP($D581,$D$1421:BC$1444,COLUMNS($D581:BC581),FALSE))</f>
        <v>-37.919701356593635</v>
      </c>
    </row>
    <row r="582" spans="1:55">
      <c r="A582" s="312"/>
      <c r="B582" s="142" t="s">
        <v>1028</v>
      </c>
      <c r="C582" s="317" t="s">
        <v>932</v>
      </c>
      <c r="D582" s="173" t="s">
        <v>269</v>
      </c>
      <c r="E582" s="175"/>
      <c r="F582" s="175"/>
      <c r="G582" s="175"/>
      <c r="H582" s="175"/>
      <c r="I582" s="175"/>
      <c r="J582" s="175"/>
      <c r="K582" s="175"/>
      <c r="L582" s="175"/>
      <c r="M582" s="175"/>
      <c r="N582" s="318"/>
      <c r="O582" s="318"/>
      <c r="P582" s="318"/>
      <c r="Q582" s="318"/>
      <c r="R582" s="318"/>
      <c r="S582" s="318"/>
      <c r="T582" s="318"/>
      <c r="U582" s="318"/>
      <c r="V582" s="318"/>
      <c r="W582" s="318"/>
      <c r="X582" s="318"/>
      <c r="Y582" s="318"/>
      <c r="Z582" s="318"/>
      <c r="AA582" s="318"/>
      <c r="AB582" s="318"/>
      <c r="AC582" s="318"/>
      <c r="AD582" s="318"/>
      <c r="AE582" s="318"/>
      <c r="AF582" s="318"/>
      <c r="AG582" s="318"/>
      <c r="AH582" s="318"/>
      <c r="AI582" s="324"/>
      <c r="AJ582" s="324"/>
      <c r="AK582" s="324"/>
      <c r="AL582" s="324"/>
      <c r="AM582" s="326"/>
      <c r="AN582" s="326"/>
      <c r="AO582" s="318">
        <v>-10</v>
      </c>
      <c r="AP582" s="318">
        <v>-10</v>
      </c>
      <c r="AQ582" s="318">
        <v>-10</v>
      </c>
      <c r="AR582" s="319">
        <f>IF(AQ582="Neg","Neg",AQ582*VLOOKUP($D582,$D$1421:$AY$1444,COLUMNS($D582:AR582),FALSE))</f>
        <v>-9.9962902266086484</v>
      </c>
      <c r="AS582" s="319">
        <f>IF(AR582="Neg","Neg",AR582*VLOOKUP($D582,$D$1421:$AY$1444,COLUMNS($D582:AS582),FALSE))</f>
        <v>-10.470502980118139</v>
      </c>
      <c r="AT582" s="319">
        <f>IF(AS582="Neg","Neg",AS582*VLOOKUP($D582,$D$1421:$AY$1444,COLUMNS($D582:AT582),FALSE))</f>
        <v>-10.83078314114092</v>
      </c>
      <c r="AU582" s="319">
        <f>IF(AT582="Neg","Neg",AT582*VLOOKUP($D582,$D$1421:$AY$1444,COLUMNS($D582:AU582),FALSE))</f>
        <v>-11.161651048609333</v>
      </c>
      <c r="AV582" s="319">
        <f>IF(AU582="Neg","Neg",AU582*VLOOKUP($D582,$D$1421:$AY$1444,COLUMNS($D582:AV582),FALSE))</f>
        <v>-11.675487905008525</v>
      </c>
      <c r="AW582" s="319">
        <f>IF(AV582="Neg","Neg",AV582*VLOOKUP($D582,$D$1421:$AY$1444,COLUMNS($D582:AW582),FALSE))</f>
        <v>-12.179172747127085</v>
      </c>
      <c r="AX582" s="319">
        <f>IF(AW582="Neg","Neg",AW582*VLOOKUP($D582,$D$1421:$AY$1444,COLUMNS($D582:AX582),FALSE))</f>
        <v>-12.469665289352349</v>
      </c>
      <c r="AY582" s="319">
        <f>IF(AX582="Neg","Neg",AX582*VLOOKUP($D582,$D$1421:$AY$1444,COLUMNS($D582:AY582),FALSE))</f>
        <v>-12.916353917700203</v>
      </c>
      <c r="AZ582" s="319">
        <f>IF(AY582="Neg","Neg",AY582*VLOOKUP($D582,$D$1421:AZ$1444,COLUMNS($D582:AZ582),FALSE))</f>
        <v>-13.435522742307036</v>
      </c>
      <c r="BA582" s="319">
        <f>IF(AZ582="Neg","Neg",AZ582*VLOOKUP($D582,$D$1421:BA$1444,COLUMNS($D582:BA582),FALSE))</f>
        <v>-14.003756311767225</v>
      </c>
      <c r="BB582" s="319">
        <f>IF(BA582="Neg","Neg",BA582*VLOOKUP($D582,$D$1421:BB$1444,COLUMNS($D582:BB582),FALSE))</f>
        <v>-14.555329142663387</v>
      </c>
      <c r="BC582" s="319">
        <f>IF(BB582="Neg","Neg",BB582*VLOOKUP($D582,$D$1421:BC$1444,COLUMNS($D582:BC582),FALSE))</f>
        <v>-15.167880542637459</v>
      </c>
    </row>
    <row r="583" spans="1:55">
      <c r="A583" s="312"/>
      <c r="B583" s="142" t="s">
        <v>1028</v>
      </c>
      <c r="C583" s="317" t="s">
        <v>631</v>
      </c>
      <c r="D583" s="173" t="s">
        <v>143</v>
      </c>
      <c r="E583" s="175"/>
      <c r="F583" s="175"/>
      <c r="G583" s="175"/>
      <c r="H583" s="175"/>
      <c r="I583" s="175"/>
      <c r="J583" s="175"/>
      <c r="K583" s="175"/>
      <c r="L583" s="175"/>
      <c r="M583" s="175"/>
      <c r="N583" s="318"/>
      <c r="O583" s="318"/>
      <c r="P583" s="318"/>
      <c r="Q583" s="318"/>
      <c r="R583" s="318"/>
      <c r="S583" s="318"/>
      <c r="T583" s="318"/>
      <c r="U583" s="318"/>
      <c r="V583" s="318"/>
      <c r="W583" s="318"/>
      <c r="X583" s="318"/>
      <c r="Y583" s="318"/>
      <c r="Z583" s="318"/>
      <c r="AA583" s="318"/>
      <c r="AB583" s="318"/>
      <c r="AC583" s="318"/>
      <c r="AD583" s="318"/>
      <c r="AE583" s="318"/>
      <c r="AF583" s="318"/>
      <c r="AG583" s="318"/>
      <c r="AH583" s="318"/>
      <c r="AI583" s="324"/>
      <c r="AJ583" s="324"/>
      <c r="AK583" s="324"/>
      <c r="AL583" s="324"/>
      <c r="AM583" s="326"/>
      <c r="AN583" s="326"/>
      <c r="AO583" s="318">
        <v>-10</v>
      </c>
      <c r="AP583" s="318">
        <v>-10</v>
      </c>
      <c r="AQ583" s="318">
        <v>-10</v>
      </c>
      <c r="AR583" s="319">
        <f>IF(AQ583="Neg","Neg",AQ583*VLOOKUP($D583,$D$1421:$AY$1444,COLUMNS($D583:AR583),FALSE))</f>
        <v>-9.9962902266086484</v>
      </c>
      <c r="AS583" s="319">
        <f>IF(AR583="Neg","Neg",AR583*VLOOKUP($D583,$D$1421:$AY$1444,COLUMNS($D583:AS583),FALSE))</f>
        <v>-10.470502980118139</v>
      </c>
      <c r="AT583" s="319">
        <f>IF(AS583="Neg","Neg",AS583*VLOOKUP($D583,$D$1421:$AY$1444,COLUMNS($D583:AT583),FALSE))</f>
        <v>-10.83078314114092</v>
      </c>
      <c r="AU583" s="319">
        <f>IF(AT583="Neg","Neg",AT583*VLOOKUP($D583,$D$1421:$AY$1444,COLUMNS($D583:AU583),FALSE))</f>
        <v>-11.161651048609333</v>
      </c>
      <c r="AV583" s="319">
        <f>IF(AU583="Neg","Neg",AU583*VLOOKUP($D583,$D$1421:$AY$1444,COLUMNS($D583:AV583),FALSE))</f>
        <v>-11.675487905008525</v>
      </c>
      <c r="AW583" s="319">
        <f>IF(AV583="Neg","Neg",AV583*VLOOKUP($D583,$D$1421:$AY$1444,COLUMNS($D583:AW583),FALSE))</f>
        <v>-12.179172747127085</v>
      </c>
      <c r="AX583" s="319">
        <f>IF(AW583="Neg","Neg",AW583*VLOOKUP($D583,$D$1421:$AY$1444,COLUMNS($D583:AX583),FALSE))</f>
        <v>-12.469665289352349</v>
      </c>
      <c r="AY583" s="319">
        <f>IF(AX583="Neg","Neg",AX583*VLOOKUP($D583,$D$1421:$AY$1444,COLUMNS($D583:AY583),FALSE))</f>
        <v>-12.916353917700203</v>
      </c>
      <c r="AZ583" s="319">
        <f>IF(AY583="Neg","Neg",AY583*VLOOKUP($D583,$D$1421:AZ$1444,COLUMNS($D583:AZ583),FALSE))</f>
        <v>-13.435522742307036</v>
      </c>
      <c r="BA583" s="319">
        <f>IF(AZ583="Neg","Neg",AZ583*VLOOKUP($D583,$D$1421:BA$1444,COLUMNS($D583:BA583),FALSE))</f>
        <v>-14.003756311767225</v>
      </c>
      <c r="BB583" s="319">
        <f>IF(BA583="Neg","Neg",BA583*VLOOKUP($D583,$D$1421:BB$1444,COLUMNS($D583:BB583),FALSE))</f>
        <v>-14.555329142663387</v>
      </c>
      <c r="BC583" s="319">
        <f>IF(BB583="Neg","Neg",BB583*VLOOKUP($D583,$D$1421:BC$1444,COLUMNS($D583:BC583),FALSE))</f>
        <v>-15.167880542637459</v>
      </c>
    </row>
    <row r="584" spans="1:55">
      <c r="A584" s="312"/>
      <c r="B584" s="142" t="s">
        <v>1028</v>
      </c>
      <c r="C584" s="317" t="s">
        <v>990</v>
      </c>
      <c r="D584" s="173" t="s">
        <v>990</v>
      </c>
      <c r="E584" s="175"/>
      <c r="F584" s="175"/>
      <c r="G584" s="175"/>
      <c r="H584" s="175"/>
      <c r="I584" s="175"/>
      <c r="J584" s="175"/>
      <c r="K584" s="175"/>
      <c r="L584" s="175"/>
      <c r="M584" s="175"/>
      <c r="N584" s="318"/>
      <c r="O584" s="318"/>
      <c r="P584" s="318"/>
      <c r="Q584" s="318"/>
      <c r="R584" s="318"/>
      <c r="S584" s="318"/>
      <c r="T584" s="318"/>
      <c r="U584" s="318"/>
      <c r="V584" s="318"/>
      <c r="W584" s="318"/>
      <c r="X584" s="318"/>
      <c r="Y584" s="318"/>
      <c r="Z584" s="318"/>
      <c r="AA584" s="318"/>
      <c r="AB584" s="318"/>
      <c r="AC584" s="318"/>
      <c r="AD584" s="318"/>
      <c r="AE584" s="318"/>
      <c r="AF584" s="318"/>
      <c r="AG584" s="318"/>
      <c r="AH584" s="318"/>
      <c r="AI584" s="324"/>
      <c r="AJ584" s="324"/>
      <c r="AK584" s="324"/>
      <c r="AL584" s="324"/>
      <c r="AM584" s="326"/>
      <c r="AN584" s="326"/>
      <c r="AO584" s="318">
        <v>-235</v>
      </c>
      <c r="AP584" s="318">
        <v>75</v>
      </c>
      <c r="AQ584" s="318">
        <v>95</v>
      </c>
      <c r="AR584" s="319">
        <f>IF(AQ584="Neg","Neg",AQ584*VLOOKUP($D584,$D$1421:$AY$1444,COLUMNS($D584:AR584),FALSE))</f>
        <v>94.964757152782155</v>
      </c>
      <c r="AS584" s="319">
        <f>IF(AR584="Neg","Neg",AR584*VLOOKUP($D584,$D$1421:$AY$1444,COLUMNS($D584:AS584),FALSE))</f>
        <v>99.469778311122326</v>
      </c>
      <c r="AT584" s="319">
        <f>IF(AS584="Neg","Neg",AS584*VLOOKUP($D584,$D$1421:$AY$1444,COLUMNS($D584:AT584),FALSE))</f>
        <v>102.89243984083873</v>
      </c>
      <c r="AU584" s="319">
        <f>IF(AT584="Neg","Neg",AT584*VLOOKUP($D584,$D$1421:$AY$1444,COLUMNS($D584:AU584),FALSE))</f>
        <v>106.03568496178865</v>
      </c>
      <c r="AV584" s="319">
        <f>IF(AU584="Neg","Neg",AU584*VLOOKUP($D584,$D$1421:$AY$1444,COLUMNS($D584:AV584),FALSE))</f>
        <v>110.91713509758097</v>
      </c>
      <c r="AW584" s="319">
        <f>IF(AV584="Neg","Neg",AV584*VLOOKUP($D584,$D$1421:$AY$1444,COLUMNS($D584:AW584),FALSE))</f>
        <v>115.70214109770727</v>
      </c>
      <c r="AX584" s="319">
        <f>IF(AW584="Neg","Neg",AW584*VLOOKUP($D584,$D$1421:$AY$1444,COLUMNS($D584:AX584),FALSE))</f>
        <v>118.46182024884727</v>
      </c>
      <c r="AY584" s="319">
        <f>IF(AX584="Neg","Neg",AX584*VLOOKUP($D584,$D$1421:$AY$1444,COLUMNS($D584:AY584),FALSE))</f>
        <v>122.70536221815188</v>
      </c>
      <c r="AZ584" s="319">
        <f>IF(AY584="Neg","Neg",AY584*VLOOKUP($D584,$D$1421:AZ$1444,COLUMNS($D584:AZ584),FALSE))</f>
        <v>127.63746605191679</v>
      </c>
      <c r="BA584" s="319">
        <f>IF(AZ584="Neg","Neg",AZ584*VLOOKUP($D584,$D$1421:BA$1444,COLUMNS($D584:BA584),FALSE))</f>
        <v>133.03568496178858</v>
      </c>
      <c r="BB584" s="319">
        <f>IF(BA584="Neg","Neg",BA584*VLOOKUP($D584,$D$1421:BB$1444,COLUMNS($D584:BB584),FALSE))</f>
        <v>138.27562685530211</v>
      </c>
      <c r="BC584" s="319">
        <f>IF(BB584="Neg","Neg",BB584*VLOOKUP($D584,$D$1421:BC$1444,COLUMNS($D584:BC584),FALSE))</f>
        <v>144.0948651550558</v>
      </c>
    </row>
    <row r="585" spans="1:55">
      <c r="A585" s="312"/>
      <c r="B585" s="142" t="s">
        <v>1028</v>
      </c>
      <c r="C585" s="317" t="s">
        <v>91</v>
      </c>
      <c r="D585" s="173" t="s">
        <v>91</v>
      </c>
      <c r="E585" s="175"/>
      <c r="F585" s="175"/>
      <c r="G585" s="175"/>
      <c r="H585" s="175"/>
      <c r="I585" s="175"/>
      <c r="J585" s="175"/>
      <c r="K585" s="175"/>
      <c r="L585" s="175"/>
      <c r="M585" s="175"/>
      <c r="N585" s="318"/>
      <c r="O585" s="318"/>
      <c r="P585" s="318"/>
      <c r="Q585" s="318"/>
      <c r="R585" s="318"/>
      <c r="S585" s="318"/>
      <c r="T585" s="318"/>
      <c r="U585" s="318"/>
      <c r="V585" s="318"/>
      <c r="W585" s="318"/>
      <c r="X585" s="318"/>
      <c r="Y585" s="318"/>
      <c r="Z585" s="318"/>
      <c r="AA585" s="318"/>
      <c r="AB585" s="318"/>
      <c r="AC585" s="318"/>
      <c r="AD585" s="318"/>
      <c r="AE585" s="318"/>
      <c r="AF585" s="318"/>
      <c r="AG585" s="318"/>
      <c r="AH585" s="318"/>
      <c r="AI585" s="324"/>
      <c r="AJ585" s="324"/>
      <c r="AK585" s="324"/>
      <c r="AL585" s="324"/>
      <c r="AM585" s="326"/>
      <c r="AN585" s="326"/>
      <c r="AO585" s="318">
        <v>5</v>
      </c>
      <c r="AP585" s="318">
        <v>25</v>
      </c>
      <c r="AQ585" s="318">
        <v>40</v>
      </c>
      <c r="AR585" s="319">
        <f>IF(AQ585="Neg","Neg",AQ585*VLOOKUP($D585,$D$1421:$AY$1444,COLUMNS($D585:AR585),FALSE))</f>
        <v>39.985160906434594</v>
      </c>
      <c r="AS585" s="319">
        <f>IF(AR585="Neg","Neg",AR585*VLOOKUP($D585,$D$1421:$AY$1444,COLUMNS($D585:AS585),FALSE))</f>
        <v>41.882011920472557</v>
      </c>
      <c r="AT585" s="319">
        <f>IF(AS585="Neg","Neg",AS585*VLOOKUP($D585,$D$1421:$AY$1444,COLUMNS($D585:AT585),FALSE))</f>
        <v>43.323132564563679</v>
      </c>
      <c r="AU585" s="319">
        <f>IF(AT585="Neg","Neg",AT585*VLOOKUP($D585,$D$1421:$AY$1444,COLUMNS($D585:AU585),FALSE))</f>
        <v>44.64660419443733</v>
      </c>
      <c r="AV585" s="319">
        <f>IF(AU585="Neg","Neg",AU585*VLOOKUP($D585,$D$1421:$AY$1444,COLUMNS($D585:AV585),FALSE))</f>
        <v>46.701951620034102</v>
      </c>
      <c r="AW585" s="319">
        <f>IF(AV585="Neg","Neg",AV585*VLOOKUP($D585,$D$1421:$AY$1444,COLUMNS($D585:AW585),FALSE))</f>
        <v>48.71669098850834</v>
      </c>
      <c r="AX585" s="319">
        <f>IF(AW585="Neg","Neg",AW585*VLOOKUP($D585,$D$1421:$AY$1444,COLUMNS($D585:AX585),FALSE))</f>
        <v>49.878661157409397</v>
      </c>
      <c r="AY585" s="319">
        <f>IF(AX585="Neg","Neg",AX585*VLOOKUP($D585,$D$1421:$AY$1444,COLUMNS($D585:AY585),FALSE))</f>
        <v>51.665415670800812</v>
      </c>
      <c r="AZ585" s="319">
        <f>IF(AY585="Neg","Neg",AY585*VLOOKUP($D585,$D$1421:AZ$1444,COLUMNS($D585:AZ585),FALSE))</f>
        <v>53.742090969228144</v>
      </c>
      <c r="BA585" s="319">
        <f>IF(AZ585="Neg","Neg",AZ585*VLOOKUP($D585,$D$1421:BA$1444,COLUMNS($D585:BA585),FALSE))</f>
        <v>56.015025247068898</v>
      </c>
      <c r="BB585" s="319">
        <f>IF(BA585="Neg","Neg",BA585*VLOOKUP($D585,$D$1421:BB$1444,COLUMNS($D585:BB585),FALSE))</f>
        <v>58.221316570653549</v>
      </c>
      <c r="BC585" s="319">
        <f>IF(BB585="Neg","Neg",BB585*VLOOKUP($D585,$D$1421:BC$1444,COLUMNS($D585:BC585),FALSE))</f>
        <v>60.671522170549835</v>
      </c>
    </row>
    <row r="586" spans="1:55">
      <c r="A586" s="312"/>
      <c r="B586" s="142" t="s">
        <v>1028</v>
      </c>
      <c r="C586" s="317" t="s">
        <v>923</v>
      </c>
      <c r="D586" s="173" t="s">
        <v>230</v>
      </c>
      <c r="E586" s="175"/>
      <c r="F586" s="175"/>
      <c r="G586" s="175"/>
      <c r="H586" s="175"/>
      <c r="I586" s="175"/>
      <c r="J586" s="175"/>
      <c r="K586" s="175"/>
      <c r="L586" s="175"/>
      <c r="M586" s="175"/>
      <c r="N586" s="318"/>
      <c r="O586" s="318"/>
      <c r="P586" s="318"/>
      <c r="Q586" s="318"/>
      <c r="R586" s="318"/>
      <c r="S586" s="318"/>
      <c r="T586" s="318"/>
      <c r="U586" s="318"/>
      <c r="V586" s="318"/>
      <c r="W586" s="318"/>
      <c r="X586" s="318"/>
      <c r="Y586" s="318"/>
      <c r="Z586" s="318"/>
      <c r="AA586" s="318"/>
      <c r="AB586" s="318"/>
      <c r="AC586" s="318"/>
      <c r="AD586" s="318"/>
      <c r="AE586" s="318"/>
      <c r="AF586" s="318"/>
      <c r="AG586" s="318"/>
      <c r="AH586" s="318"/>
      <c r="AI586" s="324"/>
      <c r="AJ586" s="324"/>
      <c r="AK586" s="324"/>
      <c r="AL586" s="324"/>
      <c r="AM586" s="326"/>
      <c r="AN586" s="326"/>
      <c r="AO586" s="318">
        <v>-10</v>
      </c>
      <c r="AP586" s="318">
        <v>-30</v>
      </c>
      <c r="AQ586" s="318">
        <v>-30</v>
      </c>
      <c r="AR586" s="319">
        <f>IF(AQ586="Neg","Neg",AQ586*VLOOKUP($D586,$D$1421:$AY$1444,COLUMNS($D586:AR586),FALSE))</f>
        <v>-29.988870679825943</v>
      </c>
      <c r="AS586" s="319">
        <f>IF(AR586="Neg","Neg",AR586*VLOOKUP($D586,$D$1421:$AY$1444,COLUMNS($D586:AS586),FALSE))</f>
        <v>-31.411508940354416</v>
      </c>
      <c r="AT586" s="319">
        <f>IF(AS586="Neg","Neg",AS586*VLOOKUP($D586,$D$1421:$AY$1444,COLUMNS($D586:AT586),FALSE))</f>
        <v>-32.492349423422759</v>
      </c>
      <c r="AU586" s="319">
        <f>IF(AT586="Neg","Neg",AT586*VLOOKUP($D586,$D$1421:$AY$1444,COLUMNS($D586:AU586),FALSE))</f>
        <v>-33.484953145827994</v>
      </c>
      <c r="AV586" s="319">
        <f>IF(AU586="Neg","Neg",AU586*VLOOKUP($D586,$D$1421:$AY$1444,COLUMNS($D586:AV586),FALSE))</f>
        <v>-35.026463715025571</v>
      </c>
      <c r="AW586" s="319">
        <f>IF(AV586="Neg","Neg",AV586*VLOOKUP($D586,$D$1421:$AY$1444,COLUMNS($D586:AW586),FALSE))</f>
        <v>-36.53751824138125</v>
      </c>
      <c r="AX586" s="319">
        <f>IF(AW586="Neg","Neg",AW586*VLOOKUP($D586,$D$1421:$AY$1444,COLUMNS($D586:AX586),FALSE))</f>
        <v>-37.40899586805704</v>
      </c>
      <c r="AY586" s="319">
        <f>IF(AX586="Neg","Neg",AX586*VLOOKUP($D586,$D$1421:$AY$1444,COLUMNS($D586:AY586),FALSE))</f>
        <v>-38.749061753100598</v>
      </c>
      <c r="AZ586" s="319">
        <f>IF(AY586="Neg","Neg",AY586*VLOOKUP($D586,$D$1421:AZ$1444,COLUMNS($D586:AZ586),FALSE))</f>
        <v>-40.306568226921101</v>
      </c>
      <c r="BA586" s="319">
        <f>IF(AZ586="Neg","Neg",AZ586*VLOOKUP($D586,$D$1421:BA$1444,COLUMNS($D586:BA586),FALSE))</f>
        <v>-42.011268935301665</v>
      </c>
      <c r="BB586" s="319">
        <f>IF(BA586="Neg","Neg",BA586*VLOOKUP($D586,$D$1421:BB$1444,COLUMNS($D586:BB586),FALSE))</f>
        <v>-43.665987427990153</v>
      </c>
      <c r="BC586" s="319">
        <f>IF(BB586="Neg","Neg",BB586*VLOOKUP($D586,$D$1421:BC$1444,COLUMNS($D586:BC586),FALSE))</f>
        <v>-45.503641627912366</v>
      </c>
    </row>
    <row r="587" spans="1:55">
      <c r="A587" s="312"/>
      <c r="B587" s="142" t="s">
        <v>1028</v>
      </c>
      <c r="C587" s="317" t="s">
        <v>944</v>
      </c>
      <c r="D587" s="173" t="s">
        <v>228</v>
      </c>
      <c r="E587" s="175"/>
      <c r="F587" s="175"/>
      <c r="G587" s="175"/>
      <c r="H587" s="175"/>
      <c r="I587" s="175"/>
      <c r="J587" s="175"/>
      <c r="K587" s="175"/>
      <c r="L587" s="175"/>
      <c r="M587" s="175"/>
      <c r="N587" s="318"/>
      <c r="O587" s="318"/>
      <c r="P587" s="318"/>
      <c r="Q587" s="318"/>
      <c r="R587" s="318"/>
      <c r="S587" s="318"/>
      <c r="T587" s="318"/>
      <c r="U587" s="318"/>
      <c r="V587" s="318"/>
      <c r="W587" s="318"/>
      <c r="X587" s="318"/>
      <c r="Y587" s="318"/>
      <c r="Z587" s="318"/>
      <c r="AA587" s="318"/>
      <c r="AB587" s="318"/>
      <c r="AC587" s="318"/>
      <c r="AD587" s="318"/>
      <c r="AE587" s="318"/>
      <c r="AF587" s="318"/>
      <c r="AG587" s="318"/>
      <c r="AH587" s="318"/>
      <c r="AI587" s="324"/>
      <c r="AJ587" s="324"/>
      <c r="AK587" s="324"/>
      <c r="AL587" s="324"/>
      <c r="AM587" s="326"/>
      <c r="AN587" s="326"/>
      <c r="AO587" s="318">
        <v>0</v>
      </c>
      <c r="AP587" s="318">
        <v>-15</v>
      </c>
      <c r="AQ587" s="318">
        <v>55</v>
      </c>
      <c r="AR587" s="319">
        <f>IF(AQ587="Neg","Neg",AQ587*VLOOKUP($D587,$D$1421:$AY$1444,COLUMNS($D587:AR587),FALSE))</f>
        <v>54.979596246347569</v>
      </c>
      <c r="AS587" s="319">
        <f>IF(AR587="Neg","Neg",AR587*VLOOKUP($D587,$D$1421:$AY$1444,COLUMNS($D587:AS587),FALSE))</f>
        <v>57.587766390649769</v>
      </c>
      <c r="AT587" s="319">
        <f>IF(AS587="Neg","Neg",AS587*VLOOKUP($D587,$D$1421:$AY$1444,COLUMNS($D587:AT587),FALSE))</f>
        <v>59.569307276275062</v>
      </c>
      <c r="AU587" s="319">
        <f>IF(AT587="Neg","Neg",AT587*VLOOKUP($D587,$D$1421:$AY$1444,COLUMNS($D587:AU587),FALSE))</f>
        <v>61.389080767351331</v>
      </c>
      <c r="AV587" s="319">
        <f>IF(AU587="Neg","Neg",AU587*VLOOKUP($D587,$D$1421:$AY$1444,COLUMNS($D587:AV587),FALSE))</f>
        <v>64.215183477546887</v>
      </c>
      <c r="AW587" s="319">
        <f>IF(AV587="Neg","Neg",AV587*VLOOKUP($D587,$D$1421:$AY$1444,COLUMNS($D587:AW587),FALSE))</f>
        <v>66.985450109198965</v>
      </c>
      <c r="AX587" s="319">
        <f>IF(AW587="Neg","Neg",AW587*VLOOKUP($D587,$D$1421:$AY$1444,COLUMNS($D587:AX587),FALSE))</f>
        <v>68.583159091437921</v>
      </c>
      <c r="AY587" s="319">
        <f>IF(AX587="Neg","Neg",AX587*VLOOKUP($D587,$D$1421:$AY$1444,COLUMNS($D587:AY587),FALSE))</f>
        <v>71.039946547351107</v>
      </c>
      <c r="AZ587" s="319">
        <f>IF(AY587="Neg","Neg",AY587*VLOOKUP($D587,$D$1421:AZ$1444,COLUMNS($D587:AZ587),FALSE))</f>
        <v>73.895375082688687</v>
      </c>
      <c r="BA587" s="319">
        <f>IF(AZ587="Neg","Neg",AZ587*VLOOKUP($D587,$D$1421:BA$1444,COLUMNS($D587:BA587),FALSE))</f>
        <v>77.020659714719727</v>
      </c>
      <c r="BB587" s="319">
        <f>IF(BA587="Neg","Neg",BA587*VLOOKUP($D587,$D$1421:BB$1444,COLUMNS($D587:BB587),FALSE))</f>
        <v>80.054310284648622</v>
      </c>
      <c r="BC587" s="319">
        <f>IF(BB587="Neg","Neg",BB587*VLOOKUP($D587,$D$1421:BC$1444,COLUMNS($D587:BC587),FALSE))</f>
        <v>83.423342984506021</v>
      </c>
    </row>
    <row r="588" spans="1:55">
      <c r="A588" s="312"/>
      <c r="B588" s="142" t="s">
        <v>1028</v>
      </c>
      <c r="C588" s="317" t="s">
        <v>632</v>
      </c>
      <c r="D588" s="173" t="s">
        <v>791</v>
      </c>
      <c r="E588" s="175"/>
      <c r="F588" s="175"/>
      <c r="G588" s="175"/>
      <c r="H588" s="175"/>
      <c r="I588" s="175"/>
      <c r="J588" s="175"/>
      <c r="K588" s="175"/>
      <c r="L588" s="175"/>
      <c r="M588" s="175"/>
      <c r="N588" s="318"/>
      <c r="O588" s="318"/>
      <c r="P588" s="318"/>
      <c r="Q588" s="318"/>
      <c r="R588" s="318"/>
      <c r="S588" s="318"/>
      <c r="T588" s="318"/>
      <c r="U588" s="318"/>
      <c r="V588" s="318"/>
      <c r="W588" s="318"/>
      <c r="X588" s="318"/>
      <c r="Y588" s="318"/>
      <c r="Z588" s="318"/>
      <c r="AA588" s="318"/>
      <c r="AB588" s="318"/>
      <c r="AC588" s="318"/>
      <c r="AD588" s="318"/>
      <c r="AE588" s="318"/>
      <c r="AF588" s="318"/>
      <c r="AG588" s="318"/>
      <c r="AH588" s="318"/>
      <c r="AI588" s="324"/>
      <c r="AJ588" s="324"/>
      <c r="AK588" s="324"/>
      <c r="AL588" s="324"/>
      <c r="AM588" s="326"/>
      <c r="AN588" s="326"/>
      <c r="AO588" s="318">
        <v>115</v>
      </c>
      <c r="AP588" s="318">
        <v>85</v>
      </c>
      <c r="AQ588" s="318">
        <v>85</v>
      </c>
      <c r="AR588" s="319">
        <f>IF(AQ588="Neg","Neg",AQ588*VLOOKUP($D588,$D$1421:$AY$1444,COLUMNS($D588:AR588),FALSE))</f>
        <v>84.968466926173505</v>
      </c>
      <c r="AS588" s="319">
        <f>IF(AR588="Neg","Neg",AR588*VLOOKUP($D588,$D$1421:$AY$1444,COLUMNS($D588:AS588),FALSE))</f>
        <v>88.999275331004185</v>
      </c>
      <c r="AT588" s="319">
        <f>IF(AS588="Neg","Neg",AS588*VLOOKUP($D588,$D$1421:$AY$1444,COLUMNS($D588:AT588),FALSE))</f>
        <v>92.061656699697821</v>
      </c>
      <c r="AU588" s="319">
        <f>IF(AT588="Neg","Neg",AT588*VLOOKUP($D588,$D$1421:$AY$1444,COLUMNS($D588:AU588),FALSE))</f>
        <v>94.874033913179332</v>
      </c>
      <c r="AV588" s="319">
        <f>IF(AU588="Neg","Neg",AU588*VLOOKUP($D588,$D$1421:$AY$1444,COLUMNS($D588:AV588),FALSE))</f>
        <v>99.241647192572472</v>
      </c>
      <c r="AW588" s="319">
        <f>IF(AV588="Neg","Neg",AV588*VLOOKUP($D588,$D$1421:$AY$1444,COLUMNS($D588:AW588),FALSE))</f>
        <v>103.52296835058023</v>
      </c>
      <c r="AX588" s="319">
        <f>IF(AW588="Neg","Neg",AW588*VLOOKUP($D588,$D$1421:$AY$1444,COLUMNS($D588:AX588),FALSE))</f>
        <v>105.99215495949498</v>
      </c>
      <c r="AY588" s="319">
        <f>IF(AX588="Neg","Neg",AX588*VLOOKUP($D588,$D$1421:$AY$1444,COLUMNS($D588:AY588),FALSE))</f>
        <v>109.78900830045173</v>
      </c>
      <c r="AZ588" s="319">
        <f>IF(AY588="Neg","Neg",AY588*VLOOKUP($D588,$D$1421:AZ$1444,COLUMNS($D588:AZ588),FALSE))</f>
        <v>114.20194330960982</v>
      </c>
      <c r="BA588" s="319">
        <f>IF(AZ588="Neg","Neg",AZ588*VLOOKUP($D588,$D$1421:BA$1444,COLUMNS($D588:BA588),FALSE))</f>
        <v>119.03192865002141</v>
      </c>
      <c r="BB588" s="319">
        <f>IF(BA588="Neg","Neg",BA588*VLOOKUP($D588,$D$1421:BB$1444,COLUMNS($D588:BB588),FALSE))</f>
        <v>123.7202977126388</v>
      </c>
      <c r="BC588" s="319">
        <f>IF(BB588="Neg","Neg",BB588*VLOOKUP($D588,$D$1421:BC$1444,COLUMNS($D588:BC588),FALSE))</f>
        <v>128.92698461241841</v>
      </c>
    </row>
    <row r="589" spans="1:55">
      <c r="A589" s="312"/>
      <c r="B589" s="313" t="s">
        <v>1029</v>
      </c>
      <c r="C589" s="314" t="s">
        <v>633</v>
      </c>
      <c r="D589" s="313" t="s">
        <v>227</v>
      </c>
      <c r="E589" s="320"/>
      <c r="F589" s="320"/>
      <c r="G589" s="320"/>
      <c r="H589" s="320"/>
      <c r="I589" s="320"/>
      <c r="J589" s="320"/>
      <c r="K589" s="320"/>
      <c r="L589" s="320"/>
      <c r="M589" s="320"/>
      <c r="N589" s="315"/>
      <c r="O589" s="315"/>
      <c r="P589" s="315"/>
      <c r="Q589" s="315"/>
      <c r="R589" s="315"/>
      <c r="S589" s="315"/>
      <c r="T589" s="315"/>
      <c r="U589" s="315"/>
      <c r="V589" s="315"/>
      <c r="W589" s="315"/>
      <c r="X589" s="315"/>
      <c r="Y589" s="315"/>
      <c r="Z589" s="315"/>
      <c r="AA589" s="315"/>
      <c r="AB589" s="315"/>
      <c r="AC589" s="315"/>
      <c r="AD589" s="315"/>
      <c r="AE589" s="315"/>
      <c r="AF589" s="315"/>
      <c r="AG589" s="315"/>
      <c r="AH589" s="315"/>
      <c r="AI589" s="325"/>
      <c r="AJ589" s="325"/>
      <c r="AK589" s="325"/>
      <c r="AL589" s="325"/>
      <c r="AM589" s="327"/>
      <c r="AN589" s="327"/>
      <c r="AO589" s="315">
        <v>0</v>
      </c>
      <c r="AP589" s="315">
        <v>175</v>
      </c>
      <c r="AQ589" s="315">
        <v>225</v>
      </c>
      <c r="AR589" s="315">
        <v>125</v>
      </c>
      <c r="AS589" s="316">
        <f>IF(AR589="Neg","Neg",AR589*VLOOKUP($D589,$D$1421:$AY$1444,COLUMNS($D589:AS589),FALSE))</f>
        <v>130.92985926227919</v>
      </c>
      <c r="AT589" s="316">
        <f>IF(AS589="Neg","Neg",AS589*VLOOKUP($D589,$D$1421:$AY$1444,COLUMNS($D589:AT589),FALSE))</f>
        <v>135.43503259227825</v>
      </c>
      <c r="AU589" s="316">
        <f>IF(AT589="Neg","Neg",AT589*VLOOKUP($D589,$D$1421:$AY$1444,COLUMNS($D589:AU589),FALSE))</f>
        <v>139.57241631123645</v>
      </c>
      <c r="AV589" s="316">
        <f>IF(AU589="Neg","Neg",AU589*VLOOKUP($D589,$D$1421:$AY$1444,COLUMNS($D589:AV589),FALSE))</f>
        <v>145.99776067338084</v>
      </c>
      <c r="AW589" s="316">
        <f>IF(AV589="Neg","Neg",AV589*VLOOKUP($D589,$D$1421:$AY$1444,COLUMNS($D589:AW589),FALSE))</f>
        <v>152.29615776245575</v>
      </c>
      <c r="AX589" s="316">
        <f>IF(AW589="Neg","Neg",AW589*VLOOKUP($D589,$D$1421:$AY$1444,COLUMNS($D589:AX589),FALSE))</f>
        <v>155.92866211707144</v>
      </c>
      <c r="AY589" s="316">
        <f>IF(AX589="Neg","Neg",AX589*VLOOKUP($D589,$D$1421:$AY$1444,COLUMNS($D589:AY589),FALSE))</f>
        <v>161.51434213212886</v>
      </c>
      <c r="AZ589" s="316">
        <f>IF(AY589="Neg","Neg",AY589*VLOOKUP($D589,$D$1421:AZ$1444,COLUMNS($D589:AZ589),FALSE))</f>
        <v>168.00636083153699</v>
      </c>
      <c r="BA589" s="316">
        <f>IF(AZ589="Neg","Neg",AZ589*VLOOKUP($D589,$D$1421:BA$1444,COLUMNS($D589:BA589),FALSE))</f>
        <v>175.11191644990572</v>
      </c>
      <c r="BB589" s="316">
        <f>IF(BA589="Neg","Neg",BA589*VLOOKUP($D589,$D$1421:BB$1444,COLUMNS($D589:BB589),FALSE))</f>
        <v>182.00913554809622</v>
      </c>
      <c r="BC589" s="316">
        <f>IF(BB589="Neg","Neg",BB589*VLOOKUP($D589,$D$1421:BC$1444,COLUMNS($D589:BC589),FALSE))</f>
        <v>189.66886963554236</v>
      </c>
    </row>
    <row r="590" spans="1:55">
      <c r="A590" s="312"/>
      <c r="B590" s="313" t="s">
        <v>1029</v>
      </c>
      <c r="C590" s="314" t="s">
        <v>633</v>
      </c>
      <c r="D590" s="313" t="s">
        <v>228</v>
      </c>
      <c r="E590" s="320"/>
      <c r="F590" s="320"/>
      <c r="G590" s="320"/>
      <c r="H590" s="320"/>
      <c r="I590" s="320"/>
      <c r="J590" s="320"/>
      <c r="K590" s="320"/>
      <c r="L590" s="320"/>
      <c r="M590" s="320"/>
      <c r="N590" s="315"/>
      <c r="O590" s="315"/>
      <c r="P590" s="315"/>
      <c r="Q590" s="315"/>
      <c r="R590" s="315"/>
      <c r="S590" s="315"/>
      <c r="T590" s="315"/>
      <c r="U590" s="315"/>
      <c r="V590" s="315"/>
      <c r="W590" s="315"/>
      <c r="X590" s="315"/>
      <c r="Y590" s="315"/>
      <c r="Z590" s="315"/>
      <c r="AA590" s="315"/>
      <c r="AB590" s="315"/>
      <c r="AC590" s="315"/>
      <c r="AD590" s="315"/>
      <c r="AE590" s="315"/>
      <c r="AF590" s="315"/>
      <c r="AG590" s="315"/>
      <c r="AH590" s="315"/>
      <c r="AI590" s="325"/>
      <c r="AJ590" s="325"/>
      <c r="AK590" s="325"/>
      <c r="AL590" s="325"/>
      <c r="AM590" s="327"/>
      <c r="AN590" s="327"/>
      <c r="AO590" s="315">
        <v>0</v>
      </c>
      <c r="AP590" s="315">
        <v>175</v>
      </c>
      <c r="AQ590" s="315">
        <v>225</v>
      </c>
      <c r="AR590" s="315">
        <v>125</v>
      </c>
      <c r="AS590" s="316">
        <f>IF(AR590="Neg","Neg",AR590*VLOOKUP($D590,$D$1421:$AY$1444,COLUMNS($D590:AS590),FALSE))</f>
        <v>130.92985926227919</v>
      </c>
      <c r="AT590" s="316">
        <f>IF(AS590="Neg","Neg",AS590*VLOOKUP($D590,$D$1421:$AY$1444,COLUMNS($D590:AT590),FALSE))</f>
        <v>135.43503259227825</v>
      </c>
      <c r="AU590" s="316">
        <f>IF(AT590="Neg","Neg",AT590*VLOOKUP($D590,$D$1421:$AY$1444,COLUMNS($D590:AU590),FALSE))</f>
        <v>139.57241631123645</v>
      </c>
      <c r="AV590" s="316">
        <f>IF(AU590="Neg","Neg",AU590*VLOOKUP($D590,$D$1421:$AY$1444,COLUMNS($D590:AV590),FALSE))</f>
        <v>145.99776067338084</v>
      </c>
      <c r="AW590" s="316">
        <f>IF(AV590="Neg","Neg",AV590*VLOOKUP($D590,$D$1421:$AY$1444,COLUMNS($D590:AW590),FALSE))</f>
        <v>152.29615776245575</v>
      </c>
      <c r="AX590" s="316">
        <f>IF(AW590="Neg","Neg",AW590*VLOOKUP($D590,$D$1421:$AY$1444,COLUMNS($D590:AX590),FALSE))</f>
        <v>155.92866211707144</v>
      </c>
      <c r="AY590" s="316">
        <f>IF(AX590="Neg","Neg",AX590*VLOOKUP($D590,$D$1421:$AY$1444,COLUMNS($D590:AY590),FALSE))</f>
        <v>161.51434213212886</v>
      </c>
      <c r="AZ590" s="316">
        <f>IF(AY590="Neg","Neg",AY590*VLOOKUP($D590,$D$1421:AZ$1444,COLUMNS($D590:AZ590),FALSE))</f>
        <v>168.00636083153699</v>
      </c>
      <c r="BA590" s="316">
        <f>IF(AZ590="Neg","Neg",AZ590*VLOOKUP($D590,$D$1421:BA$1444,COLUMNS($D590:BA590),FALSE))</f>
        <v>175.11191644990572</v>
      </c>
      <c r="BB590" s="316">
        <f>IF(BA590="Neg","Neg",BA590*VLOOKUP($D590,$D$1421:BB$1444,COLUMNS($D590:BB590),FALSE))</f>
        <v>182.00913554809622</v>
      </c>
      <c r="BC590" s="316">
        <f>IF(BB590="Neg","Neg",BB590*VLOOKUP($D590,$D$1421:BC$1444,COLUMNS($D590:BC590),FALSE))</f>
        <v>189.66886963554236</v>
      </c>
    </row>
    <row r="591" spans="1:55">
      <c r="A591" s="312"/>
      <c r="B591" s="313" t="s">
        <v>1029</v>
      </c>
      <c r="C591" s="314" t="s">
        <v>634</v>
      </c>
      <c r="D591" s="313" t="s">
        <v>227</v>
      </c>
      <c r="E591" s="320"/>
      <c r="F591" s="320"/>
      <c r="G591" s="320"/>
      <c r="H591" s="320"/>
      <c r="I591" s="320"/>
      <c r="J591" s="320"/>
      <c r="K591" s="320"/>
      <c r="L591" s="320"/>
      <c r="M591" s="320"/>
      <c r="N591" s="315"/>
      <c r="O591" s="315"/>
      <c r="P591" s="315"/>
      <c r="Q591" s="315"/>
      <c r="R591" s="315"/>
      <c r="S591" s="315"/>
      <c r="T591" s="315"/>
      <c r="U591" s="315"/>
      <c r="V591" s="315"/>
      <c r="W591" s="315"/>
      <c r="X591" s="315"/>
      <c r="Y591" s="315"/>
      <c r="Z591" s="315"/>
      <c r="AA591" s="315"/>
      <c r="AB591" s="315"/>
      <c r="AC591" s="315"/>
      <c r="AD591" s="315"/>
      <c r="AE591" s="315"/>
      <c r="AF591" s="315"/>
      <c r="AG591" s="315"/>
      <c r="AH591" s="315"/>
      <c r="AI591" s="325"/>
      <c r="AJ591" s="325"/>
      <c r="AK591" s="325"/>
      <c r="AL591" s="325"/>
      <c r="AM591" s="327"/>
      <c r="AN591" s="327"/>
      <c r="AO591" s="315">
        <v>0</v>
      </c>
      <c r="AP591" s="315">
        <v>250</v>
      </c>
      <c r="AQ591" s="315">
        <v>-10</v>
      </c>
      <c r="AR591" s="315">
        <v>-20</v>
      </c>
      <c r="AS591" s="316">
        <f>IF(AR591="Neg","Neg",AR591*VLOOKUP($D591,$D$1421:$AY$1444,COLUMNS($D591:AS591),FALSE))</f>
        <v>-20.948777481964672</v>
      </c>
      <c r="AT591" s="316">
        <f>IF(AS591="Neg","Neg",AS591*VLOOKUP($D591,$D$1421:$AY$1444,COLUMNS($D591:AT591),FALSE))</f>
        <v>-21.66960521476452</v>
      </c>
      <c r="AU591" s="316">
        <f>IF(AT591="Neg","Neg",AT591*VLOOKUP($D591,$D$1421:$AY$1444,COLUMNS($D591:AU591),FALSE))</f>
        <v>-22.331586609797831</v>
      </c>
      <c r="AV591" s="316">
        <f>IF(AU591="Neg","Neg",AU591*VLOOKUP($D591,$D$1421:$AY$1444,COLUMNS($D591:AV591),FALSE))</f>
        <v>-23.359641707740934</v>
      </c>
      <c r="AW591" s="316">
        <f>IF(AV591="Neg","Neg",AV591*VLOOKUP($D591,$D$1421:$AY$1444,COLUMNS($D591:AW591),FALSE))</f>
        <v>-24.36738524199292</v>
      </c>
      <c r="AX591" s="316">
        <f>IF(AW591="Neg","Neg",AW591*VLOOKUP($D591,$D$1421:$AY$1444,COLUMNS($D591:AX591),FALSE))</f>
        <v>-24.94858593873143</v>
      </c>
      <c r="AY591" s="316">
        <f>IF(AX591="Neg","Neg",AX591*VLOOKUP($D591,$D$1421:$AY$1444,COLUMNS($D591:AY591),FALSE))</f>
        <v>-25.842294741140616</v>
      </c>
      <c r="AZ591" s="316">
        <f>IF(AY591="Neg","Neg",AY591*VLOOKUP($D591,$D$1421:AZ$1444,COLUMNS($D591:AZ591),FALSE))</f>
        <v>-26.881017733045919</v>
      </c>
      <c r="BA591" s="316">
        <f>IF(AZ591="Neg","Neg",AZ591*VLOOKUP($D591,$D$1421:BA$1444,COLUMNS($D591:BA591),FALSE))</f>
        <v>-28.017906631984914</v>
      </c>
      <c r="BB591" s="316">
        <f>IF(BA591="Neg","Neg",BA591*VLOOKUP($D591,$D$1421:BB$1444,COLUMNS($D591:BB591),FALSE))</f>
        <v>-29.121461687695394</v>
      </c>
      <c r="BC591" s="316">
        <f>IF(BB591="Neg","Neg",BB591*VLOOKUP($D591,$D$1421:BC$1444,COLUMNS($D591:BC591),FALSE))</f>
        <v>-30.347019141686776</v>
      </c>
    </row>
    <row r="592" spans="1:55">
      <c r="A592" s="312"/>
      <c r="B592" s="313" t="s">
        <v>1029</v>
      </c>
      <c r="C592" s="314" t="s">
        <v>938</v>
      </c>
      <c r="D592" s="313" t="s">
        <v>791</v>
      </c>
      <c r="E592" s="320"/>
      <c r="F592" s="320"/>
      <c r="G592" s="320"/>
      <c r="H592" s="320"/>
      <c r="I592" s="320"/>
      <c r="J592" s="320"/>
      <c r="K592" s="320"/>
      <c r="L592" s="320"/>
      <c r="M592" s="320"/>
      <c r="N592" s="315"/>
      <c r="O592" s="315"/>
      <c r="P592" s="315"/>
      <c r="Q592" s="315"/>
      <c r="R592" s="315"/>
      <c r="S592" s="315"/>
      <c r="T592" s="315"/>
      <c r="U592" s="315"/>
      <c r="V592" s="315"/>
      <c r="W592" s="315"/>
      <c r="X592" s="315"/>
      <c r="Y592" s="315"/>
      <c r="Z592" s="315"/>
      <c r="AA592" s="315"/>
      <c r="AB592" s="315"/>
      <c r="AC592" s="315"/>
      <c r="AD592" s="315"/>
      <c r="AE592" s="315"/>
      <c r="AF592" s="315"/>
      <c r="AG592" s="315"/>
      <c r="AH592" s="315"/>
      <c r="AI592" s="325"/>
      <c r="AJ592" s="325"/>
      <c r="AK592" s="325"/>
      <c r="AL592" s="325"/>
      <c r="AM592" s="327"/>
      <c r="AN592" s="327"/>
      <c r="AO592" s="315">
        <v>20</v>
      </c>
      <c r="AP592" s="315">
        <v>125</v>
      </c>
      <c r="AQ592" s="315">
        <v>160</v>
      </c>
      <c r="AR592" s="315">
        <v>160</v>
      </c>
      <c r="AS592" s="316">
        <f>IF(AR592="Neg","Neg",AR592*VLOOKUP($D592,$D$1421:$AY$1444,COLUMNS($D592:AS592),FALSE))</f>
        <v>167.59021985571738</v>
      </c>
      <c r="AT592" s="316">
        <f>IF(AS592="Neg","Neg",AS592*VLOOKUP($D592,$D$1421:$AY$1444,COLUMNS($D592:AT592),FALSE))</f>
        <v>173.35684171811616</v>
      </c>
      <c r="AU592" s="316">
        <f>IF(AT592="Neg","Neg",AT592*VLOOKUP($D592,$D$1421:$AY$1444,COLUMNS($D592:AU592),FALSE))</f>
        <v>178.65269287838265</v>
      </c>
      <c r="AV592" s="316">
        <f>IF(AU592="Neg","Neg",AU592*VLOOKUP($D592,$D$1421:$AY$1444,COLUMNS($D592:AV592),FALSE))</f>
        <v>186.87713366192747</v>
      </c>
      <c r="AW592" s="316">
        <f>IF(AV592="Neg","Neg",AV592*VLOOKUP($D592,$D$1421:$AY$1444,COLUMNS($D592:AW592),FALSE))</f>
        <v>194.93908193594336</v>
      </c>
      <c r="AX592" s="316">
        <f>IF(AW592="Neg","Neg",AW592*VLOOKUP($D592,$D$1421:$AY$1444,COLUMNS($D592:AX592),FALSE))</f>
        <v>199.58868750985144</v>
      </c>
      <c r="AY592" s="316">
        <f>IF(AX592="Neg","Neg",AX592*VLOOKUP($D592,$D$1421:$AY$1444,COLUMNS($D592:AY592),FALSE))</f>
        <v>206.73835792912493</v>
      </c>
      <c r="AZ592" s="316">
        <f>IF(AY592="Neg","Neg",AY592*VLOOKUP($D592,$D$1421:AZ$1444,COLUMNS($D592:AZ592),FALSE))</f>
        <v>215.04814186436735</v>
      </c>
      <c r="BA592" s="316">
        <f>IF(AZ592="Neg","Neg",AZ592*VLOOKUP($D592,$D$1421:BA$1444,COLUMNS($D592:BA592),FALSE))</f>
        <v>224.14325305587931</v>
      </c>
      <c r="BB592" s="316">
        <f>IF(BA592="Neg","Neg",BA592*VLOOKUP($D592,$D$1421:BB$1444,COLUMNS($D592:BB592),FALSE))</f>
        <v>232.97169350156315</v>
      </c>
      <c r="BC592" s="316">
        <f>IF(BB592="Neg","Neg",BB592*VLOOKUP($D592,$D$1421:BC$1444,COLUMNS($D592:BC592),FALSE))</f>
        <v>242.7761531334942</v>
      </c>
    </row>
    <row r="593" spans="1:55">
      <c r="A593" s="312"/>
      <c r="B593" s="313" t="s">
        <v>1029</v>
      </c>
      <c r="C593" s="314" t="s">
        <v>635</v>
      </c>
      <c r="D593" s="313" t="s">
        <v>791</v>
      </c>
      <c r="E593" s="320"/>
      <c r="F593" s="320"/>
      <c r="G593" s="320"/>
      <c r="H593" s="320"/>
      <c r="I593" s="320"/>
      <c r="J593" s="320"/>
      <c r="K593" s="320"/>
      <c r="L593" s="320"/>
      <c r="M593" s="320"/>
      <c r="N593" s="315"/>
      <c r="O593" s="315"/>
      <c r="P593" s="315"/>
      <c r="Q593" s="315"/>
      <c r="R593" s="315"/>
      <c r="S593" s="315"/>
      <c r="T593" s="315"/>
      <c r="U593" s="315"/>
      <c r="V593" s="315"/>
      <c r="W593" s="315"/>
      <c r="X593" s="315"/>
      <c r="Y593" s="315"/>
      <c r="Z593" s="315"/>
      <c r="AA593" s="315"/>
      <c r="AB593" s="315"/>
      <c r="AC593" s="315"/>
      <c r="AD593" s="315"/>
      <c r="AE593" s="315"/>
      <c r="AF593" s="315"/>
      <c r="AG593" s="315"/>
      <c r="AH593" s="315"/>
      <c r="AI593" s="325"/>
      <c r="AJ593" s="325"/>
      <c r="AK593" s="325"/>
      <c r="AL593" s="325"/>
      <c r="AM593" s="327"/>
      <c r="AN593" s="327"/>
      <c r="AO593" s="315">
        <v>110</v>
      </c>
      <c r="AP593" s="315">
        <v>180</v>
      </c>
      <c r="AQ593" s="315">
        <v>195</v>
      </c>
      <c r="AR593" s="315">
        <v>195</v>
      </c>
      <c r="AS593" s="316">
        <f>IF(AR593="Neg","Neg",AR593*VLOOKUP($D593,$D$1421:$AY$1444,COLUMNS($D593:AS593),FALSE))</f>
        <v>204.25058044915556</v>
      </c>
      <c r="AT593" s="316">
        <f>IF(AS593="Neg","Neg",AS593*VLOOKUP($D593,$D$1421:$AY$1444,COLUMNS($D593:AT593),FALSE))</f>
        <v>211.2786508439541</v>
      </c>
      <c r="AU593" s="316">
        <f>IF(AT593="Neg","Neg",AT593*VLOOKUP($D593,$D$1421:$AY$1444,COLUMNS($D593:AU593),FALSE))</f>
        <v>217.73296944552888</v>
      </c>
      <c r="AV593" s="316">
        <f>IF(AU593="Neg","Neg",AU593*VLOOKUP($D593,$D$1421:$AY$1444,COLUMNS($D593:AV593),FALSE))</f>
        <v>227.75650665047414</v>
      </c>
      <c r="AW593" s="316">
        <f>IF(AV593="Neg","Neg",AV593*VLOOKUP($D593,$D$1421:$AY$1444,COLUMNS($D593:AW593),FALSE))</f>
        <v>237.58200610943101</v>
      </c>
      <c r="AX593" s="316">
        <f>IF(AW593="Neg","Neg",AW593*VLOOKUP($D593,$D$1421:$AY$1444,COLUMNS($D593:AX593),FALSE))</f>
        <v>243.24871290263147</v>
      </c>
      <c r="AY593" s="316">
        <f>IF(AX593="Neg","Neg",AX593*VLOOKUP($D593,$D$1421:$AY$1444,COLUMNS($D593:AY593),FALSE))</f>
        <v>251.96237372612103</v>
      </c>
      <c r="AZ593" s="316">
        <f>IF(AY593="Neg","Neg",AY593*VLOOKUP($D593,$D$1421:AZ$1444,COLUMNS($D593:AZ593),FALSE))</f>
        <v>262.08992289719771</v>
      </c>
      <c r="BA593" s="316">
        <f>IF(AZ593="Neg","Neg",AZ593*VLOOKUP($D593,$D$1421:BA$1444,COLUMNS($D593:BA593),FALSE))</f>
        <v>273.17458966185291</v>
      </c>
      <c r="BB593" s="316">
        <f>IF(BA593="Neg","Neg",BA593*VLOOKUP($D593,$D$1421:BB$1444,COLUMNS($D593:BB593),FALSE))</f>
        <v>283.93425145503011</v>
      </c>
      <c r="BC593" s="316">
        <f>IF(BB593="Neg","Neg",BB593*VLOOKUP($D593,$D$1421:BC$1444,COLUMNS($D593:BC593),FALSE))</f>
        <v>295.8834366314461</v>
      </c>
    </row>
    <row r="594" spans="1:55">
      <c r="A594" s="312"/>
      <c r="B594" s="313" t="s">
        <v>1029</v>
      </c>
      <c r="C594" s="314" t="s">
        <v>636</v>
      </c>
      <c r="D594" s="313" t="s">
        <v>791</v>
      </c>
      <c r="E594" s="320"/>
      <c r="F594" s="320"/>
      <c r="G594" s="320"/>
      <c r="H594" s="320"/>
      <c r="I594" s="320"/>
      <c r="J594" s="320"/>
      <c r="K594" s="320"/>
      <c r="L594" s="320"/>
      <c r="M594" s="320"/>
      <c r="N594" s="315"/>
      <c r="O594" s="315"/>
      <c r="P594" s="315"/>
      <c r="Q594" s="315"/>
      <c r="R594" s="315"/>
      <c r="S594" s="315"/>
      <c r="T594" s="315"/>
      <c r="U594" s="315"/>
      <c r="V594" s="315"/>
      <c r="W594" s="315"/>
      <c r="X594" s="315"/>
      <c r="Y594" s="315"/>
      <c r="Z594" s="315"/>
      <c r="AA594" s="315"/>
      <c r="AB594" s="315"/>
      <c r="AC594" s="315"/>
      <c r="AD594" s="315"/>
      <c r="AE594" s="315"/>
      <c r="AF594" s="315"/>
      <c r="AG594" s="315"/>
      <c r="AH594" s="315"/>
      <c r="AI594" s="325"/>
      <c r="AJ594" s="325"/>
      <c r="AK594" s="325"/>
      <c r="AL594" s="325"/>
      <c r="AM594" s="327"/>
      <c r="AN594" s="327"/>
      <c r="AO594" s="315">
        <v>70</v>
      </c>
      <c r="AP594" s="315">
        <v>95</v>
      </c>
      <c r="AQ594" s="315">
        <v>95</v>
      </c>
      <c r="AR594" s="315">
        <v>95</v>
      </c>
      <c r="AS594" s="316">
        <f>IF(AR594="Neg","Neg",AR594*VLOOKUP($D594,$D$1421:$AY$1444,COLUMNS($D594:AS594),FALSE))</f>
        <v>99.506693039332191</v>
      </c>
      <c r="AT594" s="316">
        <f>IF(AS594="Neg","Neg",AS594*VLOOKUP($D594,$D$1421:$AY$1444,COLUMNS($D594:AT594),FALSE))</f>
        <v>102.93062477013147</v>
      </c>
      <c r="AU594" s="316">
        <f>IF(AT594="Neg","Neg",AT594*VLOOKUP($D594,$D$1421:$AY$1444,COLUMNS($D594:AU594),FALSE))</f>
        <v>106.0750363965397</v>
      </c>
      <c r="AV594" s="316">
        <f>IF(AU594="Neg","Neg",AU594*VLOOKUP($D594,$D$1421:$AY$1444,COLUMNS($D594:AV594),FALSE))</f>
        <v>110.95829811176945</v>
      </c>
      <c r="AW594" s="316">
        <f>IF(AV594="Neg","Neg",AV594*VLOOKUP($D594,$D$1421:$AY$1444,COLUMNS($D594:AW594),FALSE))</f>
        <v>115.74507989946638</v>
      </c>
      <c r="AX594" s="316">
        <f>IF(AW594="Neg","Neg",AW594*VLOOKUP($D594,$D$1421:$AY$1444,COLUMNS($D594:AX594),FALSE))</f>
        <v>118.50578320897429</v>
      </c>
      <c r="AY594" s="316">
        <f>IF(AX594="Neg","Neg",AX594*VLOOKUP($D594,$D$1421:$AY$1444,COLUMNS($D594:AY594),FALSE))</f>
        <v>122.75090002041792</v>
      </c>
      <c r="AZ594" s="316">
        <f>IF(AY594="Neg","Neg",AY594*VLOOKUP($D594,$D$1421:AZ$1444,COLUMNS($D594:AZ594),FALSE))</f>
        <v>127.6848342319681</v>
      </c>
      <c r="BA594" s="316">
        <f>IF(AZ594="Neg","Neg",AZ594*VLOOKUP($D594,$D$1421:BA$1444,COLUMNS($D594:BA594),FALSE))</f>
        <v>133.08505650192834</v>
      </c>
      <c r="BB594" s="316">
        <f>IF(BA594="Neg","Neg",BA594*VLOOKUP($D594,$D$1421:BB$1444,COLUMNS($D594:BB594),FALSE))</f>
        <v>138.32694301655312</v>
      </c>
      <c r="BC594" s="316">
        <f>IF(BB594="Neg","Neg",BB594*VLOOKUP($D594,$D$1421:BC$1444,COLUMNS($D594:BC594),FALSE))</f>
        <v>144.1483409230122</v>
      </c>
    </row>
    <row r="595" spans="1:55">
      <c r="A595" s="312"/>
      <c r="B595" s="313" t="s">
        <v>1029</v>
      </c>
      <c r="C595" s="314" t="s">
        <v>122</v>
      </c>
      <c r="D595" s="313" t="s">
        <v>92</v>
      </c>
      <c r="E595" s="320"/>
      <c r="F595" s="320"/>
      <c r="G595" s="320"/>
      <c r="H595" s="320"/>
      <c r="I595" s="320"/>
      <c r="J595" s="320"/>
      <c r="K595" s="320"/>
      <c r="L595" s="320"/>
      <c r="M595" s="320"/>
      <c r="N595" s="315"/>
      <c r="O595" s="315"/>
      <c r="P595" s="315"/>
      <c r="Q595" s="315"/>
      <c r="R595" s="315"/>
      <c r="S595" s="315"/>
      <c r="T595" s="315"/>
      <c r="U595" s="315"/>
      <c r="V595" s="315"/>
      <c r="W595" s="315"/>
      <c r="X595" s="315"/>
      <c r="Y595" s="315"/>
      <c r="Z595" s="315"/>
      <c r="AA595" s="315"/>
      <c r="AB595" s="315"/>
      <c r="AC595" s="315"/>
      <c r="AD595" s="315"/>
      <c r="AE595" s="315"/>
      <c r="AF595" s="315"/>
      <c r="AG595" s="315"/>
      <c r="AH595" s="315"/>
      <c r="AI595" s="325"/>
      <c r="AJ595" s="325"/>
      <c r="AK595" s="325"/>
      <c r="AL595" s="325"/>
      <c r="AM595" s="327"/>
      <c r="AN595" s="327"/>
      <c r="AO595" s="315">
        <v>25</v>
      </c>
      <c r="AP595" s="315">
        <v>75</v>
      </c>
      <c r="AQ595" s="315">
        <v>70</v>
      </c>
      <c r="AR595" s="315">
        <v>70</v>
      </c>
      <c r="AS595" s="316">
        <f>IF(AR595="Neg","Neg",AR595*VLOOKUP($D595,$D$1421:$AY$1444,COLUMNS($D595:AS595),FALSE))</f>
        <v>73.320721186876355</v>
      </c>
      <c r="AT595" s="316">
        <f>IF(AS595="Neg","Neg",AS595*VLOOKUP($D595,$D$1421:$AY$1444,COLUMNS($D595:AT595),FALSE))</f>
        <v>75.843618251675821</v>
      </c>
      <c r="AU595" s="316">
        <f>IF(AT595="Neg","Neg",AT595*VLOOKUP($D595,$D$1421:$AY$1444,COLUMNS($D595:AU595),FALSE))</f>
        <v>78.160553134292414</v>
      </c>
      <c r="AV595" s="316">
        <f>IF(AU595="Neg","Neg",AU595*VLOOKUP($D595,$D$1421:$AY$1444,COLUMNS($D595:AV595),FALSE))</f>
        <v>81.758745977093284</v>
      </c>
      <c r="AW595" s="316">
        <f>IF(AV595="Neg","Neg",AV595*VLOOKUP($D595,$D$1421:$AY$1444,COLUMNS($D595:AW595),FALSE))</f>
        <v>85.285848346975229</v>
      </c>
      <c r="AX595" s="316">
        <f>IF(AW595="Neg","Neg",AW595*VLOOKUP($D595,$D$1421:$AY$1444,COLUMNS($D595:AX595),FALSE))</f>
        <v>87.320050785560014</v>
      </c>
      <c r="AY595" s="316">
        <f>IF(AX595="Neg","Neg",AX595*VLOOKUP($D595,$D$1421:$AY$1444,COLUMNS($D595:AY595),FALSE))</f>
        <v>90.448031593992155</v>
      </c>
      <c r="AZ595" s="316">
        <f>IF(AY595="Neg","Neg",AY595*VLOOKUP($D595,$D$1421:AZ$1444,COLUMNS($D595:AZ595),FALSE))</f>
        <v>94.083562065660715</v>
      </c>
      <c r="BA595" s="316">
        <f>IF(AZ595="Neg","Neg",AZ595*VLOOKUP($D595,$D$1421:BA$1444,COLUMNS($D595:BA595),FALSE))</f>
        <v>98.0626732119472</v>
      </c>
      <c r="BB595" s="316">
        <f>IF(BA595="Neg","Neg",BA595*VLOOKUP($D595,$D$1421:BB$1444,COLUMNS($D595:BB595),FALSE))</f>
        <v>101.92511590693388</v>
      </c>
      <c r="BC595" s="316">
        <f>IF(BB595="Neg","Neg",BB595*VLOOKUP($D595,$D$1421:BC$1444,COLUMNS($D595:BC595),FALSE))</f>
        <v>106.21456699590372</v>
      </c>
    </row>
    <row r="596" spans="1:55">
      <c r="A596" s="312"/>
      <c r="B596" s="313" t="s">
        <v>1029</v>
      </c>
      <c r="C596" s="314" t="s">
        <v>637</v>
      </c>
      <c r="D596" s="313" t="s">
        <v>90</v>
      </c>
      <c r="E596" s="320"/>
      <c r="F596" s="320"/>
      <c r="G596" s="320"/>
      <c r="H596" s="320"/>
      <c r="I596" s="320"/>
      <c r="J596" s="320"/>
      <c r="K596" s="320"/>
      <c r="L596" s="320"/>
      <c r="M596" s="320"/>
      <c r="N596" s="315"/>
      <c r="O596" s="315"/>
      <c r="P596" s="315"/>
      <c r="Q596" s="315"/>
      <c r="R596" s="315"/>
      <c r="S596" s="315"/>
      <c r="T596" s="315"/>
      <c r="U596" s="315"/>
      <c r="V596" s="315"/>
      <c r="W596" s="315"/>
      <c r="X596" s="315"/>
      <c r="Y596" s="315"/>
      <c r="Z596" s="315"/>
      <c r="AA596" s="315"/>
      <c r="AB596" s="315"/>
      <c r="AC596" s="315"/>
      <c r="AD596" s="315"/>
      <c r="AE596" s="315"/>
      <c r="AF596" s="315"/>
      <c r="AG596" s="315"/>
      <c r="AH596" s="315"/>
      <c r="AI596" s="325"/>
      <c r="AJ596" s="325"/>
      <c r="AK596" s="325"/>
      <c r="AL596" s="325"/>
      <c r="AM596" s="327"/>
      <c r="AN596" s="327"/>
      <c r="AO596" s="315">
        <v>0</v>
      </c>
      <c r="AP596" s="315">
        <v>70</v>
      </c>
      <c r="AQ596" s="315">
        <v>130</v>
      </c>
      <c r="AR596" s="315">
        <v>120</v>
      </c>
      <c r="AS596" s="316">
        <f>IF(AR596="Neg","Neg",AR596*VLOOKUP($D596,$D$1421:$AY$1444,COLUMNS($D596:AS596),FALSE))</f>
        <v>125.69266489178804</v>
      </c>
      <c r="AT596" s="316">
        <f>IF(AS596="Neg","Neg",AS596*VLOOKUP($D596,$D$1421:$AY$1444,COLUMNS($D596:AT596),FALSE))</f>
        <v>130.01763128858713</v>
      </c>
      <c r="AU596" s="316">
        <f>IF(AT596="Neg","Neg",AT596*VLOOKUP($D596,$D$1421:$AY$1444,COLUMNS($D596:AU596),FALSE))</f>
        <v>133.989519658787</v>
      </c>
      <c r="AV596" s="316">
        <f>IF(AU596="Neg","Neg",AU596*VLOOKUP($D596,$D$1421:$AY$1444,COLUMNS($D596:AV596),FALSE))</f>
        <v>140.15785024644563</v>
      </c>
      <c r="AW596" s="316">
        <f>IF(AV596="Neg","Neg",AV596*VLOOKUP($D596,$D$1421:$AY$1444,COLUMNS($D596:AW596),FALSE))</f>
        <v>146.20431145195755</v>
      </c>
      <c r="AX596" s="316">
        <f>IF(AW596="Neg","Neg",AW596*VLOOKUP($D596,$D$1421:$AY$1444,COLUMNS($D596:AX596),FALSE))</f>
        <v>149.69151563238862</v>
      </c>
      <c r="AY596" s="316">
        <f>IF(AX596="Neg","Neg",AX596*VLOOKUP($D596,$D$1421:$AY$1444,COLUMNS($D596:AY596),FALSE))</f>
        <v>155.05376844684372</v>
      </c>
      <c r="AZ596" s="316">
        <f>IF(AY596="Neg","Neg",AY596*VLOOKUP($D596,$D$1421:AZ$1444,COLUMNS($D596:AZ596),FALSE))</f>
        <v>161.28610639827554</v>
      </c>
      <c r="BA596" s="316">
        <f>IF(AZ596="Neg","Neg",AZ596*VLOOKUP($D596,$D$1421:BA$1444,COLUMNS($D596:BA596),FALSE))</f>
        <v>168.10743979190951</v>
      </c>
      <c r="BB596" s="316">
        <f>IF(BA596="Neg","Neg",BA596*VLOOKUP($D596,$D$1421:BB$1444,COLUMNS($D596:BB596),FALSE))</f>
        <v>174.72877012617241</v>
      </c>
      <c r="BC596" s="316">
        <f>IF(BB596="Neg","Neg",BB596*VLOOKUP($D596,$D$1421:BC$1444,COLUMNS($D596:BC596),FALSE))</f>
        <v>182.08211485012072</v>
      </c>
    </row>
    <row r="597" spans="1:55">
      <c r="A597" s="312"/>
      <c r="B597" s="313" t="s">
        <v>1029</v>
      </c>
      <c r="C597" s="314" t="s">
        <v>939</v>
      </c>
      <c r="D597" s="313" t="s">
        <v>230</v>
      </c>
      <c r="E597" s="320"/>
      <c r="F597" s="320"/>
      <c r="G597" s="320"/>
      <c r="H597" s="320"/>
      <c r="I597" s="320"/>
      <c r="J597" s="320"/>
      <c r="K597" s="320"/>
      <c r="L597" s="320"/>
      <c r="M597" s="320"/>
      <c r="N597" s="315"/>
      <c r="O597" s="315"/>
      <c r="P597" s="315"/>
      <c r="Q597" s="315"/>
      <c r="R597" s="315"/>
      <c r="S597" s="315"/>
      <c r="T597" s="315"/>
      <c r="U597" s="315"/>
      <c r="V597" s="315"/>
      <c r="W597" s="315"/>
      <c r="X597" s="315"/>
      <c r="Y597" s="315"/>
      <c r="Z597" s="315"/>
      <c r="AA597" s="315"/>
      <c r="AB597" s="315"/>
      <c r="AC597" s="315"/>
      <c r="AD597" s="315"/>
      <c r="AE597" s="315"/>
      <c r="AF597" s="315"/>
      <c r="AG597" s="315"/>
      <c r="AH597" s="315"/>
      <c r="AI597" s="325"/>
      <c r="AJ597" s="325"/>
      <c r="AK597" s="325"/>
      <c r="AL597" s="325"/>
      <c r="AM597" s="327"/>
      <c r="AN597" s="327"/>
      <c r="AO597" s="315">
        <v>165</v>
      </c>
      <c r="AP597" s="315">
        <v>1000</v>
      </c>
      <c r="AQ597" s="315">
        <v>1100</v>
      </c>
      <c r="AR597" s="315">
        <v>1200</v>
      </c>
      <c r="AS597" s="316">
        <f>IF(AR597="Neg","Neg",AR597*VLOOKUP($D597,$D$1421:$AY$1444,COLUMNS($D597:AS597),FALSE))</f>
        <v>1256.9266489178804</v>
      </c>
      <c r="AT597" s="316">
        <f>IF(AS597="Neg","Neg",AS597*VLOOKUP($D597,$D$1421:$AY$1444,COLUMNS($D597:AT597),FALSE))</f>
        <v>1300.1763128858713</v>
      </c>
      <c r="AU597" s="316">
        <f>IF(AT597="Neg","Neg",AT597*VLOOKUP($D597,$D$1421:$AY$1444,COLUMNS($D597:AU597),FALSE))</f>
        <v>1339.89519658787</v>
      </c>
      <c r="AV597" s="316">
        <f>IF(AU597="Neg","Neg",AU597*VLOOKUP($D597,$D$1421:$AY$1444,COLUMNS($D597:AV597),FALSE))</f>
        <v>1401.5785024644563</v>
      </c>
      <c r="AW597" s="316">
        <f>IF(AV597="Neg","Neg",AV597*VLOOKUP($D597,$D$1421:$AY$1444,COLUMNS($D597:AW597),FALSE))</f>
        <v>1462.0431145195753</v>
      </c>
      <c r="AX597" s="316">
        <f>IF(AW597="Neg","Neg",AW597*VLOOKUP($D597,$D$1421:$AY$1444,COLUMNS($D597:AX597),FALSE))</f>
        <v>1496.9151563238859</v>
      </c>
      <c r="AY597" s="316">
        <f>IF(AX597="Neg","Neg",AX597*VLOOKUP($D597,$D$1421:$AY$1444,COLUMNS($D597:AY597),FALSE))</f>
        <v>1550.537684468437</v>
      </c>
      <c r="AZ597" s="316">
        <f>IF(AY597="Neg","Neg",AY597*VLOOKUP($D597,$D$1421:AZ$1444,COLUMNS($D597:AZ597),FALSE))</f>
        <v>1612.861063982755</v>
      </c>
      <c r="BA597" s="316">
        <f>IF(AZ597="Neg","Neg",AZ597*VLOOKUP($D597,$D$1421:BA$1444,COLUMNS($D597:BA597),FALSE))</f>
        <v>1681.0743979190947</v>
      </c>
      <c r="BB597" s="316">
        <f>IF(BA597="Neg","Neg",BA597*VLOOKUP($D597,$D$1421:BB$1444,COLUMNS($D597:BB597),FALSE))</f>
        <v>1747.2877012617237</v>
      </c>
      <c r="BC597" s="316">
        <f>IF(BB597="Neg","Neg",BB597*VLOOKUP($D597,$D$1421:BC$1444,COLUMNS($D597:BC597),FALSE))</f>
        <v>1820.8211485012066</v>
      </c>
    </row>
    <row r="598" spans="1:55">
      <c r="A598" s="312"/>
      <c r="B598" s="313" t="s">
        <v>1029</v>
      </c>
      <c r="C598" s="314" t="s">
        <v>990</v>
      </c>
      <c r="D598" s="313" t="s">
        <v>990</v>
      </c>
      <c r="E598" s="320"/>
      <c r="F598" s="320"/>
      <c r="G598" s="320"/>
      <c r="H598" s="320"/>
      <c r="I598" s="320"/>
      <c r="J598" s="320"/>
      <c r="K598" s="320"/>
      <c r="L598" s="320"/>
      <c r="M598" s="320"/>
      <c r="N598" s="315"/>
      <c r="O598" s="315"/>
      <c r="P598" s="315"/>
      <c r="Q598" s="315"/>
      <c r="R598" s="315"/>
      <c r="S598" s="315"/>
      <c r="T598" s="315"/>
      <c r="U598" s="315"/>
      <c r="V598" s="315"/>
      <c r="W598" s="315"/>
      <c r="X598" s="315"/>
      <c r="Y598" s="315"/>
      <c r="Z598" s="315"/>
      <c r="AA598" s="315"/>
      <c r="AB598" s="315"/>
      <c r="AC598" s="315"/>
      <c r="AD598" s="315"/>
      <c r="AE598" s="315"/>
      <c r="AF598" s="315"/>
      <c r="AG598" s="315"/>
      <c r="AH598" s="315"/>
      <c r="AI598" s="325"/>
      <c r="AJ598" s="325"/>
      <c r="AK598" s="325"/>
      <c r="AL598" s="325"/>
      <c r="AM598" s="327"/>
      <c r="AN598" s="327"/>
      <c r="AO598" s="315">
        <v>-210</v>
      </c>
      <c r="AP598" s="315">
        <v>0</v>
      </c>
      <c r="AQ598" s="315">
        <v>0</v>
      </c>
      <c r="AR598" s="315">
        <v>0</v>
      </c>
      <c r="AS598" s="316">
        <f>IF(AR598="Neg","Neg",AR598*VLOOKUP($D598,$D$1421:$AY$1444,COLUMNS($D598:AS598),FALSE))</f>
        <v>0</v>
      </c>
      <c r="AT598" s="316">
        <f>IF(AS598="Neg","Neg",AS598*VLOOKUP($D598,$D$1421:$AY$1444,COLUMNS($D598:AT598),FALSE))</f>
        <v>0</v>
      </c>
      <c r="AU598" s="316">
        <f>IF(AT598="Neg","Neg",AT598*VLOOKUP($D598,$D$1421:$AY$1444,COLUMNS($D598:AU598),FALSE))</f>
        <v>0</v>
      </c>
      <c r="AV598" s="316">
        <f>IF(AU598="Neg","Neg",AU598*VLOOKUP($D598,$D$1421:$AY$1444,COLUMNS($D598:AV598),FALSE))</f>
        <v>0</v>
      </c>
      <c r="AW598" s="316">
        <f>IF(AV598="Neg","Neg",AV598*VLOOKUP($D598,$D$1421:$AY$1444,COLUMNS($D598:AW598),FALSE))</f>
        <v>0</v>
      </c>
      <c r="AX598" s="316">
        <f>IF(AW598="Neg","Neg",AW598*VLOOKUP($D598,$D$1421:$AY$1444,COLUMNS($D598:AX598),FALSE))</f>
        <v>0</v>
      </c>
      <c r="AY598" s="316">
        <f>IF(AX598="Neg","Neg",AX598*VLOOKUP($D598,$D$1421:$AY$1444,COLUMNS($D598:AY598),FALSE))</f>
        <v>0</v>
      </c>
      <c r="AZ598" s="316">
        <f>IF(AY598="Neg","Neg",AY598*VLOOKUP($D598,$D$1421:AZ$1444,COLUMNS($D598:AZ598),FALSE))</f>
        <v>0</v>
      </c>
      <c r="BA598" s="316">
        <f>IF(AZ598="Neg","Neg",AZ598*VLOOKUP($D598,$D$1421:BA$1444,COLUMNS($D598:BA598),FALSE))</f>
        <v>0</v>
      </c>
      <c r="BB598" s="316">
        <f>IF(BA598="Neg","Neg",BA598*VLOOKUP($D598,$D$1421:BB$1444,COLUMNS($D598:BB598),FALSE))</f>
        <v>0</v>
      </c>
      <c r="BC598" s="316">
        <f>IF(BB598="Neg","Neg",BB598*VLOOKUP($D598,$D$1421:BC$1444,COLUMNS($D598:BC598),FALSE))</f>
        <v>0</v>
      </c>
    </row>
    <row r="599" spans="1:55">
      <c r="A599" s="312"/>
      <c r="B599" s="142" t="s">
        <v>1030</v>
      </c>
      <c r="C599" s="317" t="s">
        <v>638</v>
      </c>
      <c r="D599" s="173" t="s">
        <v>791</v>
      </c>
      <c r="E599" s="175"/>
      <c r="F599" s="175"/>
      <c r="G599" s="175"/>
      <c r="H599" s="175"/>
      <c r="I599" s="175"/>
      <c r="J599" s="175"/>
      <c r="K599" s="175"/>
      <c r="L599" s="175"/>
      <c r="M599" s="175"/>
      <c r="N599" s="318"/>
      <c r="O599" s="318"/>
      <c r="P599" s="318"/>
      <c r="Q599" s="318"/>
      <c r="R599" s="318"/>
      <c r="S599" s="318"/>
      <c r="T599" s="318"/>
      <c r="U599" s="318"/>
      <c r="V599" s="318"/>
      <c r="W599" s="318"/>
      <c r="X599" s="318"/>
      <c r="Y599" s="318"/>
      <c r="Z599" s="318"/>
      <c r="AA599" s="318"/>
      <c r="AB599" s="318"/>
      <c r="AC599" s="318"/>
      <c r="AD599" s="318"/>
      <c r="AE599" s="318"/>
      <c r="AF599" s="318"/>
      <c r="AG599" s="318"/>
      <c r="AH599" s="318"/>
      <c r="AI599" s="324"/>
      <c r="AJ599" s="324"/>
      <c r="AK599" s="324"/>
      <c r="AL599" s="324"/>
      <c r="AM599" s="324"/>
      <c r="AN599" s="324"/>
      <c r="AO599" s="324"/>
      <c r="AP599" s="318">
        <v>-140</v>
      </c>
      <c r="AQ599" s="318">
        <v>-1385</v>
      </c>
      <c r="AR599" s="318">
        <v>-2230</v>
      </c>
      <c r="AS599" s="319">
        <f>IF(AR599="Neg","Neg",AR599*VLOOKUP($D599,$D$1421:$AY$1444,COLUMNS($D599:AS599),FALSE))</f>
        <v>-2335.7886892390611</v>
      </c>
      <c r="AT599" s="319">
        <f>IF(AS599="Neg","Neg",AS599*VLOOKUP($D599,$D$1421:$AY$1444,COLUMNS($D599:AT599),FALSE))</f>
        <v>-2416.1609814462445</v>
      </c>
      <c r="AU599" s="319">
        <f>IF(AT599="Neg","Neg",AT599*VLOOKUP($D599,$D$1421:$AY$1444,COLUMNS($D599:AU599),FALSE))</f>
        <v>-2489.9719069924586</v>
      </c>
      <c r="AV599" s="319">
        <f>IF(AU599="Neg","Neg",AU599*VLOOKUP($D599,$D$1421:$AY$1444,COLUMNS($D599:AV599),FALSE))</f>
        <v>-2604.6000504131148</v>
      </c>
      <c r="AW599" s="319">
        <f>IF(AV599="Neg","Neg",AV599*VLOOKUP($D599,$D$1421:$AY$1444,COLUMNS($D599:AW599),FALSE))</f>
        <v>-2716.9634544822111</v>
      </c>
      <c r="AX599" s="319">
        <f>IF(AW599="Neg","Neg",AW599*VLOOKUP($D599,$D$1421:$AY$1444,COLUMNS($D599:AX599),FALSE))</f>
        <v>-2781.7673321685547</v>
      </c>
      <c r="AY599" s="319">
        <f>IF(AX599="Neg","Neg",AX599*VLOOKUP($D599,$D$1421:$AY$1444,COLUMNS($D599:AY599),FALSE))</f>
        <v>-2881.415863637179</v>
      </c>
      <c r="AZ599" s="319">
        <f>IF(AY599="Neg","Neg",AY599*VLOOKUP($D599,$D$1421:AZ$1444,COLUMNS($D599:AZ599),FALSE))</f>
        <v>-2997.2334772346203</v>
      </c>
      <c r="BA599" s="319">
        <f>IF(AZ599="Neg","Neg",AZ599*VLOOKUP($D599,$D$1421:BA$1444,COLUMNS($D599:BA599),FALSE))</f>
        <v>-3123.9965894663183</v>
      </c>
      <c r="BB599" s="319">
        <f>IF(BA599="Neg","Neg",BA599*VLOOKUP($D599,$D$1421:BB$1444,COLUMNS($D599:BB599),FALSE))</f>
        <v>-3247.0429781780367</v>
      </c>
      <c r="BC599" s="319">
        <f>IF(BB599="Neg","Neg",BB599*VLOOKUP($D599,$D$1421:BC$1444,COLUMNS($D599:BC599),FALSE))</f>
        <v>-3383.692634298076</v>
      </c>
    </row>
    <row r="600" spans="1:55">
      <c r="A600" s="312"/>
      <c r="B600" s="142" t="s">
        <v>1030</v>
      </c>
      <c r="C600" s="317" t="s">
        <v>639</v>
      </c>
      <c r="D600" s="173" t="s">
        <v>791</v>
      </c>
      <c r="E600" s="175"/>
      <c r="F600" s="175"/>
      <c r="G600" s="175"/>
      <c r="H600" s="175"/>
      <c r="I600" s="175"/>
      <c r="J600" s="175"/>
      <c r="K600" s="175"/>
      <c r="L600" s="175"/>
      <c r="M600" s="175"/>
      <c r="N600" s="318"/>
      <c r="O600" s="318"/>
      <c r="P600" s="318"/>
      <c r="Q600" s="318"/>
      <c r="R600" s="318"/>
      <c r="S600" s="318"/>
      <c r="T600" s="318"/>
      <c r="U600" s="318"/>
      <c r="V600" s="318"/>
      <c r="W600" s="318"/>
      <c r="X600" s="318"/>
      <c r="Y600" s="318"/>
      <c r="Z600" s="318"/>
      <c r="AA600" s="318"/>
      <c r="AB600" s="318"/>
      <c r="AC600" s="318"/>
      <c r="AD600" s="318"/>
      <c r="AE600" s="318"/>
      <c r="AF600" s="318"/>
      <c r="AG600" s="318"/>
      <c r="AH600" s="318"/>
      <c r="AI600" s="324"/>
      <c r="AJ600" s="324"/>
      <c r="AK600" s="324"/>
      <c r="AL600" s="324"/>
      <c r="AM600" s="324"/>
      <c r="AN600" s="324"/>
      <c r="AO600" s="324"/>
      <c r="AP600" s="318">
        <v>0</v>
      </c>
      <c r="AQ600" s="318">
        <v>1490</v>
      </c>
      <c r="AR600" s="318">
        <v>2270</v>
      </c>
      <c r="AS600" s="319">
        <f>IF(AR600="Neg","Neg",AR600*VLOOKUP($D600,$D$1421:$AY$1444,COLUMNS($D600:AS600),FALSE))</f>
        <v>2377.6862442029906</v>
      </c>
      <c r="AT600" s="319">
        <f>IF(AS600="Neg","Neg",AS600*VLOOKUP($D600,$D$1421:$AY$1444,COLUMNS($D600:AT600),FALSE))</f>
        <v>2459.5001918757735</v>
      </c>
      <c r="AU600" s="319">
        <f>IF(AT600="Neg","Neg",AT600*VLOOKUP($D600,$D$1421:$AY$1444,COLUMNS($D600:AU600),FALSE))</f>
        <v>2534.6350802120542</v>
      </c>
      <c r="AV600" s="319">
        <f>IF(AU600="Neg","Neg",AU600*VLOOKUP($D600,$D$1421:$AY$1444,COLUMNS($D600:AV600),FALSE))</f>
        <v>2651.3193338285964</v>
      </c>
      <c r="AW600" s="319">
        <f>IF(AV600="Neg","Neg",AV600*VLOOKUP($D600,$D$1421:$AY$1444,COLUMNS($D600:AW600),FALSE))</f>
        <v>2765.6982249661969</v>
      </c>
      <c r="AX600" s="319">
        <f>IF(AW600="Neg","Neg",AW600*VLOOKUP($D600,$D$1421:$AY$1444,COLUMNS($D600:AX600),FALSE))</f>
        <v>2831.6645040460176</v>
      </c>
      <c r="AY600" s="319">
        <f>IF(AX600="Neg","Neg",AX600*VLOOKUP($D600,$D$1421:$AY$1444,COLUMNS($D600:AY600),FALSE))</f>
        <v>2933.1004531194599</v>
      </c>
      <c r="AZ600" s="319">
        <f>IF(AY600="Neg","Neg",AY600*VLOOKUP($D600,$D$1421:AZ$1444,COLUMNS($D600:AZ600),FALSE))</f>
        <v>3050.9955127007115</v>
      </c>
      <c r="BA600" s="319">
        <f>IF(AZ600="Neg","Neg",AZ600*VLOOKUP($D600,$D$1421:BA$1444,COLUMNS($D600:BA600),FALSE))</f>
        <v>3180.0324027302877</v>
      </c>
      <c r="BB600" s="319">
        <f>IF(BA600="Neg","Neg",BA600*VLOOKUP($D600,$D$1421:BB$1444,COLUMNS($D600:BB600),FALSE))</f>
        <v>3305.2859015534273</v>
      </c>
      <c r="BC600" s="319">
        <f>IF(BB600="Neg","Neg",BB600*VLOOKUP($D600,$D$1421:BC$1444,COLUMNS($D600:BC600),FALSE))</f>
        <v>3444.3866725814491</v>
      </c>
    </row>
    <row r="601" spans="1:55">
      <c r="A601" s="312"/>
      <c r="B601" s="142" t="s">
        <v>1030</v>
      </c>
      <c r="C601" s="317" t="s">
        <v>640</v>
      </c>
      <c r="D601" s="173" t="s">
        <v>791</v>
      </c>
      <c r="E601" s="175"/>
      <c r="F601" s="175"/>
      <c r="G601" s="175"/>
      <c r="H601" s="175"/>
      <c r="I601" s="175"/>
      <c r="J601" s="175"/>
      <c r="K601" s="175"/>
      <c r="L601" s="175"/>
      <c r="M601" s="175"/>
      <c r="N601" s="318"/>
      <c r="O601" s="318"/>
      <c r="P601" s="318"/>
      <c r="Q601" s="318"/>
      <c r="R601" s="318"/>
      <c r="S601" s="318"/>
      <c r="T601" s="318"/>
      <c r="U601" s="318"/>
      <c r="V601" s="318"/>
      <c r="W601" s="318"/>
      <c r="X601" s="318"/>
      <c r="Y601" s="318"/>
      <c r="Z601" s="318"/>
      <c r="AA601" s="318"/>
      <c r="AB601" s="318"/>
      <c r="AC601" s="318"/>
      <c r="AD601" s="318"/>
      <c r="AE601" s="318"/>
      <c r="AF601" s="318"/>
      <c r="AG601" s="318"/>
      <c r="AH601" s="318"/>
      <c r="AI601" s="324"/>
      <c r="AJ601" s="324"/>
      <c r="AK601" s="324"/>
      <c r="AL601" s="324"/>
      <c r="AM601" s="324"/>
      <c r="AN601" s="324"/>
      <c r="AO601" s="324"/>
      <c r="AP601" s="318">
        <v>0</v>
      </c>
      <c r="AQ601" s="318">
        <v>-210</v>
      </c>
      <c r="AR601" s="318">
        <v>-380</v>
      </c>
      <c r="AS601" s="319">
        <f>IF(AR601="Neg","Neg",AR601*VLOOKUP($D601,$D$1421:$AY$1444,COLUMNS($D601:AS601),FALSE))</f>
        <v>-398.02677215732876</v>
      </c>
      <c r="AT601" s="319">
        <f>IF(AS601="Neg","Neg",AS601*VLOOKUP($D601,$D$1421:$AY$1444,COLUMNS($D601:AT601),FALSE))</f>
        <v>-411.72249908052589</v>
      </c>
      <c r="AU601" s="319">
        <f>IF(AT601="Neg","Neg",AT601*VLOOKUP($D601,$D$1421:$AY$1444,COLUMNS($D601:AU601),FALSE))</f>
        <v>-424.30014558615881</v>
      </c>
      <c r="AV601" s="319">
        <f>IF(AU601="Neg","Neg",AU601*VLOOKUP($D601,$D$1421:$AY$1444,COLUMNS($D601:AV601),FALSE))</f>
        <v>-443.83319244707781</v>
      </c>
      <c r="AW601" s="319">
        <f>IF(AV601="Neg","Neg",AV601*VLOOKUP($D601,$D$1421:$AY$1444,COLUMNS($D601:AW601),FALSE))</f>
        <v>-462.9803195978655</v>
      </c>
      <c r="AX601" s="319">
        <f>IF(AW601="Neg","Neg",AW601*VLOOKUP($D601,$D$1421:$AY$1444,COLUMNS($D601:AX601),FALSE))</f>
        <v>-474.02313283589717</v>
      </c>
      <c r="AY601" s="319">
        <f>IF(AX601="Neg","Neg",AX601*VLOOKUP($D601,$D$1421:$AY$1444,COLUMNS($D601:AY601),FALSE))</f>
        <v>-491.00360008167166</v>
      </c>
      <c r="AZ601" s="319">
        <f>IF(AY601="Neg","Neg",AY601*VLOOKUP($D601,$D$1421:AZ$1444,COLUMNS($D601:AZ601),FALSE))</f>
        <v>-510.73933692787239</v>
      </c>
      <c r="BA601" s="319">
        <f>IF(AZ601="Neg","Neg",AZ601*VLOOKUP($D601,$D$1421:BA$1444,COLUMNS($D601:BA601),FALSE))</f>
        <v>-532.34022600771334</v>
      </c>
      <c r="BB601" s="319">
        <f>IF(BA601="Neg","Neg",BA601*VLOOKUP($D601,$D$1421:BB$1444,COLUMNS($D601:BB601),FALSE))</f>
        <v>-553.30777206621246</v>
      </c>
      <c r="BC601" s="319">
        <f>IF(BB601="Neg","Neg",BB601*VLOOKUP($D601,$D$1421:BC$1444,COLUMNS($D601:BC601),FALSE))</f>
        <v>-576.5933636920488</v>
      </c>
    </row>
    <row r="602" spans="1:55">
      <c r="A602" s="312"/>
      <c r="B602" s="142" t="s">
        <v>1030</v>
      </c>
      <c r="C602" s="317" t="s">
        <v>641</v>
      </c>
      <c r="D602" s="173" t="s">
        <v>791</v>
      </c>
      <c r="E602" s="175"/>
      <c r="F602" s="175"/>
      <c r="G602" s="175"/>
      <c r="H602" s="175"/>
      <c r="I602" s="175"/>
      <c r="J602" s="175"/>
      <c r="K602" s="175"/>
      <c r="L602" s="175"/>
      <c r="M602" s="175"/>
      <c r="N602" s="318"/>
      <c r="O602" s="318"/>
      <c r="P602" s="318"/>
      <c r="Q602" s="318"/>
      <c r="R602" s="318"/>
      <c r="S602" s="318"/>
      <c r="T602" s="318"/>
      <c r="U602" s="318"/>
      <c r="V602" s="318"/>
      <c r="W602" s="318"/>
      <c r="X602" s="318"/>
      <c r="Y602" s="318"/>
      <c r="Z602" s="318"/>
      <c r="AA602" s="318"/>
      <c r="AB602" s="318"/>
      <c r="AC602" s="318"/>
      <c r="AD602" s="318"/>
      <c r="AE602" s="318"/>
      <c r="AF602" s="318"/>
      <c r="AG602" s="318"/>
      <c r="AH602" s="318"/>
      <c r="AI602" s="324"/>
      <c r="AJ602" s="324"/>
      <c r="AK602" s="324"/>
      <c r="AL602" s="324"/>
      <c r="AM602" s="324"/>
      <c r="AN602" s="324"/>
      <c r="AO602" s="324"/>
      <c r="AP602" s="318">
        <v>0</v>
      </c>
      <c r="AQ602" s="318">
        <v>70</v>
      </c>
      <c r="AR602" s="318">
        <v>200</v>
      </c>
      <c r="AS602" s="319">
        <f>IF(AR602="Neg","Neg",AR602*VLOOKUP($D602,$D$1421:$AY$1444,COLUMNS($D602:AS602),FALSE))</f>
        <v>209.48777481964675</v>
      </c>
      <c r="AT602" s="319">
        <f>IF(AS602="Neg","Neg",AS602*VLOOKUP($D602,$D$1421:$AY$1444,COLUMNS($D602:AT602),FALSE))</f>
        <v>216.69605214764525</v>
      </c>
      <c r="AU602" s="319">
        <f>IF(AT602="Neg","Neg",AT602*VLOOKUP($D602,$D$1421:$AY$1444,COLUMNS($D602:AU602),FALSE))</f>
        <v>223.31586609797836</v>
      </c>
      <c r="AV602" s="319">
        <f>IF(AU602="Neg","Neg",AU602*VLOOKUP($D602,$D$1421:$AY$1444,COLUMNS($D602:AV602),FALSE))</f>
        <v>233.5964170774094</v>
      </c>
      <c r="AW602" s="319">
        <f>IF(AV602="Neg","Neg",AV602*VLOOKUP($D602,$D$1421:$AY$1444,COLUMNS($D602:AW602),FALSE))</f>
        <v>243.67385241992926</v>
      </c>
      <c r="AX602" s="319">
        <f>IF(AW602="Neg","Neg",AW602*VLOOKUP($D602,$D$1421:$AY$1444,COLUMNS($D602:AX602),FALSE))</f>
        <v>249.48585938731435</v>
      </c>
      <c r="AY602" s="319">
        <f>IF(AX602="Neg","Neg",AX602*VLOOKUP($D602,$D$1421:$AY$1444,COLUMNS($D602:AY602),FALSE))</f>
        <v>258.4229474114062</v>
      </c>
      <c r="AZ602" s="319">
        <f>IF(AY602="Neg","Neg",AY602*VLOOKUP($D602,$D$1421:AZ$1444,COLUMNS($D602:AZ602),FALSE))</f>
        <v>268.81017733045923</v>
      </c>
      <c r="BA602" s="319">
        <f>IF(AZ602="Neg","Neg",AZ602*VLOOKUP($D602,$D$1421:BA$1444,COLUMNS($D602:BA602),FALSE))</f>
        <v>280.1790663198492</v>
      </c>
      <c r="BB602" s="319">
        <f>IF(BA602="Neg","Neg",BA602*VLOOKUP($D602,$D$1421:BB$1444,COLUMNS($D602:BB602),FALSE))</f>
        <v>291.21461687695398</v>
      </c>
      <c r="BC602" s="319">
        <f>IF(BB602="Neg","Neg",BB602*VLOOKUP($D602,$D$1421:BC$1444,COLUMNS($D602:BC602),FALSE))</f>
        <v>303.47019141686781</v>
      </c>
    </row>
    <row r="603" spans="1:55">
      <c r="A603" s="312"/>
      <c r="B603" s="142" t="s">
        <v>1030</v>
      </c>
      <c r="C603" s="317" t="s">
        <v>642</v>
      </c>
      <c r="D603" s="173" t="s">
        <v>791</v>
      </c>
      <c r="E603" s="175"/>
      <c r="F603" s="175"/>
      <c r="G603" s="175"/>
      <c r="H603" s="175"/>
      <c r="I603" s="175"/>
      <c r="J603" s="175"/>
      <c r="K603" s="175"/>
      <c r="L603" s="175"/>
      <c r="M603" s="175"/>
      <c r="N603" s="318"/>
      <c r="O603" s="318"/>
      <c r="P603" s="318"/>
      <c r="Q603" s="318"/>
      <c r="R603" s="318"/>
      <c r="S603" s="318"/>
      <c r="T603" s="318"/>
      <c r="U603" s="318"/>
      <c r="V603" s="318"/>
      <c r="W603" s="318"/>
      <c r="X603" s="318"/>
      <c r="Y603" s="318"/>
      <c r="Z603" s="318"/>
      <c r="AA603" s="318"/>
      <c r="AB603" s="318"/>
      <c r="AC603" s="318"/>
      <c r="AD603" s="318"/>
      <c r="AE603" s="318"/>
      <c r="AF603" s="318"/>
      <c r="AG603" s="318"/>
      <c r="AH603" s="318"/>
      <c r="AI603" s="324"/>
      <c r="AJ603" s="324"/>
      <c r="AK603" s="324"/>
      <c r="AL603" s="324"/>
      <c r="AM603" s="324"/>
      <c r="AN603" s="324"/>
      <c r="AO603" s="324"/>
      <c r="AP603" s="318">
        <v>0</v>
      </c>
      <c r="AQ603" s="318">
        <v>75</v>
      </c>
      <c r="AR603" s="318">
        <v>225</v>
      </c>
      <c r="AS603" s="319">
        <f>IF(AR603="Neg","Neg",AR603*VLOOKUP($D603,$D$1421:$AY$1444,COLUMNS($D603:AS603),FALSE))</f>
        <v>235.67374667210257</v>
      </c>
      <c r="AT603" s="319">
        <f>IF(AS603="Neg","Neg",AS603*VLOOKUP($D603,$D$1421:$AY$1444,COLUMNS($D603:AT603),FALSE))</f>
        <v>243.78305866610086</v>
      </c>
      <c r="AU603" s="319">
        <f>IF(AT603="Neg","Neg",AT603*VLOOKUP($D603,$D$1421:$AY$1444,COLUMNS($D603:AU603),FALSE))</f>
        <v>251.2303493602256</v>
      </c>
      <c r="AV603" s="319">
        <f>IF(AU603="Neg","Neg",AU603*VLOOKUP($D603,$D$1421:$AY$1444,COLUMNS($D603:AV603),FALSE))</f>
        <v>262.79596921208554</v>
      </c>
      <c r="AW603" s="319">
        <f>IF(AV603="Neg","Neg",AV603*VLOOKUP($D603,$D$1421:$AY$1444,COLUMNS($D603:AW603),FALSE))</f>
        <v>274.13308397242037</v>
      </c>
      <c r="AX603" s="319">
        <f>IF(AW603="Neg","Neg",AW603*VLOOKUP($D603,$D$1421:$AY$1444,COLUMNS($D603:AX603),FALSE))</f>
        <v>280.67159181072856</v>
      </c>
      <c r="AY603" s="319">
        <f>IF(AX603="Neg","Neg",AX603*VLOOKUP($D603,$D$1421:$AY$1444,COLUMNS($D603:AY603),FALSE))</f>
        <v>290.72581583783187</v>
      </c>
      <c r="AZ603" s="319">
        <f>IF(AY603="Neg","Neg",AY603*VLOOKUP($D603,$D$1421:AZ$1444,COLUMNS($D603:AZ603),FALSE))</f>
        <v>302.41144949676652</v>
      </c>
      <c r="BA603" s="319">
        <f>IF(AZ603="Neg","Neg",AZ603*VLOOKUP($D603,$D$1421:BA$1444,COLUMNS($D603:BA603),FALSE))</f>
        <v>315.20144960983021</v>
      </c>
      <c r="BB603" s="319">
        <f>IF(BA603="Neg","Neg",BA603*VLOOKUP($D603,$D$1421:BB$1444,COLUMNS($D603:BB603),FALSE))</f>
        <v>327.61644398657313</v>
      </c>
      <c r="BC603" s="319">
        <f>IF(BB603="Neg","Neg",BB603*VLOOKUP($D603,$D$1421:BC$1444,COLUMNS($D603:BC603),FALSE))</f>
        <v>341.40396534397621</v>
      </c>
    </row>
    <row r="604" spans="1:55">
      <c r="A604" s="312"/>
      <c r="B604" s="142" t="s">
        <v>1030</v>
      </c>
      <c r="C604" s="317" t="s">
        <v>643</v>
      </c>
      <c r="D604" s="173" t="s">
        <v>791</v>
      </c>
      <c r="E604" s="175"/>
      <c r="F604" s="175"/>
      <c r="G604" s="175"/>
      <c r="H604" s="175"/>
      <c r="I604" s="175"/>
      <c r="J604" s="175"/>
      <c r="K604" s="175"/>
      <c r="L604" s="175"/>
      <c r="M604" s="175"/>
      <c r="N604" s="318"/>
      <c r="O604" s="318"/>
      <c r="P604" s="318"/>
      <c r="Q604" s="318"/>
      <c r="R604" s="318"/>
      <c r="S604" s="318"/>
      <c r="T604" s="318"/>
      <c r="U604" s="318"/>
      <c r="V604" s="318"/>
      <c r="W604" s="318"/>
      <c r="X604" s="318"/>
      <c r="Y604" s="318"/>
      <c r="Z604" s="318"/>
      <c r="AA604" s="318"/>
      <c r="AB604" s="318"/>
      <c r="AC604" s="318"/>
      <c r="AD604" s="318"/>
      <c r="AE604" s="318"/>
      <c r="AF604" s="318"/>
      <c r="AG604" s="318"/>
      <c r="AH604" s="318"/>
      <c r="AI604" s="324"/>
      <c r="AJ604" s="324"/>
      <c r="AK604" s="324"/>
      <c r="AL604" s="324"/>
      <c r="AM604" s="324"/>
      <c r="AN604" s="324"/>
      <c r="AO604" s="324"/>
      <c r="AP604" s="318">
        <v>10</v>
      </c>
      <c r="AQ604" s="318">
        <v>370</v>
      </c>
      <c r="AR604" s="318">
        <v>820</v>
      </c>
      <c r="AS604" s="319">
        <f>IF(AR604="Neg","Neg",AR604*VLOOKUP($D604,$D$1421:$AY$1444,COLUMNS($D604:AS604),FALSE))</f>
        <v>858.89987676055159</v>
      </c>
      <c r="AT604" s="319">
        <f>IF(AS604="Neg","Neg",AS604*VLOOKUP($D604,$D$1421:$AY$1444,COLUMNS($D604:AT604),FALSE))</f>
        <v>888.45381380534536</v>
      </c>
      <c r="AU604" s="319">
        <f>IF(AT604="Neg","Neg",AT604*VLOOKUP($D604,$D$1421:$AY$1444,COLUMNS($D604:AU604),FALSE))</f>
        <v>915.59505100171111</v>
      </c>
      <c r="AV604" s="319">
        <f>IF(AU604="Neg","Neg",AU604*VLOOKUP($D604,$D$1421:$AY$1444,COLUMNS($D604:AV604),FALSE))</f>
        <v>957.74531001737842</v>
      </c>
      <c r="AW604" s="319">
        <f>IF(AV604="Neg","Neg",AV604*VLOOKUP($D604,$D$1421:$AY$1444,COLUMNS($D604:AW604),FALSE))</f>
        <v>999.06279492170984</v>
      </c>
      <c r="AX604" s="319">
        <f>IF(AW604="Neg","Neg",AW604*VLOOKUP($D604,$D$1421:$AY$1444,COLUMNS($D604:AX604),FALSE))</f>
        <v>1022.8920234879887</v>
      </c>
      <c r="AY604" s="319">
        <f>IF(AX604="Neg","Neg",AX604*VLOOKUP($D604,$D$1421:$AY$1444,COLUMNS($D604:AY604),FALSE))</f>
        <v>1059.5340843867652</v>
      </c>
      <c r="AZ604" s="319">
        <f>IF(AY604="Neg","Neg",AY604*VLOOKUP($D604,$D$1421:AZ$1444,COLUMNS($D604:AZ604),FALSE))</f>
        <v>1102.1217270548827</v>
      </c>
      <c r="BA604" s="319">
        <f>IF(AZ604="Neg","Neg",AZ604*VLOOKUP($D604,$D$1421:BA$1444,COLUMNS($D604:BA604),FALSE))</f>
        <v>1148.7341719113815</v>
      </c>
      <c r="BB604" s="319">
        <f>IF(BA604="Neg","Neg",BA604*VLOOKUP($D604,$D$1421:BB$1444,COLUMNS($D604:BB604),FALSE))</f>
        <v>1193.9799291955112</v>
      </c>
      <c r="BC604" s="319">
        <f>IF(BB604="Neg","Neg",BB604*VLOOKUP($D604,$D$1421:BC$1444,COLUMNS($D604:BC604),FALSE))</f>
        <v>1244.2277848091578</v>
      </c>
    </row>
    <row r="605" spans="1:55">
      <c r="A605" s="312"/>
      <c r="B605" s="142" t="s">
        <v>1030</v>
      </c>
      <c r="C605" s="317" t="s">
        <v>644</v>
      </c>
      <c r="D605" s="173" t="s">
        <v>791</v>
      </c>
      <c r="E605" s="175"/>
      <c r="F605" s="175"/>
      <c r="G605" s="175"/>
      <c r="H605" s="175"/>
      <c r="I605" s="175"/>
      <c r="J605" s="175"/>
      <c r="K605" s="175"/>
      <c r="L605" s="175"/>
      <c r="M605" s="175"/>
      <c r="N605" s="318"/>
      <c r="O605" s="318"/>
      <c r="P605" s="318"/>
      <c r="Q605" s="318"/>
      <c r="R605" s="318"/>
      <c r="S605" s="318"/>
      <c r="T605" s="318"/>
      <c r="U605" s="318"/>
      <c r="V605" s="318"/>
      <c r="W605" s="318"/>
      <c r="X605" s="318"/>
      <c r="Y605" s="318"/>
      <c r="Z605" s="318"/>
      <c r="AA605" s="318"/>
      <c r="AB605" s="318"/>
      <c r="AC605" s="318"/>
      <c r="AD605" s="318"/>
      <c r="AE605" s="318"/>
      <c r="AF605" s="318"/>
      <c r="AG605" s="318"/>
      <c r="AH605" s="318"/>
      <c r="AI605" s="324"/>
      <c r="AJ605" s="324"/>
      <c r="AK605" s="324"/>
      <c r="AL605" s="324"/>
      <c r="AM605" s="324"/>
      <c r="AN605" s="324"/>
      <c r="AO605" s="324"/>
      <c r="AP605" s="318">
        <v>-35</v>
      </c>
      <c r="AQ605" s="318">
        <v>-250</v>
      </c>
      <c r="AR605" s="318">
        <v>80</v>
      </c>
      <c r="AS605" s="319">
        <f>IF(AR605="Neg","Neg",AR605*VLOOKUP($D605,$D$1421:$AY$1444,COLUMNS($D605:AS605),FALSE))</f>
        <v>83.79510992785869</v>
      </c>
      <c r="AT605" s="319">
        <f>IF(AS605="Neg","Neg",AS605*VLOOKUP($D605,$D$1421:$AY$1444,COLUMNS($D605:AT605),FALSE))</f>
        <v>86.678420859058079</v>
      </c>
      <c r="AU605" s="319">
        <f>IF(AT605="Neg","Neg",AT605*VLOOKUP($D605,$D$1421:$AY$1444,COLUMNS($D605:AU605),FALSE))</f>
        <v>89.326346439191326</v>
      </c>
      <c r="AV605" s="319">
        <f>IF(AU605="Neg","Neg",AU605*VLOOKUP($D605,$D$1421:$AY$1444,COLUMNS($D605:AV605),FALSE))</f>
        <v>93.438566830963737</v>
      </c>
      <c r="AW605" s="319">
        <f>IF(AV605="Neg","Neg",AV605*VLOOKUP($D605,$D$1421:$AY$1444,COLUMNS($D605:AW605),FALSE))</f>
        <v>97.469540967971682</v>
      </c>
      <c r="AX605" s="319">
        <f>IF(AW605="Neg","Neg",AW605*VLOOKUP($D605,$D$1421:$AY$1444,COLUMNS($D605:AX605),FALSE))</f>
        <v>99.79434375492572</v>
      </c>
      <c r="AY605" s="319">
        <f>IF(AX605="Neg","Neg",AX605*VLOOKUP($D605,$D$1421:$AY$1444,COLUMNS($D605:AY605),FALSE))</f>
        <v>103.36917896456247</v>
      </c>
      <c r="AZ605" s="319">
        <f>IF(AY605="Neg","Neg",AY605*VLOOKUP($D605,$D$1421:AZ$1444,COLUMNS($D605:AZ605),FALSE))</f>
        <v>107.52407093218368</v>
      </c>
      <c r="BA605" s="319">
        <f>IF(AZ605="Neg","Neg",AZ605*VLOOKUP($D605,$D$1421:BA$1444,COLUMNS($D605:BA605),FALSE))</f>
        <v>112.07162652793966</v>
      </c>
      <c r="BB605" s="319">
        <f>IF(BA605="Neg","Neg",BA605*VLOOKUP($D605,$D$1421:BB$1444,COLUMNS($D605:BB605),FALSE))</f>
        <v>116.48584675078158</v>
      </c>
      <c r="BC605" s="319">
        <f>IF(BB605="Neg","Neg",BB605*VLOOKUP($D605,$D$1421:BC$1444,COLUMNS($D605:BC605),FALSE))</f>
        <v>121.3880765667471</v>
      </c>
    </row>
    <row r="606" spans="1:55">
      <c r="A606" s="312"/>
      <c r="B606" s="142" t="s">
        <v>1030</v>
      </c>
      <c r="C606" s="317" t="s">
        <v>645</v>
      </c>
      <c r="D606" s="173" t="s">
        <v>791</v>
      </c>
      <c r="E606" s="175"/>
      <c r="F606" s="175"/>
      <c r="G606" s="175"/>
      <c r="H606" s="175"/>
      <c r="I606" s="175"/>
      <c r="J606" s="175"/>
      <c r="K606" s="175"/>
      <c r="L606" s="175"/>
      <c r="M606" s="175"/>
      <c r="N606" s="318"/>
      <c r="O606" s="318"/>
      <c r="P606" s="318"/>
      <c r="Q606" s="318"/>
      <c r="R606" s="318"/>
      <c r="S606" s="318"/>
      <c r="T606" s="318"/>
      <c r="U606" s="318"/>
      <c r="V606" s="318"/>
      <c r="W606" s="318"/>
      <c r="X606" s="318"/>
      <c r="Y606" s="318"/>
      <c r="Z606" s="318"/>
      <c r="AA606" s="318"/>
      <c r="AB606" s="318"/>
      <c r="AC606" s="318"/>
      <c r="AD606" s="318"/>
      <c r="AE606" s="318"/>
      <c r="AF606" s="318"/>
      <c r="AG606" s="318"/>
      <c r="AH606" s="318"/>
      <c r="AI606" s="324"/>
      <c r="AJ606" s="324"/>
      <c r="AK606" s="324"/>
      <c r="AL606" s="324"/>
      <c r="AM606" s="324"/>
      <c r="AN606" s="324"/>
      <c r="AO606" s="324"/>
      <c r="AP606" s="318">
        <v>0</v>
      </c>
      <c r="AQ606" s="318">
        <v>-30</v>
      </c>
      <c r="AR606" s="318">
        <v>-920</v>
      </c>
      <c r="AS606" s="319">
        <f>IF(AR606="Neg","Neg",AR606*VLOOKUP($D606,$D$1421:$AY$1444,COLUMNS($D606:AS606),FALSE))</f>
        <v>-963.64376417037499</v>
      </c>
      <c r="AT606" s="319">
        <f>IF(AS606="Neg","Neg",AS606*VLOOKUP($D606,$D$1421:$AY$1444,COLUMNS($D606:AT606),FALSE))</f>
        <v>-996.80183987916803</v>
      </c>
      <c r="AU606" s="319">
        <f>IF(AT606="Neg","Neg",AT606*VLOOKUP($D606,$D$1421:$AY$1444,COLUMNS($D606:AU606),FALSE))</f>
        <v>-1027.2529840507004</v>
      </c>
      <c r="AV606" s="319">
        <f>IF(AU606="Neg","Neg",AU606*VLOOKUP($D606,$D$1421:$AY$1444,COLUMNS($D606:AV606),FALSE))</f>
        <v>-1074.5435185560832</v>
      </c>
      <c r="AW606" s="319">
        <f>IF(AV606="Neg","Neg",AV606*VLOOKUP($D606,$D$1421:$AY$1444,COLUMNS($D606:AW606),FALSE))</f>
        <v>-1120.8997211316746</v>
      </c>
      <c r="AX606" s="319">
        <f>IF(AW606="Neg","Neg",AW606*VLOOKUP($D606,$D$1421:$AY$1444,COLUMNS($D606:AX606),FALSE))</f>
        <v>-1147.6349531816461</v>
      </c>
      <c r="AY606" s="319">
        <f>IF(AX606="Neg","Neg",AX606*VLOOKUP($D606,$D$1421:$AY$1444,COLUMNS($D606:AY606),FALSE))</f>
        <v>-1188.7455580924686</v>
      </c>
      <c r="AZ606" s="319">
        <f>IF(AY606="Neg","Neg",AY606*VLOOKUP($D606,$D$1421:AZ$1444,COLUMNS($D606:AZ606),FALSE))</f>
        <v>-1236.5268157201126</v>
      </c>
      <c r="BA606" s="319">
        <f>IF(AZ606="Neg","Neg",AZ606*VLOOKUP($D606,$D$1421:BA$1444,COLUMNS($D606:BA606),FALSE))</f>
        <v>-1288.8237050713064</v>
      </c>
      <c r="BB606" s="319">
        <f>IF(BA606="Neg","Neg",BA606*VLOOKUP($D606,$D$1421:BB$1444,COLUMNS($D606:BB606),FALSE))</f>
        <v>-1339.5872376339885</v>
      </c>
      <c r="BC606" s="319">
        <f>IF(BB606="Neg","Neg",BB606*VLOOKUP($D606,$D$1421:BC$1444,COLUMNS($D606:BC606),FALSE))</f>
        <v>-1395.9628805175921</v>
      </c>
    </row>
    <row r="607" spans="1:55">
      <c r="A607" s="312"/>
      <c r="B607" s="142" t="s">
        <v>1030</v>
      </c>
      <c r="C607" s="317" t="s">
        <v>794</v>
      </c>
      <c r="D607" s="173" t="s">
        <v>791</v>
      </c>
      <c r="E607" s="175"/>
      <c r="F607" s="175"/>
      <c r="G607" s="175"/>
      <c r="H607" s="175"/>
      <c r="I607" s="175"/>
      <c r="J607" s="175"/>
      <c r="K607" s="175"/>
      <c r="L607" s="175"/>
      <c r="M607" s="175"/>
      <c r="N607" s="318"/>
      <c r="O607" s="318"/>
      <c r="P607" s="318"/>
      <c r="Q607" s="318"/>
      <c r="R607" s="318"/>
      <c r="S607" s="318"/>
      <c r="T607" s="318"/>
      <c r="U607" s="318"/>
      <c r="V607" s="318"/>
      <c r="W607" s="318"/>
      <c r="X607" s="318"/>
      <c r="Y607" s="318"/>
      <c r="Z607" s="318"/>
      <c r="AA607" s="318"/>
      <c r="AB607" s="318"/>
      <c r="AC607" s="318"/>
      <c r="AD607" s="318"/>
      <c r="AE607" s="318"/>
      <c r="AF607" s="318"/>
      <c r="AG607" s="318"/>
      <c r="AH607" s="318"/>
      <c r="AI607" s="324"/>
      <c r="AJ607" s="324"/>
      <c r="AK607" s="324"/>
      <c r="AL607" s="324"/>
      <c r="AM607" s="324"/>
      <c r="AN607" s="324"/>
      <c r="AO607" s="324"/>
      <c r="AP607" s="318">
        <v>0</v>
      </c>
      <c r="AQ607" s="318">
        <v>-40</v>
      </c>
      <c r="AR607" s="318">
        <v>-90</v>
      </c>
      <c r="AS607" s="319">
        <f>IF(AR607="Neg","Neg",AR607*VLOOKUP($D607,$D$1421:$AY$1444,COLUMNS($D607:AS607),FALSE))</f>
        <v>-94.269498668841024</v>
      </c>
      <c r="AT607" s="319">
        <f>IF(AS607="Neg","Neg",AS607*VLOOKUP($D607,$D$1421:$AY$1444,COLUMNS($D607:AT607),FALSE))</f>
        <v>-97.513223466440337</v>
      </c>
      <c r="AU607" s="319">
        <f>IF(AT607="Neg","Neg",AT607*VLOOKUP($D607,$D$1421:$AY$1444,COLUMNS($D607:AU607),FALSE))</f>
        <v>-100.49213974409024</v>
      </c>
      <c r="AV607" s="319">
        <f>IF(AU607="Neg","Neg",AU607*VLOOKUP($D607,$D$1421:$AY$1444,COLUMNS($D607:AV607),FALSE))</f>
        <v>-105.1183876848342</v>
      </c>
      <c r="AW607" s="319">
        <f>IF(AV607="Neg","Neg",AV607*VLOOKUP($D607,$D$1421:$AY$1444,COLUMNS($D607:AW607),FALSE))</f>
        <v>-109.65323358896813</v>
      </c>
      <c r="AX607" s="319">
        <f>IF(AW607="Neg","Neg",AW607*VLOOKUP($D607,$D$1421:$AY$1444,COLUMNS($D607:AX607),FALSE))</f>
        <v>-112.26863672429143</v>
      </c>
      <c r="AY607" s="319">
        <f>IF(AX607="Neg","Neg",AX607*VLOOKUP($D607,$D$1421:$AY$1444,COLUMNS($D607:AY607),FALSE))</f>
        <v>-116.29032633513276</v>
      </c>
      <c r="AZ607" s="319">
        <f>IF(AY607="Neg","Neg",AY607*VLOOKUP($D607,$D$1421:AZ$1444,COLUMNS($D607:AZ607),FALSE))</f>
        <v>-120.96457979870662</v>
      </c>
      <c r="BA607" s="319">
        <f>IF(AZ607="Neg","Neg",AZ607*VLOOKUP($D607,$D$1421:BA$1444,COLUMNS($D607:BA607),FALSE))</f>
        <v>-126.08057984393211</v>
      </c>
      <c r="BB607" s="319">
        <f>IF(BA607="Neg","Neg",BA607*VLOOKUP($D607,$D$1421:BB$1444,COLUMNS($D607:BB607),FALSE))</f>
        <v>-131.04657759462927</v>
      </c>
      <c r="BC607" s="319">
        <f>IF(BB607="Neg","Neg",BB607*VLOOKUP($D607,$D$1421:BC$1444,COLUMNS($D607:BC607),FALSE))</f>
        <v>-136.5615861375905</v>
      </c>
    </row>
    <row r="608" spans="1:55">
      <c r="A608" s="312"/>
      <c r="B608" s="142" t="s">
        <v>1030</v>
      </c>
      <c r="C608" s="317" t="s">
        <v>945</v>
      </c>
      <c r="D608" s="173" t="s">
        <v>791</v>
      </c>
      <c r="E608" s="175"/>
      <c r="F608" s="175"/>
      <c r="G608" s="175"/>
      <c r="H608" s="175"/>
      <c r="I608" s="175"/>
      <c r="J608" s="175"/>
      <c r="K608" s="175"/>
      <c r="L608" s="175"/>
      <c r="M608" s="175"/>
      <c r="N608" s="318"/>
      <c r="O608" s="318"/>
      <c r="P608" s="318"/>
      <c r="Q608" s="318"/>
      <c r="R608" s="318"/>
      <c r="S608" s="318"/>
      <c r="T608" s="318"/>
      <c r="U608" s="318"/>
      <c r="V608" s="318"/>
      <c r="W608" s="318"/>
      <c r="X608" s="318"/>
      <c r="Y608" s="318"/>
      <c r="Z608" s="318"/>
      <c r="AA608" s="318"/>
      <c r="AB608" s="318"/>
      <c r="AC608" s="318"/>
      <c r="AD608" s="318"/>
      <c r="AE608" s="318"/>
      <c r="AF608" s="318"/>
      <c r="AG608" s="318"/>
      <c r="AH608" s="318"/>
      <c r="AI608" s="324"/>
      <c r="AJ608" s="324"/>
      <c r="AK608" s="324"/>
      <c r="AL608" s="324"/>
      <c r="AM608" s="324"/>
      <c r="AN608" s="324"/>
      <c r="AO608" s="324"/>
      <c r="AP608" s="318">
        <v>0</v>
      </c>
      <c r="AQ608" s="318">
        <v>-30</v>
      </c>
      <c r="AR608" s="318">
        <v>-60</v>
      </c>
      <c r="AS608" s="319">
        <f>IF(AR608="Neg","Neg",AR608*VLOOKUP($D608,$D$1421:$AY$1444,COLUMNS($D608:AS608),FALSE))</f>
        <v>-62.846332445894021</v>
      </c>
      <c r="AT608" s="319">
        <f>IF(AS608="Neg","Neg",AS608*VLOOKUP($D608,$D$1421:$AY$1444,COLUMNS($D608:AT608),FALSE))</f>
        <v>-65.008815644293563</v>
      </c>
      <c r="AU608" s="319">
        <f>IF(AT608="Neg","Neg",AT608*VLOOKUP($D608,$D$1421:$AY$1444,COLUMNS($D608:AU608),FALSE))</f>
        <v>-66.994759829393502</v>
      </c>
      <c r="AV608" s="319">
        <f>IF(AU608="Neg","Neg",AU608*VLOOKUP($D608,$D$1421:$AY$1444,COLUMNS($D608:AV608),FALSE))</f>
        <v>-70.078925123222817</v>
      </c>
      <c r="AW608" s="319">
        <f>IF(AV608="Neg","Neg",AV608*VLOOKUP($D608,$D$1421:$AY$1444,COLUMNS($D608:AW608),FALSE))</f>
        <v>-73.102155725978776</v>
      </c>
      <c r="AX608" s="319">
        <f>IF(AW608="Neg","Neg",AW608*VLOOKUP($D608,$D$1421:$AY$1444,COLUMNS($D608:AX608),FALSE))</f>
        <v>-74.845757816194308</v>
      </c>
      <c r="AY608" s="319">
        <f>IF(AX608="Neg","Neg",AX608*VLOOKUP($D608,$D$1421:$AY$1444,COLUMNS($D608:AY608),FALSE))</f>
        <v>-77.52688422342186</v>
      </c>
      <c r="AZ608" s="319">
        <f>IF(AY608="Neg","Neg",AY608*VLOOKUP($D608,$D$1421:AZ$1444,COLUMNS($D608:AZ608),FALSE))</f>
        <v>-80.643053199137768</v>
      </c>
      <c r="BA608" s="319">
        <f>IF(AZ608="Neg","Neg",AZ608*VLOOKUP($D608,$D$1421:BA$1444,COLUMNS($D608:BA608),FALSE))</f>
        <v>-84.053719895954757</v>
      </c>
      <c r="BB608" s="319">
        <f>IF(BA608="Neg","Neg",BA608*VLOOKUP($D608,$D$1421:BB$1444,COLUMNS($D608:BB608),FALSE))</f>
        <v>-87.364385063086203</v>
      </c>
      <c r="BC608" s="319">
        <f>IF(BB608="Neg","Neg",BB608*VLOOKUP($D608,$D$1421:BC$1444,COLUMNS($D608:BC608),FALSE))</f>
        <v>-91.041057425060359</v>
      </c>
    </row>
    <row r="609" spans="1:55">
      <c r="A609" s="312"/>
      <c r="B609" s="142" t="s">
        <v>1030</v>
      </c>
      <c r="C609" s="317" t="s">
        <v>646</v>
      </c>
      <c r="D609" s="173" t="s">
        <v>791</v>
      </c>
      <c r="E609" s="175"/>
      <c r="F609" s="175"/>
      <c r="G609" s="175"/>
      <c r="H609" s="175"/>
      <c r="I609" s="175"/>
      <c r="J609" s="175"/>
      <c r="K609" s="175"/>
      <c r="L609" s="175"/>
      <c r="M609" s="175"/>
      <c r="N609" s="318"/>
      <c r="O609" s="318"/>
      <c r="P609" s="318"/>
      <c r="Q609" s="318"/>
      <c r="R609" s="318"/>
      <c r="S609" s="318"/>
      <c r="T609" s="318"/>
      <c r="U609" s="318"/>
      <c r="V609" s="318"/>
      <c r="W609" s="318"/>
      <c r="X609" s="318"/>
      <c r="Y609" s="318"/>
      <c r="Z609" s="318"/>
      <c r="AA609" s="318"/>
      <c r="AB609" s="318"/>
      <c r="AC609" s="318"/>
      <c r="AD609" s="318"/>
      <c r="AE609" s="318"/>
      <c r="AF609" s="318"/>
      <c r="AG609" s="318"/>
      <c r="AH609" s="318"/>
      <c r="AI609" s="324"/>
      <c r="AJ609" s="324"/>
      <c r="AK609" s="324"/>
      <c r="AL609" s="324"/>
      <c r="AM609" s="324"/>
      <c r="AN609" s="324"/>
      <c r="AO609" s="324"/>
      <c r="AP609" s="318">
        <v>0</v>
      </c>
      <c r="AQ609" s="318">
        <v>-20</v>
      </c>
      <c r="AR609" s="318">
        <v>-40</v>
      </c>
      <c r="AS609" s="319">
        <f>IF(AR609="Neg","Neg",AR609*VLOOKUP($D609,$D$1421:$AY$1444,COLUMNS($D609:AS609),FALSE))</f>
        <v>-41.897554963929345</v>
      </c>
      <c r="AT609" s="319">
        <f>IF(AS609="Neg","Neg",AS609*VLOOKUP($D609,$D$1421:$AY$1444,COLUMNS($D609:AT609),FALSE))</f>
        <v>-43.339210429529039</v>
      </c>
      <c r="AU609" s="319">
        <f>IF(AT609="Neg","Neg",AT609*VLOOKUP($D609,$D$1421:$AY$1444,COLUMNS($D609:AU609),FALSE))</f>
        <v>-44.663173219595663</v>
      </c>
      <c r="AV609" s="319">
        <f>IF(AU609="Neg","Neg",AU609*VLOOKUP($D609,$D$1421:$AY$1444,COLUMNS($D609:AV609),FALSE))</f>
        <v>-46.719283415481868</v>
      </c>
      <c r="AW609" s="319">
        <f>IF(AV609="Neg","Neg",AV609*VLOOKUP($D609,$D$1421:$AY$1444,COLUMNS($D609:AW609),FALSE))</f>
        <v>-48.734770483985841</v>
      </c>
      <c r="AX609" s="319">
        <f>IF(AW609="Neg","Neg",AW609*VLOOKUP($D609,$D$1421:$AY$1444,COLUMNS($D609:AX609),FALSE))</f>
        <v>-49.89717187746286</v>
      </c>
      <c r="AY609" s="319">
        <f>IF(AX609="Neg","Neg",AX609*VLOOKUP($D609,$D$1421:$AY$1444,COLUMNS($D609:AY609),FALSE))</f>
        <v>-51.684589482281233</v>
      </c>
      <c r="AZ609" s="319">
        <f>IF(AY609="Neg","Neg",AY609*VLOOKUP($D609,$D$1421:AZ$1444,COLUMNS($D609:AZ609),FALSE))</f>
        <v>-53.762035466091838</v>
      </c>
      <c r="BA609" s="319">
        <f>IF(AZ609="Neg","Neg",AZ609*VLOOKUP($D609,$D$1421:BA$1444,COLUMNS($D609:BA609),FALSE))</f>
        <v>-56.035813263969828</v>
      </c>
      <c r="BB609" s="319">
        <f>IF(BA609="Neg","Neg",BA609*VLOOKUP($D609,$D$1421:BB$1444,COLUMNS($D609:BB609),FALSE))</f>
        <v>-58.242923375390788</v>
      </c>
      <c r="BC609" s="319">
        <f>IF(BB609="Neg","Neg",BB609*VLOOKUP($D609,$D$1421:BC$1444,COLUMNS($D609:BC609),FALSE))</f>
        <v>-60.694038283373551</v>
      </c>
    </row>
    <row r="610" spans="1:55">
      <c r="A610" s="312"/>
      <c r="B610" s="142" t="s">
        <v>1030</v>
      </c>
      <c r="C610" s="317" t="s">
        <v>647</v>
      </c>
      <c r="D610" s="173" t="s">
        <v>227</v>
      </c>
      <c r="E610" s="175"/>
      <c r="F610" s="175"/>
      <c r="G610" s="175"/>
      <c r="H610" s="175"/>
      <c r="I610" s="175"/>
      <c r="J610" s="175"/>
      <c r="K610" s="175"/>
      <c r="L610" s="175"/>
      <c r="M610" s="175"/>
      <c r="N610" s="318"/>
      <c r="O610" s="318"/>
      <c r="P610" s="318"/>
      <c r="Q610" s="318"/>
      <c r="R610" s="318"/>
      <c r="S610" s="318"/>
      <c r="T610" s="318"/>
      <c r="U610" s="318"/>
      <c r="V610" s="318"/>
      <c r="W610" s="318"/>
      <c r="X610" s="318"/>
      <c r="Y610" s="318"/>
      <c r="Z610" s="318"/>
      <c r="AA610" s="318"/>
      <c r="AB610" s="318"/>
      <c r="AC610" s="318"/>
      <c r="AD610" s="318"/>
      <c r="AE610" s="318"/>
      <c r="AF610" s="318"/>
      <c r="AG610" s="318"/>
      <c r="AH610" s="318"/>
      <c r="AI610" s="324"/>
      <c r="AJ610" s="324"/>
      <c r="AK610" s="324"/>
      <c r="AL610" s="324"/>
      <c r="AM610" s="324"/>
      <c r="AN610" s="324"/>
      <c r="AO610" s="324"/>
      <c r="AP610" s="318">
        <v>0</v>
      </c>
      <c r="AQ610" s="318">
        <v>7320</v>
      </c>
      <c r="AR610" s="318">
        <v>8630</v>
      </c>
      <c r="AS610" s="319">
        <f>IF(AR610="Neg","Neg",AR610*VLOOKUP($D610,$D$1421:$AY$1444,COLUMNS($D610:AS610),FALSE))</f>
        <v>9039.3974834677574</v>
      </c>
      <c r="AT610" s="319">
        <f>IF(AS610="Neg","Neg",AS610*VLOOKUP($D610,$D$1421:$AY$1444,COLUMNS($D610:AT610),FALSE))</f>
        <v>9350.4346501708915</v>
      </c>
      <c r="AU610" s="319">
        <f>IF(AT610="Neg","Neg",AT610*VLOOKUP($D610,$D$1421:$AY$1444,COLUMNS($D610:AU610),FALSE))</f>
        <v>9636.0796221277651</v>
      </c>
      <c r="AV610" s="319">
        <f>IF(AU610="Neg","Neg",AU610*VLOOKUP($D610,$D$1421:$AY$1444,COLUMNS($D610:AV610),FALSE))</f>
        <v>10079.685396890214</v>
      </c>
      <c r="AW610" s="319">
        <f>IF(AV610="Neg","Neg",AV610*VLOOKUP($D610,$D$1421:$AY$1444,COLUMNS($D610:AW610),FALSE))</f>
        <v>10514.526731919947</v>
      </c>
      <c r="AX610" s="319">
        <f>IF(AW610="Neg","Neg",AW610*VLOOKUP($D610,$D$1421:$AY$1444,COLUMNS($D610:AX610),FALSE))</f>
        <v>10765.314832562613</v>
      </c>
      <c r="AY610" s="319">
        <f>IF(AX610="Neg","Neg",AX610*VLOOKUP($D610,$D$1421:$AY$1444,COLUMNS($D610:AY610),FALSE))</f>
        <v>11150.950180802178</v>
      </c>
      <c r="AZ610" s="319">
        <f>IF(AY610="Neg","Neg",AY610*VLOOKUP($D610,$D$1421:AZ$1444,COLUMNS($D610:AZ610),FALSE))</f>
        <v>11599.159151809316</v>
      </c>
      <c r="BA610" s="319">
        <f>IF(AZ610="Neg","Neg",AZ610*VLOOKUP($D610,$D$1421:BA$1444,COLUMNS($D610:BA610),FALSE))</f>
        <v>12089.726711701493</v>
      </c>
      <c r="BB610" s="319">
        <f>IF(BA610="Neg","Neg",BA610*VLOOKUP($D610,$D$1421:BB$1444,COLUMNS($D610:BB610),FALSE))</f>
        <v>12565.910718240566</v>
      </c>
      <c r="BC610" s="319">
        <f>IF(BB610="Neg","Neg",BB610*VLOOKUP($D610,$D$1421:BC$1444,COLUMNS($D610:BC610),FALSE))</f>
        <v>13094.738759637848</v>
      </c>
    </row>
    <row r="611" spans="1:55">
      <c r="A611" s="312"/>
      <c r="B611" s="142" t="s">
        <v>1030</v>
      </c>
      <c r="C611" s="317" t="s">
        <v>648</v>
      </c>
      <c r="D611" s="173" t="s">
        <v>227</v>
      </c>
      <c r="E611" s="175"/>
      <c r="F611" s="175"/>
      <c r="G611" s="175"/>
      <c r="H611" s="175"/>
      <c r="I611" s="175"/>
      <c r="J611" s="175"/>
      <c r="K611" s="175"/>
      <c r="L611" s="175"/>
      <c r="M611" s="175"/>
      <c r="N611" s="318"/>
      <c r="O611" s="318"/>
      <c r="P611" s="318"/>
      <c r="Q611" s="318"/>
      <c r="R611" s="318"/>
      <c r="S611" s="318"/>
      <c r="T611" s="318"/>
      <c r="U611" s="318"/>
      <c r="V611" s="318"/>
      <c r="W611" s="318"/>
      <c r="X611" s="318"/>
      <c r="Y611" s="318"/>
      <c r="Z611" s="318"/>
      <c r="AA611" s="318"/>
      <c r="AB611" s="318"/>
      <c r="AC611" s="318"/>
      <c r="AD611" s="318"/>
      <c r="AE611" s="318"/>
      <c r="AF611" s="318"/>
      <c r="AG611" s="318"/>
      <c r="AH611" s="318"/>
      <c r="AI611" s="324"/>
      <c r="AJ611" s="324"/>
      <c r="AK611" s="324"/>
      <c r="AL611" s="324"/>
      <c r="AM611" s="324"/>
      <c r="AN611" s="324"/>
      <c r="AO611" s="324"/>
      <c r="AP611" s="318">
        <v>0</v>
      </c>
      <c r="AQ611" s="318">
        <v>-810</v>
      </c>
      <c r="AR611" s="318">
        <v>-950</v>
      </c>
      <c r="AS611" s="319">
        <f>IF(AR611="Neg","Neg",AR611*VLOOKUP($D611,$D$1421:$AY$1444,COLUMNS($D611:AS611),FALSE))</f>
        <v>-995.06693039332197</v>
      </c>
      <c r="AT611" s="319">
        <f>IF(AS611="Neg","Neg",AS611*VLOOKUP($D611,$D$1421:$AY$1444,COLUMNS($D611:AT611),FALSE))</f>
        <v>-1029.3062477013148</v>
      </c>
      <c r="AU611" s="319">
        <f>IF(AT611="Neg","Neg",AT611*VLOOKUP($D611,$D$1421:$AY$1444,COLUMNS($D611:AU611),FALSE))</f>
        <v>-1060.7503639653971</v>
      </c>
      <c r="AV611" s="319">
        <f>IF(AU611="Neg","Neg",AU611*VLOOKUP($D611,$D$1421:$AY$1444,COLUMNS($D611:AV611),FALSE))</f>
        <v>-1109.5829811176945</v>
      </c>
      <c r="AW611" s="319">
        <f>IF(AV611="Neg","Neg",AV611*VLOOKUP($D611,$D$1421:$AY$1444,COLUMNS($D611:AW611),FALSE))</f>
        <v>-1157.450798994664</v>
      </c>
      <c r="AX611" s="319">
        <f>IF(AW611="Neg","Neg",AW611*VLOOKUP($D611,$D$1421:$AY$1444,COLUMNS($D611:AX611),FALSE))</f>
        <v>-1185.0578320897432</v>
      </c>
      <c r="AY611" s="319">
        <f>IF(AX611="Neg","Neg",AX611*VLOOKUP($D611,$D$1421:$AY$1444,COLUMNS($D611:AY611),FALSE))</f>
        <v>-1227.5090002041795</v>
      </c>
      <c r="AZ611" s="319">
        <f>IF(AY611="Neg","Neg",AY611*VLOOKUP($D611,$D$1421:AZ$1444,COLUMNS($D611:AZ611),FALSE))</f>
        <v>-1276.8483423196815</v>
      </c>
      <c r="BA611" s="319">
        <f>IF(AZ611="Neg","Neg",AZ611*VLOOKUP($D611,$D$1421:BA$1444,COLUMNS($D611:BA611),FALSE))</f>
        <v>-1330.8505650192837</v>
      </c>
      <c r="BB611" s="319">
        <f>IF(BA611="Neg","Neg",BA611*VLOOKUP($D611,$D$1421:BB$1444,COLUMNS($D611:BB611),FALSE))</f>
        <v>-1383.2694301655315</v>
      </c>
      <c r="BC611" s="319">
        <f>IF(BB611="Neg","Neg",BB611*VLOOKUP($D611,$D$1421:BC$1444,COLUMNS($D611:BC611),FALSE))</f>
        <v>-1441.4834092301221</v>
      </c>
    </row>
    <row r="612" spans="1:55">
      <c r="A612" s="312"/>
      <c r="B612" s="142" t="s">
        <v>1030</v>
      </c>
      <c r="C612" s="317" t="s">
        <v>649</v>
      </c>
      <c r="D612" s="173" t="s">
        <v>228</v>
      </c>
      <c r="E612" s="175"/>
      <c r="F612" s="175"/>
      <c r="G612" s="175"/>
      <c r="H612" s="175"/>
      <c r="I612" s="175"/>
      <c r="J612" s="175"/>
      <c r="K612" s="175"/>
      <c r="L612" s="175"/>
      <c r="M612" s="175"/>
      <c r="N612" s="318"/>
      <c r="O612" s="318"/>
      <c r="P612" s="318"/>
      <c r="Q612" s="318"/>
      <c r="R612" s="318"/>
      <c r="S612" s="318"/>
      <c r="T612" s="318"/>
      <c r="U612" s="318"/>
      <c r="V612" s="318"/>
      <c r="W612" s="318"/>
      <c r="X612" s="318"/>
      <c r="Y612" s="318"/>
      <c r="Z612" s="318"/>
      <c r="AA612" s="318"/>
      <c r="AB612" s="318"/>
      <c r="AC612" s="318"/>
      <c r="AD612" s="318"/>
      <c r="AE612" s="318"/>
      <c r="AF612" s="318"/>
      <c r="AG612" s="318"/>
      <c r="AH612" s="318"/>
      <c r="AI612" s="324"/>
      <c r="AJ612" s="324"/>
      <c r="AK612" s="324"/>
      <c r="AL612" s="324"/>
      <c r="AM612" s="324"/>
      <c r="AN612" s="324"/>
      <c r="AO612" s="324"/>
      <c r="AP612" s="318">
        <v>0</v>
      </c>
      <c r="AQ612" s="318">
        <v>1110</v>
      </c>
      <c r="AR612" s="318">
        <v>1490</v>
      </c>
      <c r="AS612" s="319">
        <f>IF(AR612="Neg","Neg",AR612*VLOOKUP($D612,$D$1421:$AY$1444,COLUMNS($D612:AS612),FALSE))</f>
        <v>1560.6839224063681</v>
      </c>
      <c r="AT612" s="319">
        <f>IF(AS612="Neg","Neg",AS612*VLOOKUP($D612,$D$1421:$AY$1444,COLUMNS($D612:AT612),FALSE))</f>
        <v>1614.3855884999568</v>
      </c>
      <c r="AU612" s="319">
        <f>IF(AT612="Neg","Neg",AT612*VLOOKUP($D612,$D$1421:$AY$1444,COLUMNS($D612:AU612),FALSE))</f>
        <v>1663.7032024299385</v>
      </c>
      <c r="AV612" s="319">
        <f>IF(AU612="Neg","Neg",AU612*VLOOKUP($D612,$D$1421:$AY$1444,COLUMNS($D612:AV612),FALSE))</f>
        <v>1740.2933072266997</v>
      </c>
      <c r="AW612" s="319">
        <f>IF(AV612="Neg","Neg",AV612*VLOOKUP($D612,$D$1421:$AY$1444,COLUMNS($D612:AW612),FALSE))</f>
        <v>1815.3702005284727</v>
      </c>
      <c r="AX612" s="319">
        <f>IF(AW612="Neg","Neg",AW612*VLOOKUP($D612,$D$1421:$AY$1444,COLUMNS($D612:AX612),FALSE))</f>
        <v>1858.6696524354916</v>
      </c>
      <c r="AY612" s="319">
        <f>IF(AX612="Neg","Neg",AX612*VLOOKUP($D612,$D$1421:$AY$1444,COLUMNS($D612:AY612),FALSE))</f>
        <v>1925.2509582149758</v>
      </c>
      <c r="AZ612" s="319">
        <f>IF(AY612="Neg","Neg",AY612*VLOOKUP($D612,$D$1421:AZ$1444,COLUMNS($D612:AZ612),FALSE))</f>
        <v>2002.6358211119207</v>
      </c>
      <c r="BA612" s="319">
        <f>IF(AZ612="Neg","Neg",AZ612*VLOOKUP($D612,$D$1421:BA$1444,COLUMNS($D612:BA612),FALSE))</f>
        <v>2087.3340440828761</v>
      </c>
      <c r="BB612" s="319">
        <f>IF(BA612="Neg","Neg",BA612*VLOOKUP($D612,$D$1421:BB$1444,COLUMNS($D612:BB612),FALSE))</f>
        <v>2169.5488957333068</v>
      </c>
      <c r="BC612" s="319">
        <f>IF(BB612="Neg","Neg",BB612*VLOOKUP($D612,$D$1421:BC$1444,COLUMNS($D612:BC612),FALSE))</f>
        <v>2260.8529260556647</v>
      </c>
    </row>
    <row r="613" spans="1:55">
      <c r="A613" s="312"/>
      <c r="B613" s="142" t="s">
        <v>1030</v>
      </c>
      <c r="C613" s="317" t="s">
        <v>650</v>
      </c>
      <c r="D613" s="173" t="s">
        <v>228</v>
      </c>
      <c r="E613" s="175"/>
      <c r="F613" s="175"/>
      <c r="G613" s="175"/>
      <c r="H613" s="175"/>
      <c r="I613" s="175"/>
      <c r="J613" s="175"/>
      <c r="K613" s="175"/>
      <c r="L613" s="175"/>
      <c r="M613" s="175"/>
      <c r="N613" s="318"/>
      <c r="O613" s="318"/>
      <c r="P613" s="318"/>
      <c r="Q613" s="318"/>
      <c r="R613" s="318"/>
      <c r="S613" s="318"/>
      <c r="T613" s="318"/>
      <c r="U613" s="318"/>
      <c r="V613" s="318"/>
      <c r="W613" s="318"/>
      <c r="X613" s="318"/>
      <c r="Y613" s="318"/>
      <c r="Z613" s="318"/>
      <c r="AA613" s="318"/>
      <c r="AB613" s="318"/>
      <c r="AC613" s="318"/>
      <c r="AD613" s="318"/>
      <c r="AE613" s="318"/>
      <c r="AF613" s="318"/>
      <c r="AG613" s="318"/>
      <c r="AH613" s="318"/>
      <c r="AI613" s="324"/>
      <c r="AJ613" s="324"/>
      <c r="AK613" s="324"/>
      <c r="AL613" s="324"/>
      <c r="AM613" s="324"/>
      <c r="AN613" s="324"/>
      <c r="AO613" s="324"/>
      <c r="AP613" s="318">
        <v>0</v>
      </c>
      <c r="AQ613" s="318">
        <v>0</v>
      </c>
      <c r="AR613" s="318">
        <v>-250</v>
      </c>
      <c r="AS613" s="319">
        <f>IF(AR613="Neg","Neg",AR613*VLOOKUP($D613,$D$1421:$AY$1444,COLUMNS($D613:AS613),FALSE))</f>
        <v>-261.85971852455839</v>
      </c>
      <c r="AT613" s="319">
        <f>IF(AS613="Neg","Neg",AS613*VLOOKUP($D613,$D$1421:$AY$1444,COLUMNS($D613:AT613),FALSE))</f>
        <v>-270.87006518455649</v>
      </c>
      <c r="AU613" s="319">
        <f>IF(AT613="Neg","Neg",AT613*VLOOKUP($D613,$D$1421:$AY$1444,COLUMNS($D613:AU613),FALSE))</f>
        <v>-279.1448326224729</v>
      </c>
      <c r="AV613" s="319">
        <f>IF(AU613="Neg","Neg",AU613*VLOOKUP($D613,$D$1421:$AY$1444,COLUMNS($D613:AV613),FALSE))</f>
        <v>-291.99552134676168</v>
      </c>
      <c r="AW613" s="319">
        <f>IF(AV613="Neg","Neg",AV613*VLOOKUP($D613,$D$1421:$AY$1444,COLUMNS($D613:AW613),FALSE))</f>
        <v>-304.5923155249115</v>
      </c>
      <c r="AX613" s="319">
        <f>IF(AW613="Neg","Neg",AW613*VLOOKUP($D613,$D$1421:$AY$1444,COLUMNS($D613:AX613),FALSE))</f>
        <v>-311.85732423414288</v>
      </c>
      <c r="AY613" s="319">
        <f>IF(AX613="Neg","Neg",AX613*VLOOKUP($D613,$D$1421:$AY$1444,COLUMNS($D613:AY613),FALSE))</f>
        <v>-323.02868426425772</v>
      </c>
      <c r="AZ613" s="319">
        <f>IF(AY613="Neg","Neg",AY613*VLOOKUP($D613,$D$1421:AZ$1444,COLUMNS($D613:AZ613),FALSE))</f>
        <v>-336.01272166307399</v>
      </c>
      <c r="BA613" s="319">
        <f>IF(AZ613="Neg","Neg",AZ613*VLOOKUP($D613,$D$1421:BA$1444,COLUMNS($D613:BA613),FALSE))</f>
        <v>-350.22383289981144</v>
      </c>
      <c r="BB613" s="319">
        <f>IF(BA613="Neg","Neg",BA613*VLOOKUP($D613,$D$1421:BB$1444,COLUMNS($D613:BB613),FALSE))</f>
        <v>-364.01827109619245</v>
      </c>
      <c r="BC613" s="319">
        <f>IF(BB613="Neg","Neg",BB613*VLOOKUP($D613,$D$1421:BC$1444,COLUMNS($D613:BC613),FALSE))</f>
        <v>-379.33773927108473</v>
      </c>
    </row>
    <row r="614" spans="1:55">
      <c r="A614" s="312"/>
      <c r="B614" s="142" t="s">
        <v>1030</v>
      </c>
      <c r="C614" s="317" t="s">
        <v>651</v>
      </c>
      <c r="D614" s="173" t="s">
        <v>227</v>
      </c>
      <c r="E614" s="175"/>
      <c r="F614" s="175"/>
      <c r="G614" s="175"/>
      <c r="H614" s="175"/>
      <c r="I614" s="175"/>
      <c r="J614" s="175"/>
      <c r="K614" s="175"/>
      <c r="L614" s="175"/>
      <c r="M614" s="175"/>
      <c r="N614" s="318"/>
      <c r="O614" s="318"/>
      <c r="P614" s="318"/>
      <c r="Q614" s="318"/>
      <c r="R614" s="318"/>
      <c r="S614" s="318"/>
      <c r="T614" s="318"/>
      <c r="U614" s="318"/>
      <c r="V614" s="318"/>
      <c r="W614" s="318"/>
      <c r="X614" s="318"/>
      <c r="Y614" s="318"/>
      <c r="Z614" s="318"/>
      <c r="AA614" s="318"/>
      <c r="AB614" s="318"/>
      <c r="AC614" s="318"/>
      <c r="AD614" s="318"/>
      <c r="AE614" s="318"/>
      <c r="AF614" s="318"/>
      <c r="AG614" s="318"/>
      <c r="AH614" s="318"/>
      <c r="AI614" s="324"/>
      <c r="AJ614" s="324"/>
      <c r="AK614" s="324"/>
      <c r="AL614" s="324"/>
      <c r="AM614" s="324"/>
      <c r="AN614" s="324"/>
      <c r="AO614" s="324"/>
      <c r="AP614" s="318">
        <v>0</v>
      </c>
      <c r="AQ614" s="318">
        <v>-8090</v>
      </c>
      <c r="AR614" s="318">
        <v>-9640</v>
      </c>
      <c r="AS614" s="319">
        <f>IF(AR614="Neg","Neg",AR614*VLOOKUP($D614,$D$1421:$AY$1444,COLUMNS($D614:AS614),FALSE))</f>
        <v>-10097.310746306972</v>
      </c>
      <c r="AT614" s="319">
        <f>IF(AS614="Neg","Neg",AS614*VLOOKUP($D614,$D$1421:$AY$1444,COLUMNS($D614:AT614),FALSE))</f>
        <v>-10444.749713516499</v>
      </c>
      <c r="AU614" s="319">
        <f>IF(AT614="Neg","Neg",AT614*VLOOKUP($D614,$D$1421:$AY$1444,COLUMNS($D614:AU614),FALSE))</f>
        <v>-10763.824745922555</v>
      </c>
      <c r="AV614" s="319">
        <f>IF(AU614="Neg","Neg",AU614*VLOOKUP($D614,$D$1421:$AY$1444,COLUMNS($D614:AV614),FALSE))</f>
        <v>-11259.347303131131</v>
      </c>
      <c r="AW614" s="319">
        <f>IF(AV614="Neg","Neg",AV614*VLOOKUP($D614,$D$1421:$AY$1444,COLUMNS($D614:AW614),FALSE))</f>
        <v>-11745.079686640589</v>
      </c>
      <c r="AX614" s="319">
        <f>IF(AW614="Neg","Neg",AW614*VLOOKUP($D614,$D$1421:$AY$1444,COLUMNS($D614:AX614),FALSE))</f>
        <v>-12025.21842246855</v>
      </c>
      <c r="AY614" s="319">
        <f>IF(AX614="Neg","Neg",AX614*VLOOKUP($D614,$D$1421:$AY$1444,COLUMNS($D614:AY614),FALSE))</f>
        <v>-12455.986065229778</v>
      </c>
      <c r="AZ614" s="319">
        <f>IF(AY614="Neg","Neg",AY614*VLOOKUP($D614,$D$1421:AZ$1444,COLUMNS($D614:AZ614),FALSE))</f>
        <v>-12956.650547328134</v>
      </c>
      <c r="BA614" s="319">
        <f>IF(AZ614="Neg","Neg",AZ614*VLOOKUP($D614,$D$1421:BA$1444,COLUMNS($D614:BA614),FALSE))</f>
        <v>-13504.63099661673</v>
      </c>
      <c r="BB614" s="319">
        <f>IF(BA614="Neg","Neg",BA614*VLOOKUP($D614,$D$1421:BB$1444,COLUMNS($D614:BB614),FALSE))</f>
        <v>-14036.544533469181</v>
      </c>
      <c r="BC614" s="319">
        <f>IF(BB614="Neg","Neg",BB614*VLOOKUP($D614,$D$1421:BC$1444,COLUMNS($D614:BC614),FALSE))</f>
        <v>-14627.263226293027</v>
      </c>
    </row>
    <row r="615" spans="1:55">
      <c r="A615" s="312"/>
      <c r="B615" s="142" t="s">
        <v>1030</v>
      </c>
      <c r="C615" s="317" t="s">
        <v>652</v>
      </c>
      <c r="D615" s="173" t="s">
        <v>791</v>
      </c>
      <c r="E615" s="175"/>
      <c r="F615" s="175"/>
      <c r="G615" s="175"/>
      <c r="H615" s="175"/>
      <c r="I615" s="175"/>
      <c r="J615" s="175"/>
      <c r="K615" s="175"/>
      <c r="L615" s="175"/>
      <c r="M615" s="175"/>
      <c r="N615" s="318"/>
      <c r="O615" s="318"/>
      <c r="P615" s="318"/>
      <c r="Q615" s="318"/>
      <c r="R615" s="318"/>
      <c r="S615" s="318"/>
      <c r="T615" s="318"/>
      <c r="U615" s="318"/>
      <c r="V615" s="318"/>
      <c r="W615" s="318"/>
      <c r="X615" s="318"/>
      <c r="Y615" s="318"/>
      <c r="Z615" s="318"/>
      <c r="AA615" s="318"/>
      <c r="AB615" s="318"/>
      <c r="AC615" s="318"/>
      <c r="AD615" s="318"/>
      <c r="AE615" s="318"/>
      <c r="AF615" s="318"/>
      <c r="AG615" s="318"/>
      <c r="AH615" s="318"/>
      <c r="AI615" s="324"/>
      <c r="AJ615" s="324"/>
      <c r="AK615" s="324"/>
      <c r="AL615" s="324"/>
      <c r="AM615" s="324"/>
      <c r="AN615" s="324"/>
      <c r="AO615" s="324"/>
      <c r="AP615" s="318">
        <v>40</v>
      </c>
      <c r="AQ615" s="318">
        <v>60</v>
      </c>
      <c r="AR615" s="318">
        <v>60</v>
      </c>
      <c r="AS615" s="319">
        <f>IF(AR615="Neg","Neg",AR615*VLOOKUP($D615,$D$1421:$AY$1444,COLUMNS($D615:AS615),FALSE))</f>
        <v>62.846332445894021</v>
      </c>
      <c r="AT615" s="319">
        <f>IF(AS615="Neg","Neg",AS615*VLOOKUP($D615,$D$1421:$AY$1444,COLUMNS($D615:AT615),FALSE))</f>
        <v>65.008815644293563</v>
      </c>
      <c r="AU615" s="319">
        <f>IF(AT615="Neg","Neg",AT615*VLOOKUP($D615,$D$1421:$AY$1444,COLUMNS($D615:AU615),FALSE))</f>
        <v>66.994759829393502</v>
      </c>
      <c r="AV615" s="319">
        <f>IF(AU615="Neg","Neg",AU615*VLOOKUP($D615,$D$1421:$AY$1444,COLUMNS($D615:AV615),FALSE))</f>
        <v>70.078925123222817</v>
      </c>
      <c r="AW615" s="319">
        <f>IF(AV615="Neg","Neg",AV615*VLOOKUP($D615,$D$1421:$AY$1444,COLUMNS($D615:AW615),FALSE))</f>
        <v>73.102155725978776</v>
      </c>
      <c r="AX615" s="319">
        <f>IF(AW615="Neg","Neg",AW615*VLOOKUP($D615,$D$1421:$AY$1444,COLUMNS($D615:AX615),FALSE))</f>
        <v>74.845757816194308</v>
      </c>
      <c r="AY615" s="319">
        <f>IF(AX615="Neg","Neg",AX615*VLOOKUP($D615,$D$1421:$AY$1444,COLUMNS($D615:AY615),FALSE))</f>
        <v>77.52688422342186</v>
      </c>
      <c r="AZ615" s="319">
        <f>IF(AY615="Neg","Neg",AY615*VLOOKUP($D615,$D$1421:AZ$1444,COLUMNS($D615:AZ615),FALSE))</f>
        <v>80.643053199137768</v>
      </c>
      <c r="BA615" s="319">
        <f>IF(AZ615="Neg","Neg",AZ615*VLOOKUP($D615,$D$1421:BA$1444,COLUMNS($D615:BA615),FALSE))</f>
        <v>84.053719895954757</v>
      </c>
      <c r="BB615" s="319">
        <f>IF(BA615="Neg","Neg",BA615*VLOOKUP($D615,$D$1421:BB$1444,COLUMNS($D615:BB615),FALSE))</f>
        <v>87.364385063086203</v>
      </c>
      <c r="BC615" s="319">
        <f>IF(BB615="Neg","Neg",BB615*VLOOKUP($D615,$D$1421:BC$1444,COLUMNS($D615:BC615),FALSE))</f>
        <v>91.041057425060359</v>
      </c>
    </row>
    <row r="616" spans="1:55">
      <c r="A616" s="312"/>
      <c r="B616" s="142" t="s">
        <v>1030</v>
      </c>
      <c r="C616" s="317" t="s">
        <v>653</v>
      </c>
      <c r="D616" s="173" t="s">
        <v>791</v>
      </c>
      <c r="E616" s="175"/>
      <c r="F616" s="175"/>
      <c r="G616" s="175"/>
      <c r="H616" s="175"/>
      <c r="I616" s="175"/>
      <c r="J616" s="175"/>
      <c r="K616" s="175"/>
      <c r="L616" s="175"/>
      <c r="M616" s="175"/>
      <c r="N616" s="318"/>
      <c r="O616" s="318"/>
      <c r="P616" s="318"/>
      <c r="Q616" s="318"/>
      <c r="R616" s="318"/>
      <c r="S616" s="318"/>
      <c r="T616" s="318"/>
      <c r="U616" s="318"/>
      <c r="V616" s="318"/>
      <c r="W616" s="318"/>
      <c r="X616" s="318"/>
      <c r="Y616" s="318"/>
      <c r="Z616" s="318"/>
      <c r="AA616" s="318"/>
      <c r="AB616" s="318"/>
      <c r="AC616" s="318"/>
      <c r="AD616" s="318"/>
      <c r="AE616" s="318"/>
      <c r="AF616" s="318"/>
      <c r="AG616" s="318"/>
      <c r="AH616" s="318"/>
      <c r="AI616" s="324"/>
      <c r="AJ616" s="324"/>
      <c r="AK616" s="324"/>
      <c r="AL616" s="324"/>
      <c r="AM616" s="324"/>
      <c r="AN616" s="324"/>
      <c r="AO616" s="324"/>
      <c r="AP616" s="318">
        <v>120</v>
      </c>
      <c r="AQ616" s="318">
        <v>165</v>
      </c>
      <c r="AR616" s="318">
        <v>165</v>
      </c>
      <c r="AS616" s="319">
        <f>IF(AR616="Neg","Neg",AR616*VLOOKUP($D616,$D$1421:$AY$1444,COLUMNS($D616:AS616),FALSE))</f>
        <v>172.82741422620856</v>
      </c>
      <c r="AT616" s="319">
        <f>IF(AS616="Neg","Neg",AS616*VLOOKUP($D616,$D$1421:$AY$1444,COLUMNS($D616:AT616),FALSE))</f>
        <v>178.77424302180731</v>
      </c>
      <c r="AU616" s="319">
        <f>IF(AT616="Neg","Neg",AT616*VLOOKUP($D616,$D$1421:$AY$1444,COLUMNS($D616:AU616),FALSE))</f>
        <v>184.23558953083213</v>
      </c>
      <c r="AV616" s="319">
        <f>IF(AU616="Neg","Neg",AU616*VLOOKUP($D616,$D$1421:$AY$1444,COLUMNS($D616:AV616),FALSE))</f>
        <v>192.71704408886274</v>
      </c>
      <c r="AW616" s="319">
        <f>IF(AV616="Neg","Neg",AV616*VLOOKUP($D616,$D$1421:$AY$1444,COLUMNS($D616:AW616),FALSE))</f>
        <v>201.03092824644162</v>
      </c>
      <c r="AX616" s="319">
        <f>IF(AW616="Neg","Neg",AW616*VLOOKUP($D616,$D$1421:$AY$1444,COLUMNS($D616:AX616),FALSE))</f>
        <v>205.82583399453432</v>
      </c>
      <c r="AY616" s="319">
        <f>IF(AX616="Neg","Neg",AX616*VLOOKUP($D616,$D$1421:$AY$1444,COLUMNS($D616:AY616),FALSE))</f>
        <v>213.1989316144101</v>
      </c>
      <c r="AZ616" s="319">
        <f>IF(AY616="Neg","Neg",AY616*VLOOKUP($D616,$D$1421:AZ$1444,COLUMNS($D616:AZ616),FALSE))</f>
        <v>221.76839629762884</v>
      </c>
      <c r="BA616" s="319">
        <f>IF(AZ616="Neg","Neg",AZ616*VLOOKUP($D616,$D$1421:BA$1444,COLUMNS($D616:BA616),FALSE))</f>
        <v>231.14772971387555</v>
      </c>
      <c r="BB616" s="319">
        <f>IF(BA616="Neg","Neg",BA616*VLOOKUP($D616,$D$1421:BB$1444,COLUMNS($D616:BB616),FALSE))</f>
        <v>240.25205892348703</v>
      </c>
      <c r="BC616" s="319">
        <f>IF(BB616="Neg","Neg",BB616*VLOOKUP($D616,$D$1421:BC$1444,COLUMNS($D616:BC616),FALSE))</f>
        <v>250.36290791891594</v>
      </c>
    </row>
    <row r="617" spans="1:55">
      <c r="A617" s="312"/>
      <c r="B617" s="142" t="s">
        <v>1030</v>
      </c>
      <c r="C617" s="317" t="s">
        <v>654</v>
      </c>
      <c r="D617" s="173" t="s">
        <v>791</v>
      </c>
      <c r="E617" s="175"/>
      <c r="F617" s="175"/>
      <c r="G617" s="175"/>
      <c r="H617" s="175"/>
      <c r="I617" s="175"/>
      <c r="J617" s="175"/>
      <c r="K617" s="175"/>
      <c r="L617" s="175"/>
      <c r="M617" s="175"/>
      <c r="N617" s="318"/>
      <c r="O617" s="318"/>
      <c r="P617" s="318"/>
      <c r="Q617" s="318"/>
      <c r="R617" s="318"/>
      <c r="S617" s="318"/>
      <c r="T617" s="318"/>
      <c r="U617" s="318"/>
      <c r="V617" s="318"/>
      <c r="W617" s="318"/>
      <c r="X617" s="318"/>
      <c r="Y617" s="318"/>
      <c r="Z617" s="318"/>
      <c r="AA617" s="318"/>
      <c r="AB617" s="318"/>
      <c r="AC617" s="318"/>
      <c r="AD617" s="318"/>
      <c r="AE617" s="318"/>
      <c r="AF617" s="318"/>
      <c r="AG617" s="318"/>
      <c r="AH617" s="318"/>
      <c r="AI617" s="324"/>
      <c r="AJ617" s="324"/>
      <c r="AK617" s="324"/>
      <c r="AL617" s="324"/>
      <c r="AM617" s="324"/>
      <c r="AN617" s="324"/>
      <c r="AO617" s="324"/>
      <c r="AP617" s="318">
        <v>30</v>
      </c>
      <c r="AQ617" s="318">
        <v>45</v>
      </c>
      <c r="AR617" s="318">
        <v>50</v>
      </c>
      <c r="AS617" s="319">
        <f>IF(AR617="Neg","Neg",AR617*VLOOKUP($D617,$D$1421:$AY$1444,COLUMNS($D617:AS617),FALSE))</f>
        <v>52.371943704911686</v>
      </c>
      <c r="AT617" s="319">
        <f>IF(AS617="Neg","Neg",AS617*VLOOKUP($D617,$D$1421:$AY$1444,COLUMNS($D617:AT617),FALSE))</f>
        <v>54.174013036911312</v>
      </c>
      <c r="AU617" s="319">
        <f>IF(AT617="Neg","Neg",AT617*VLOOKUP($D617,$D$1421:$AY$1444,COLUMNS($D617:AU617),FALSE))</f>
        <v>55.828966524494589</v>
      </c>
      <c r="AV617" s="319">
        <f>IF(AU617="Neg","Neg",AU617*VLOOKUP($D617,$D$1421:$AY$1444,COLUMNS($D617:AV617),FALSE))</f>
        <v>58.39910426935235</v>
      </c>
      <c r="AW617" s="319">
        <f>IF(AV617="Neg","Neg",AV617*VLOOKUP($D617,$D$1421:$AY$1444,COLUMNS($D617:AW617),FALSE))</f>
        <v>60.918463104982315</v>
      </c>
      <c r="AX617" s="319">
        <f>IF(AW617="Neg","Neg",AW617*VLOOKUP($D617,$D$1421:$AY$1444,COLUMNS($D617:AX617),FALSE))</f>
        <v>62.371464846828587</v>
      </c>
      <c r="AY617" s="319">
        <f>IF(AX617="Neg","Neg",AX617*VLOOKUP($D617,$D$1421:$AY$1444,COLUMNS($D617:AY617),FALSE))</f>
        <v>64.60573685285155</v>
      </c>
      <c r="AZ617" s="319">
        <f>IF(AY617="Neg","Neg",AY617*VLOOKUP($D617,$D$1421:AZ$1444,COLUMNS($D617:AZ617),FALSE))</f>
        <v>67.202544332614806</v>
      </c>
      <c r="BA617" s="319">
        <f>IF(AZ617="Neg","Neg",AZ617*VLOOKUP($D617,$D$1421:BA$1444,COLUMNS($D617:BA617),FALSE))</f>
        <v>70.0447665799623</v>
      </c>
      <c r="BB617" s="319">
        <f>IF(BA617="Neg","Neg",BA617*VLOOKUP($D617,$D$1421:BB$1444,COLUMNS($D617:BB617),FALSE))</f>
        <v>72.803654219238496</v>
      </c>
      <c r="BC617" s="319">
        <f>IF(BB617="Neg","Neg",BB617*VLOOKUP($D617,$D$1421:BC$1444,COLUMNS($D617:BC617),FALSE))</f>
        <v>75.867547854216951</v>
      </c>
    </row>
    <row r="618" spans="1:55">
      <c r="A618" s="312"/>
      <c r="B618" s="142" t="s">
        <v>1030</v>
      </c>
      <c r="C618" s="317" t="s">
        <v>795</v>
      </c>
      <c r="D618" s="173" t="s">
        <v>988</v>
      </c>
      <c r="E618" s="175"/>
      <c r="F618" s="175"/>
      <c r="G618" s="175"/>
      <c r="H618" s="175"/>
      <c r="I618" s="175"/>
      <c r="J618" s="175"/>
      <c r="K618" s="175"/>
      <c r="L618" s="175"/>
      <c r="M618" s="175"/>
      <c r="N618" s="318"/>
      <c r="O618" s="318"/>
      <c r="P618" s="318"/>
      <c r="Q618" s="318"/>
      <c r="R618" s="318"/>
      <c r="S618" s="318"/>
      <c r="T618" s="318"/>
      <c r="U618" s="318"/>
      <c r="V618" s="318"/>
      <c r="W618" s="318"/>
      <c r="X618" s="318"/>
      <c r="Y618" s="318"/>
      <c r="Z618" s="318"/>
      <c r="AA618" s="318"/>
      <c r="AB618" s="318"/>
      <c r="AC618" s="318"/>
      <c r="AD618" s="318"/>
      <c r="AE618" s="318"/>
      <c r="AF618" s="318"/>
      <c r="AG618" s="318"/>
      <c r="AH618" s="318"/>
      <c r="AI618" s="324"/>
      <c r="AJ618" s="324"/>
      <c r="AK618" s="324"/>
      <c r="AL618" s="324"/>
      <c r="AM618" s="324"/>
      <c r="AN618" s="324"/>
      <c r="AO618" s="324"/>
      <c r="AP618" s="318">
        <v>50</v>
      </c>
      <c r="AQ618" s="318">
        <v>45</v>
      </c>
      <c r="AR618" s="318">
        <v>35</v>
      </c>
      <c r="AS618" s="319">
        <f>IF(AR618="Neg","Neg",AR618*VLOOKUP($D618,$D$1421:$AY$1444,COLUMNS($D618:AS618),FALSE))</f>
        <v>36.660360593438178</v>
      </c>
      <c r="AT618" s="319">
        <f>IF(AS618="Neg","Neg",AS618*VLOOKUP($D618,$D$1421:$AY$1444,COLUMNS($D618:AT618),FALSE))</f>
        <v>37.92180912583791</v>
      </c>
      <c r="AU618" s="319">
        <f>IF(AT618="Neg","Neg",AT618*VLOOKUP($D618,$D$1421:$AY$1444,COLUMNS($D618:AU618),FALSE))</f>
        <v>39.080276567146207</v>
      </c>
      <c r="AV618" s="319">
        <f>IF(AU618="Neg","Neg",AU618*VLOOKUP($D618,$D$1421:$AY$1444,COLUMNS($D618:AV618),FALSE))</f>
        <v>40.879372988546642</v>
      </c>
      <c r="AW618" s="319">
        <f>IF(AV618="Neg","Neg",AV618*VLOOKUP($D618,$D$1421:$AY$1444,COLUMNS($D618:AW618),FALSE))</f>
        <v>42.642924173487614</v>
      </c>
      <c r="AX618" s="319">
        <f>IF(AW618="Neg","Neg",AW618*VLOOKUP($D618,$D$1421:$AY$1444,COLUMNS($D618:AX618),FALSE))</f>
        <v>43.660025392780007</v>
      </c>
      <c r="AY618" s="319">
        <f>IF(AX618="Neg","Neg",AX618*VLOOKUP($D618,$D$1421:$AY$1444,COLUMNS($D618:AY618),FALSE))</f>
        <v>45.224015796996078</v>
      </c>
      <c r="AZ618" s="319">
        <f>IF(AY618="Neg","Neg",AY618*VLOOKUP($D618,$D$1421:AZ$1444,COLUMNS($D618:AZ618),FALSE))</f>
        <v>47.041781032830357</v>
      </c>
      <c r="BA618" s="319">
        <f>IF(AZ618="Neg","Neg",AZ618*VLOOKUP($D618,$D$1421:BA$1444,COLUMNS($D618:BA618),FALSE))</f>
        <v>49.0313366059736</v>
      </c>
      <c r="BB618" s="319">
        <f>IF(BA618="Neg","Neg",BA618*VLOOKUP($D618,$D$1421:BB$1444,COLUMNS($D618:BB618),FALSE))</f>
        <v>50.962557953466941</v>
      </c>
      <c r="BC618" s="319">
        <f>IF(BB618="Neg","Neg",BB618*VLOOKUP($D618,$D$1421:BC$1444,COLUMNS($D618:BC618),FALSE))</f>
        <v>53.107283497951862</v>
      </c>
    </row>
    <row r="619" spans="1:55">
      <c r="A619" s="312"/>
      <c r="B619" s="142" t="s">
        <v>1030</v>
      </c>
      <c r="C619" s="317" t="s">
        <v>146</v>
      </c>
      <c r="D619" s="173" t="s">
        <v>257</v>
      </c>
      <c r="E619" s="175"/>
      <c r="F619" s="175"/>
      <c r="G619" s="175"/>
      <c r="H619" s="175"/>
      <c r="I619" s="175"/>
      <c r="J619" s="175"/>
      <c r="K619" s="175"/>
      <c r="L619" s="175"/>
      <c r="M619" s="175"/>
      <c r="N619" s="318"/>
      <c r="O619" s="318"/>
      <c r="P619" s="318"/>
      <c r="Q619" s="318"/>
      <c r="R619" s="318"/>
      <c r="S619" s="318"/>
      <c r="T619" s="318"/>
      <c r="U619" s="318"/>
      <c r="V619" s="318"/>
      <c r="W619" s="318"/>
      <c r="X619" s="318"/>
      <c r="Y619" s="318"/>
      <c r="Z619" s="318"/>
      <c r="AA619" s="318"/>
      <c r="AB619" s="318"/>
      <c r="AC619" s="318"/>
      <c r="AD619" s="318"/>
      <c r="AE619" s="318"/>
      <c r="AF619" s="318"/>
      <c r="AG619" s="318"/>
      <c r="AH619" s="318"/>
      <c r="AI619" s="324"/>
      <c r="AJ619" s="324"/>
      <c r="AK619" s="324"/>
      <c r="AL619" s="324"/>
      <c r="AM619" s="324"/>
      <c r="AN619" s="324"/>
      <c r="AO619" s="324"/>
      <c r="AP619" s="318">
        <v>-20</v>
      </c>
      <c r="AQ619" s="318">
        <v>-15</v>
      </c>
      <c r="AR619" s="318">
        <v>-10</v>
      </c>
      <c r="AS619" s="319">
        <f>IF(AR619="Neg","Neg",AR619*VLOOKUP($D619,$D$1421:$AY$1444,COLUMNS($D619:AS619),FALSE))</f>
        <v>-10.474388740982336</v>
      </c>
      <c r="AT619" s="319">
        <f>IF(AS619="Neg","Neg",AS619*VLOOKUP($D619,$D$1421:$AY$1444,COLUMNS($D619:AT619),FALSE))</f>
        <v>-10.83480260738226</v>
      </c>
      <c r="AU619" s="319">
        <f>IF(AT619="Neg","Neg",AT619*VLOOKUP($D619,$D$1421:$AY$1444,COLUMNS($D619:AU619),FALSE))</f>
        <v>-11.165793304898916</v>
      </c>
      <c r="AV619" s="319">
        <f>IF(AU619="Neg","Neg",AU619*VLOOKUP($D619,$D$1421:$AY$1444,COLUMNS($D619:AV619),FALSE))</f>
        <v>-11.679820853870467</v>
      </c>
      <c r="AW619" s="319">
        <f>IF(AV619="Neg","Neg",AV619*VLOOKUP($D619,$D$1421:$AY$1444,COLUMNS($D619:AW619),FALSE))</f>
        <v>-12.18369262099646</v>
      </c>
      <c r="AX619" s="319">
        <f>IF(AW619="Neg","Neg",AW619*VLOOKUP($D619,$D$1421:$AY$1444,COLUMNS($D619:AX619),FALSE))</f>
        <v>-12.474292969365715</v>
      </c>
      <c r="AY619" s="319">
        <f>IF(AX619="Neg","Neg",AX619*VLOOKUP($D619,$D$1421:$AY$1444,COLUMNS($D619:AY619),FALSE))</f>
        <v>-12.921147370570308</v>
      </c>
      <c r="AZ619" s="319">
        <f>IF(AY619="Neg","Neg",AY619*VLOOKUP($D619,$D$1421:AZ$1444,COLUMNS($D619:AZ619),FALSE))</f>
        <v>-13.44050886652296</v>
      </c>
      <c r="BA619" s="319">
        <f>IF(AZ619="Neg","Neg",AZ619*VLOOKUP($D619,$D$1421:BA$1444,COLUMNS($D619:BA619),FALSE))</f>
        <v>-14.008953315992457</v>
      </c>
      <c r="BB619" s="319">
        <f>IF(BA619="Neg","Neg",BA619*VLOOKUP($D619,$D$1421:BB$1444,COLUMNS($D619:BB619),FALSE))</f>
        <v>-14.560730843847697</v>
      </c>
      <c r="BC619" s="319">
        <f>IF(BB619="Neg","Neg",BB619*VLOOKUP($D619,$D$1421:BC$1444,COLUMNS($D619:BC619),FALSE))</f>
        <v>-15.173509570843388</v>
      </c>
    </row>
    <row r="620" spans="1:55">
      <c r="A620" s="312"/>
      <c r="B620" s="142" t="s">
        <v>1030</v>
      </c>
      <c r="C620" s="317" t="s">
        <v>655</v>
      </c>
      <c r="D620" s="173" t="s">
        <v>147</v>
      </c>
      <c r="E620" s="175"/>
      <c r="F620" s="175"/>
      <c r="G620" s="175"/>
      <c r="H620" s="175"/>
      <c r="I620" s="175"/>
      <c r="J620" s="175"/>
      <c r="K620" s="175"/>
      <c r="L620" s="175"/>
      <c r="M620" s="175"/>
      <c r="N620" s="318"/>
      <c r="O620" s="318"/>
      <c r="P620" s="318"/>
      <c r="Q620" s="318"/>
      <c r="R620" s="318"/>
      <c r="S620" s="318"/>
      <c r="T620" s="318"/>
      <c r="U620" s="318"/>
      <c r="V620" s="318"/>
      <c r="W620" s="318"/>
      <c r="X620" s="318"/>
      <c r="Y620" s="318"/>
      <c r="Z620" s="318"/>
      <c r="AA620" s="318"/>
      <c r="AB620" s="318"/>
      <c r="AC620" s="318"/>
      <c r="AD620" s="318"/>
      <c r="AE620" s="318"/>
      <c r="AF620" s="318"/>
      <c r="AG620" s="318"/>
      <c r="AH620" s="318"/>
      <c r="AI620" s="324"/>
      <c r="AJ620" s="324"/>
      <c r="AK620" s="324"/>
      <c r="AL620" s="324"/>
      <c r="AM620" s="324"/>
      <c r="AN620" s="324"/>
      <c r="AO620" s="324"/>
      <c r="AP620" s="318">
        <v>30</v>
      </c>
      <c r="AQ620" s="318">
        <v>35</v>
      </c>
      <c r="AR620" s="318">
        <v>35</v>
      </c>
      <c r="AS620" s="319">
        <f>IF(AR620="Neg","Neg",AR620*VLOOKUP($D620,$D$1421:$AY$1444,COLUMNS($D620:AS620),FALSE))</f>
        <v>36.660360593438178</v>
      </c>
      <c r="AT620" s="319">
        <f>IF(AS620="Neg","Neg",AS620*VLOOKUP($D620,$D$1421:$AY$1444,COLUMNS($D620:AT620),FALSE))</f>
        <v>37.92180912583791</v>
      </c>
      <c r="AU620" s="319">
        <f>IF(AT620="Neg","Neg",AT620*VLOOKUP($D620,$D$1421:$AY$1444,COLUMNS($D620:AU620),FALSE))</f>
        <v>39.080276567146207</v>
      </c>
      <c r="AV620" s="319">
        <f>IF(AU620="Neg","Neg",AU620*VLOOKUP($D620,$D$1421:$AY$1444,COLUMNS($D620:AV620),FALSE))</f>
        <v>40.879372988546642</v>
      </c>
      <c r="AW620" s="319">
        <f>IF(AV620="Neg","Neg",AV620*VLOOKUP($D620,$D$1421:$AY$1444,COLUMNS($D620:AW620),FALSE))</f>
        <v>42.642924173487614</v>
      </c>
      <c r="AX620" s="319">
        <f>IF(AW620="Neg","Neg",AW620*VLOOKUP($D620,$D$1421:$AY$1444,COLUMNS($D620:AX620),FALSE))</f>
        <v>43.660025392780007</v>
      </c>
      <c r="AY620" s="319">
        <f>IF(AX620="Neg","Neg",AX620*VLOOKUP($D620,$D$1421:$AY$1444,COLUMNS($D620:AY620),FALSE))</f>
        <v>45.224015796996078</v>
      </c>
      <c r="AZ620" s="319">
        <f>IF(AY620="Neg","Neg",AY620*VLOOKUP($D620,$D$1421:AZ$1444,COLUMNS($D620:AZ620),FALSE))</f>
        <v>47.041781032830357</v>
      </c>
      <c r="BA620" s="319">
        <f>IF(AZ620="Neg","Neg",AZ620*VLOOKUP($D620,$D$1421:BA$1444,COLUMNS($D620:BA620),FALSE))</f>
        <v>49.0313366059736</v>
      </c>
      <c r="BB620" s="319">
        <f>IF(BA620="Neg","Neg",BA620*VLOOKUP($D620,$D$1421:BB$1444,COLUMNS($D620:BB620),FALSE))</f>
        <v>50.962557953466941</v>
      </c>
      <c r="BC620" s="319">
        <f>IF(BB620="Neg","Neg",BB620*VLOOKUP($D620,$D$1421:BC$1444,COLUMNS($D620:BC620),FALSE))</f>
        <v>53.107283497951862</v>
      </c>
    </row>
    <row r="621" spans="1:55">
      <c r="A621" s="312"/>
      <c r="B621" s="142" t="s">
        <v>1030</v>
      </c>
      <c r="C621" s="317" t="s">
        <v>656</v>
      </c>
      <c r="D621" s="173" t="s">
        <v>382</v>
      </c>
      <c r="E621" s="175"/>
      <c r="F621" s="175"/>
      <c r="G621" s="175"/>
      <c r="H621" s="175"/>
      <c r="I621" s="175"/>
      <c r="J621" s="175"/>
      <c r="K621" s="175"/>
      <c r="L621" s="175"/>
      <c r="M621" s="175"/>
      <c r="N621" s="318"/>
      <c r="O621" s="318"/>
      <c r="P621" s="318"/>
      <c r="Q621" s="318"/>
      <c r="R621" s="318"/>
      <c r="S621" s="318"/>
      <c r="T621" s="318"/>
      <c r="U621" s="318"/>
      <c r="V621" s="318"/>
      <c r="W621" s="318"/>
      <c r="X621" s="318"/>
      <c r="Y621" s="318"/>
      <c r="Z621" s="318"/>
      <c r="AA621" s="318"/>
      <c r="AB621" s="318"/>
      <c r="AC621" s="318"/>
      <c r="AD621" s="318"/>
      <c r="AE621" s="318"/>
      <c r="AF621" s="318"/>
      <c r="AG621" s="318"/>
      <c r="AH621" s="318"/>
      <c r="AI621" s="324"/>
      <c r="AJ621" s="324"/>
      <c r="AK621" s="324"/>
      <c r="AL621" s="324"/>
      <c r="AM621" s="324"/>
      <c r="AN621" s="324"/>
      <c r="AO621" s="324"/>
      <c r="AP621" s="318">
        <v>0</v>
      </c>
      <c r="AQ621" s="318">
        <v>950</v>
      </c>
      <c r="AR621" s="318">
        <v>900</v>
      </c>
      <c r="AS621" s="319">
        <f>IF(AR621="Neg","Neg",AR621*VLOOKUP($D621,$D$1421:$AY$1444,COLUMNS($D621:AS621),FALSE))</f>
        <v>942.69498668841027</v>
      </c>
      <c r="AT621" s="319">
        <f>IF(AS621="Neg","Neg",AS621*VLOOKUP($D621,$D$1421:$AY$1444,COLUMNS($D621:AT621),FALSE))</f>
        <v>975.13223466440343</v>
      </c>
      <c r="AU621" s="319">
        <f>IF(AT621="Neg","Neg",AT621*VLOOKUP($D621,$D$1421:$AY$1444,COLUMNS($D621:AU621),FALSE))</f>
        <v>1004.9213974409024</v>
      </c>
      <c r="AV621" s="319">
        <f>IF(AU621="Neg","Neg",AU621*VLOOKUP($D621,$D$1421:$AY$1444,COLUMNS($D621:AV621),FALSE))</f>
        <v>1051.1838768483422</v>
      </c>
      <c r="AW621" s="319">
        <f>IF(AV621="Neg","Neg",AV621*VLOOKUP($D621,$D$1421:$AY$1444,COLUMNS($D621:AW621),FALSE))</f>
        <v>1096.5323358896815</v>
      </c>
      <c r="AX621" s="319">
        <f>IF(AW621="Neg","Neg",AW621*VLOOKUP($D621,$D$1421:$AY$1444,COLUMNS($D621:AX621),FALSE))</f>
        <v>1122.6863672429142</v>
      </c>
      <c r="AY621" s="319">
        <f>IF(AX621="Neg","Neg",AX621*VLOOKUP($D621,$D$1421:$AY$1444,COLUMNS($D621:AY621),FALSE))</f>
        <v>1162.9032633513275</v>
      </c>
      <c r="AZ621" s="319">
        <f>IF(AY621="Neg","Neg",AY621*VLOOKUP($D621,$D$1421:AZ$1444,COLUMNS($D621:AZ621),FALSE))</f>
        <v>1209.6457979870661</v>
      </c>
      <c r="BA621" s="319">
        <f>IF(AZ621="Neg","Neg",AZ621*VLOOKUP($D621,$D$1421:BA$1444,COLUMNS($D621:BA621),FALSE))</f>
        <v>1260.8057984393208</v>
      </c>
      <c r="BB621" s="319">
        <f>IF(BA621="Neg","Neg",BA621*VLOOKUP($D621,$D$1421:BB$1444,COLUMNS($D621:BB621),FALSE))</f>
        <v>1310.4657759462925</v>
      </c>
      <c r="BC621" s="319">
        <f>IF(BB621="Neg","Neg",BB621*VLOOKUP($D621,$D$1421:BC$1444,COLUMNS($D621:BC621),FALSE))</f>
        <v>1365.6158613759048</v>
      </c>
    </row>
    <row r="622" spans="1:55">
      <c r="A622" s="312"/>
      <c r="B622" s="142" t="s">
        <v>1030</v>
      </c>
      <c r="C622" s="317" t="s">
        <v>200</v>
      </c>
      <c r="D622" s="173" t="s">
        <v>91</v>
      </c>
      <c r="E622" s="175"/>
      <c r="F622" s="175"/>
      <c r="G622" s="175"/>
      <c r="H622" s="175"/>
      <c r="I622" s="175"/>
      <c r="J622" s="175"/>
      <c r="K622" s="175"/>
      <c r="L622" s="175"/>
      <c r="M622" s="175"/>
      <c r="N622" s="318"/>
      <c r="O622" s="318"/>
      <c r="P622" s="318"/>
      <c r="Q622" s="318"/>
      <c r="R622" s="318"/>
      <c r="S622" s="318"/>
      <c r="T622" s="318"/>
      <c r="U622" s="318"/>
      <c r="V622" s="318"/>
      <c r="W622" s="318"/>
      <c r="X622" s="318"/>
      <c r="Y622" s="318"/>
      <c r="Z622" s="318"/>
      <c r="AA622" s="318"/>
      <c r="AB622" s="318"/>
      <c r="AC622" s="318"/>
      <c r="AD622" s="318"/>
      <c r="AE622" s="318"/>
      <c r="AF622" s="318"/>
      <c r="AG622" s="318"/>
      <c r="AH622" s="318"/>
      <c r="AI622" s="324"/>
      <c r="AJ622" s="324"/>
      <c r="AK622" s="324"/>
      <c r="AL622" s="324"/>
      <c r="AM622" s="324"/>
      <c r="AN622" s="324"/>
      <c r="AO622" s="324"/>
      <c r="AP622" s="318">
        <v>125</v>
      </c>
      <c r="AQ622" s="318">
        <v>220</v>
      </c>
      <c r="AR622" s="318">
        <v>280</v>
      </c>
      <c r="AS622" s="319">
        <f>IF(AR622="Neg","Neg",AR622*VLOOKUP($D622,$D$1421:$AY$1444,COLUMNS($D622:AS622),FALSE))</f>
        <v>293.28288474750542</v>
      </c>
      <c r="AT622" s="319">
        <f>IF(AS622="Neg","Neg",AS622*VLOOKUP($D622,$D$1421:$AY$1444,COLUMNS($D622:AT622),FALSE))</f>
        <v>303.37447300670328</v>
      </c>
      <c r="AU622" s="319">
        <f>IF(AT622="Neg","Neg",AT622*VLOOKUP($D622,$D$1421:$AY$1444,COLUMNS($D622:AU622),FALSE))</f>
        <v>312.64221253716966</v>
      </c>
      <c r="AV622" s="319">
        <f>IF(AU622="Neg","Neg",AU622*VLOOKUP($D622,$D$1421:$AY$1444,COLUMNS($D622:AV622),FALSE))</f>
        <v>327.03498390837314</v>
      </c>
      <c r="AW622" s="319">
        <f>IF(AV622="Neg","Neg",AV622*VLOOKUP($D622,$D$1421:$AY$1444,COLUMNS($D622:AW622),FALSE))</f>
        <v>341.14339338790091</v>
      </c>
      <c r="AX622" s="319">
        <f>IF(AW622="Neg","Neg",AW622*VLOOKUP($D622,$D$1421:$AY$1444,COLUMNS($D622:AX622),FALSE))</f>
        <v>349.28020314224005</v>
      </c>
      <c r="AY622" s="319">
        <f>IF(AX622="Neg","Neg",AX622*VLOOKUP($D622,$D$1421:$AY$1444,COLUMNS($D622:AY622),FALSE))</f>
        <v>361.79212637596862</v>
      </c>
      <c r="AZ622" s="319">
        <f>IF(AY622="Neg","Neg",AY622*VLOOKUP($D622,$D$1421:AZ$1444,COLUMNS($D622:AZ622),FALSE))</f>
        <v>376.33424826264286</v>
      </c>
      <c r="BA622" s="319">
        <f>IF(AZ622="Neg","Neg",AZ622*VLOOKUP($D622,$D$1421:BA$1444,COLUMNS($D622:BA622),FALSE))</f>
        <v>392.2506928477888</v>
      </c>
      <c r="BB622" s="319">
        <f>IF(BA622="Neg","Neg",BA622*VLOOKUP($D622,$D$1421:BB$1444,COLUMNS($D622:BB622),FALSE))</f>
        <v>407.70046362773553</v>
      </c>
      <c r="BC622" s="319">
        <f>IF(BB622="Neg","Neg",BB622*VLOOKUP($D622,$D$1421:BC$1444,COLUMNS($D622:BC622),FALSE))</f>
        <v>424.85826798361489</v>
      </c>
    </row>
    <row r="623" spans="1:55">
      <c r="A623" s="312"/>
      <c r="B623" s="142" t="s">
        <v>1030</v>
      </c>
      <c r="C623" s="317" t="s">
        <v>990</v>
      </c>
      <c r="D623" s="173" t="s">
        <v>990</v>
      </c>
      <c r="E623" s="175"/>
      <c r="F623" s="175"/>
      <c r="G623" s="175"/>
      <c r="H623" s="175"/>
      <c r="I623" s="175"/>
      <c r="J623" s="175"/>
      <c r="K623" s="175"/>
      <c r="L623" s="175"/>
      <c r="M623" s="175"/>
      <c r="N623" s="318"/>
      <c r="O623" s="318"/>
      <c r="P623" s="318"/>
      <c r="Q623" s="318"/>
      <c r="R623" s="318"/>
      <c r="S623" s="318"/>
      <c r="T623" s="318"/>
      <c r="U623" s="318"/>
      <c r="V623" s="318"/>
      <c r="W623" s="318"/>
      <c r="X623" s="318"/>
      <c r="Y623" s="318"/>
      <c r="Z623" s="318"/>
      <c r="AA623" s="318"/>
      <c r="AB623" s="318"/>
      <c r="AC623" s="318"/>
      <c r="AD623" s="318"/>
      <c r="AE623" s="318"/>
      <c r="AF623" s="318"/>
      <c r="AG623" s="318"/>
      <c r="AH623" s="318"/>
      <c r="AI623" s="324"/>
      <c r="AJ623" s="324"/>
      <c r="AK623" s="324"/>
      <c r="AL623" s="324"/>
      <c r="AM623" s="324"/>
      <c r="AN623" s="324"/>
      <c r="AO623" s="324"/>
      <c r="AP623" s="318">
        <v>-330</v>
      </c>
      <c r="AQ623" s="318">
        <v>615</v>
      </c>
      <c r="AR623" s="318">
        <v>795</v>
      </c>
      <c r="AS623" s="319">
        <f>IF(AR623="Neg","Neg",AR623*VLOOKUP($D623,$D$1421:$AY$1444,COLUMNS($D623:AS623),FALSE))</f>
        <v>832.71390490809574</v>
      </c>
      <c r="AT623" s="319">
        <f>IF(AS623="Neg","Neg",AS623*VLOOKUP($D623,$D$1421:$AY$1444,COLUMNS($D623:AT623),FALSE))</f>
        <v>861.36680728688975</v>
      </c>
      <c r="AU623" s="319">
        <f>IF(AT623="Neg","Neg",AT623*VLOOKUP($D623,$D$1421:$AY$1444,COLUMNS($D623:AU623),FALSE))</f>
        <v>887.68056773946387</v>
      </c>
      <c r="AV623" s="319">
        <f>IF(AU623="Neg","Neg",AU623*VLOOKUP($D623,$D$1421:$AY$1444,COLUMNS($D623:AV623),FALSE))</f>
        <v>928.54575788270222</v>
      </c>
      <c r="AW623" s="319">
        <f>IF(AV623="Neg","Neg",AV623*VLOOKUP($D623,$D$1421:$AY$1444,COLUMNS($D623:AW623),FALSE))</f>
        <v>968.60356336921859</v>
      </c>
      <c r="AX623" s="319">
        <f>IF(AW623="Neg","Neg",AW623*VLOOKUP($D623,$D$1421:$AY$1444,COLUMNS($D623:AX623),FALSE))</f>
        <v>991.70629106457432</v>
      </c>
      <c r="AY623" s="319">
        <f>IF(AX623="Neg","Neg",AX623*VLOOKUP($D623,$D$1421:$AY$1444,COLUMNS($D623:AY623),FALSE))</f>
        <v>1027.2312159603393</v>
      </c>
      <c r="AZ623" s="319">
        <f>IF(AY623="Neg","Neg",AY623*VLOOKUP($D623,$D$1421:AZ$1444,COLUMNS($D623:AZ623),FALSE))</f>
        <v>1068.5204548885752</v>
      </c>
      <c r="BA623" s="319">
        <f>IF(AZ623="Neg","Neg",AZ623*VLOOKUP($D623,$D$1421:BA$1444,COLUMNS($D623:BA623),FALSE))</f>
        <v>1113.7117886214003</v>
      </c>
      <c r="BB623" s="319">
        <f>IF(BA623="Neg","Neg",BA623*VLOOKUP($D623,$D$1421:BB$1444,COLUMNS($D623:BB623),FALSE))</f>
        <v>1157.5781020858919</v>
      </c>
      <c r="BC623" s="319">
        <f>IF(BB623="Neg","Neg",BB623*VLOOKUP($D623,$D$1421:BC$1444,COLUMNS($D623:BC623),FALSE))</f>
        <v>1206.2940108820494</v>
      </c>
    </row>
    <row r="624" spans="1:55">
      <c r="A624" s="312"/>
      <c r="B624" s="142" t="s">
        <v>1030</v>
      </c>
      <c r="C624" s="317" t="s">
        <v>269</v>
      </c>
      <c r="D624" s="173" t="s">
        <v>269</v>
      </c>
      <c r="E624" s="175"/>
      <c r="F624" s="175"/>
      <c r="G624" s="175"/>
      <c r="H624" s="175"/>
      <c r="I624" s="175"/>
      <c r="J624" s="175"/>
      <c r="K624" s="175"/>
      <c r="L624" s="175"/>
      <c r="M624" s="175"/>
      <c r="N624" s="318"/>
      <c r="O624" s="318"/>
      <c r="P624" s="318"/>
      <c r="Q624" s="318"/>
      <c r="R624" s="318"/>
      <c r="S624" s="318"/>
      <c r="T624" s="318"/>
      <c r="U624" s="318"/>
      <c r="V624" s="318"/>
      <c r="W624" s="318"/>
      <c r="X624" s="318"/>
      <c r="Y624" s="318"/>
      <c r="Z624" s="318"/>
      <c r="AA624" s="318"/>
      <c r="AB624" s="318"/>
      <c r="AC624" s="318"/>
      <c r="AD624" s="318"/>
      <c r="AE624" s="318"/>
      <c r="AF624" s="318"/>
      <c r="AG624" s="318"/>
      <c r="AH624" s="318"/>
      <c r="AI624" s="324"/>
      <c r="AJ624" s="324"/>
      <c r="AK624" s="324"/>
      <c r="AL624" s="324"/>
      <c r="AM624" s="324"/>
      <c r="AN624" s="324"/>
      <c r="AO624" s="324"/>
      <c r="AP624" s="318">
        <v>-10</v>
      </c>
      <c r="AQ624" s="318">
        <v>40</v>
      </c>
      <c r="AR624" s="318">
        <v>45</v>
      </c>
      <c r="AS624" s="319">
        <f>IF(AR624="Neg","Neg",AR624*VLOOKUP($D624,$D$1421:$AY$1444,COLUMNS($D624:AS624),FALSE))</f>
        <v>47.134749334420512</v>
      </c>
      <c r="AT624" s="319">
        <f>IF(AS624="Neg","Neg",AS624*VLOOKUP($D624,$D$1421:$AY$1444,COLUMNS($D624:AT624),FALSE))</f>
        <v>48.756611733220169</v>
      </c>
      <c r="AU624" s="319">
        <f>IF(AT624="Neg","Neg",AT624*VLOOKUP($D624,$D$1421:$AY$1444,COLUMNS($D624:AU624),FALSE))</f>
        <v>50.246069872045119</v>
      </c>
      <c r="AV624" s="319">
        <f>IF(AU624="Neg","Neg",AU624*VLOOKUP($D624,$D$1421:$AY$1444,COLUMNS($D624:AV624),FALSE))</f>
        <v>52.559193842417102</v>
      </c>
      <c r="AW624" s="319">
        <f>IF(AV624="Neg","Neg",AV624*VLOOKUP($D624,$D$1421:$AY$1444,COLUMNS($D624:AW624),FALSE))</f>
        <v>54.826616794484067</v>
      </c>
      <c r="AX624" s="319">
        <f>IF(AW624="Neg","Neg",AW624*VLOOKUP($D624,$D$1421:$AY$1444,COLUMNS($D624:AX624),FALSE))</f>
        <v>56.134318362145713</v>
      </c>
      <c r="AY624" s="319">
        <f>IF(AX624="Neg","Neg",AX624*VLOOKUP($D624,$D$1421:$AY$1444,COLUMNS($D624:AY624),FALSE))</f>
        <v>58.14516316756638</v>
      </c>
      <c r="AZ624" s="319">
        <f>IF(AY624="Neg","Neg",AY624*VLOOKUP($D624,$D$1421:AZ$1444,COLUMNS($D624:AZ624),FALSE))</f>
        <v>60.482289899353312</v>
      </c>
      <c r="BA624" s="319">
        <f>IF(AZ624="Neg","Neg",AZ624*VLOOKUP($D624,$D$1421:BA$1444,COLUMNS($D624:BA624),FALSE))</f>
        <v>63.040289921966057</v>
      </c>
      <c r="BB624" s="319">
        <f>IF(BA624="Neg","Neg",BA624*VLOOKUP($D624,$D$1421:BB$1444,COLUMNS($D624:BB624),FALSE))</f>
        <v>65.523288797314635</v>
      </c>
      <c r="BC624" s="319">
        <f>IF(BB624="Neg","Neg",BB624*VLOOKUP($D624,$D$1421:BC$1444,COLUMNS($D624:BC624),FALSE))</f>
        <v>68.280793068795248</v>
      </c>
    </row>
    <row r="625" spans="1:55">
      <c r="A625" s="312"/>
      <c r="B625" s="142" t="s">
        <v>1030</v>
      </c>
      <c r="C625" s="317" t="s">
        <v>143</v>
      </c>
      <c r="D625" s="173" t="s">
        <v>143</v>
      </c>
      <c r="E625" s="175"/>
      <c r="F625" s="175"/>
      <c r="G625" s="175"/>
      <c r="H625" s="175"/>
      <c r="I625" s="175"/>
      <c r="J625" s="175"/>
      <c r="K625" s="175"/>
      <c r="L625" s="175"/>
      <c r="M625" s="175"/>
      <c r="N625" s="318"/>
      <c r="O625" s="318"/>
      <c r="P625" s="318"/>
      <c r="Q625" s="318"/>
      <c r="R625" s="318"/>
      <c r="S625" s="318"/>
      <c r="T625" s="318"/>
      <c r="U625" s="318"/>
      <c r="V625" s="318"/>
      <c r="W625" s="318"/>
      <c r="X625" s="318"/>
      <c r="Y625" s="318"/>
      <c r="Z625" s="318"/>
      <c r="AA625" s="318"/>
      <c r="AB625" s="318"/>
      <c r="AC625" s="318"/>
      <c r="AD625" s="318"/>
      <c r="AE625" s="318"/>
      <c r="AF625" s="318"/>
      <c r="AG625" s="318"/>
      <c r="AH625" s="318"/>
      <c r="AI625" s="324"/>
      <c r="AJ625" s="324"/>
      <c r="AK625" s="324"/>
      <c r="AL625" s="324"/>
      <c r="AM625" s="324"/>
      <c r="AN625" s="324"/>
      <c r="AO625" s="324"/>
      <c r="AP625" s="318">
        <v>0</v>
      </c>
      <c r="AQ625" s="318">
        <v>175</v>
      </c>
      <c r="AR625" s="318">
        <v>325</v>
      </c>
      <c r="AS625" s="319">
        <f>IF(AR625="Neg","Neg",AR625*VLOOKUP($D625,$D$1421:$AY$1444,COLUMNS($D625:AS625),FALSE))</f>
        <v>340.41763408192594</v>
      </c>
      <c r="AT625" s="319">
        <f>IF(AS625="Neg","Neg",AS625*VLOOKUP($D625,$D$1421:$AY$1444,COLUMNS($D625:AT625),FALSE))</f>
        <v>352.13108473992349</v>
      </c>
      <c r="AU625" s="319">
        <f>IF(AT625="Neg","Neg",AT625*VLOOKUP($D625,$D$1421:$AY$1444,COLUMNS($D625:AU625),FALSE))</f>
        <v>362.88828240921481</v>
      </c>
      <c r="AV625" s="319">
        <f>IF(AU625="Neg","Neg",AU625*VLOOKUP($D625,$D$1421:$AY$1444,COLUMNS($D625:AV625),FALSE))</f>
        <v>379.59417775079027</v>
      </c>
      <c r="AW625" s="319">
        <f>IF(AV625="Neg","Neg",AV625*VLOOKUP($D625,$D$1421:$AY$1444,COLUMNS($D625:AW625),FALSE))</f>
        <v>395.97001018238501</v>
      </c>
      <c r="AX625" s="319">
        <f>IF(AW625="Neg","Neg",AW625*VLOOKUP($D625,$D$1421:$AY$1444,COLUMNS($D625:AX625),FALSE))</f>
        <v>405.41452150438579</v>
      </c>
      <c r="AY625" s="319">
        <f>IF(AX625="Neg","Neg",AX625*VLOOKUP($D625,$D$1421:$AY$1444,COLUMNS($D625:AY625),FALSE))</f>
        <v>419.93728954353503</v>
      </c>
      <c r="AZ625" s="319">
        <f>IF(AY625="Neg","Neg",AY625*VLOOKUP($D625,$D$1421:AZ$1444,COLUMNS($D625:AZ625),FALSE))</f>
        <v>436.81653816199622</v>
      </c>
      <c r="BA625" s="319">
        <f>IF(AZ625="Neg","Neg",AZ625*VLOOKUP($D625,$D$1421:BA$1444,COLUMNS($D625:BA625),FALSE))</f>
        <v>455.29098276975492</v>
      </c>
      <c r="BB625" s="319">
        <f>IF(BA625="Neg","Neg",BA625*VLOOKUP($D625,$D$1421:BB$1444,COLUMNS($D625:BB625),FALSE))</f>
        <v>473.22375242505024</v>
      </c>
      <c r="BC625" s="319">
        <f>IF(BB625="Neg","Neg",BB625*VLOOKUP($D625,$D$1421:BC$1444,COLUMNS($D625:BC625),FALSE))</f>
        <v>493.13906105241023</v>
      </c>
    </row>
    <row r="626" spans="1:55">
      <c r="A626" s="312"/>
      <c r="B626" s="142" t="s">
        <v>1030</v>
      </c>
      <c r="C626" s="317" t="s">
        <v>657</v>
      </c>
      <c r="D626" s="173" t="s">
        <v>227</v>
      </c>
      <c r="E626" s="175"/>
      <c r="F626" s="175"/>
      <c r="G626" s="175"/>
      <c r="H626" s="175"/>
      <c r="I626" s="175"/>
      <c r="J626" s="175"/>
      <c r="K626" s="175"/>
      <c r="L626" s="175"/>
      <c r="M626" s="175"/>
      <c r="N626" s="318"/>
      <c r="O626" s="318"/>
      <c r="P626" s="318"/>
      <c r="Q626" s="318"/>
      <c r="R626" s="318"/>
      <c r="S626" s="318"/>
      <c r="T626" s="318"/>
      <c r="U626" s="318"/>
      <c r="V626" s="318"/>
      <c r="W626" s="318"/>
      <c r="X626" s="318"/>
      <c r="Y626" s="318"/>
      <c r="Z626" s="318"/>
      <c r="AA626" s="318"/>
      <c r="AB626" s="318"/>
      <c r="AC626" s="318"/>
      <c r="AD626" s="318"/>
      <c r="AE626" s="318"/>
      <c r="AF626" s="318"/>
      <c r="AG626" s="318"/>
      <c r="AH626" s="318"/>
      <c r="AI626" s="324"/>
      <c r="AJ626" s="324"/>
      <c r="AK626" s="324"/>
      <c r="AL626" s="324"/>
      <c r="AM626" s="324"/>
      <c r="AN626" s="324"/>
      <c r="AO626" s="324"/>
      <c r="AP626" s="318">
        <v>400</v>
      </c>
      <c r="AQ626" s="318">
        <v>300</v>
      </c>
      <c r="AR626" s="318">
        <v>60</v>
      </c>
      <c r="AS626" s="319">
        <f>IF(AR626="Neg","Neg",AR626*VLOOKUP($D626,$D$1421:$AY$1444,COLUMNS($D626:AS626),FALSE))</f>
        <v>62.846332445894021</v>
      </c>
      <c r="AT626" s="319">
        <f>IF(AS626="Neg","Neg",AS626*VLOOKUP($D626,$D$1421:$AY$1444,COLUMNS($D626:AT626),FALSE))</f>
        <v>65.008815644293563</v>
      </c>
      <c r="AU626" s="319">
        <f>IF(AT626="Neg","Neg",AT626*VLOOKUP($D626,$D$1421:$AY$1444,COLUMNS($D626:AU626),FALSE))</f>
        <v>66.994759829393502</v>
      </c>
      <c r="AV626" s="319">
        <f>IF(AU626="Neg","Neg",AU626*VLOOKUP($D626,$D$1421:$AY$1444,COLUMNS($D626:AV626),FALSE))</f>
        <v>70.078925123222817</v>
      </c>
      <c r="AW626" s="319">
        <f>IF(AV626="Neg","Neg",AV626*VLOOKUP($D626,$D$1421:$AY$1444,COLUMNS($D626:AW626),FALSE))</f>
        <v>73.102155725978776</v>
      </c>
      <c r="AX626" s="319">
        <f>IF(AW626="Neg","Neg",AW626*VLOOKUP($D626,$D$1421:$AY$1444,COLUMNS($D626:AX626),FALSE))</f>
        <v>74.845757816194308</v>
      </c>
      <c r="AY626" s="319">
        <f>IF(AX626="Neg","Neg",AX626*VLOOKUP($D626,$D$1421:$AY$1444,COLUMNS($D626:AY626),FALSE))</f>
        <v>77.52688422342186</v>
      </c>
      <c r="AZ626" s="319">
        <f>IF(AY626="Neg","Neg",AY626*VLOOKUP($D626,$D$1421:AZ$1444,COLUMNS($D626:AZ626),FALSE))</f>
        <v>80.643053199137768</v>
      </c>
      <c r="BA626" s="319">
        <f>IF(AZ626="Neg","Neg",AZ626*VLOOKUP($D626,$D$1421:BA$1444,COLUMNS($D626:BA626),FALSE))</f>
        <v>84.053719895954757</v>
      </c>
      <c r="BB626" s="319">
        <f>IF(BA626="Neg","Neg",BA626*VLOOKUP($D626,$D$1421:BB$1444,COLUMNS($D626:BB626),FALSE))</f>
        <v>87.364385063086203</v>
      </c>
      <c r="BC626" s="319">
        <f>IF(BB626="Neg","Neg",BB626*VLOOKUP($D626,$D$1421:BC$1444,COLUMNS($D626:BC626),FALSE))</f>
        <v>91.041057425060359</v>
      </c>
    </row>
    <row r="627" spans="1:55">
      <c r="A627" s="312"/>
      <c r="B627" s="142" t="s">
        <v>1030</v>
      </c>
      <c r="C627" s="317" t="s">
        <v>658</v>
      </c>
      <c r="D627" s="173" t="s">
        <v>227</v>
      </c>
      <c r="E627" s="175"/>
      <c r="F627" s="175"/>
      <c r="G627" s="175"/>
      <c r="H627" s="175"/>
      <c r="I627" s="175"/>
      <c r="J627" s="175"/>
      <c r="K627" s="175"/>
      <c r="L627" s="175"/>
      <c r="M627" s="175"/>
      <c r="N627" s="318"/>
      <c r="O627" s="318"/>
      <c r="P627" s="318"/>
      <c r="Q627" s="318"/>
      <c r="R627" s="318"/>
      <c r="S627" s="318"/>
      <c r="T627" s="318"/>
      <c r="U627" s="318"/>
      <c r="V627" s="318"/>
      <c r="W627" s="318"/>
      <c r="X627" s="318"/>
      <c r="Y627" s="318"/>
      <c r="Z627" s="318"/>
      <c r="AA627" s="318"/>
      <c r="AB627" s="318"/>
      <c r="AC627" s="318"/>
      <c r="AD627" s="318"/>
      <c r="AE627" s="318"/>
      <c r="AF627" s="318"/>
      <c r="AG627" s="318"/>
      <c r="AH627" s="318"/>
      <c r="AI627" s="324"/>
      <c r="AJ627" s="324"/>
      <c r="AK627" s="324"/>
      <c r="AL627" s="324"/>
      <c r="AM627" s="324"/>
      <c r="AN627" s="324"/>
      <c r="AO627" s="324"/>
      <c r="AP627" s="318">
        <v>30</v>
      </c>
      <c r="AQ627" s="318">
        <v>45</v>
      </c>
      <c r="AR627" s="318">
        <v>50</v>
      </c>
      <c r="AS627" s="319">
        <f>IF(AR627="Neg","Neg",AR627*VLOOKUP($D627,$D$1421:$AY$1444,COLUMNS($D627:AS627),FALSE))</f>
        <v>52.371943704911686</v>
      </c>
      <c r="AT627" s="319">
        <f>IF(AS627="Neg","Neg",AS627*VLOOKUP($D627,$D$1421:$AY$1444,COLUMNS($D627:AT627),FALSE))</f>
        <v>54.174013036911312</v>
      </c>
      <c r="AU627" s="319">
        <f>IF(AT627="Neg","Neg",AT627*VLOOKUP($D627,$D$1421:$AY$1444,COLUMNS($D627:AU627),FALSE))</f>
        <v>55.828966524494589</v>
      </c>
      <c r="AV627" s="319">
        <f>IF(AU627="Neg","Neg",AU627*VLOOKUP($D627,$D$1421:$AY$1444,COLUMNS($D627:AV627),FALSE))</f>
        <v>58.39910426935235</v>
      </c>
      <c r="AW627" s="319">
        <f>IF(AV627="Neg","Neg",AV627*VLOOKUP($D627,$D$1421:$AY$1444,COLUMNS($D627:AW627),FALSE))</f>
        <v>60.918463104982315</v>
      </c>
      <c r="AX627" s="319">
        <f>IF(AW627="Neg","Neg",AW627*VLOOKUP($D627,$D$1421:$AY$1444,COLUMNS($D627:AX627),FALSE))</f>
        <v>62.371464846828587</v>
      </c>
      <c r="AY627" s="319">
        <f>IF(AX627="Neg","Neg",AX627*VLOOKUP($D627,$D$1421:$AY$1444,COLUMNS($D627:AY627),FALSE))</f>
        <v>64.60573685285155</v>
      </c>
      <c r="AZ627" s="319">
        <f>IF(AY627="Neg","Neg",AY627*VLOOKUP($D627,$D$1421:AZ$1444,COLUMNS($D627:AZ627),FALSE))</f>
        <v>67.202544332614806</v>
      </c>
      <c r="BA627" s="319">
        <f>IF(AZ627="Neg","Neg",AZ627*VLOOKUP($D627,$D$1421:BA$1444,COLUMNS($D627:BA627),FALSE))</f>
        <v>70.0447665799623</v>
      </c>
      <c r="BB627" s="319">
        <f>IF(BA627="Neg","Neg",BA627*VLOOKUP($D627,$D$1421:BB$1444,COLUMNS($D627:BB627),FALSE))</f>
        <v>72.803654219238496</v>
      </c>
      <c r="BC627" s="319">
        <f>IF(BB627="Neg","Neg",BB627*VLOOKUP($D627,$D$1421:BC$1444,COLUMNS($D627:BC627),FALSE))</f>
        <v>75.867547854216951</v>
      </c>
    </row>
    <row r="628" spans="1:55">
      <c r="A628" s="312"/>
      <c r="B628" s="313" t="s">
        <v>85</v>
      </c>
      <c r="C628" s="314" t="s">
        <v>659</v>
      </c>
      <c r="D628" s="313" t="s">
        <v>228</v>
      </c>
      <c r="E628" s="320"/>
      <c r="F628" s="320"/>
      <c r="G628" s="320"/>
      <c r="H628" s="320"/>
      <c r="I628" s="320"/>
      <c r="J628" s="320"/>
      <c r="K628" s="320"/>
      <c r="L628" s="320"/>
      <c r="M628" s="320"/>
      <c r="N628" s="315"/>
      <c r="O628" s="315"/>
      <c r="P628" s="315"/>
      <c r="Q628" s="315"/>
      <c r="R628" s="315"/>
      <c r="S628" s="315"/>
      <c r="T628" s="315"/>
      <c r="U628" s="315"/>
      <c r="V628" s="315"/>
      <c r="W628" s="315"/>
      <c r="X628" s="315"/>
      <c r="Y628" s="315"/>
      <c r="Z628" s="315"/>
      <c r="AA628" s="315"/>
      <c r="AB628" s="315"/>
      <c r="AC628" s="315"/>
      <c r="AD628" s="315"/>
      <c r="AE628" s="315"/>
      <c r="AF628" s="315"/>
      <c r="AG628" s="315"/>
      <c r="AH628" s="315"/>
      <c r="AI628" s="325"/>
      <c r="AJ628" s="325"/>
      <c r="AK628" s="325"/>
      <c r="AL628" s="325"/>
      <c r="AM628" s="325"/>
      <c r="AN628" s="325"/>
      <c r="AO628" s="325"/>
      <c r="AP628" s="315">
        <v>0</v>
      </c>
      <c r="AQ628" s="315">
        <v>0</v>
      </c>
      <c r="AR628" s="315">
        <v>290</v>
      </c>
      <c r="AS628" s="315">
        <v>440</v>
      </c>
      <c r="AT628" s="316">
        <f>IF(AS628="Neg","Neg",AS628*VLOOKUP($D628,$D$1421:$AY$1444,COLUMNS($D628:AT628),FALSE))</f>
        <v>455.1399862213911</v>
      </c>
      <c r="AU628" s="316">
        <f>IF(AT628="Neg","Neg",AT628*VLOOKUP($D628,$D$1421:$AY$1444,COLUMNS($D628:AU628),FALSE))</f>
        <v>469.04398678015497</v>
      </c>
      <c r="AV628" s="316">
        <f>IF(AU628="Neg","Neg",AU628*VLOOKUP($D628,$D$1421:$AY$1444,COLUMNS($D628:AV628),FALSE))</f>
        <v>490.63685746124366</v>
      </c>
      <c r="AW628" s="316">
        <f>IF(AV628="Neg","Neg",AV628*VLOOKUP($D628,$D$1421:$AY$1444,COLUMNS($D628:AW628),FALSE))</f>
        <v>511.80311193373564</v>
      </c>
      <c r="AX628" s="316">
        <f>IF(AW628="Neg","Neg",AW628*VLOOKUP($D628,$D$1421:$AY$1444,COLUMNS($D628:AX628),FALSE))</f>
        <v>524.01042602569669</v>
      </c>
      <c r="AY628" s="316">
        <f>IF(AX628="Neg","Neg",AX628*VLOOKUP($D628,$D$1421:$AY$1444,COLUMNS($D628:AY628),FALSE))</f>
        <v>542.78153920395187</v>
      </c>
      <c r="AZ628" s="316">
        <f>IF(AY628="Neg","Neg",AY628*VLOOKUP($D628,$D$1421:AZ$1444,COLUMNS($D628:AZ628),FALSE))</f>
        <v>564.59847419368134</v>
      </c>
      <c r="BA628" s="316">
        <f>IF(AZ628="Neg","Neg",AZ628*VLOOKUP($D628,$D$1421:BA$1444,COLUMNS($D628:BA628),FALSE))</f>
        <v>588.4772478339961</v>
      </c>
      <c r="BB628" s="316">
        <f>IF(BA628="Neg","Neg",BA628*VLOOKUP($D628,$D$1421:BB$1444,COLUMNS($D628:BB628),FALSE))</f>
        <v>611.65589035529104</v>
      </c>
      <c r="BC628" s="316">
        <f>IF(BB628="Neg","Neg",BB628*VLOOKUP($D628,$D$1421:BC$1444,COLUMNS($D628:BC628),FALSE))</f>
        <v>637.39702394747599</v>
      </c>
    </row>
    <row r="629" spans="1:55">
      <c r="A629" s="312"/>
      <c r="B629" s="313" t="s">
        <v>85</v>
      </c>
      <c r="C629" s="314" t="s">
        <v>660</v>
      </c>
      <c r="D629" s="313" t="s">
        <v>227</v>
      </c>
      <c r="E629" s="320"/>
      <c r="F629" s="320"/>
      <c r="G629" s="320"/>
      <c r="H629" s="320"/>
      <c r="I629" s="320"/>
      <c r="J629" s="320"/>
      <c r="K629" s="320"/>
      <c r="L629" s="320"/>
      <c r="M629" s="320"/>
      <c r="N629" s="315"/>
      <c r="O629" s="315"/>
      <c r="P629" s="315"/>
      <c r="Q629" s="315"/>
      <c r="R629" s="315"/>
      <c r="S629" s="315"/>
      <c r="T629" s="315"/>
      <c r="U629" s="315"/>
      <c r="V629" s="315"/>
      <c r="W629" s="315"/>
      <c r="X629" s="315"/>
      <c r="Y629" s="315"/>
      <c r="Z629" s="315"/>
      <c r="AA629" s="315"/>
      <c r="AB629" s="315"/>
      <c r="AC629" s="315"/>
      <c r="AD629" s="315"/>
      <c r="AE629" s="315"/>
      <c r="AF629" s="315"/>
      <c r="AG629" s="315"/>
      <c r="AH629" s="315"/>
      <c r="AI629" s="325"/>
      <c r="AJ629" s="325"/>
      <c r="AK629" s="325"/>
      <c r="AL629" s="325"/>
      <c r="AM629" s="325"/>
      <c r="AN629" s="325"/>
      <c r="AO629" s="325"/>
      <c r="AP629" s="315">
        <v>0</v>
      </c>
      <c r="AQ629" s="315">
        <v>0</v>
      </c>
      <c r="AR629" s="315">
        <v>800</v>
      </c>
      <c r="AS629" s="315">
        <v>500</v>
      </c>
      <c r="AT629" s="316">
        <f>IF(AS629="Neg","Neg",AS629*VLOOKUP($D629,$D$1421:$AY$1444,COLUMNS($D629:AT629),FALSE))</f>
        <v>517.20452979703532</v>
      </c>
      <c r="AU629" s="316">
        <f>IF(AT629="Neg","Neg",AT629*VLOOKUP($D629,$D$1421:$AY$1444,COLUMNS($D629:AU629),FALSE))</f>
        <v>533.00453043199423</v>
      </c>
      <c r="AV629" s="316">
        <f>IF(AU629="Neg","Neg",AU629*VLOOKUP($D629,$D$1421:$AY$1444,COLUMNS($D629:AV629),FALSE))</f>
        <v>557.54188347868592</v>
      </c>
      <c r="AW629" s="316">
        <f>IF(AV629="Neg","Neg",AV629*VLOOKUP($D629,$D$1421:$AY$1444,COLUMNS($D629:AW629),FALSE))</f>
        <v>581.59444537924492</v>
      </c>
      <c r="AX629" s="316">
        <f>IF(AW629="Neg","Neg",AW629*VLOOKUP($D629,$D$1421:$AY$1444,COLUMNS($D629:AX629),FALSE))</f>
        <v>595.46639321101884</v>
      </c>
      <c r="AY629" s="316">
        <f>IF(AX629="Neg","Neg",AX629*VLOOKUP($D629,$D$1421:$AY$1444,COLUMNS($D629:AY629),FALSE))</f>
        <v>616.79720364085426</v>
      </c>
      <c r="AZ629" s="316">
        <f>IF(AY629="Neg","Neg",AY629*VLOOKUP($D629,$D$1421:AZ$1444,COLUMNS($D629:AZ629),FALSE))</f>
        <v>641.58917522009233</v>
      </c>
      <c r="BA629" s="316">
        <f>IF(AZ629="Neg","Neg",AZ629*VLOOKUP($D629,$D$1421:BA$1444,COLUMNS($D629:BA629),FALSE))</f>
        <v>668.72414526590455</v>
      </c>
      <c r="BB629" s="316">
        <f>IF(BA629="Neg","Neg",BA629*VLOOKUP($D629,$D$1421:BB$1444,COLUMNS($D629:BB629),FALSE))</f>
        <v>695.06351176737599</v>
      </c>
      <c r="BC629" s="316">
        <f>IF(BB629="Neg","Neg",BB629*VLOOKUP($D629,$D$1421:BC$1444,COLUMNS($D629:BC629),FALSE))</f>
        <v>724.31479994031338</v>
      </c>
    </row>
    <row r="630" spans="1:55" ht="25.5">
      <c r="A630" s="312"/>
      <c r="B630" s="313" t="s">
        <v>85</v>
      </c>
      <c r="C630" s="314" t="s">
        <v>661</v>
      </c>
      <c r="D630" s="313" t="s">
        <v>268</v>
      </c>
      <c r="E630" s="320"/>
      <c r="F630" s="320"/>
      <c r="G630" s="320"/>
      <c r="H630" s="320"/>
      <c r="I630" s="320"/>
      <c r="J630" s="320"/>
      <c r="K630" s="320"/>
      <c r="L630" s="320"/>
      <c r="M630" s="320"/>
      <c r="N630" s="315"/>
      <c r="O630" s="315"/>
      <c r="P630" s="315"/>
      <c r="Q630" s="315"/>
      <c r="R630" s="315"/>
      <c r="S630" s="315"/>
      <c r="T630" s="315"/>
      <c r="U630" s="315"/>
      <c r="V630" s="315"/>
      <c r="W630" s="315"/>
      <c r="X630" s="315"/>
      <c r="Y630" s="315"/>
      <c r="Z630" s="315"/>
      <c r="AA630" s="315"/>
      <c r="AB630" s="315"/>
      <c r="AC630" s="315"/>
      <c r="AD630" s="315"/>
      <c r="AE630" s="315"/>
      <c r="AF630" s="315"/>
      <c r="AG630" s="315"/>
      <c r="AH630" s="315"/>
      <c r="AI630" s="325"/>
      <c r="AJ630" s="325"/>
      <c r="AK630" s="325"/>
      <c r="AL630" s="325"/>
      <c r="AM630" s="325"/>
      <c r="AN630" s="325"/>
      <c r="AO630" s="325"/>
      <c r="AP630" s="315">
        <v>-100</v>
      </c>
      <c r="AQ630" s="315">
        <v>-1000</v>
      </c>
      <c r="AR630" s="315">
        <v>-1200</v>
      </c>
      <c r="AS630" s="315">
        <v>-1400</v>
      </c>
      <c r="AT630" s="316">
        <f>IF(AS630="Neg","Neg",AS630*VLOOKUP($D630,$D$1421:$AY$1444,COLUMNS($D630:AT630),FALSE))</f>
        <v>-1448.1726834316989</v>
      </c>
      <c r="AU630" s="316">
        <f>IF(AT630="Neg","Neg",AT630*VLOOKUP($D630,$D$1421:$AY$1444,COLUMNS($D630:AU630),FALSE))</f>
        <v>-1492.412685209584</v>
      </c>
      <c r="AV630" s="316">
        <f>IF(AU630="Neg","Neg",AU630*VLOOKUP($D630,$D$1421:$AY$1444,COLUMNS($D630:AV630),FALSE))</f>
        <v>-1561.1172737403206</v>
      </c>
      <c r="AW630" s="316">
        <f>IF(AV630="Neg","Neg",AV630*VLOOKUP($D630,$D$1421:$AY$1444,COLUMNS($D630:AW630),FALSE))</f>
        <v>-1628.4644470618859</v>
      </c>
      <c r="AX630" s="316">
        <f>IF(AW630="Neg","Neg",AW630*VLOOKUP($D630,$D$1421:$AY$1444,COLUMNS($D630:AX630),FALSE))</f>
        <v>-1667.3059009908529</v>
      </c>
      <c r="AY630" s="316">
        <f>IF(AX630="Neg","Neg",AX630*VLOOKUP($D630,$D$1421:$AY$1444,COLUMNS($D630:AY630),FALSE))</f>
        <v>-1727.0321701943919</v>
      </c>
      <c r="AZ630" s="316">
        <f>IF(AY630="Neg","Neg",AY630*VLOOKUP($D630,$D$1421:AZ$1444,COLUMNS($D630:AZ630),FALSE))</f>
        <v>-1796.4496906162585</v>
      </c>
      <c r="BA630" s="316">
        <f>IF(AZ630="Neg","Neg",AZ630*VLOOKUP($D630,$D$1421:BA$1444,COLUMNS($D630:BA630),FALSE))</f>
        <v>-1872.4276067445328</v>
      </c>
      <c r="BB630" s="316">
        <f>IF(BA630="Neg","Neg",BA630*VLOOKUP($D630,$D$1421:BB$1444,COLUMNS($D630:BB630),FALSE))</f>
        <v>-1946.1778329486528</v>
      </c>
      <c r="BC630" s="316">
        <f>IF(BB630="Neg","Neg",BB630*VLOOKUP($D630,$D$1421:BC$1444,COLUMNS($D630:BC630),FALSE))</f>
        <v>-2028.0814398328778</v>
      </c>
    </row>
    <row r="631" spans="1:55">
      <c r="A631" s="312"/>
      <c r="B631" s="313" t="s">
        <v>85</v>
      </c>
      <c r="C631" s="314" t="s">
        <v>946</v>
      </c>
      <c r="D631" s="313" t="s">
        <v>90</v>
      </c>
      <c r="E631" s="320"/>
      <c r="F631" s="320"/>
      <c r="G631" s="320"/>
      <c r="H631" s="320"/>
      <c r="I631" s="320"/>
      <c r="J631" s="320"/>
      <c r="K631" s="320"/>
      <c r="L631" s="320"/>
      <c r="M631" s="320"/>
      <c r="N631" s="315"/>
      <c r="O631" s="315"/>
      <c r="P631" s="315"/>
      <c r="Q631" s="315"/>
      <c r="R631" s="315"/>
      <c r="S631" s="315"/>
      <c r="T631" s="315"/>
      <c r="U631" s="315"/>
      <c r="V631" s="315"/>
      <c r="W631" s="315"/>
      <c r="X631" s="315"/>
      <c r="Y631" s="315"/>
      <c r="Z631" s="315"/>
      <c r="AA631" s="315"/>
      <c r="AB631" s="315"/>
      <c r="AC631" s="315"/>
      <c r="AD631" s="315"/>
      <c r="AE631" s="315"/>
      <c r="AF631" s="315"/>
      <c r="AG631" s="315"/>
      <c r="AH631" s="315"/>
      <c r="AI631" s="325"/>
      <c r="AJ631" s="325"/>
      <c r="AK631" s="325"/>
      <c r="AL631" s="325"/>
      <c r="AM631" s="325"/>
      <c r="AN631" s="325"/>
      <c r="AO631" s="325"/>
      <c r="AP631" s="315">
        <v>0</v>
      </c>
      <c r="AQ631" s="315">
        <v>350</v>
      </c>
      <c r="AR631" s="315">
        <v>750</v>
      </c>
      <c r="AS631" s="315">
        <v>900</v>
      </c>
      <c r="AT631" s="316">
        <f>IF(AS631="Neg","Neg",AS631*VLOOKUP($D631,$D$1421:$AY$1444,COLUMNS($D631:AT631),FALSE))</f>
        <v>930.96815363466362</v>
      </c>
      <c r="AU631" s="316">
        <f>IF(AT631="Neg","Neg",AT631*VLOOKUP($D631,$D$1421:$AY$1444,COLUMNS($D631:AU631),FALSE))</f>
        <v>959.40815477758974</v>
      </c>
      <c r="AV631" s="316">
        <f>IF(AU631="Neg","Neg",AU631*VLOOKUP($D631,$D$1421:$AY$1444,COLUMNS($D631:AV631),FALSE))</f>
        <v>1003.5753902616348</v>
      </c>
      <c r="AW631" s="316">
        <f>IF(AV631="Neg","Neg",AV631*VLOOKUP($D631,$D$1421:$AY$1444,COLUMNS($D631:AW631),FALSE))</f>
        <v>1046.870001682641</v>
      </c>
      <c r="AX631" s="316">
        <f>IF(AW631="Neg","Neg",AW631*VLOOKUP($D631,$D$1421:$AY$1444,COLUMNS($D631:AX631),FALSE))</f>
        <v>1071.8395077798341</v>
      </c>
      <c r="AY631" s="316">
        <f>IF(AX631="Neg","Neg",AX631*VLOOKUP($D631,$D$1421:$AY$1444,COLUMNS($D631:AY631),FALSE))</f>
        <v>1110.2349665535378</v>
      </c>
      <c r="AZ631" s="316">
        <f>IF(AY631="Neg","Neg",AY631*VLOOKUP($D631,$D$1421:AZ$1444,COLUMNS($D631:AZ631),FALSE))</f>
        <v>1154.8605153961664</v>
      </c>
      <c r="BA631" s="316">
        <f>IF(AZ631="Neg","Neg",AZ631*VLOOKUP($D631,$D$1421:BA$1444,COLUMNS($D631:BA631),FALSE))</f>
        <v>1203.7034614786285</v>
      </c>
      <c r="BB631" s="316">
        <f>IF(BA631="Neg","Neg",BA631*VLOOKUP($D631,$D$1421:BB$1444,COLUMNS($D631:BB631),FALSE))</f>
        <v>1251.1143211812771</v>
      </c>
      <c r="BC631" s="316">
        <f>IF(BB631="Neg","Neg",BB631*VLOOKUP($D631,$D$1421:BC$1444,COLUMNS($D631:BC631),FALSE))</f>
        <v>1303.7666398925644</v>
      </c>
    </row>
    <row r="632" spans="1:55">
      <c r="A632" s="312"/>
      <c r="B632" s="313" t="s">
        <v>85</v>
      </c>
      <c r="C632" s="314" t="s">
        <v>662</v>
      </c>
      <c r="D632" s="313" t="s">
        <v>228</v>
      </c>
      <c r="E632" s="320"/>
      <c r="F632" s="320"/>
      <c r="G632" s="320"/>
      <c r="H632" s="320"/>
      <c r="I632" s="320"/>
      <c r="J632" s="320"/>
      <c r="K632" s="320"/>
      <c r="L632" s="320"/>
      <c r="M632" s="320"/>
      <c r="N632" s="315"/>
      <c r="O632" s="315"/>
      <c r="P632" s="315"/>
      <c r="Q632" s="315"/>
      <c r="R632" s="315"/>
      <c r="S632" s="315"/>
      <c r="T632" s="315"/>
      <c r="U632" s="315"/>
      <c r="V632" s="315"/>
      <c r="W632" s="315"/>
      <c r="X632" s="315"/>
      <c r="Y632" s="315"/>
      <c r="Z632" s="315"/>
      <c r="AA632" s="315"/>
      <c r="AB632" s="315"/>
      <c r="AC632" s="315"/>
      <c r="AD632" s="315"/>
      <c r="AE632" s="315"/>
      <c r="AF632" s="315"/>
      <c r="AG632" s="315"/>
      <c r="AH632" s="315"/>
      <c r="AI632" s="325"/>
      <c r="AJ632" s="325"/>
      <c r="AK632" s="325"/>
      <c r="AL632" s="325"/>
      <c r="AM632" s="325"/>
      <c r="AN632" s="325"/>
      <c r="AO632" s="325"/>
      <c r="AP632" s="315">
        <v>100</v>
      </c>
      <c r="AQ632" s="315">
        <v>200</v>
      </c>
      <c r="AR632" s="315">
        <v>200</v>
      </c>
      <c r="AS632" s="315">
        <v>200</v>
      </c>
      <c r="AT632" s="316">
        <f>IF(AS632="Neg","Neg",AS632*VLOOKUP($D632,$D$1421:$AY$1444,COLUMNS($D632:AT632),FALSE))</f>
        <v>206.88181191881415</v>
      </c>
      <c r="AU632" s="316">
        <f>IF(AT632="Neg","Neg",AT632*VLOOKUP($D632,$D$1421:$AY$1444,COLUMNS($D632:AU632),FALSE))</f>
        <v>213.20181217279773</v>
      </c>
      <c r="AV632" s="316">
        <f>IF(AU632="Neg","Neg",AU632*VLOOKUP($D632,$D$1421:$AY$1444,COLUMNS($D632:AV632),FALSE))</f>
        <v>223.0167533914744</v>
      </c>
      <c r="AW632" s="316">
        <f>IF(AV632="Neg","Neg",AV632*VLOOKUP($D632,$D$1421:$AY$1444,COLUMNS($D632:AW632),FALSE))</f>
        <v>232.637778151698</v>
      </c>
      <c r="AX632" s="316">
        <f>IF(AW632="Neg","Neg",AW632*VLOOKUP($D632,$D$1421:$AY$1444,COLUMNS($D632:AX632),FALSE))</f>
        <v>238.18655728440757</v>
      </c>
      <c r="AY632" s="316">
        <f>IF(AX632="Neg","Neg",AX632*VLOOKUP($D632,$D$1421:$AY$1444,COLUMNS($D632:AY632),FALSE))</f>
        <v>246.71888145634173</v>
      </c>
      <c r="AZ632" s="316">
        <f>IF(AY632="Neg","Neg",AY632*VLOOKUP($D632,$D$1421:AZ$1444,COLUMNS($D632:AZ632),FALSE))</f>
        <v>256.63567008803699</v>
      </c>
      <c r="BA632" s="316">
        <f>IF(AZ632="Neg","Neg",AZ632*VLOOKUP($D632,$D$1421:BA$1444,COLUMNS($D632:BA632),FALSE))</f>
        <v>267.4896581063619</v>
      </c>
      <c r="BB632" s="316">
        <f>IF(BA632="Neg","Neg",BA632*VLOOKUP($D632,$D$1421:BB$1444,COLUMNS($D632:BB632),FALSE))</f>
        <v>278.0254047069505</v>
      </c>
      <c r="BC632" s="316">
        <f>IF(BB632="Neg","Neg",BB632*VLOOKUP($D632,$D$1421:BC$1444,COLUMNS($D632:BC632),FALSE))</f>
        <v>289.72591997612545</v>
      </c>
    </row>
    <row r="633" spans="1:55">
      <c r="A633" s="312"/>
      <c r="B633" s="313" t="s">
        <v>85</v>
      </c>
      <c r="C633" s="314" t="s">
        <v>663</v>
      </c>
      <c r="D633" s="313" t="s">
        <v>227</v>
      </c>
      <c r="E633" s="320"/>
      <c r="F633" s="320"/>
      <c r="G633" s="320"/>
      <c r="H633" s="320"/>
      <c r="I633" s="320"/>
      <c r="J633" s="320"/>
      <c r="K633" s="320"/>
      <c r="L633" s="320"/>
      <c r="M633" s="320"/>
      <c r="N633" s="315"/>
      <c r="O633" s="315"/>
      <c r="P633" s="315"/>
      <c r="Q633" s="315"/>
      <c r="R633" s="315"/>
      <c r="S633" s="315"/>
      <c r="T633" s="315"/>
      <c r="U633" s="315"/>
      <c r="V633" s="315"/>
      <c r="W633" s="315"/>
      <c r="X633" s="315"/>
      <c r="Y633" s="315"/>
      <c r="Z633" s="315"/>
      <c r="AA633" s="315"/>
      <c r="AB633" s="315"/>
      <c r="AC633" s="315"/>
      <c r="AD633" s="315"/>
      <c r="AE633" s="315"/>
      <c r="AF633" s="315"/>
      <c r="AG633" s="315"/>
      <c r="AH633" s="315"/>
      <c r="AI633" s="325"/>
      <c r="AJ633" s="325"/>
      <c r="AK633" s="325"/>
      <c r="AL633" s="325"/>
      <c r="AM633" s="325"/>
      <c r="AN633" s="325"/>
      <c r="AO633" s="325"/>
      <c r="AP633" s="315">
        <v>0</v>
      </c>
      <c r="AQ633" s="315">
        <v>25</v>
      </c>
      <c r="AR633" s="315">
        <v>260</v>
      </c>
      <c r="AS633" s="315">
        <v>200</v>
      </c>
      <c r="AT633" s="316">
        <f>IF(AS633="Neg","Neg",AS633*VLOOKUP($D633,$D$1421:$AY$1444,COLUMNS($D633:AT633),FALSE))</f>
        <v>206.88181191881415</v>
      </c>
      <c r="AU633" s="316">
        <f>IF(AT633="Neg","Neg",AT633*VLOOKUP($D633,$D$1421:$AY$1444,COLUMNS($D633:AU633),FALSE))</f>
        <v>213.20181217279773</v>
      </c>
      <c r="AV633" s="316">
        <f>IF(AU633="Neg","Neg",AU633*VLOOKUP($D633,$D$1421:$AY$1444,COLUMNS($D633:AV633),FALSE))</f>
        <v>223.0167533914744</v>
      </c>
      <c r="AW633" s="316">
        <f>IF(AV633="Neg","Neg",AV633*VLOOKUP($D633,$D$1421:$AY$1444,COLUMNS($D633:AW633),FALSE))</f>
        <v>232.637778151698</v>
      </c>
      <c r="AX633" s="316">
        <f>IF(AW633="Neg","Neg",AW633*VLOOKUP($D633,$D$1421:$AY$1444,COLUMNS($D633:AX633),FALSE))</f>
        <v>238.18655728440757</v>
      </c>
      <c r="AY633" s="316">
        <f>IF(AX633="Neg","Neg",AX633*VLOOKUP($D633,$D$1421:$AY$1444,COLUMNS($D633:AY633),FALSE))</f>
        <v>246.71888145634173</v>
      </c>
      <c r="AZ633" s="316">
        <f>IF(AY633="Neg","Neg",AY633*VLOOKUP($D633,$D$1421:AZ$1444,COLUMNS($D633:AZ633),FALSE))</f>
        <v>256.63567008803699</v>
      </c>
      <c r="BA633" s="316">
        <f>IF(AZ633="Neg","Neg",AZ633*VLOOKUP($D633,$D$1421:BA$1444,COLUMNS($D633:BA633),FALSE))</f>
        <v>267.4896581063619</v>
      </c>
      <c r="BB633" s="316">
        <f>IF(BA633="Neg","Neg",BA633*VLOOKUP($D633,$D$1421:BB$1444,COLUMNS($D633:BB633),FALSE))</f>
        <v>278.0254047069505</v>
      </c>
      <c r="BC633" s="316">
        <f>IF(BB633="Neg","Neg",BB633*VLOOKUP($D633,$D$1421:BC$1444,COLUMNS($D633:BC633),FALSE))</f>
        <v>289.72591997612545</v>
      </c>
    </row>
    <row r="634" spans="1:55">
      <c r="A634" s="312"/>
      <c r="B634" s="313" t="s">
        <v>85</v>
      </c>
      <c r="C634" s="314" t="s">
        <v>664</v>
      </c>
      <c r="D634" s="313" t="s">
        <v>230</v>
      </c>
      <c r="E634" s="320"/>
      <c r="F634" s="320"/>
      <c r="G634" s="320"/>
      <c r="H634" s="320"/>
      <c r="I634" s="320"/>
      <c r="J634" s="320"/>
      <c r="K634" s="320"/>
      <c r="L634" s="320"/>
      <c r="M634" s="320"/>
      <c r="N634" s="315"/>
      <c r="O634" s="315"/>
      <c r="P634" s="315"/>
      <c r="Q634" s="315"/>
      <c r="R634" s="315"/>
      <c r="S634" s="315"/>
      <c r="T634" s="315"/>
      <c r="U634" s="315"/>
      <c r="V634" s="315"/>
      <c r="W634" s="315"/>
      <c r="X634" s="315"/>
      <c r="Y634" s="315"/>
      <c r="Z634" s="315"/>
      <c r="AA634" s="315"/>
      <c r="AB634" s="315"/>
      <c r="AC634" s="315"/>
      <c r="AD634" s="315"/>
      <c r="AE634" s="315"/>
      <c r="AF634" s="315"/>
      <c r="AG634" s="315"/>
      <c r="AH634" s="315"/>
      <c r="AI634" s="325"/>
      <c r="AJ634" s="325"/>
      <c r="AK634" s="325"/>
      <c r="AL634" s="325"/>
      <c r="AM634" s="325"/>
      <c r="AN634" s="325"/>
      <c r="AO634" s="325"/>
      <c r="AP634" s="315">
        <v>0</v>
      </c>
      <c r="AQ634" s="315">
        <v>-55</v>
      </c>
      <c r="AR634" s="315">
        <v>100</v>
      </c>
      <c r="AS634" s="315">
        <v>520</v>
      </c>
      <c r="AT634" s="316">
        <f>IF(AS634="Neg","Neg",AS634*VLOOKUP($D634,$D$1421:$AY$1444,COLUMNS($D634:AT634),FALSE))</f>
        <v>537.89271098891675</v>
      </c>
      <c r="AU634" s="316">
        <f>IF(AT634="Neg","Neg",AT634*VLOOKUP($D634,$D$1421:$AY$1444,COLUMNS($D634:AU634),FALSE))</f>
        <v>554.32471164927404</v>
      </c>
      <c r="AV634" s="316">
        <f>IF(AU634="Neg","Neg",AU634*VLOOKUP($D634,$D$1421:$AY$1444,COLUMNS($D634:AV634),FALSE))</f>
        <v>579.84355881783335</v>
      </c>
      <c r="AW634" s="316">
        <f>IF(AV634="Neg","Neg",AV634*VLOOKUP($D634,$D$1421:$AY$1444,COLUMNS($D634:AW634),FALSE))</f>
        <v>604.85822319441479</v>
      </c>
      <c r="AX634" s="316">
        <f>IF(AW634="Neg","Neg",AW634*VLOOKUP($D634,$D$1421:$AY$1444,COLUMNS($D634:AX634),FALSE))</f>
        <v>619.28504893945967</v>
      </c>
      <c r="AY634" s="316">
        <f>IF(AX634="Neg","Neg",AX634*VLOOKUP($D634,$D$1421:$AY$1444,COLUMNS($D634:AY634),FALSE))</f>
        <v>641.46909178648843</v>
      </c>
      <c r="AZ634" s="316">
        <f>IF(AY634="Neg","Neg",AY634*VLOOKUP($D634,$D$1421:AZ$1444,COLUMNS($D634:AZ634),FALSE))</f>
        <v>667.25274222889607</v>
      </c>
      <c r="BA634" s="316">
        <f>IF(AZ634="Neg","Neg",AZ634*VLOOKUP($D634,$D$1421:BA$1444,COLUMNS($D634:BA634),FALSE))</f>
        <v>695.47311107654082</v>
      </c>
      <c r="BB634" s="316">
        <f>IF(BA634="Neg","Neg",BA634*VLOOKUP($D634,$D$1421:BB$1444,COLUMNS($D634:BB634),FALSE))</f>
        <v>722.86605223807112</v>
      </c>
      <c r="BC634" s="316">
        <f>IF(BB634="Neg","Neg",BB634*VLOOKUP($D634,$D$1421:BC$1444,COLUMNS($D634:BC634),FALSE))</f>
        <v>753.28739193792603</v>
      </c>
    </row>
    <row r="635" spans="1:55">
      <c r="A635" s="312"/>
      <c r="B635" s="313" t="s">
        <v>85</v>
      </c>
      <c r="C635" s="314" t="s">
        <v>665</v>
      </c>
      <c r="D635" s="313" t="s">
        <v>227</v>
      </c>
      <c r="E635" s="320"/>
      <c r="F635" s="320"/>
      <c r="G635" s="320"/>
      <c r="H635" s="320"/>
      <c r="I635" s="320"/>
      <c r="J635" s="320"/>
      <c r="K635" s="320"/>
      <c r="L635" s="320"/>
      <c r="M635" s="320"/>
      <c r="N635" s="315"/>
      <c r="O635" s="315"/>
      <c r="P635" s="315"/>
      <c r="Q635" s="315"/>
      <c r="R635" s="315"/>
      <c r="S635" s="315"/>
      <c r="T635" s="315"/>
      <c r="U635" s="315"/>
      <c r="V635" s="315"/>
      <c r="W635" s="315"/>
      <c r="X635" s="315"/>
      <c r="Y635" s="315"/>
      <c r="Z635" s="315"/>
      <c r="AA635" s="315"/>
      <c r="AB635" s="315"/>
      <c r="AC635" s="315"/>
      <c r="AD635" s="315"/>
      <c r="AE635" s="315"/>
      <c r="AF635" s="315"/>
      <c r="AG635" s="315"/>
      <c r="AH635" s="315"/>
      <c r="AI635" s="325"/>
      <c r="AJ635" s="325"/>
      <c r="AK635" s="325"/>
      <c r="AL635" s="325"/>
      <c r="AM635" s="325"/>
      <c r="AN635" s="325"/>
      <c r="AO635" s="325"/>
      <c r="AP635" s="315">
        <v>0</v>
      </c>
      <c r="AQ635" s="315">
        <v>65</v>
      </c>
      <c r="AR635" s="315">
        <v>40</v>
      </c>
      <c r="AS635" s="315">
        <v>25</v>
      </c>
      <c r="AT635" s="316">
        <f>IF(AS635="Neg","Neg",AS635*VLOOKUP($D635,$D$1421:$AY$1444,COLUMNS($D635:AT635),FALSE))</f>
        <v>25.860226489851769</v>
      </c>
      <c r="AU635" s="316">
        <f>IF(AT635="Neg","Neg",AT635*VLOOKUP($D635,$D$1421:$AY$1444,COLUMNS($D635:AU635),FALSE))</f>
        <v>26.650226521599716</v>
      </c>
      <c r="AV635" s="316">
        <f>IF(AU635="Neg","Neg",AU635*VLOOKUP($D635,$D$1421:$AY$1444,COLUMNS($D635:AV635),FALSE))</f>
        <v>27.877094173934299</v>
      </c>
      <c r="AW635" s="316">
        <f>IF(AV635="Neg","Neg",AV635*VLOOKUP($D635,$D$1421:$AY$1444,COLUMNS($D635:AW635),FALSE))</f>
        <v>29.07972226896225</v>
      </c>
      <c r="AX635" s="316">
        <f>IF(AW635="Neg","Neg",AW635*VLOOKUP($D635,$D$1421:$AY$1444,COLUMNS($D635:AX635),FALSE))</f>
        <v>29.773319660550946</v>
      </c>
      <c r="AY635" s="316">
        <f>IF(AX635="Neg","Neg",AX635*VLOOKUP($D635,$D$1421:$AY$1444,COLUMNS($D635:AY635),FALSE))</f>
        <v>30.839860182042717</v>
      </c>
      <c r="AZ635" s="316">
        <f>IF(AY635="Neg","Neg",AY635*VLOOKUP($D635,$D$1421:AZ$1444,COLUMNS($D635:AZ635),FALSE))</f>
        <v>32.079458761004624</v>
      </c>
      <c r="BA635" s="316">
        <f>IF(AZ635="Neg","Neg",AZ635*VLOOKUP($D635,$D$1421:BA$1444,COLUMNS($D635:BA635),FALSE))</f>
        <v>33.436207263295238</v>
      </c>
      <c r="BB635" s="316">
        <f>IF(BA635="Neg","Neg",BA635*VLOOKUP($D635,$D$1421:BB$1444,COLUMNS($D635:BB635),FALSE))</f>
        <v>34.753175588368812</v>
      </c>
      <c r="BC635" s="316">
        <f>IF(BB635="Neg","Neg",BB635*VLOOKUP($D635,$D$1421:BC$1444,COLUMNS($D635:BC635),FALSE))</f>
        <v>36.215739997015682</v>
      </c>
    </row>
    <row r="636" spans="1:55">
      <c r="A636" s="312"/>
      <c r="B636" s="142" t="s">
        <v>86</v>
      </c>
      <c r="C636" s="317" t="s">
        <v>947</v>
      </c>
      <c r="D636" s="173" t="s">
        <v>791</v>
      </c>
      <c r="E636" s="175"/>
      <c r="F636" s="175"/>
      <c r="G636" s="175"/>
      <c r="H636" s="175"/>
      <c r="I636" s="175"/>
      <c r="J636" s="175"/>
      <c r="K636" s="175"/>
      <c r="L636" s="175"/>
      <c r="M636" s="175"/>
      <c r="N636" s="318"/>
      <c r="O636" s="318"/>
      <c r="P636" s="318"/>
      <c r="Q636" s="318"/>
      <c r="R636" s="318"/>
      <c r="S636" s="318"/>
      <c r="T636" s="318"/>
      <c r="U636" s="318"/>
      <c r="V636" s="318"/>
      <c r="W636" s="318"/>
      <c r="X636" s="318"/>
      <c r="Y636" s="318"/>
      <c r="Z636" s="318"/>
      <c r="AA636" s="318"/>
      <c r="AB636" s="318"/>
      <c r="AC636" s="318"/>
      <c r="AD636" s="318"/>
      <c r="AE636" s="318"/>
      <c r="AF636" s="318"/>
      <c r="AG636" s="318"/>
      <c r="AH636" s="318"/>
      <c r="AI636" s="324"/>
      <c r="AJ636" s="324"/>
      <c r="AK636" s="324"/>
      <c r="AL636" s="324"/>
      <c r="AM636" s="324"/>
      <c r="AN636" s="324"/>
      <c r="AO636" s="324"/>
      <c r="AP636" s="324"/>
      <c r="AQ636" s="318">
        <v>90</v>
      </c>
      <c r="AR636" s="318">
        <v>-15</v>
      </c>
      <c r="AS636" s="318">
        <v>-15</v>
      </c>
      <c r="AT636" s="319">
        <f>IF(AS636="Neg","Neg",AS636*VLOOKUP($D636,$D$1421:$AY$1444,COLUMNS($D636:AT636),FALSE))</f>
        <v>-15.516135893911061</v>
      </c>
      <c r="AU636" s="319">
        <f>IF(AT636="Neg","Neg",AT636*VLOOKUP($D636,$D$1421:$AY$1444,COLUMNS($D636:AU636),FALSE))</f>
        <v>-15.990135912959829</v>
      </c>
      <c r="AV636" s="319">
        <f>IF(AU636="Neg","Neg",AU636*VLOOKUP($D636,$D$1421:$AY$1444,COLUMNS($D636:AV636),FALSE))</f>
        <v>-16.726256504360581</v>
      </c>
      <c r="AW636" s="319">
        <f>IF(AV636="Neg","Neg",AV636*VLOOKUP($D636,$D$1421:$AY$1444,COLUMNS($D636:AW636),FALSE))</f>
        <v>-17.447833361377352</v>
      </c>
      <c r="AX636" s="319">
        <f>IF(AW636="Neg","Neg",AW636*VLOOKUP($D636,$D$1421:$AY$1444,COLUMNS($D636:AX636),FALSE))</f>
        <v>-17.86399179633057</v>
      </c>
      <c r="AY636" s="319">
        <f>IF(AX636="Neg","Neg",AX636*VLOOKUP($D636,$D$1421:$AY$1444,COLUMNS($D636:AY636),FALSE))</f>
        <v>-18.503916109225631</v>
      </c>
      <c r="AZ636" s="319">
        <f>IF(AY636="Neg","Neg",AY636*VLOOKUP($D636,$D$1421:AZ$1444,COLUMNS($D636:AZ636),FALSE))</f>
        <v>-19.247675256602776</v>
      </c>
      <c r="BA636" s="319">
        <f>IF(AZ636="Neg","Neg",AZ636*VLOOKUP($D636,$D$1421:BA$1444,COLUMNS($D636:BA636),FALSE))</f>
        <v>-20.061724357977145</v>
      </c>
      <c r="BB636" s="319">
        <f>IF(BA636="Neg","Neg",BA636*VLOOKUP($D636,$D$1421:BB$1444,COLUMNS($D636:BB636),FALSE))</f>
        <v>-20.851905353021291</v>
      </c>
      <c r="BC636" s="319">
        <f>IF(BB636="Neg","Neg",BB636*VLOOKUP($D636,$D$1421:BC$1444,COLUMNS($D636:BC636),FALSE))</f>
        <v>-21.729443998209415</v>
      </c>
    </row>
    <row r="637" spans="1:55">
      <c r="A637" s="312"/>
      <c r="B637" s="142" t="s">
        <v>86</v>
      </c>
      <c r="C637" s="317" t="s">
        <v>582</v>
      </c>
      <c r="D637" s="173" t="s">
        <v>988</v>
      </c>
      <c r="E637" s="175"/>
      <c r="F637" s="175"/>
      <c r="G637" s="175"/>
      <c r="H637" s="175"/>
      <c r="I637" s="175"/>
      <c r="J637" s="175"/>
      <c r="K637" s="175"/>
      <c r="L637" s="175"/>
      <c r="M637" s="175"/>
      <c r="N637" s="318"/>
      <c r="O637" s="318"/>
      <c r="P637" s="318"/>
      <c r="Q637" s="318"/>
      <c r="R637" s="318"/>
      <c r="S637" s="318"/>
      <c r="T637" s="318"/>
      <c r="U637" s="318"/>
      <c r="V637" s="318"/>
      <c r="W637" s="318"/>
      <c r="X637" s="318"/>
      <c r="Y637" s="318"/>
      <c r="Z637" s="318"/>
      <c r="AA637" s="318"/>
      <c r="AB637" s="318"/>
      <c r="AC637" s="318"/>
      <c r="AD637" s="318"/>
      <c r="AE637" s="318"/>
      <c r="AF637" s="318"/>
      <c r="AG637" s="318"/>
      <c r="AH637" s="318"/>
      <c r="AI637" s="324"/>
      <c r="AJ637" s="324"/>
      <c r="AK637" s="324"/>
      <c r="AL637" s="324"/>
      <c r="AM637" s="324"/>
      <c r="AN637" s="324"/>
      <c r="AO637" s="324"/>
      <c r="AP637" s="324"/>
      <c r="AQ637" s="318">
        <v>-30</v>
      </c>
      <c r="AR637" s="318">
        <v>145</v>
      </c>
      <c r="AS637" s="318">
        <v>120</v>
      </c>
      <c r="AT637" s="319">
        <f>IF(AS637="Neg","Neg",AS637*VLOOKUP($D637,$D$1421:$AY$1444,COLUMNS($D637:AT637),FALSE))</f>
        <v>124.12908715128849</v>
      </c>
      <c r="AU637" s="319">
        <f>IF(AT637="Neg","Neg",AT637*VLOOKUP($D637,$D$1421:$AY$1444,COLUMNS($D637:AU637),FALSE))</f>
        <v>127.92108730367863</v>
      </c>
      <c r="AV637" s="319">
        <f>IF(AU637="Neg","Neg",AU637*VLOOKUP($D637,$D$1421:$AY$1444,COLUMNS($D637:AV637),FALSE))</f>
        <v>133.81005203488465</v>
      </c>
      <c r="AW637" s="319">
        <f>IF(AV637="Neg","Neg",AV637*VLOOKUP($D637,$D$1421:$AY$1444,COLUMNS($D637:AW637),FALSE))</f>
        <v>139.58266689101882</v>
      </c>
      <c r="AX637" s="319">
        <f>IF(AW637="Neg","Neg",AW637*VLOOKUP($D637,$D$1421:$AY$1444,COLUMNS($D637:AX637),FALSE))</f>
        <v>142.91193437064456</v>
      </c>
      <c r="AY637" s="319">
        <f>IF(AX637="Neg","Neg",AX637*VLOOKUP($D637,$D$1421:$AY$1444,COLUMNS($D637:AY637),FALSE))</f>
        <v>148.03132887380505</v>
      </c>
      <c r="AZ637" s="319">
        <f>IF(AY637="Neg","Neg",AY637*VLOOKUP($D637,$D$1421:AZ$1444,COLUMNS($D637:AZ637),FALSE))</f>
        <v>153.9814020528222</v>
      </c>
      <c r="BA637" s="319">
        <f>IF(AZ637="Neg","Neg",AZ637*VLOOKUP($D637,$D$1421:BA$1444,COLUMNS($D637:BA637),FALSE))</f>
        <v>160.49379486381716</v>
      </c>
      <c r="BB637" s="319">
        <f>IF(BA637="Neg","Neg",BA637*VLOOKUP($D637,$D$1421:BB$1444,COLUMNS($D637:BB637),FALSE))</f>
        <v>166.81524282417033</v>
      </c>
      <c r="BC637" s="319">
        <f>IF(BB637="Neg","Neg",BB637*VLOOKUP($D637,$D$1421:BC$1444,COLUMNS($D637:BC637),FALSE))</f>
        <v>173.83555198567532</v>
      </c>
    </row>
    <row r="638" spans="1:55">
      <c r="A638" s="312"/>
      <c r="B638" s="142" t="s">
        <v>86</v>
      </c>
      <c r="C638" s="317" t="s">
        <v>666</v>
      </c>
      <c r="D638" s="173" t="s">
        <v>257</v>
      </c>
      <c r="E638" s="175"/>
      <c r="F638" s="175"/>
      <c r="G638" s="175"/>
      <c r="H638" s="175"/>
      <c r="I638" s="175"/>
      <c r="J638" s="175"/>
      <c r="K638" s="175"/>
      <c r="L638" s="175"/>
      <c r="M638" s="175"/>
      <c r="N638" s="318"/>
      <c r="O638" s="318"/>
      <c r="P638" s="318"/>
      <c r="Q638" s="318"/>
      <c r="R638" s="318"/>
      <c r="S638" s="318"/>
      <c r="T638" s="318"/>
      <c r="U638" s="318"/>
      <c r="V638" s="318"/>
      <c r="W638" s="318"/>
      <c r="X638" s="318"/>
      <c r="Y638" s="318"/>
      <c r="Z638" s="318"/>
      <c r="AA638" s="318"/>
      <c r="AB638" s="318"/>
      <c r="AC638" s="318"/>
      <c r="AD638" s="318"/>
      <c r="AE638" s="318"/>
      <c r="AF638" s="318"/>
      <c r="AG638" s="318"/>
      <c r="AH638" s="318"/>
      <c r="AI638" s="324"/>
      <c r="AJ638" s="324"/>
      <c r="AK638" s="324"/>
      <c r="AL638" s="324"/>
      <c r="AM638" s="324"/>
      <c r="AN638" s="324"/>
      <c r="AO638" s="324"/>
      <c r="AP638" s="324"/>
      <c r="AQ638" s="318">
        <v>400</v>
      </c>
      <c r="AR638" s="318">
        <v>505</v>
      </c>
      <c r="AS638" s="318">
        <v>625</v>
      </c>
      <c r="AT638" s="319">
        <f>IF(AS638="Neg","Neg",AS638*VLOOKUP($D638,$D$1421:$AY$1444,COLUMNS($D638:AT638),FALSE))</f>
        <v>646.50566224629415</v>
      </c>
      <c r="AU638" s="319">
        <f>IF(AT638="Neg","Neg",AT638*VLOOKUP($D638,$D$1421:$AY$1444,COLUMNS($D638:AU638),FALSE))</f>
        <v>666.25566303999278</v>
      </c>
      <c r="AV638" s="319">
        <f>IF(AU638="Neg","Neg",AU638*VLOOKUP($D638,$D$1421:$AY$1444,COLUMNS($D638:AV638),FALSE))</f>
        <v>696.92735434835743</v>
      </c>
      <c r="AW638" s="319">
        <f>IF(AV638="Neg","Neg",AV638*VLOOKUP($D638,$D$1421:$AY$1444,COLUMNS($D638:AW638),FALSE))</f>
        <v>726.99305672405626</v>
      </c>
      <c r="AX638" s="319">
        <f>IF(AW638="Neg","Neg",AW638*VLOOKUP($D638,$D$1421:$AY$1444,COLUMNS($D638:AX638),FALSE))</f>
        <v>744.33299151377366</v>
      </c>
      <c r="AY638" s="319">
        <f>IF(AX638="Neg","Neg",AX638*VLOOKUP($D638,$D$1421:$AY$1444,COLUMNS($D638:AY638),FALSE))</f>
        <v>770.99650455106791</v>
      </c>
      <c r="AZ638" s="319">
        <f>IF(AY638="Neg","Neg",AY638*VLOOKUP($D638,$D$1421:AZ$1444,COLUMNS($D638:AZ638),FALSE))</f>
        <v>801.98646902511553</v>
      </c>
      <c r="BA638" s="319">
        <f>IF(AZ638="Neg","Neg",AZ638*VLOOKUP($D638,$D$1421:BA$1444,COLUMNS($D638:BA638),FALSE))</f>
        <v>835.90518158238092</v>
      </c>
      <c r="BB638" s="319">
        <f>IF(BA638="Neg","Neg",BA638*VLOOKUP($D638,$D$1421:BB$1444,COLUMNS($D638:BB638),FALSE))</f>
        <v>868.82938970922032</v>
      </c>
      <c r="BC638" s="319">
        <f>IF(BB638="Neg","Neg",BB638*VLOOKUP($D638,$D$1421:BC$1444,COLUMNS($D638:BC638),FALSE))</f>
        <v>905.39349992539212</v>
      </c>
    </row>
    <row r="639" spans="1:55">
      <c r="A639" s="312"/>
      <c r="B639" s="142" t="s">
        <v>86</v>
      </c>
      <c r="C639" s="317" t="s">
        <v>667</v>
      </c>
      <c r="D639" s="173" t="s">
        <v>990</v>
      </c>
      <c r="E639" s="175"/>
      <c r="F639" s="175"/>
      <c r="G639" s="175"/>
      <c r="H639" s="175"/>
      <c r="I639" s="175"/>
      <c r="J639" s="175"/>
      <c r="K639" s="175"/>
      <c r="L639" s="175"/>
      <c r="M639" s="175"/>
      <c r="N639" s="318"/>
      <c r="O639" s="318"/>
      <c r="P639" s="318"/>
      <c r="Q639" s="318"/>
      <c r="R639" s="318"/>
      <c r="S639" s="318"/>
      <c r="T639" s="318"/>
      <c r="U639" s="318"/>
      <c r="V639" s="318"/>
      <c r="W639" s="318"/>
      <c r="X639" s="318"/>
      <c r="Y639" s="318"/>
      <c r="Z639" s="318"/>
      <c r="AA639" s="318"/>
      <c r="AB639" s="318"/>
      <c r="AC639" s="318"/>
      <c r="AD639" s="318"/>
      <c r="AE639" s="318"/>
      <c r="AF639" s="318"/>
      <c r="AG639" s="318"/>
      <c r="AH639" s="318"/>
      <c r="AI639" s="324"/>
      <c r="AJ639" s="324"/>
      <c r="AK639" s="324"/>
      <c r="AL639" s="324"/>
      <c r="AM639" s="324"/>
      <c r="AN639" s="324"/>
      <c r="AO639" s="324"/>
      <c r="AP639" s="324"/>
      <c r="AQ639" s="318">
        <v>-550</v>
      </c>
      <c r="AR639" s="318">
        <v>0</v>
      </c>
      <c r="AS639" s="318">
        <v>270</v>
      </c>
      <c r="AT639" s="319">
        <f>IF(AS639="Neg","Neg",AS639*VLOOKUP($D639,$D$1421:$AY$1444,COLUMNS($D639:AT639),FALSE))</f>
        <v>279.29044609039909</v>
      </c>
      <c r="AU639" s="319">
        <f>IF(AT639="Neg","Neg",AT639*VLOOKUP($D639,$D$1421:$AY$1444,COLUMNS($D639:AU639),FALSE))</f>
        <v>287.82244643327692</v>
      </c>
      <c r="AV639" s="319">
        <f>IF(AU639="Neg","Neg",AU639*VLOOKUP($D639,$D$1421:$AY$1444,COLUMNS($D639:AV639),FALSE))</f>
        <v>301.07261707849045</v>
      </c>
      <c r="AW639" s="319">
        <f>IF(AV639="Neg","Neg",AV639*VLOOKUP($D639,$D$1421:$AY$1444,COLUMNS($D639:AW639),FALSE))</f>
        <v>314.06100050479233</v>
      </c>
      <c r="AX639" s="319">
        <f>IF(AW639="Neg","Neg",AW639*VLOOKUP($D639,$D$1421:$AY$1444,COLUMNS($D639:AX639),FALSE))</f>
        <v>321.55185233395025</v>
      </c>
      <c r="AY639" s="319">
        <f>IF(AX639="Neg","Neg",AX639*VLOOKUP($D639,$D$1421:$AY$1444,COLUMNS($D639:AY639),FALSE))</f>
        <v>333.07048996606136</v>
      </c>
      <c r="AZ639" s="319">
        <f>IF(AY639="Neg","Neg",AY639*VLOOKUP($D639,$D$1421:AZ$1444,COLUMNS($D639:AZ639),FALSE))</f>
        <v>346.45815461884996</v>
      </c>
      <c r="BA639" s="319">
        <f>IF(AZ639="Neg","Neg",AZ639*VLOOKUP($D639,$D$1421:BA$1444,COLUMNS($D639:BA639),FALSE))</f>
        <v>361.1110384435886</v>
      </c>
      <c r="BB639" s="319">
        <f>IF(BA639="Neg","Neg",BA639*VLOOKUP($D639,$D$1421:BB$1444,COLUMNS($D639:BB639),FALSE))</f>
        <v>375.33429635438318</v>
      </c>
      <c r="BC639" s="319">
        <f>IF(BB639="Neg","Neg",BB639*VLOOKUP($D639,$D$1421:BC$1444,COLUMNS($D639:BC639),FALSE))</f>
        <v>391.1299919677694</v>
      </c>
    </row>
    <row r="640" spans="1:55">
      <c r="A640" s="312"/>
      <c r="B640" s="142" t="s">
        <v>86</v>
      </c>
      <c r="C640" s="317" t="s">
        <v>668</v>
      </c>
      <c r="D640" s="173" t="s">
        <v>990</v>
      </c>
      <c r="E640" s="175"/>
      <c r="F640" s="175"/>
      <c r="G640" s="175"/>
      <c r="H640" s="175"/>
      <c r="I640" s="175"/>
      <c r="J640" s="175"/>
      <c r="K640" s="175"/>
      <c r="L640" s="175"/>
      <c r="M640" s="175"/>
      <c r="N640" s="318"/>
      <c r="O640" s="318"/>
      <c r="P640" s="318"/>
      <c r="Q640" s="318"/>
      <c r="R640" s="318"/>
      <c r="S640" s="318"/>
      <c r="T640" s="318"/>
      <c r="U640" s="318"/>
      <c r="V640" s="318"/>
      <c r="W640" s="318"/>
      <c r="X640" s="318"/>
      <c r="Y640" s="318"/>
      <c r="Z640" s="318"/>
      <c r="AA640" s="318"/>
      <c r="AB640" s="318"/>
      <c r="AC640" s="318"/>
      <c r="AD640" s="318"/>
      <c r="AE640" s="318"/>
      <c r="AF640" s="318"/>
      <c r="AG640" s="318"/>
      <c r="AH640" s="318"/>
      <c r="AI640" s="324"/>
      <c r="AJ640" s="324"/>
      <c r="AK640" s="324"/>
      <c r="AL640" s="324"/>
      <c r="AM640" s="324"/>
      <c r="AN640" s="324"/>
      <c r="AO640" s="324"/>
      <c r="AP640" s="324"/>
      <c r="AQ640" s="318">
        <v>0</v>
      </c>
      <c r="AR640" s="318">
        <v>0</v>
      </c>
      <c r="AS640" s="318">
        <v>550</v>
      </c>
      <c r="AT640" s="319">
        <f>IF(AS640="Neg","Neg",AS640*VLOOKUP($D640,$D$1421:$AY$1444,COLUMNS($D640:AT640),FALSE))</f>
        <v>568.92498277673883</v>
      </c>
      <c r="AU640" s="319">
        <f>IF(AT640="Neg","Neg",AT640*VLOOKUP($D640,$D$1421:$AY$1444,COLUMNS($D640:AU640),FALSE))</f>
        <v>586.30498347519369</v>
      </c>
      <c r="AV640" s="319">
        <f>IF(AU640="Neg","Neg",AU640*VLOOKUP($D640,$D$1421:$AY$1444,COLUMNS($D640:AV640),FALSE))</f>
        <v>613.29607182655457</v>
      </c>
      <c r="AW640" s="319">
        <f>IF(AV640="Neg","Neg",AV640*VLOOKUP($D640,$D$1421:$AY$1444,COLUMNS($D640:AW640),FALSE))</f>
        <v>639.75388991716954</v>
      </c>
      <c r="AX640" s="319">
        <f>IF(AW640="Neg","Neg",AW640*VLOOKUP($D640,$D$1421:$AY$1444,COLUMNS($D640:AX640),FALSE))</f>
        <v>655.01303253212086</v>
      </c>
      <c r="AY640" s="319">
        <f>IF(AX640="Neg","Neg",AX640*VLOOKUP($D640,$D$1421:$AY$1444,COLUMNS($D640:AY640),FALSE))</f>
        <v>678.47692400493975</v>
      </c>
      <c r="AZ640" s="319">
        <f>IF(AY640="Neg","Neg",AY640*VLOOKUP($D640,$D$1421:AZ$1444,COLUMNS($D640:AZ640),FALSE))</f>
        <v>705.74809274210168</v>
      </c>
      <c r="BA640" s="319">
        <f>IF(AZ640="Neg","Neg",AZ640*VLOOKUP($D640,$D$1421:BA$1444,COLUMNS($D640:BA640),FALSE))</f>
        <v>735.59655979249521</v>
      </c>
      <c r="BB640" s="319">
        <f>IF(BA640="Neg","Neg",BA640*VLOOKUP($D640,$D$1421:BB$1444,COLUMNS($D640:BB640),FALSE))</f>
        <v>764.56986294411388</v>
      </c>
      <c r="BC640" s="319">
        <f>IF(BB640="Neg","Neg",BB640*VLOOKUP($D640,$D$1421:BC$1444,COLUMNS($D640:BC640),FALSE))</f>
        <v>796.74627993434513</v>
      </c>
    </row>
    <row r="641" spans="1:55">
      <c r="A641" s="312"/>
      <c r="B641" s="142" t="s">
        <v>86</v>
      </c>
      <c r="C641" s="317" t="s">
        <v>91</v>
      </c>
      <c r="D641" s="173" t="s">
        <v>91</v>
      </c>
      <c r="E641" s="175"/>
      <c r="F641" s="175"/>
      <c r="G641" s="175"/>
      <c r="H641" s="175"/>
      <c r="I641" s="175"/>
      <c r="J641" s="175"/>
      <c r="K641" s="175"/>
      <c r="L641" s="175"/>
      <c r="M641" s="175"/>
      <c r="N641" s="318"/>
      <c r="O641" s="318"/>
      <c r="P641" s="318"/>
      <c r="Q641" s="318"/>
      <c r="R641" s="318"/>
      <c r="S641" s="318"/>
      <c r="T641" s="318"/>
      <c r="U641" s="318"/>
      <c r="V641" s="318"/>
      <c r="W641" s="318"/>
      <c r="X641" s="318"/>
      <c r="Y641" s="318"/>
      <c r="Z641" s="318"/>
      <c r="AA641" s="318"/>
      <c r="AB641" s="318"/>
      <c r="AC641" s="318"/>
      <c r="AD641" s="318"/>
      <c r="AE641" s="318"/>
      <c r="AF641" s="318"/>
      <c r="AG641" s="318"/>
      <c r="AH641" s="318"/>
      <c r="AI641" s="324"/>
      <c r="AJ641" s="324"/>
      <c r="AK641" s="324"/>
      <c r="AL641" s="324"/>
      <c r="AM641" s="324"/>
      <c r="AN641" s="324"/>
      <c r="AO641" s="324"/>
      <c r="AP641" s="324"/>
      <c r="AQ641" s="318">
        <v>-5</v>
      </c>
      <c r="AR641" s="318">
        <v>450</v>
      </c>
      <c r="AS641" s="318">
        <v>720</v>
      </c>
      <c r="AT641" s="319">
        <f>IF(AS641="Neg","Neg",AS641*VLOOKUP($D641,$D$1421:$AY$1444,COLUMNS($D641:AT641),FALSE))</f>
        <v>744.7745229077309</v>
      </c>
      <c r="AU641" s="319">
        <f>IF(AT641="Neg","Neg",AT641*VLOOKUP($D641,$D$1421:$AY$1444,COLUMNS($D641:AU641),FALSE))</f>
        <v>767.52652382207179</v>
      </c>
      <c r="AV641" s="319">
        <f>IF(AU641="Neg","Neg",AU641*VLOOKUP($D641,$D$1421:$AY$1444,COLUMNS($D641:AV641),FALSE))</f>
        <v>802.86031220930784</v>
      </c>
      <c r="AW641" s="319">
        <f>IF(AV641="Neg","Neg",AV641*VLOOKUP($D641,$D$1421:$AY$1444,COLUMNS($D641:AW641),FALSE))</f>
        <v>837.49600134611285</v>
      </c>
      <c r="AX641" s="319">
        <f>IF(AW641="Neg","Neg",AW641*VLOOKUP($D641,$D$1421:$AY$1444,COLUMNS($D641:AX641),FALSE))</f>
        <v>857.4716062238673</v>
      </c>
      <c r="AY641" s="319">
        <f>IF(AX641="Neg","Neg",AX641*VLOOKUP($D641,$D$1421:$AY$1444,COLUMNS($D641:AY641),FALSE))</f>
        <v>888.18797324283025</v>
      </c>
      <c r="AZ641" s="319">
        <f>IF(AY641="Neg","Neg",AY641*VLOOKUP($D641,$D$1421:AZ$1444,COLUMNS($D641:AZ641),FALSE))</f>
        <v>923.88841231693311</v>
      </c>
      <c r="BA641" s="319">
        <f>IF(AZ641="Neg","Neg",AZ641*VLOOKUP($D641,$D$1421:BA$1444,COLUMNS($D641:BA641),FALSE))</f>
        <v>962.96276918290278</v>
      </c>
      <c r="BB641" s="319">
        <f>IF(BA641="Neg","Neg",BA641*VLOOKUP($D641,$D$1421:BB$1444,COLUMNS($D641:BB641),FALSE))</f>
        <v>1000.8914569450217</v>
      </c>
      <c r="BC641" s="319">
        <f>IF(BB641="Neg","Neg",BB641*VLOOKUP($D641,$D$1421:BC$1444,COLUMNS($D641:BC641),FALSE))</f>
        <v>1043.0133119140517</v>
      </c>
    </row>
    <row r="642" spans="1:55">
      <c r="A642" s="312"/>
      <c r="B642" s="142" t="s">
        <v>86</v>
      </c>
      <c r="C642" s="317" t="s">
        <v>669</v>
      </c>
      <c r="D642" s="173" t="s">
        <v>227</v>
      </c>
      <c r="E642" s="175"/>
      <c r="F642" s="175"/>
      <c r="G642" s="175"/>
      <c r="H642" s="175"/>
      <c r="I642" s="175"/>
      <c r="J642" s="175"/>
      <c r="K642" s="175"/>
      <c r="L642" s="175"/>
      <c r="M642" s="175"/>
      <c r="N642" s="318"/>
      <c r="O642" s="318"/>
      <c r="P642" s="318"/>
      <c r="Q642" s="318"/>
      <c r="R642" s="318"/>
      <c r="S642" s="318"/>
      <c r="T642" s="318"/>
      <c r="U642" s="318"/>
      <c r="V642" s="318"/>
      <c r="W642" s="318"/>
      <c r="X642" s="318"/>
      <c r="Y642" s="318"/>
      <c r="Z642" s="318"/>
      <c r="AA642" s="318"/>
      <c r="AB642" s="318"/>
      <c r="AC642" s="318"/>
      <c r="AD642" s="318"/>
      <c r="AE642" s="318"/>
      <c r="AF642" s="318"/>
      <c r="AG642" s="318"/>
      <c r="AH642" s="318"/>
      <c r="AI642" s="324"/>
      <c r="AJ642" s="324"/>
      <c r="AK642" s="324"/>
      <c r="AL642" s="324"/>
      <c r="AM642" s="324"/>
      <c r="AN642" s="324"/>
      <c r="AO642" s="324"/>
      <c r="AP642" s="324"/>
      <c r="AQ642" s="318">
        <v>0</v>
      </c>
      <c r="AR642" s="318">
        <v>-5</v>
      </c>
      <c r="AS642" s="318">
        <v>80</v>
      </c>
      <c r="AT642" s="319">
        <f>IF(AS642="Neg","Neg",AS642*VLOOKUP($D642,$D$1421:$AY$1444,COLUMNS($D642:AT642),FALSE))</f>
        <v>82.752724767525649</v>
      </c>
      <c r="AU642" s="319">
        <f>IF(AT642="Neg","Neg",AT642*VLOOKUP($D642,$D$1421:$AY$1444,COLUMNS($D642:AU642),FALSE))</f>
        <v>85.280724869119084</v>
      </c>
      <c r="AV642" s="319">
        <f>IF(AU642="Neg","Neg",AU642*VLOOKUP($D642,$D$1421:$AY$1444,COLUMNS($D642:AV642),FALSE))</f>
        <v>89.206701356589747</v>
      </c>
      <c r="AW642" s="319">
        <f>IF(AV642="Neg","Neg",AV642*VLOOKUP($D642,$D$1421:$AY$1444,COLUMNS($D642:AW642),FALSE))</f>
        <v>93.055111260679197</v>
      </c>
      <c r="AX642" s="319">
        <f>IF(AW642="Neg","Neg",AW642*VLOOKUP($D642,$D$1421:$AY$1444,COLUMNS($D642:AX642),FALSE))</f>
        <v>95.274622913763025</v>
      </c>
      <c r="AY642" s="319">
        <f>IF(AX642="Neg","Neg",AX642*VLOOKUP($D642,$D$1421:$AY$1444,COLUMNS($D642:AY642),FALSE))</f>
        <v>98.687552582536682</v>
      </c>
      <c r="AZ642" s="319">
        <f>IF(AY642="Neg","Neg",AY642*VLOOKUP($D642,$D$1421:AZ$1444,COLUMNS($D642:AZ642),FALSE))</f>
        <v>102.65426803521478</v>
      </c>
      <c r="BA642" s="319">
        <f>IF(AZ642="Neg","Neg",AZ642*VLOOKUP($D642,$D$1421:BA$1444,COLUMNS($D642:BA642),FALSE))</f>
        <v>106.99586324254474</v>
      </c>
      <c r="BB642" s="319">
        <f>IF(BA642="Neg","Neg",BA642*VLOOKUP($D642,$D$1421:BB$1444,COLUMNS($D642:BB642),FALSE))</f>
        <v>111.21016188278018</v>
      </c>
      <c r="BC642" s="319">
        <f>IF(BB642="Neg","Neg",BB642*VLOOKUP($D642,$D$1421:BC$1444,COLUMNS($D642:BC642),FALSE))</f>
        <v>115.89036799045017</v>
      </c>
    </row>
    <row r="643" spans="1:55">
      <c r="A643" s="312"/>
      <c r="B643" s="142" t="s">
        <v>86</v>
      </c>
      <c r="C643" s="317" t="s">
        <v>670</v>
      </c>
      <c r="D643" s="173" t="s">
        <v>791</v>
      </c>
      <c r="E643" s="175"/>
      <c r="F643" s="175"/>
      <c r="G643" s="175"/>
      <c r="H643" s="175"/>
      <c r="I643" s="175"/>
      <c r="J643" s="175"/>
      <c r="K643" s="175"/>
      <c r="L643" s="175"/>
      <c r="M643" s="175"/>
      <c r="N643" s="318"/>
      <c r="O643" s="318"/>
      <c r="P643" s="318"/>
      <c r="Q643" s="318"/>
      <c r="R643" s="318"/>
      <c r="S643" s="318"/>
      <c r="T643" s="318"/>
      <c r="U643" s="318"/>
      <c r="V643" s="318"/>
      <c r="W643" s="318"/>
      <c r="X643" s="318"/>
      <c r="Y643" s="318"/>
      <c r="Z643" s="318"/>
      <c r="AA643" s="318"/>
      <c r="AB643" s="318"/>
      <c r="AC643" s="318"/>
      <c r="AD643" s="318"/>
      <c r="AE643" s="318"/>
      <c r="AF643" s="318"/>
      <c r="AG643" s="318"/>
      <c r="AH643" s="318"/>
      <c r="AI643" s="324"/>
      <c r="AJ643" s="324"/>
      <c r="AK643" s="324"/>
      <c r="AL643" s="324"/>
      <c r="AM643" s="324"/>
      <c r="AN643" s="324"/>
      <c r="AO643" s="324"/>
      <c r="AP643" s="324"/>
      <c r="AQ643" s="318">
        <v>-10</v>
      </c>
      <c r="AR643" s="318">
        <v>40</v>
      </c>
      <c r="AS643" s="318">
        <v>75</v>
      </c>
      <c r="AT643" s="319">
        <f>IF(AS643="Neg","Neg",AS643*VLOOKUP($D643,$D$1421:$AY$1444,COLUMNS($D643:AT643),FALSE))</f>
        <v>77.580679469555307</v>
      </c>
      <c r="AU643" s="319">
        <f>IF(AT643="Neg","Neg",AT643*VLOOKUP($D643,$D$1421:$AY$1444,COLUMNS($D643:AU643),FALSE))</f>
        <v>79.950679564799145</v>
      </c>
      <c r="AV643" s="319">
        <f>IF(AU643="Neg","Neg",AU643*VLOOKUP($D643,$D$1421:$AY$1444,COLUMNS($D643:AV643),FALSE))</f>
        <v>83.631282521802902</v>
      </c>
      <c r="AW643" s="319">
        <f>IF(AV643="Neg","Neg",AV643*VLOOKUP($D643,$D$1421:$AY$1444,COLUMNS($D643:AW643),FALSE))</f>
        <v>87.239166806886757</v>
      </c>
      <c r="AX643" s="319">
        <f>IF(AW643="Neg","Neg",AW643*VLOOKUP($D643,$D$1421:$AY$1444,COLUMNS($D643:AX643),FALSE))</f>
        <v>89.319958981652846</v>
      </c>
      <c r="AY643" s="319">
        <f>IF(AX643="Neg","Neg",AX643*VLOOKUP($D643,$D$1421:$AY$1444,COLUMNS($D643:AY643),FALSE))</f>
        <v>92.519580546128154</v>
      </c>
      <c r="AZ643" s="319">
        <f>IF(AY643="Neg","Neg",AY643*VLOOKUP($D643,$D$1421:AZ$1444,COLUMNS($D643:AZ643),FALSE))</f>
        <v>96.238376283013864</v>
      </c>
      <c r="BA643" s="319">
        <f>IF(AZ643="Neg","Neg",AZ643*VLOOKUP($D643,$D$1421:BA$1444,COLUMNS($D643:BA643),FALSE))</f>
        <v>100.30862178988571</v>
      </c>
      <c r="BB643" s="319">
        <f>IF(BA643="Neg","Neg",BA643*VLOOKUP($D643,$D$1421:BB$1444,COLUMNS($D643:BB643),FALSE))</f>
        <v>104.25952676510643</v>
      </c>
      <c r="BC643" s="319">
        <f>IF(BB643="Neg","Neg",BB643*VLOOKUP($D643,$D$1421:BC$1444,COLUMNS($D643:BC643),FALSE))</f>
        <v>108.64721999104705</v>
      </c>
    </row>
    <row r="644" spans="1:55">
      <c r="A644" s="312"/>
      <c r="B644" s="142" t="s">
        <v>86</v>
      </c>
      <c r="C644" s="317" t="s">
        <v>664</v>
      </c>
      <c r="D644" s="173" t="s">
        <v>230</v>
      </c>
      <c r="E644" s="175"/>
      <c r="F644" s="175"/>
      <c r="G644" s="175"/>
      <c r="H644" s="175"/>
      <c r="I644" s="175"/>
      <c r="J644" s="175"/>
      <c r="K644" s="175"/>
      <c r="L644" s="175"/>
      <c r="M644" s="175"/>
      <c r="N644" s="318"/>
      <c r="O644" s="318"/>
      <c r="P644" s="318"/>
      <c r="Q644" s="318"/>
      <c r="R644" s="318"/>
      <c r="S644" s="318"/>
      <c r="T644" s="318"/>
      <c r="U644" s="318"/>
      <c r="V644" s="318"/>
      <c r="W644" s="318"/>
      <c r="X644" s="318"/>
      <c r="Y644" s="318"/>
      <c r="Z644" s="318"/>
      <c r="AA644" s="318"/>
      <c r="AB644" s="318"/>
      <c r="AC644" s="318"/>
      <c r="AD644" s="318"/>
      <c r="AE644" s="318"/>
      <c r="AF644" s="318"/>
      <c r="AG644" s="318"/>
      <c r="AH644" s="318"/>
      <c r="AI644" s="324"/>
      <c r="AJ644" s="324"/>
      <c r="AK644" s="324"/>
      <c r="AL644" s="324"/>
      <c r="AM644" s="324"/>
      <c r="AN644" s="324"/>
      <c r="AO644" s="324"/>
      <c r="AP644" s="324"/>
      <c r="AQ644" s="318">
        <v>0</v>
      </c>
      <c r="AR644" s="318">
        <v>0</v>
      </c>
      <c r="AS644" s="318">
        <v>40</v>
      </c>
      <c r="AT644" s="319">
        <f>IF(AS644="Neg","Neg",AS644*VLOOKUP($D644,$D$1421:$AY$1444,COLUMNS($D644:AT644),FALSE))</f>
        <v>41.376362383762824</v>
      </c>
      <c r="AU644" s="319">
        <f>IF(AT644="Neg","Neg",AT644*VLOOKUP($D644,$D$1421:$AY$1444,COLUMNS($D644:AU644),FALSE))</f>
        <v>42.640362434559542</v>
      </c>
      <c r="AV644" s="319">
        <f>IF(AU644="Neg","Neg",AU644*VLOOKUP($D644,$D$1421:$AY$1444,COLUMNS($D644:AV644),FALSE))</f>
        <v>44.603350678294873</v>
      </c>
      <c r="AW644" s="319">
        <f>IF(AV644="Neg","Neg",AV644*VLOOKUP($D644,$D$1421:$AY$1444,COLUMNS($D644:AW644),FALSE))</f>
        <v>46.527555630339599</v>
      </c>
      <c r="AX644" s="319">
        <f>IF(AW644="Neg","Neg",AW644*VLOOKUP($D644,$D$1421:$AY$1444,COLUMNS($D644:AX644),FALSE))</f>
        <v>47.637311456881513</v>
      </c>
      <c r="AY644" s="319">
        <f>IF(AX644="Neg","Neg",AX644*VLOOKUP($D644,$D$1421:$AY$1444,COLUMNS($D644:AY644),FALSE))</f>
        <v>49.343776291268341</v>
      </c>
      <c r="AZ644" s="319">
        <f>IF(AY644="Neg","Neg",AY644*VLOOKUP($D644,$D$1421:AZ$1444,COLUMNS($D644:AZ644),FALSE))</f>
        <v>51.327134017607392</v>
      </c>
      <c r="BA644" s="319">
        <f>IF(AZ644="Neg","Neg",AZ644*VLOOKUP($D644,$D$1421:BA$1444,COLUMNS($D644:BA644),FALSE))</f>
        <v>53.497931621272372</v>
      </c>
      <c r="BB644" s="319">
        <f>IF(BA644="Neg","Neg",BA644*VLOOKUP($D644,$D$1421:BB$1444,COLUMNS($D644:BB644),FALSE))</f>
        <v>55.605080941390092</v>
      </c>
      <c r="BC644" s="319">
        <f>IF(BB644="Neg","Neg",BB644*VLOOKUP($D644,$D$1421:BC$1444,COLUMNS($D644:BC644),FALSE))</f>
        <v>57.945183995225086</v>
      </c>
    </row>
    <row r="645" spans="1:55">
      <c r="A645" s="312"/>
      <c r="B645" s="142" t="s">
        <v>86</v>
      </c>
      <c r="C645" s="317" t="s">
        <v>671</v>
      </c>
      <c r="D645" s="173" t="s">
        <v>791</v>
      </c>
      <c r="E645" s="175"/>
      <c r="F645" s="175"/>
      <c r="G645" s="175"/>
      <c r="H645" s="175"/>
      <c r="I645" s="175"/>
      <c r="J645" s="175"/>
      <c r="K645" s="175"/>
      <c r="L645" s="175"/>
      <c r="M645" s="175"/>
      <c r="N645" s="318"/>
      <c r="O645" s="318"/>
      <c r="P645" s="318"/>
      <c r="Q645" s="318"/>
      <c r="R645" s="318"/>
      <c r="S645" s="318"/>
      <c r="T645" s="318"/>
      <c r="U645" s="318"/>
      <c r="V645" s="318"/>
      <c r="W645" s="318"/>
      <c r="X645" s="318"/>
      <c r="Y645" s="318"/>
      <c r="Z645" s="318"/>
      <c r="AA645" s="318"/>
      <c r="AB645" s="318"/>
      <c r="AC645" s="318"/>
      <c r="AD645" s="318"/>
      <c r="AE645" s="318"/>
      <c r="AF645" s="318"/>
      <c r="AG645" s="318"/>
      <c r="AH645" s="318"/>
      <c r="AI645" s="324"/>
      <c r="AJ645" s="324"/>
      <c r="AK645" s="324"/>
      <c r="AL645" s="324"/>
      <c r="AM645" s="324"/>
      <c r="AN645" s="324"/>
      <c r="AO645" s="324"/>
      <c r="AP645" s="324"/>
      <c r="AQ645" s="318">
        <v>55</v>
      </c>
      <c r="AR645" s="318">
        <v>120</v>
      </c>
      <c r="AS645" s="318">
        <v>105</v>
      </c>
      <c r="AT645" s="319">
        <f>IF(AS645="Neg","Neg",AS645*VLOOKUP($D645,$D$1421:$AY$1444,COLUMNS($D645:AT645),FALSE))</f>
        <v>108.61295125737742</v>
      </c>
      <c r="AU645" s="319">
        <f>IF(AT645="Neg","Neg",AT645*VLOOKUP($D645,$D$1421:$AY$1444,COLUMNS($D645:AU645),FALSE))</f>
        <v>111.9309513907188</v>
      </c>
      <c r="AV645" s="319">
        <f>IF(AU645="Neg","Neg",AU645*VLOOKUP($D645,$D$1421:$AY$1444,COLUMNS($D645:AV645),FALSE))</f>
        <v>117.08379553052406</v>
      </c>
      <c r="AW645" s="319">
        <f>IF(AV645="Neg","Neg",AV645*VLOOKUP($D645,$D$1421:$AY$1444,COLUMNS($D645:AW645),FALSE))</f>
        <v>122.13483352964145</v>
      </c>
      <c r="AX645" s="319">
        <f>IF(AW645="Neg","Neg",AW645*VLOOKUP($D645,$D$1421:$AY$1444,COLUMNS($D645:AX645),FALSE))</f>
        <v>125.04794257431398</v>
      </c>
      <c r="AY645" s="319">
        <f>IF(AX645="Neg","Neg",AX645*VLOOKUP($D645,$D$1421:$AY$1444,COLUMNS($D645:AY645),FALSE))</f>
        <v>129.5274127645794</v>
      </c>
      <c r="AZ645" s="319">
        <f>IF(AY645="Neg","Neg",AY645*VLOOKUP($D645,$D$1421:AZ$1444,COLUMNS($D645:AZ645),FALSE))</f>
        <v>134.7337267962194</v>
      </c>
      <c r="BA645" s="319">
        <f>IF(AZ645="Neg","Neg",AZ645*VLOOKUP($D645,$D$1421:BA$1444,COLUMNS($D645:BA645),FALSE))</f>
        <v>140.43207050583999</v>
      </c>
      <c r="BB645" s="319">
        <f>IF(BA645="Neg","Neg",BA645*VLOOKUP($D645,$D$1421:BB$1444,COLUMNS($D645:BB645),FALSE))</f>
        <v>145.963337471149</v>
      </c>
      <c r="BC645" s="319">
        <f>IF(BB645="Neg","Neg",BB645*VLOOKUP($D645,$D$1421:BC$1444,COLUMNS($D645:BC645),FALSE))</f>
        <v>152.10610798746586</v>
      </c>
    </row>
    <row r="646" spans="1:55">
      <c r="A646" s="312"/>
      <c r="B646" s="142" t="s">
        <v>86</v>
      </c>
      <c r="C646" s="317" t="s">
        <v>287</v>
      </c>
      <c r="D646" s="173" t="s">
        <v>791</v>
      </c>
      <c r="E646" s="175"/>
      <c r="F646" s="175"/>
      <c r="G646" s="175"/>
      <c r="H646" s="175"/>
      <c r="I646" s="175"/>
      <c r="J646" s="175"/>
      <c r="K646" s="175"/>
      <c r="L646" s="175"/>
      <c r="M646" s="175"/>
      <c r="N646" s="318"/>
      <c r="O646" s="318"/>
      <c r="P646" s="318"/>
      <c r="Q646" s="318"/>
      <c r="R646" s="318"/>
      <c r="S646" s="318"/>
      <c r="T646" s="318"/>
      <c r="U646" s="318"/>
      <c r="V646" s="318"/>
      <c r="W646" s="318"/>
      <c r="X646" s="318"/>
      <c r="Y646" s="318"/>
      <c r="Z646" s="318"/>
      <c r="AA646" s="318"/>
      <c r="AB646" s="318"/>
      <c r="AC646" s="318"/>
      <c r="AD646" s="318"/>
      <c r="AE646" s="318"/>
      <c r="AF646" s="318"/>
      <c r="AG646" s="318"/>
      <c r="AH646" s="318"/>
      <c r="AI646" s="324"/>
      <c r="AJ646" s="324"/>
      <c r="AK646" s="324"/>
      <c r="AL646" s="324"/>
      <c r="AM646" s="324"/>
      <c r="AN646" s="324"/>
      <c r="AO646" s="324"/>
      <c r="AP646" s="324"/>
      <c r="AQ646" s="318">
        <v>150</v>
      </c>
      <c r="AR646" s="318">
        <v>150</v>
      </c>
      <c r="AS646" s="318">
        <v>100</v>
      </c>
      <c r="AT646" s="319">
        <f>IF(AS646="Neg","Neg",AS646*VLOOKUP($D646,$D$1421:$AY$1444,COLUMNS($D646:AT646),FALSE))</f>
        <v>103.44090595940708</v>
      </c>
      <c r="AU646" s="319">
        <f>IF(AT646="Neg","Neg",AT646*VLOOKUP($D646,$D$1421:$AY$1444,COLUMNS($D646:AU646),FALSE))</f>
        <v>106.60090608639887</v>
      </c>
      <c r="AV646" s="319">
        <f>IF(AU646="Neg","Neg",AU646*VLOOKUP($D646,$D$1421:$AY$1444,COLUMNS($D646:AV646),FALSE))</f>
        <v>111.5083766957372</v>
      </c>
      <c r="AW646" s="319">
        <f>IF(AV646="Neg","Neg",AV646*VLOOKUP($D646,$D$1421:$AY$1444,COLUMNS($D646:AW646),FALSE))</f>
        <v>116.318889075849</v>
      </c>
      <c r="AX646" s="319">
        <f>IF(AW646="Neg","Neg",AW646*VLOOKUP($D646,$D$1421:$AY$1444,COLUMNS($D646:AX646),FALSE))</f>
        <v>119.09327864220379</v>
      </c>
      <c r="AY646" s="319">
        <f>IF(AX646="Neg","Neg",AX646*VLOOKUP($D646,$D$1421:$AY$1444,COLUMNS($D646:AY646),FALSE))</f>
        <v>123.35944072817087</v>
      </c>
      <c r="AZ646" s="319">
        <f>IF(AY646="Neg","Neg",AY646*VLOOKUP($D646,$D$1421:AZ$1444,COLUMNS($D646:AZ646),FALSE))</f>
        <v>128.31783504401849</v>
      </c>
      <c r="BA646" s="319">
        <f>IF(AZ646="Neg","Neg",AZ646*VLOOKUP($D646,$D$1421:BA$1444,COLUMNS($D646:BA646),FALSE))</f>
        <v>133.74482905318095</v>
      </c>
      <c r="BB646" s="319">
        <f>IF(BA646="Neg","Neg",BA646*VLOOKUP($D646,$D$1421:BB$1444,COLUMNS($D646:BB646),FALSE))</f>
        <v>139.01270235347525</v>
      </c>
      <c r="BC646" s="319">
        <f>IF(BB646="Neg","Neg",BB646*VLOOKUP($D646,$D$1421:BC$1444,COLUMNS($D646:BC646),FALSE))</f>
        <v>144.86295998806273</v>
      </c>
    </row>
    <row r="647" spans="1:55">
      <c r="A647" s="312"/>
      <c r="B647" s="142" t="s">
        <v>86</v>
      </c>
      <c r="C647" s="317" t="s">
        <v>672</v>
      </c>
      <c r="D647" s="173" t="s">
        <v>762</v>
      </c>
      <c r="E647" s="175"/>
      <c r="F647" s="175"/>
      <c r="G647" s="175"/>
      <c r="H647" s="175"/>
      <c r="I647" s="175"/>
      <c r="J647" s="175"/>
      <c r="K647" s="175"/>
      <c r="L647" s="175"/>
      <c r="M647" s="175"/>
      <c r="N647" s="318"/>
      <c r="O647" s="318"/>
      <c r="P647" s="318"/>
      <c r="Q647" s="318"/>
      <c r="R647" s="318"/>
      <c r="S647" s="318"/>
      <c r="T647" s="318"/>
      <c r="U647" s="318"/>
      <c r="V647" s="318"/>
      <c r="W647" s="318"/>
      <c r="X647" s="318"/>
      <c r="Y647" s="318"/>
      <c r="Z647" s="318"/>
      <c r="AA647" s="318"/>
      <c r="AB647" s="318"/>
      <c r="AC647" s="318"/>
      <c r="AD647" s="318"/>
      <c r="AE647" s="318"/>
      <c r="AF647" s="318"/>
      <c r="AG647" s="318"/>
      <c r="AH647" s="318"/>
      <c r="AI647" s="324"/>
      <c r="AJ647" s="324"/>
      <c r="AK647" s="324"/>
      <c r="AL647" s="324"/>
      <c r="AM647" s="324"/>
      <c r="AN647" s="324"/>
      <c r="AO647" s="324"/>
      <c r="AP647" s="324"/>
      <c r="AQ647" s="318">
        <v>140</v>
      </c>
      <c r="AR647" s="318">
        <v>175</v>
      </c>
      <c r="AS647" s="318">
        <v>175</v>
      </c>
      <c r="AT647" s="319">
        <f>IF(AS647="Neg","Neg",AS647*VLOOKUP($D647,$D$1421:$AY$1444,COLUMNS($D647:AT647),FALSE))</f>
        <v>181.02158542896237</v>
      </c>
      <c r="AU647" s="319">
        <f>IF(AT647="Neg","Neg",AT647*VLOOKUP($D647,$D$1421:$AY$1444,COLUMNS($D647:AU647),FALSE))</f>
        <v>186.551585651198</v>
      </c>
      <c r="AV647" s="319">
        <f>IF(AU647="Neg","Neg",AU647*VLOOKUP($D647,$D$1421:$AY$1444,COLUMNS($D647:AV647),FALSE))</f>
        <v>195.13965921754007</v>
      </c>
      <c r="AW647" s="319">
        <f>IF(AV647="Neg","Neg",AV647*VLOOKUP($D647,$D$1421:$AY$1444,COLUMNS($D647:AW647),FALSE))</f>
        <v>203.55805588273574</v>
      </c>
      <c r="AX647" s="319">
        <f>IF(AW647="Neg","Neg",AW647*VLOOKUP($D647,$D$1421:$AY$1444,COLUMNS($D647:AX647),FALSE))</f>
        <v>208.41323762385662</v>
      </c>
      <c r="AY647" s="319">
        <f>IF(AX647="Neg","Neg",AX647*VLOOKUP($D647,$D$1421:$AY$1444,COLUMNS($D647:AY647),FALSE))</f>
        <v>215.87902127429899</v>
      </c>
      <c r="AZ647" s="319">
        <f>IF(AY647="Neg","Neg",AY647*VLOOKUP($D647,$D$1421:AZ$1444,COLUMNS($D647:AZ647),FALSE))</f>
        <v>224.55621132703232</v>
      </c>
      <c r="BA647" s="319">
        <f>IF(AZ647="Neg","Neg",AZ647*VLOOKUP($D647,$D$1421:BA$1444,COLUMNS($D647:BA647),FALSE))</f>
        <v>234.0534508430666</v>
      </c>
      <c r="BB647" s="319">
        <f>IF(BA647="Neg","Neg",BA647*VLOOKUP($D647,$D$1421:BB$1444,COLUMNS($D647:BB647),FALSE))</f>
        <v>243.27222911858161</v>
      </c>
      <c r="BC647" s="319">
        <f>IF(BB647="Neg","Neg",BB647*VLOOKUP($D647,$D$1421:BC$1444,COLUMNS($D647:BC647),FALSE))</f>
        <v>253.51017997910972</v>
      </c>
    </row>
    <row r="648" spans="1:55">
      <c r="A648" s="312"/>
      <c r="B648" s="142" t="s">
        <v>86</v>
      </c>
      <c r="C648" s="317" t="s">
        <v>673</v>
      </c>
      <c r="D648" s="173" t="s">
        <v>936</v>
      </c>
      <c r="E648" s="175"/>
      <c r="F648" s="175"/>
      <c r="G648" s="175"/>
      <c r="H648" s="175"/>
      <c r="I648" s="175"/>
      <c r="J648" s="175"/>
      <c r="K648" s="175"/>
      <c r="L648" s="175"/>
      <c r="M648" s="175"/>
      <c r="N648" s="318"/>
      <c r="O648" s="318"/>
      <c r="P648" s="318"/>
      <c r="Q648" s="318"/>
      <c r="R648" s="318"/>
      <c r="S648" s="318"/>
      <c r="T648" s="318"/>
      <c r="U648" s="318"/>
      <c r="V648" s="318"/>
      <c r="W648" s="318"/>
      <c r="X648" s="318"/>
      <c r="Y648" s="318"/>
      <c r="Z648" s="318"/>
      <c r="AA648" s="318"/>
      <c r="AB648" s="318"/>
      <c r="AC648" s="318"/>
      <c r="AD648" s="318"/>
      <c r="AE648" s="318"/>
      <c r="AF648" s="318"/>
      <c r="AG648" s="318"/>
      <c r="AH648" s="318"/>
      <c r="AI648" s="324"/>
      <c r="AJ648" s="324"/>
      <c r="AK648" s="324"/>
      <c r="AL648" s="324"/>
      <c r="AM648" s="324"/>
      <c r="AN648" s="324"/>
      <c r="AO648" s="324"/>
      <c r="AP648" s="324"/>
      <c r="AQ648" s="318">
        <v>200</v>
      </c>
      <c r="AR648" s="318">
        <v>40</v>
      </c>
      <c r="AS648" s="318">
        <v>30</v>
      </c>
      <c r="AT648" s="319">
        <f>IF(AS648="Neg","Neg",AS648*VLOOKUP($D648,$D$1421:$AY$1444,COLUMNS($D648:AT648),FALSE))</f>
        <v>31.032271787822122</v>
      </c>
      <c r="AU648" s="319">
        <f>IF(AT648="Neg","Neg",AT648*VLOOKUP($D648,$D$1421:$AY$1444,COLUMNS($D648:AU648),FALSE))</f>
        <v>31.980271825919658</v>
      </c>
      <c r="AV648" s="319">
        <f>IF(AU648="Neg","Neg",AU648*VLOOKUP($D648,$D$1421:$AY$1444,COLUMNS($D648:AV648),FALSE))</f>
        <v>33.452513008721162</v>
      </c>
      <c r="AW648" s="319">
        <f>IF(AV648="Neg","Neg",AV648*VLOOKUP($D648,$D$1421:$AY$1444,COLUMNS($D648:AW648),FALSE))</f>
        <v>34.895666722754704</v>
      </c>
      <c r="AX648" s="319">
        <f>IF(AW648="Neg","Neg",AW648*VLOOKUP($D648,$D$1421:$AY$1444,COLUMNS($D648:AX648),FALSE))</f>
        <v>35.72798359266114</v>
      </c>
      <c r="AY648" s="319">
        <f>IF(AX648="Neg","Neg",AX648*VLOOKUP($D648,$D$1421:$AY$1444,COLUMNS($D648:AY648),FALSE))</f>
        <v>37.007832218451263</v>
      </c>
      <c r="AZ648" s="319">
        <f>IF(AY648="Neg","Neg",AY648*VLOOKUP($D648,$D$1421:AZ$1444,COLUMNS($D648:AZ648),FALSE))</f>
        <v>38.495350513205551</v>
      </c>
      <c r="BA648" s="319">
        <f>IF(AZ648="Neg","Neg",AZ648*VLOOKUP($D648,$D$1421:BA$1444,COLUMNS($D648:BA648),FALSE))</f>
        <v>40.123448715954289</v>
      </c>
      <c r="BB648" s="319">
        <f>IF(BA648="Neg","Neg",BA648*VLOOKUP($D648,$D$1421:BB$1444,COLUMNS($D648:BB648),FALSE))</f>
        <v>41.703810706042582</v>
      </c>
      <c r="BC648" s="319">
        <f>IF(BB648="Neg","Neg",BB648*VLOOKUP($D648,$D$1421:BC$1444,COLUMNS($D648:BC648),FALSE))</f>
        <v>43.458887996418831</v>
      </c>
    </row>
    <row r="649" spans="1:55">
      <c r="A649" s="312"/>
      <c r="B649" s="142" t="s">
        <v>86</v>
      </c>
      <c r="C649" s="317" t="s">
        <v>674</v>
      </c>
      <c r="D649" s="173" t="s">
        <v>791</v>
      </c>
      <c r="E649" s="175"/>
      <c r="F649" s="175"/>
      <c r="G649" s="175"/>
      <c r="H649" s="175"/>
      <c r="I649" s="175"/>
      <c r="J649" s="175"/>
      <c r="K649" s="175"/>
      <c r="L649" s="175"/>
      <c r="M649" s="175"/>
      <c r="N649" s="318"/>
      <c r="O649" s="318"/>
      <c r="P649" s="318"/>
      <c r="Q649" s="318"/>
      <c r="R649" s="318"/>
      <c r="S649" s="318"/>
      <c r="T649" s="318"/>
      <c r="U649" s="318"/>
      <c r="V649" s="318"/>
      <c r="W649" s="318"/>
      <c r="X649" s="318"/>
      <c r="Y649" s="318"/>
      <c r="Z649" s="318"/>
      <c r="AA649" s="318"/>
      <c r="AB649" s="318"/>
      <c r="AC649" s="318"/>
      <c r="AD649" s="318"/>
      <c r="AE649" s="318"/>
      <c r="AF649" s="318"/>
      <c r="AG649" s="318"/>
      <c r="AH649" s="318"/>
      <c r="AI649" s="324"/>
      <c r="AJ649" s="324"/>
      <c r="AK649" s="324"/>
      <c r="AL649" s="324"/>
      <c r="AM649" s="324"/>
      <c r="AN649" s="324"/>
      <c r="AO649" s="324"/>
      <c r="AP649" s="324"/>
      <c r="AQ649" s="318">
        <v>25</v>
      </c>
      <c r="AR649" s="318">
        <v>35</v>
      </c>
      <c r="AS649" s="318">
        <v>35</v>
      </c>
      <c r="AT649" s="319">
        <f>IF(AS649="Neg","Neg",AS649*VLOOKUP($D649,$D$1421:$AY$1444,COLUMNS($D649:AT649),FALSE))</f>
        <v>36.204317085792475</v>
      </c>
      <c r="AU649" s="319">
        <f>IF(AT649="Neg","Neg",AT649*VLOOKUP($D649,$D$1421:$AY$1444,COLUMNS($D649:AU649),FALSE))</f>
        <v>37.310317130239604</v>
      </c>
      <c r="AV649" s="319">
        <f>IF(AU649="Neg","Neg",AU649*VLOOKUP($D649,$D$1421:$AY$1444,COLUMNS($D649:AV649),FALSE))</f>
        <v>39.027931843508021</v>
      </c>
      <c r="AW649" s="319">
        <f>IF(AV649="Neg","Neg",AV649*VLOOKUP($D649,$D$1421:$AY$1444,COLUMNS($D649:AW649),FALSE))</f>
        <v>40.711611176547152</v>
      </c>
      <c r="AX649" s="319">
        <f>IF(AW649="Neg","Neg",AW649*VLOOKUP($D649,$D$1421:$AY$1444,COLUMNS($D649:AX649),FALSE))</f>
        <v>41.682647524771326</v>
      </c>
      <c r="AY649" s="319">
        <f>IF(AX649="Neg","Neg",AX649*VLOOKUP($D649,$D$1421:$AY$1444,COLUMNS($D649:AY649),FALSE))</f>
        <v>43.175804254859806</v>
      </c>
      <c r="AZ649" s="319">
        <f>IF(AY649="Neg","Neg",AY649*VLOOKUP($D649,$D$1421:AZ$1444,COLUMNS($D649:AZ649),FALSE))</f>
        <v>44.911242265406472</v>
      </c>
      <c r="BA649" s="319">
        <f>IF(AZ649="Neg","Neg",AZ649*VLOOKUP($D649,$D$1421:BA$1444,COLUMNS($D649:BA649),FALSE))</f>
        <v>46.810690168613334</v>
      </c>
      <c r="BB649" s="319">
        <f>IF(BA649="Neg","Neg",BA649*VLOOKUP($D649,$D$1421:BB$1444,COLUMNS($D649:BB649),FALSE))</f>
        <v>48.654445823716337</v>
      </c>
      <c r="BC649" s="319">
        <f>IF(BB649="Neg","Neg",BB649*VLOOKUP($D649,$D$1421:BC$1444,COLUMNS($D649:BC649),FALSE))</f>
        <v>50.702035995821959</v>
      </c>
    </row>
    <row r="650" spans="1:55">
      <c r="A650" s="312"/>
      <c r="B650" s="142" t="s">
        <v>86</v>
      </c>
      <c r="C650" s="317" t="s">
        <v>675</v>
      </c>
      <c r="D650" s="173" t="s">
        <v>227</v>
      </c>
      <c r="E650" s="175"/>
      <c r="F650" s="175"/>
      <c r="G650" s="175"/>
      <c r="H650" s="175"/>
      <c r="I650" s="175"/>
      <c r="J650" s="175"/>
      <c r="K650" s="175"/>
      <c r="L650" s="175"/>
      <c r="M650" s="175"/>
      <c r="N650" s="318"/>
      <c r="O650" s="318"/>
      <c r="P650" s="318"/>
      <c r="Q650" s="318"/>
      <c r="R650" s="318"/>
      <c r="S650" s="318"/>
      <c r="T650" s="318"/>
      <c r="U650" s="318"/>
      <c r="V650" s="318"/>
      <c r="W650" s="318"/>
      <c r="X650" s="318"/>
      <c r="Y650" s="318"/>
      <c r="Z650" s="318"/>
      <c r="AA650" s="318"/>
      <c r="AB650" s="318"/>
      <c r="AC650" s="318"/>
      <c r="AD650" s="318"/>
      <c r="AE650" s="318"/>
      <c r="AF650" s="318"/>
      <c r="AG650" s="318"/>
      <c r="AH650" s="318"/>
      <c r="AI650" s="324"/>
      <c r="AJ650" s="324"/>
      <c r="AK650" s="324"/>
      <c r="AL650" s="324"/>
      <c r="AM650" s="324"/>
      <c r="AN650" s="324"/>
      <c r="AO650" s="324"/>
      <c r="AP650" s="324"/>
      <c r="AQ650" s="318">
        <v>25</v>
      </c>
      <c r="AR650" s="318">
        <v>40</v>
      </c>
      <c r="AS650" s="318">
        <v>15</v>
      </c>
      <c r="AT650" s="319">
        <f>IF(AS650="Neg","Neg",AS650*VLOOKUP($D650,$D$1421:$AY$1444,COLUMNS($D650:AT650),FALSE))</f>
        <v>15.516135893911061</v>
      </c>
      <c r="AU650" s="319">
        <f>IF(AT650="Neg","Neg",AT650*VLOOKUP($D650,$D$1421:$AY$1444,COLUMNS($D650:AU650),FALSE))</f>
        <v>15.990135912959829</v>
      </c>
      <c r="AV650" s="319">
        <f>IF(AU650="Neg","Neg",AU650*VLOOKUP($D650,$D$1421:$AY$1444,COLUMNS($D650:AV650),FALSE))</f>
        <v>16.726256504360581</v>
      </c>
      <c r="AW650" s="319">
        <f>IF(AV650="Neg","Neg",AV650*VLOOKUP($D650,$D$1421:$AY$1444,COLUMNS($D650:AW650),FALSE))</f>
        <v>17.447833361377352</v>
      </c>
      <c r="AX650" s="319">
        <f>IF(AW650="Neg","Neg",AW650*VLOOKUP($D650,$D$1421:$AY$1444,COLUMNS($D650:AX650),FALSE))</f>
        <v>17.86399179633057</v>
      </c>
      <c r="AY650" s="319">
        <f>IF(AX650="Neg","Neg",AX650*VLOOKUP($D650,$D$1421:$AY$1444,COLUMNS($D650:AY650),FALSE))</f>
        <v>18.503916109225631</v>
      </c>
      <c r="AZ650" s="319">
        <f>IF(AY650="Neg","Neg",AY650*VLOOKUP($D650,$D$1421:AZ$1444,COLUMNS($D650:AZ650),FALSE))</f>
        <v>19.247675256602776</v>
      </c>
      <c r="BA650" s="319">
        <f>IF(AZ650="Neg","Neg",AZ650*VLOOKUP($D650,$D$1421:BA$1444,COLUMNS($D650:BA650),FALSE))</f>
        <v>20.061724357977145</v>
      </c>
      <c r="BB650" s="319">
        <f>IF(BA650="Neg","Neg",BA650*VLOOKUP($D650,$D$1421:BB$1444,COLUMNS($D650:BB650),FALSE))</f>
        <v>20.851905353021291</v>
      </c>
      <c r="BC650" s="319">
        <f>IF(BB650="Neg","Neg",BB650*VLOOKUP($D650,$D$1421:BC$1444,COLUMNS($D650:BC650),FALSE))</f>
        <v>21.729443998209415</v>
      </c>
    </row>
    <row r="651" spans="1:55">
      <c r="A651" s="312"/>
      <c r="B651" s="142" t="s">
        <v>86</v>
      </c>
      <c r="C651" s="317" t="s">
        <v>676</v>
      </c>
      <c r="D651" s="173" t="s">
        <v>227</v>
      </c>
      <c r="E651" s="175"/>
      <c r="F651" s="175"/>
      <c r="G651" s="175"/>
      <c r="H651" s="175"/>
      <c r="I651" s="175"/>
      <c r="J651" s="175"/>
      <c r="K651" s="175"/>
      <c r="L651" s="175"/>
      <c r="M651" s="175"/>
      <c r="N651" s="318"/>
      <c r="O651" s="318"/>
      <c r="P651" s="318"/>
      <c r="Q651" s="318"/>
      <c r="R651" s="318"/>
      <c r="S651" s="318"/>
      <c r="T651" s="318"/>
      <c r="U651" s="318"/>
      <c r="V651" s="318"/>
      <c r="W651" s="318"/>
      <c r="X651" s="318"/>
      <c r="Y651" s="318"/>
      <c r="Z651" s="318"/>
      <c r="AA651" s="318"/>
      <c r="AB651" s="318"/>
      <c r="AC651" s="318"/>
      <c r="AD651" s="318"/>
      <c r="AE651" s="318"/>
      <c r="AF651" s="318"/>
      <c r="AG651" s="318"/>
      <c r="AH651" s="318"/>
      <c r="AI651" s="324"/>
      <c r="AJ651" s="324"/>
      <c r="AK651" s="324"/>
      <c r="AL651" s="324"/>
      <c r="AM651" s="324"/>
      <c r="AN651" s="324"/>
      <c r="AO651" s="324"/>
      <c r="AP651" s="324"/>
      <c r="AQ651" s="318">
        <v>50</v>
      </c>
      <c r="AR651" s="318">
        <v>0</v>
      </c>
      <c r="AS651" s="318">
        <v>0</v>
      </c>
      <c r="AT651" s="319">
        <f>IF(AS651="Neg","Neg",AS651*VLOOKUP($D651,$D$1421:$AY$1444,COLUMNS($D651:AT651),FALSE))</f>
        <v>0</v>
      </c>
      <c r="AU651" s="319">
        <f>IF(AT651="Neg","Neg",AT651*VLOOKUP($D651,$D$1421:$AY$1444,COLUMNS($D651:AU651),FALSE))</f>
        <v>0</v>
      </c>
      <c r="AV651" s="319">
        <f>IF(AU651="Neg","Neg",AU651*VLOOKUP($D651,$D$1421:$AY$1444,COLUMNS($D651:AV651),FALSE))</f>
        <v>0</v>
      </c>
      <c r="AW651" s="319">
        <f>IF(AV651="Neg","Neg",AV651*VLOOKUP($D651,$D$1421:$AY$1444,COLUMNS($D651:AW651),FALSE))</f>
        <v>0</v>
      </c>
      <c r="AX651" s="319">
        <f>IF(AW651="Neg","Neg",AW651*VLOOKUP($D651,$D$1421:$AY$1444,COLUMNS($D651:AX651),FALSE))</f>
        <v>0</v>
      </c>
      <c r="AY651" s="319">
        <f>IF(AX651="Neg","Neg",AX651*VLOOKUP($D651,$D$1421:$AY$1444,COLUMNS($D651:AY651),FALSE))</f>
        <v>0</v>
      </c>
      <c r="AZ651" s="319">
        <f>IF(AY651="Neg","Neg",AY651*VLOOKUP($D651,$D$1421:AZ$1444,COLUMNS($D651:AZ651),FALSE))</f>
        <v>0</v>
      </c>
      <c r="BA651" s="319">
        <f>IF(AZ651="Neg","Neg",AZ651*VLOOKUP($D651,$D$1421:BA$1444,COLUMNS($D651:BA651),FALSE))</f>
        <v>0</v>
      </c>
      <c r="BB651" s="319">
        <f>IF(BA651="Neg","Neg",BA651*VLOOKUP($D651,$D$1421:BB$1444,COLUMNS($D651:BB651),FALSE))</f>
        <v>0</v>
      </c>
      <c r="BC651" s="319">
        <f>IF(BB651="Neg","Neg",BB651*VLOOKUP($D651,$D$1421:BC$1444,COLUMNS($D651:BC651),FALSE))</f>
        <v>0</v>
      </c>
    </row>
    <row r="652" spans="1:55">
      <c r="A652" s="312"/>
      <c r="B652" s="142" t="s">
        <v>86</v>
      </c>
      <c r="C652" s="317" t="s">
        <v>927</v>
      </c>
      <c r="D652" s="173" t="s">
        <v>92</v>
      </c>
      <c r="E652" s="175"/>
      <c r="F652" s="175"/>
      <c r="G652" s="175"/>
      <c r="H652" s="175"/>
      <c r="I652" s="175"/>
      <c r="J652" s="175"/>
      <c r="K652" s="175"/>
      <c r="L652" s="175"/>
      <c r="M652" s="175"/>
      <c r="N652" s="318"/>
      <c r="O652" s="318"/>
      <c r="P652" s="318"/>
      <c r="Q652" s="318"/>
      <c r="R652" s="318"/>
      <c r="S652" s="318"/>
      <c r="T652" s="318"/>
      <c r="U652" s="318"/>
      <c r="V652" s="318"/>
      <c r="W652" s="318"/>
      <c r="X652" s="318"/>
      <c r="Y652" s="318"/>
      <c r="Z652" s="318"/>
      <c r="AA652" s="318"/>
      <c r="AB652" s="318"/>
      <c r="AC652" s="318"/>
      <c r="AD652" s="318"/>
      <c r="AE652" s="318"/>
      <c r="AF652" s="318"/>
      <c r="AG652" s="318"/>
      <c r="AH652" s="318"/>
      <c r="AI652" s="324"/>
      <c r="AJ652" s="324"/>
      <c r="AK652" s="324"/>
      <c r="AL652" s="324"/>
      <c r="AM652" s="324"/>
      <c r="AN652" s="324"/>
      <c r="AO652" s="324"/>
      <c r="AP652" s="324"/>
      <c r="AQ652" s="318">
        <v>15</v>
      </c>
      <c r="AR652" s="318">
        <v>10</v>
      </c>
      <c r="AS652" s="318">
        <v>10</v>
      </c>
      <c r="AT652" s="319">
        <f>IF(AS652="Neg","Neg",AS652*VLOOKUP($D652,$D$1421:$AY$1444,COLUMNS($D652:AT652),FALSE))</f>
        <v>10.344090595940706</v>
      </c>
      <c r="AU652" s="319">
        <f>IF(AT652="Neg","Neg",AT652*VLOOKUP($D652,$D$1421:$AY$1444,COLUMNS($D652:AU652),FALSE))</f>
        <v>10.660090608639885</v>
      </c>
      <c r="AV652" s="319">
        <f>IF(AU652="Neg","Neg",AU652*VLOOKUP($D652,$D$1421:$AY$1444,COLUMNS($D652:AV652),FALSE))</f>
        <v>11.150837669573718</v>
      </c>
      <c r="AW652" s="319">
        <f>IF(AV652="Neg","Neg",AV652*VLOOKUP($D652,$D$1421:$AY$1444,COLUMNS($D652:AW652),FALSE))</f>
        <v>11.6318889075849</v>
      </c>
      <c r="AX652" s="319">
        <f>IF(AW652="Neg","Neg",AW652*VLOOKUP($D652,$D$1421:$AY$1444,COLUMNS($D652:AX652),FALSE))</f>
        <v>11.909327864220378</v>
      </c>
      <c r="AY652" s="319">
        <f>IF(AX652="Neg","Neg",AX652*VLOOKUP($D652,$D$1421:$AY$1444,COLUMNS($D652:AY652),FALSE))</f>
        <v>12.335944072817085</v>
      </c>
      <c r="AZ652" s="319">
        <f>IF(AY652="Neg","Neg",AY652*VLOOKUP($D652,$D$1421:AZ$1444,COLUMNS($D652:AZ652),FALSE))</f>
        <v>12.831783504401848</v>
      </c>
      <c r="BA652" s="319">
        <f>IF(AZ652="Neg","Neg",AZ652*VLOOKUP($D652,$D$1421:BA$1444,COLUMNS($D652:BA652),FALSE))</f>
        <v>13.374482905318093</v>
      </c>
      <c r="BB652" s="319">
        <f>IF(BA652="Neg","Neg",BA652*VLOOKUP($D652,$D$1421:BB$1444,COLUMNS($D652:BB652),FALSE))</f>
        <v>13.901270235347523</v>
      </c>
      <c r="BC652" s="319">
        <f>IF(BB652="Neg","Neg",BB652*VLOOKUP($D652,$D$1421:BC$1444,COLUMNS($D652:BC652),FALSE))</f>
        <v>14.486295998806272</v>
      </c>
    </row>
    <row r="653" spans="1:55">
      <c r="A653" s="312"/>
      <c r="B653" s="313" t="s">
        <v>87</v>
      </c>
      <c r="C653" s="314" t="s">
        <v>948</v>
      </c>
      <c r="D653" s="313" t="s">
        <v>227</v>
      </c>
      <c r="E653" s="320"/>
      <c r="F653" s="320"/>
      <c r="G653" s="320"/>
      <c r="H653" s="320"/>
      <c r="I653" s="320"/>
      <c r="J653" s="320"/>
      <c r="K653" s="320"/>
      <c r="L653" s="320"/>
      <c r="M653" s="320"/>
      <c r="N653" s="315"/>
      <c r="O653" s="315"/>
      <c r="P653" s="315"/>
      <c r="Q653" s="315"/>
      <c r="R653" s="315"/>
      <c r="S653" s="315"/>
      <c r="T653" s="315"/>
      <c r="U653" s="315"/>
      <c r="V653" s="315"/>
      <c r="W653" s="315"/>
      <c r="X653" s="315"/>
      <c r="Y653" s="315"/>
      <c r="Z653" s="315"/>
      <c r="AA653" s="315"/>
      <c r="AB653" s="315"/>
      <c r="AC653" s="315"/>
      <c r="AD653" s="315"/>
      <c r="AE653" s="315"/>
      <c r="AF653" s="315"/>
      <c r="AG653" s="315"/>
      <c r="AH653" s="315"/>
      <c r="AI653" s="325"/>
      <c r="AJ653" s="325"/>
      <c r="AK653" s="325"/>
      <c r="AL653" s="325"/>
      <c r="AM653" s="325"/>
      <c r="AN653" s="325"/>
      <c r="AO653" s="325"/>
      <c r="AP653" s="325"/>
      <c r="AQ653" s="315">
        <v>-2650</v>
      </c>
      <c r="AR653" s="315">
        <v>-270</v>
      </c>
      <c r="AS653" s="315">
        <v>90</v>
      </c>
      <c r="AT653" s="315">
        <v>0</v>
      </c>
      <c r="AU653" s="316">
        <f>IF(AT653="Neg","Neg",AT653*VLOOKUP($D653,$D$1421:$AY$1444,COLUMNS($D653:AU653),FALSE))</f>
        <v>0</v>
      </c>
      <c r="AV653" s="316">
        <f>IF(AU653="Neg","Neg",AU653*VLOOKUP($D653,$D$1421:$AY$1444,COLUMNS($D653:AV653),FALSE))</f>
        <v>0</v>
      </c>
      <c r="AW653" s="316">
        <f>IF(AV653="Neg","Neg",AV653*VLOOKUP($D653,$D$1421:$AY$1444,COLUMNS($D653:AW653),FALSE))</f>
        <v>0</v>
      </c>
      <c r="AX653" s="316">
        <f>IF(AW653="Neg","Neg",AW653*VLOOKUP($D653,$D$1421:$AY$1444,COLUMNS($D653:AX653),FALSE))</f>
        <v>0</v>
      </c>
      <c r="AY653" s="316">
        <f>IF(AX653="Neg","Neg",AX653*VLOOKUP($D653,$D$1421:$AY$1444,COLUMNS($D653:AY653),FALSE))</f>
        <v>0</v>
      </c>
      <c r="AZ653" s="316">
        <f>IF(AY653="Neg","Neg",AY653*VLOOKUP($D653,$D$1421:AZ$1444,COLUMNS($D653:AZ653),FALSE))</f>
        <v>0</v>
      </c>
      <c r="BA653" s="316">
        <f>IF(AZ653="Neg","Neg",AZ653*VLOOKUP($D653,$D$1421:BA$1444,COLUMNS($D653:BA653),FALSE))</f>
        <v>0</v>
      </c>
      <c r="BB653" s="316">
        <f>IF(BA653="Neg","Neg",BA653*VLOOKUP($D653,$D$1421:BB$1444,COLUMNS($D653:BB653),FALSE))</f>
        <v>0</v>
      </c>
      <c r="BC653" s="316">
        <f>IF(BB653="Neg","Neg",BB653*VLOOKUP($D653,$D$1421:BC$1444,COLUMNS($D653:BC653),FALSE))</f>
        <v>0</v>
      </c>
    </row>
    <row r="654" spans="1:55">
      <c r="A654" s="312"/>
      <c r="B654" s="313" t="s">
        <v>87</v>
      </c>
      <c r="C654" s="314" t="s">
        <v>949</v>
      </c>
      <c r="D654" s="313" t="s">
        <v>92</v>
      </c>
      <c r="E654" s="320"/>
      <c r="F654" s="320"/>
      <c r="G654" s="320"/>
      <c r="H654" s="320"/>
      <c r="I654" s="320"/>
      <c r="J654" s="320"/>
      <c r="K654" s="320"/>
      <c r="L654" s="320"/>
      <c r="M654" s="320"/>
      <c r="N654" s="315"/>
      <c r="O654" s="315"/>
      <c r="P654" s="315"/>
      <c r="Q654" s="315"/>
      <c r="R654" s="315"/>
      <c r="S654" s="315"/>
      <c r="T654" s="315"/>
      <c r="U654" s="315"/>
      <c r="V654" s="315"/>
      <c r="W654" s="315"/>
      <c r="X654" s="315"/>
      <c r="Y654" s="315"/>
      <c r="Z654" s="315"/>
      <c r="AA654" s="315"/>
      <c r="AB654" s="315"/>
      <c r="AC654" s="315"/>
      <c r="AD654" s="315"/>
      <c r="AE654" s="315"/>
      <c r="AF654" s="315"/>
      <c r="AG654" s="315"/>
      <c r="AH654" s="315"/>
      <c r="AI654" s="325"/>
      <c r="AJ654" s="325"/>
      <c r="AK654" s="325"/>
      <c r="AL654" s="325"/>
      <c r="AM654" s="325"/>
      <c r="AN654" s="325"/>
      <c r="AO654" s="325"/>
      <c r="AP654" s="325"/>
      <c r="AQ654" s="315">
        <v>-130</v>
      </c>
      <c r="AR654" s="315">
        <v>-150</v>
      </c>
      <c r="AS654" s="315">
        <v>0</v>
      </c>
      <c r="AT654" s="315">
        <v>0</v>
      </c>
      <c r="AU654" s="316">
        <f>IF(AT654="Neg","Neg",AT654*VLOOKUP($D654,$D$1421:$AY$1444,COLUMNS($D654:AU654),FALSE))</f>
        <v>0</v>
      </c>
      <c r="AV654" s="316">
        <f>IF(AU654="Neg","Neg",AU654*VLOOKUP($D654,$D$1421:$AY$1444,COLUMNS($D654:AV654),FALSE))</f>
        <v>0</v>
      </c>
      <c r="AW654" s="316">
        <f>IF(AV654="Neg","Neg",AV654*VLOOKUP($D654,$D$1421:$AY$1444,COLUMNS($D654:AW654),FALSE))</f>
        <v>0</v>
      </c>
      <c r="AX654" s="316">
        <f>IF(AW654="Neg","Neg",AW654*VLOOKUP($D654,$D$1421:$AY$1444,COLUMNS($D654:AX654),FALSE))</f>
        <v>0</v>
      </c>
      <c r="AY654" s="316">
        <f>IF(AX654="Neg","Neg",AX654*VLOOKUP($D654,$D$1421:$AY$1444,COLUMNS($D654:AY654),FALSE))</f>
        <v>0</v>
      </c>
      <c r="AZ654" s="316">
        <f>IF(AY654="Neg","Neg",AY654*VLOOKUP($D654,$D$1421:AZ$1444,COLUMNS($D654:AZ654),FALSE))</f>
        <v>0</v>
      </c>
      <c r="BA654" s="316">
        <f>IF(AZ654="Neg","Neg",AZ654*VLOOKUP($D654,$D$1421:BA$1444,COLUMNS($D654:BA654),FALSE))</f>
        <v>0</v>
      </c>
      <c r="BB654" s="316">
        <f>IF(BA654="Neg","Neg",BA654*VLOOKUP($D654,$D$1421:BB$1444,COLUMNS($D654:BB654),FALSE))</f>
        <v>0</v>
      </c>
      <c r="BC654" s="316">
        <f>IF(BB654="Neg","Neg",BB654*VLOOKUP($D654,$D$1421:BC$1444,COLUMNS($D654:BC654),FALSE))</f>
        <v>0</v>
      </c>
    </row>
    <row r="655" spans="1:55">
      <c r="A655" s="312"/>
      <c r="B655" s="313" t="s">
        <v>87</v>
      </c>
      <c r="C655" s="314" t="s">
        <v>677</v>
      </c>
      <c r="D655" s="313" t="s">
        <v>228</v>
      </c>
      <c r="E655" s="320"/>
      <c r="F655" s="320"/>
      <c r="G655" s="320"/>
      <c r="H655" s="320"/>
      <c r="I655" s="320"/>
      <c r="J655" s="320"/>
      <c r="K655" s="320"/>
      <c r="L655" s="320"/>
      <c r="M655" s="320"/>
      <c r="N655" s="315"/>
      <c r="O655" s="315"/>
      <c r="P655" s="315"/>
      <c r="Q655" s="315"/>
      <c r="R655" s="315"/>
      <c r="S655" s="315"/>
      <c r="T655" s="315"/>
      <c r="U655" s="315"/>
      <c r="V655" s="315"/>
      <c r="W655" s="315"/>
      <c r="X655" s="315"/>
      <c r="Y655" s="315"/>
      <c r="Z655" s="315"/>
      <c r="AA655" s="315"/>
      <c r="AB655" s="315"/>
      <c r="AC655" s="315"/>
      <c r="AD655" s="315"/>
      <c r="AE655" s="315"/>
      <c r="AF655" s="315"/>
      <c r="AG655" s="315"/>
      <c r="AH655" s="315"/>
      <c r="AI655" s="325"/>
      <c r="AJ655" s="325"/>
      <c r="AK655" s="325"/>
      <c r="AL655" s="325"/>
      <c r="AM655" s="325"/>
      <c r="AN655" s="325"/>
      <c r="AO655" s="325"/>
      <c r="AP655" s="325"/>
      <c r="AQ655" s="315">
        <v>0</v>
      </c>
      <c r="AR655" s="315">
        <v>230</v>
      </c>
      <c r="AS655" s="315">
        <v>10</v>
      </c>
      <c r="AT655" s="315">
        <v>10</v>
      </c>
      <c r="AU655" s="316">
        <f>IF(AT655="Neg","Neg",AT655*VLOOKUP($D655,$D$1421:$AY$1444,COLUMNS($D655:AU655),FALSE))</f>
        <v>10.305488442670045</v>
      </c>
      <c r="AV655" s="316">
        <f>IF(AU655="Neg","Neg",AU655*VLOOKUP($D655,$D$1421:$AY$1444,COLUMNS($D655:AV655),FALSE))</f>
        <v>10.7799110672422</v>
      </c>
      <c r="AW655" s="316">
        <f>IF(AV655="Neg","Neg",AV655*VLOOKUP($D655,$D$1421:$AY$1444,COLUMNS($D655:AW655),FALSE))</f>
        <v>11.244960395213049</v>
      </c>
      <c r="AX655" s="316">
        <f>IF(AW655="Neg","Neg",AW655*VLOOKUP($D655,$D$1421:$AY$1444,COLUMNS($D655:AX655),FALSE))</f>
        <v>11.513170494556487</v>
      </c>
      <c r="AY655" s="316">
        <f>IF(AX655="Neg","Neg",AX655*VLOOKUP($D655,$D$1421:$AY$1444,COLUMNS($D655:AY655),FALSE))</f>
        <v>11.925595545013918</v>
      </c>
      <c r="AZ655" s="316">
        <f>IF(AY655="Neg","Neg",AY655*VLOOKUP($D655,$D$1421:AZ$1444,COLUMNS($D655:AZ655),FALSE))</f>
        <v>12.404941145273202</v>
      </c>
      <c r="BA655" s="316">
        <f>IF(AZ655="Neg","Neg",AZ655*VLOOKUP($D655,$D$1421:BA$1444,COLUMNS($D655:BA655),FALSE))</f>
        <v>12.929587943251958</v>
      </c>
      <c r="BB655" s="316">
        <f>IF(BA655="Neg","Neg",BA655*VLOOKUP($D655,$D$1421:BB$1444,COLUMNS($D655:BB655),FALSE))</f>
        <v>13.438851976801853</v>
      </c>
      <c r="BC655" s="316">
        <f>IF(BB655="Neg","Neg",BB655*VLOOKUP($D655,$D$1421:BC$1444,COLUMNS($D655:BC655),FALSE))</f>
        <v>14.004417173696329</v>
      </c>
    </row>
    <row r="656" spans="1:55">
      <c r="A656" s="312"/>
      <c r="B656" s="313" t="s">
        <v>87</v>
      </c>
      <c r="C656" s="314" t="s">
        <v>204</v>
      </c>
      <c r="D656" s="313" t="s">
        <v>988</v>
      </c>
      <c r="E656" s="320"/>
      <c r="F656" s="320"/>
      <c r="G656" s="320"/>
      <c r="H656" s="320"/>
      <c r="I656" s="320"/>
      <c r="J656" s="320"/>
      <c r="K656" s="320"/>
      <c r="L656" s="320"/>
      <c r="M656" s="320"/>
      <c r="N656" s="315"/>
      <c r="O656" s="315"/>
      <c r="P656" s="315"/>
      <c r="Q656" s="315"/>
      <c r="R656" s="315"/>
      <c r="S656" s="315"/>
      <c r="T656" s="315"/>
      <c r="U656" s="315"/>
      <c r="V656" s="315"/>
      <c r="W656" s="315"/>
      <c r="X656" s="315"/>
      <c r="Y656" s="315"/>
      <c r="Z656" s="315"/>
      <c r="AA656" s="315"/>
      <c r="AB656" s="315"/>
      <c r="AC656" s="315"/>
      <c r="AD656" s="315"/>
      <c r="AE656" s="315"/>
      <c r="AF656" s="315"/>
      <c r="AG656" s="315"/>
      <c r="AH656" s="315"/>
      <c r="AI656" s="325"/>
      <c r="AJ656" s="325"/>
      <c r="AK656" s="325"/>
      <c r="AL656" s="325"/>
      <c r="AM656" s="325"/>
      <c r="AN656" s="325"/>
      <c r="AO656" s="325"/>
      <c r="AP656" s="325"/>
      <c r="AQ656" s="315">
        <v>-3800</v>
      </c>
      <c r="AR656" s="315">
        <v>-8600</v>
      </c>
      <c r="AS656" s="315">
        <v>0</v>
      </c>
      <c r="AT656" s="315">
        <v>0</v>
      </c>
      <c r="AU656" s="316">
        <f>IF(AT656="Neg","Neg",AT656*VLOOKUP($D656,$D$1421:$AY$1444,COLUMNS($D656:AU656),FALSE))</f>
        <v>0</v>
      </c>
      <c r="AV656" s="316">
        <f>IF(AU656="Neg","Neg",AU656*VLOOKUP($D656,$D$1421:$AY$1444,COLUMNS($D656:AV656),FALSE))</f>
        <v>0</v>
      </c>
      <c r="AW656" s="316">
        <f>IF(AV656="Neg","Neg",AV656*VLOOKUP($D656,$D$1421:$AY$1444,COLUMNS($D656:AW656),FALSE))</f>
        <v>0</v>
      </c>
      <c r="AX656" s="316">
        <f>IF(AW656="Neg","Neg",AW656*VLOOKUP($D656,$D$1421:$AY$1444,COLUMNS($D656:AX656),FALSE))</f>
        <v>0</v>
      </c>
      <c r="AY656" s="316">
        <f>IF(AX656="Neg","Neg",AX656*VLOOKUP($D656,$D$1421:$AY$1444,COLUMNS($D656:AY656),FALSE))</f>
        <v>0</v>
      </c>
      <c r="AZ656" s="316">
        <f>IF(AY656="Neg","Neg",AY656*VLOOKUP($D656,$D$1421:AZ$1444,COLUMNS($D656:AZ656),FALSE))</f>
        <v>0</v>
      </c>
      <c r="BA656" s="316">
        <f>IF(AZ656="Neg","Neg",AZ656*VLOOKUP($D656,$D$1421:BA$1444,COLUMNS($D656:BA656),FALSE))</f>
        <v>0</v>
      </c>
      <c r="BB656" s="316">
        <f>IF(BA656="Neg","Neg",BA656*VLOOKUP($D656,$D$1421:BB$1444,COLUMNS($D656:BB656),FALSE))</f>
        <v>0</v>
      </c>
      <c r="BC656" s="316">
        <f>IF(BB656="Neg","Neg",BB656*VLOOKUP($D656,$D$1421:BC$1444,COLUMNS($D656:BC656),FALSE))</f>
        <v>0</v>
      </c>
    </row>
    <row r="657" spans="1:55">
      <c r="A657" s="312"/>
      <c r="B657" s="313" t="s">
        <v>87</v>
      </c>
      <c r="C657" s="314" t="s">
        <v>666</v>
      </c>
      <c r="D657" s="313" t="s">
        <v>257</v>
      </c>
      <c r="E657" s="320"/>
      <c r="F657" s="320"/>
      <c r="G657" s="320"/>
      <c r="H657" s="320"/>
      <c r="I657" s="320"/>
      <c r="J657" s="320"/>
      <c r="K657" s="320"/>
      <c r="L657" s="320"/>
      <c r="M657" s="320"/>
      <c r="N657" s="315"/>
      <c r="O657" s="315"/>
      <c r="P657" s="315"/>
      <c r="Q657" s="315"/>
      <c r="R657" s="315"/>
      <c r="S657" s="315"/>
      <c r="T657" s="315"/>
      <c r="U657" s="315"/>
      <c r="V657" s="315"/>
      <c r="W657" s="315"/>
      <c r="X657" s="315"/>
      <c r="Y657" s="315"/>
      <c r="Z657" s="315"/>
      <c r="AA657" s="315"/>
      <c r="AB657" s="315"/>
      <c r="AC657" s="315"/>
      <c r="AD657" s="315"/>
      <c r="AE657" s="315"/>
      <c r="AF657" s="315"/>
      <c r="AG657" s="315"/>
      <c r="AH657" s="315"/>
      <c r="AI657" s="325"/>
      <c r="AJ657" s="325"/>
      <c r="AK657" s="325"/>
      <c r="AL657" s="325"/>
      <c r="AM657" s="325"/>
      <c r="AN657" s="325"/>
      <c r="AO657" s="325"/>
      <c r="AP657" s="325"/>
      <c r="AQ657" s="315">
        <v>160</v>
      </c>
      <c r="AR657" s="315">
        <v>640</v>
      </c>
      <c r="AS657" s="315">
        <v>645</v>
      </c>
      <c r="AT657" s="315">
        <v>675</v>
      </c>
      <c r="AU657" s="316">
        <f>IF(AT657="Neg","Neg",AT657*VLOOKUP($D657,$D$1421:$AY$1444,COLUMNS($D657:AU657),FALSE))</f>
        <v>695.62046988022803</v>
      </c>
      <c r="AV657" s="316">
        <f>IF(AU657="Neg","Neg",AU657*VLOOKUP($D657,$D$1421:$AY$1444,COLUMNS($D657:AV657),FALSE))</f>
        <v>727.64399703884851</v>
      </c>
      <c r="AW657" s="316">
        <f>IF(AV657="Neg","Neg",AV657*VLOOKUP($D657,$D$1421:$AY$1444,COLUMNS($D657:AW657),FALSE))</f>
        <v>759.03482667688081</v>
      </c>
      <c r="AX657" s="316">
        <f>IF(AW657="Neg","Neg",AW657*VLOOKUP($D657,$D$1421:$AY$1444,COLUMNS($D657:AX657),FALSE))</f>
        <v>777.13900838256291</v>
      </c>
      <c r="AY657" s="316">
        <f>IF(AX657="Neg","Neg",AX657*VLOOKUP($D657,$D$1421:$AY$1444,COLUMNS($D657:AY657),FALSE))</f>
        <v>804.97769928843945</v>
      </c>
      <c r="AZ657" s="316">
        <f>IF(AY657="Neg","Neg",AY657*VLOOKUP($D657,$D$1421:AZ$1444,COLUMNS($D657:AZ657),FALSE))</f>
        <v>837.33352730594117</v>
      </c>
      <c r="BA657" s="316">
        <f>IF(AZ657="Neg","Neg",AZ657*VLOOKUP($D657,$D$1421:BA$1444,COLUMNS($D657:BA657),FALSE))</f>
        <v>872.74718616950724</v>
      </c>
      <c r="BB657" s="316">
        <f>IF(BA657="Neg","Neg",BA657*VLOOKUP($D657,$D$1421:BB$1444,COLUMNS($D657:BB657),FALSE))</f>
        <v>907.12250843412517</v>
      </c>
      <c r="BC657" s="316">
        <f>IF(BB657="Neg","Neg",BB657*VLOOKUP($D657,$D$1421:BC$1444,COLUMNS($D657:BC657),FALSE))</f>
        <v>945.29815922450223</v>
      </c>
    </row>
    <row r="658" spans="1:55">
      <c r="A658" s="312"/>
      <c r="B658" s="313" t="s">
        <v>87</v>
      </c>
      <c r="C658" s="314" t="s">
        <v>678</v>
      </c>
      <c r="D658" s="313" t="s">
        <v>249</v>
      </c>
      <c r="E658" s="320"/>
      <c r="F658" s="320"/>
      <c r="G658" s="320"/>
      <c r="H658" s="320"/>
      <c r="I658" s="320"/>
      <c r="J658" s="320"/>
      <c r="K658" s="320"/>
      <c r="L658" s="320"/>
      <c r="M658" s="320"/>
      <c r="N658" s="315"/>
      <c r="O658" s="315"/>
      <c r="P658" s="315"/>
      <c r="Q658" s="315"/>
      <c r="R658" s="315"/>
      <c r="S658" s="315"/>
      <c r="T658" s="315"/>
      <c r="U658" s="315"/>
      <c r="V658" s="315"/>
      <c r="W658" s="315"/>
      <c r="X658" s="315"/>
      <c r="Y658" s="315"/>
      <c r="Z658" s="315"/>
      <c r="AA658" s="315"/>
      <c r="AB658" s="315"/>
      <c r="AC658" s="315"/>
      <c r="AD658" s="315"/>
      <c r="AE658" s="315"/>
      <c r="AF658" s="315"/>
      <c r="AG658" s="315"/>
      <c r="AH658" s="315"/>
      <c r="AI658" s="325"/>
      <c r="AJ658" s="325"/>
      <c r="AK658" s="325"/>
      <c r="AL658" s="325"/>
      <c r="AM658" s="325"/>
      <c r="AN658" s="325"/>
      <c r="AO658" s="325"/>
      <c r="AP658" s="325"/>
      <c r="AQ658" s="315">
        <v>115</v>
      </c>
      <c r="AR658" s="315">
        <v>340</v>
      </c>
      <c r="AS658" s="315">
        <v>360</v>
      </c>
      <c r="AT658" s="315">
        <v>365</v>
      </c>
      <c r="AU658" s="316">
        <f>IF(AT658="Neg","Neg",AT658*VLOOKUP($D658,$D$1421:$AY$1444,COLUMNS($D658:AU658),FALSE))</f>
        <v>376.15032815745667</v>
      </c>
      <c r="AV658" s="316">
        <f>IF(AU658="Neg","Neg",AU658*VLOOKUP($D658,$D$1421:$AY$1444,COLUMNS($D658:AV658),FALSE))</f>
        <v>393.46675395434033</v>
      </c>
      <c r="AW658" s="316">
        <f>IF(AV658="Neg","Neg",AV658*VLOOKUP($D658,$D$1421:$AY$1444,COLUMNS($D658:AW658),FALSE))</f>
        <v>410.44105442527632</v>
      </c>
      <c r="AX658" s="316">
        <f>IF(AW658="Neg","Neg",AW658*VLOOKUP($D658,$D$1421:$AY$1444,COLUMNS($D658:AX658),FALSE))</f>
        <v>420.23072305131183</v>
      </c>
      <c r="AY658" s="316">
        <f>IF(AX658="Neg","Neg",AX658*VLOOKUP($D658,$D$1421:$AY$1444,COLUMNS($D658:AY658),FALSE))</f>
        <v>435.28423739300803</v>
      </c>
      <c r="AZ658" s="316">
        <f>IF(AY658="Neg","Neg",AY658*VLOOKUP($D658,$D$1421:AZ$1444,COLUMNS($D658:AZ658),FALSE))</f>
        <v>452.7803518024719</v>
      </c>
      <c r="BA658" s="316">
        <f>IF(AZ658="Neg","Neg",AZ658*VLOOKUP($D658,$D$1421:BA$1444,COLUMNS($D658:BA658),FALSE))</f>
        <v>471.92995992869652</v>
      </c>
      <c r="BB658" s="316">
        <f>IF(BA658="Neg","Neg",BA658*VLOOKUP($D658,$D$1421:BB$1444,COLUMNS($D658:BB658),FALSE))</f>
        <v>490.51809715326766</v>
      </c>
      <c r="BC658" s="316">
        <f>IF(BB658="Neg","Neg",BB658*VLOOKUP($D658,$D$1421:BC$1444,COLUMNS($D658:BC658),FALSE))</f>
        <v>511.16122683991597</v>
      </c>
    </row>
    <row r="659" spans="1:55">
      <c r="A659" s="312"/>
      <c r="B659" s="313" t="s">
        <v>87</v>
      </c>
      <c r="C659" s="314" t="s">
        <v>679</v>
      </c>
      <c r="D659" s="313" t="s">
        <v>227</v>
      </c>
      <c r="E659" s="320"/>
      <c r="F659" s="320"/>
      <c r="G659" s="320"/>
      <c r="H659" s="320"/>
      <c r="I659" s="320"/>
      <c r="J659" s="320"/>
      <c r="K659" s="320"/>
      <c r="L659" s="320"/>
      <c r="M659" s="320"/>
      <c r="N659" s="315"/>
      <c r="O659" s="315"/>
      <c r="P659" s="315"/>
      <c r="Q659" s="315"/>
      <c r="R659" s="315"/>
      <c r="S659" s="315"/>
      <c r="T659" s="315"/>
      <c r="U659" s="315"/>
      <c r="V659" s="315"/>
      <c r="W659" s="315"/>
      <c r="X659" s="315"/>
      <c r="Y659" s="315"/>
      <c r="Z659" s="315"/>
      <c r="AA659" s="315"/>
      <c r="AB659" s="315"/>
      <c r="AC659" s="315"/>
      <c r="AD659" s="315"/>
      <c r="AE659" s="315"/>
      <c r="AF659" s="315"/>
      <c r="AG659" s="315"/>
      <c r="AH659" s="315"/>
      <c r="AI659" s="325"/>
      <c r="AJ659" s="325"/>
      <c r="AK659" s="325"/>
      <c r="AL659" s="325"/>
      <c r="AM659" s="325"/>
      <c r="AN659" s="325"/>
      <c r="AO659" s="325"/>
      <c r="AP659" s="325"/>
      <c r="AQ659" s="315">
        <v>0</v>
      </c>
      <c r="AR659" s="315">
        <v>-2930</v>
      </c>
      <c r="AS659" s="315">
        <v>-3310</v>
      </c>
      <c r="AT659" s="315">
        <v>-3270</v>
      </c>
      <c r="AU659" s="316">
        <f>IF(AT659="Neg","Neg",AT659*VLOOKUP($D659,$D$1421:$AY$1444,COLUMNS($D659:AU659),FALSE))</f>
        <v>-3369.894720753105</v>
      </c>
      <c r="AV659" s="316">
        <f>IF(AU659="Neg","Neg",AU659*VLOOKUP($D659,$D$1421:$AY$1444,COLUMNS($D659:AV659),FALSE))</f>
        <v>-3525.0309189881996</v>
      </c>
      <c r="AW659" s="316">
        <f>IF(AV659="Neg","Neg",AV659*VLOOKUP($D659,$D$1421:$AY$1444,COLUMNS($D659:AW659),FALSE))</f>
        <v>-3677.1020492346674</v>
      </c>
      <c r="AX659" s="316">
        <f>IF(AW659="Neg","Neg",AW659*VLOOKUP($D659,$D$1421:$AY$1444,COLUMNS($D659:AX659),FALSE))</f>
        <v>-3764.806751719972</v>
      </c>
      <c r="AY659" s="316">
        <f>IF(AX659="Neg","Neg",AX659*VLOOKUP($D659,$D$1421:$AY$1444,COLUMNS($D659:AY659),FALSE))</f>
        <v>-3899.6697432195515</v>
      </c>
      <c r="AZ659" s="316">
        <f>IF(AY659="Neg","Neg",AY659*VLOOKUP($D659,$D$1421:AZ$1444,COLUMNS($D659:AZ659),FALSE))</f>
        <v>-4056.4157545043377</v>
      </c>
      <c r="BA659" s="316">
        <f>IF(AZ659="Neg","Neg",AZ659*VLOOKUP($D659,$D$1421:BA$1444,COLUMNS($D659:BA659),FALSE))</f>
        <v>-4227.9752574433905</v>
      </c>
      <c r="BB659" s="316">
        <f>IF(BA659="Neg","Neg",BA659*VLOOKUP($D659,$D$1421:BB$1444,COLUMNS($D659:BB659),FALSE))</f>
        <v>-4394.5045964142064</v>
      </c>
      <c r="BC659" s="316">
        <f>IF(BB659="Neg","Neg",BB659*VLOOKUP($D659,$D$1421:BC$1444,COLUMNS($D659:BC659),FALSE))</f>
        <v>-4579.4444157987</v>
      </c>
    </row>
    <row r="660" spans="1:55">
      <c r="A660" s="312"/>
      <c r="B660" s="313" t="s">
        <v>87</v>
      </c>
      <c r="C660" s="314" t="s">
        <v>203</v>
      </c>
      <c r="D660" s="313" t="s">
        <v>227</v>
      </c>
      <c r="E660" s="320"/>
      <c r="F660" s="320"/>
      <c r="G660" s="320"/>
      <c r="H660" s="320"/>
      <c r="I660" s="320"/>
      <c r="J660" s="320"/>
      <c r="K660" s="320"/>
      <c r="L660" s="320"/>
      <c r="M660" s="320"/>
      <c r="N660" s="315"/>
      <c r="O660" s="315"/>
      <c r="P660" s="315"/>
      <c r="Q660" s="315"/>
      <c r="R660" s="315"/>
      <c r="S660" s="315"/>
      <c r="T660" s="315"/>
      <c r="U660" s="315"/>
      <c r="V660" s="315"/>
      <c r="W660" s="315"/>
      <c r="X660" s="315"/>
      <c r="Y660" s="315"/>
      <c r="Z660" s="315"/>
      <c r="AA660" s="315"/>
      <c r="AB660" s="315"/>
      <c r="AC660" s="315"/>
      <c r="AD660" s="315"/>
      <c r="AE660" s="315"/>
      <c r="AF660" s="315"/>
      <c r="AG660" s="315"/>
      <c r="AH660" s="315"/>
      <c r="AI660" s="325"/>
      <c r="AJ660" s="325"/>
      <c r="AK660" s="325"/>
      <c r="AL660" s="325"/>
      <c r="AM660" s="325"/>
      <c r="AN660" s="325"/>
      <c r="AO660" s="325"/>
      <c r="AP660" s="325"/>
      <c r="AQ660" s="315">
        <v>0</v>
      </c>
      <c r="AR660" s="315">
        <v>-630</v>
      </c>
      <c r="AS660" s="315">
        <v>-770</v>
      </c>
      <c r="AT660" s="315">
        <v>-100</v>
      </c>
      <c r="AU660" s="316">
        <f>IF(AT660="Neg","Neg",AT660*VLOOKUP($D660,$D$1421:$AY$1444,COLUMNS($D660:AU660),FALSE))</f>
        <v>-103.05488442670045</v>
      </c>
      <c r="AV660" s="316">
        <f>IF(AU660="Neg","Neg",AU660*VLOOKUP($D660,$D$1421:$AY$1444,COLUMNS($D660:AV660),FALSE))</f>
        <v>-107.799110672422</v>
      </c>
      <c r="AW660" s="316">
        <f>IF(AV660="Neg","Neg",AV660*VLOOKUP($D660,$D$1421:$AY$1444,COLUMNS($D660:AW660),FALSE))</f>
        <v>-112.4496039521305</v>
      </c>
      <c r="AX660" s="316">
        <f>IF(AW660="Neg","Neg",AW660*VLOOKUP($D660,$D$1421:$AY$1444,COLUMNS($D660:AX660),FALSE))</f>
        <v>-115.13170494556489</v>
      </c>
      <c r="AY660" s="316">
        <f>IF(AX660="Neg","Neg",AX660*VLOOKUP($D660,$D$1421:$AY$1444,COLUMNS($D660:AY660),FALSE))</f>
        <v>-119.2559554501392</v>
      </c>
      <c r="AZ660" s="316">
        <f>IF(AY660="Neg","Neg",AY660*VLOOKUP($D660,$D$1421:AZ$1444,COLUMNS($D660:AZ660),FALSE))</f>
        <v>-124.04941145273204</v>
      </c>
      <c r="BA660" s="316">
        <f>IF(AZ660="Neg","Neg",AZ660*VLOOKUP($D660,$D$1421:BA$1444,COLUMNS($D660:BA660),FALSE))</f>
        <v>-129.2958794325196</v>
      </c>
      <c r="BB660" s="316">
        <f>IF(BA660="Neg","Neg",BA660*VLOOKUP($D660,$D$1421:BB$1444,COLUMNS($D660:BB660),FALSE))</f>
        <v>-134.38851976801854</v>
      </c>
      <c r="BC660" s="316">
        <f>IF(BB660="Neg","Neg",BB660*VLOOKUP($D660,$D$1421:BC$1444,COLUMNS($D660:BC660),FALSE))</f>
        <v>-140.04417173696328</v>
      </c>
    </row>
    <row r="661" spans="1:55">
      <c r="A661" s="312"/>
      <c r="B661" s="313" t="s">
        <v>87</v>
      </c>
      <c r="C661" s="314" t="s">
        <v>680</v>
      </c>
      <c r="D661" s="313" t="s">
        <v>227</v>
      </c>
      <c r="E661" s="320"/>
      <c r="F661" s="320"/>
      <c r="G661" s="320"/>
      <c r="H661" s="320"/>
      <c r="I661" s="320"/>
      <c r="J661" s="320"/>
      <c r="K661" s="320"/>
      <c r="L661" s="320"/>
      <c r="M661" s="320"/>
      <c r="N661" s="315"/>
      <c r="O661" s="315"/>
      <c r="P661" s="315"/>
      <c r="Q661" s="315"/>
      <c r="R661" s="315"/>
      <c r="S661" s="315"/>
      <c r="T661" s="315"/>
      <c r="U661" s="315"/>
      <c r="V661" s="315"/>
      <c r="W661" s="315"/>
      <c r="X661" s="315"/>
      <c r="Y661" s="315"/>
      <c r="Z661" s="315"/>
      <c r="AA661" s="315"/>
      <c r="AB661" s="315"/>
      <c r="AC661" s="315"/>
      <c r="AD661" s="315"/>
      <c r="AE661" s="315"/>
      <c r="AF661" s="315"/>
      <c r="AG661" s="315"/>
      <c r="AH661" s="315"/>
      <c r="AI661" s="325"/>
      <c r="AJ661" s="325"/>
      <c r="AK661" s="325"/>
      <c r="AL661" s="325"/>
      <c r="AM661" s="325"/>
      <c r="AN661" s="325"/>
      <c r="AO661" s="325"/>
      <c r="AP661" s="325"/>
      <c r="AQ661" s="315">
        <v>0</v>
      </c>
      <c r="AR661" s="315">
        <v>0</v>
      </c>
      <c r="AS661" s="315">
        <v>0</v>
      </c>
      <c r="AT661" s="315">
        <v>180</v>
      </c>
      <c r="AU661" s="316">
        <f>IF(AT661="Neg","Neg",AT661*VLOOKUP($D661,$D$1421:$AY$1444,COLUMNS($D661:AU661),FALSE))</f>
        <v>185.49879196806083</v>
      </c>
      <c r="AV661" s="316">
        <f>IF(AU661="Neg","Neg",AU661*VLOOKUP($D661,$D$1421:$AY$1444,COLUMNS($D661:AV661),FALSE))</f>
        <v>194.03839921035961</v>
      </c>
      <c r="AW661" s="316">
        <f>IF(AV661="Neg","Neg",AV661*VLOOKUP($D661,$D$1421:$AY$1444,COLUMNS($D661:AW661),FALSE))</f>
        <v>202.40928711383489</v>
      </c>
      <c r="AX661" s="316">
        <f>IF(AW661="Neg","Neg",AW661*VLOOKUP($D661,$D$1421:$AY$1444,COLUMNS($D661:AX661),FALSE))</f>
        <v>207.23706890201677</v>
      </c>
      <c r="AY661" s="316">
        <f>IF(AX661="Neg","Neg",AX661*VLOOKUP($D661,$D$1421:$AY$1444,COLUMNS($D661:AY661),FALSE))</f>
        <v>214.66071981025053</v>
      </c>
      <c r="AZ661" s="316">
        <f>IF(AY661="Neg","Neg",AY661*VLOOKUP($D661,$D$1421:AZ$1444,COLUMNS($D661:AZ661),FALSE))</f>
        <v>223.28894061491766</v>
      </c>
      <c r="BA661" s="316">
        <f>IF(AZ661="Neg","Neg",AZ661*VLOOKUP($D661,$D$1421:BA$1444,COLUMNS($D661:BA661),FALSE))</f>
        <v>232.73258297853528</v>
      </c>
      <c r="BB661" s="316">
        <f>IF(BA661="Neg","Neg",BA661*VLOOKUP($D661,$D$1421:BB$1444,COLUMNS($D661:BB661),FALSE))</f>
        <v>241.89933558243337</v>
      </c>
      <c r="BC661" s="316">
        <f>IF(BB661="Neg","Neg",BB661*VLOOKUP($D661,$D$1421:BC$1444,COLUMNS($D661:BC661),FALSE))</f>
        <v>252.07950912653391</v>
      </c>
    </row>
    <row r="662" spans="1:55">
      <c r="A662" s="312"/>
      <c r="B662" s="313" t="s">
        <v>87</v>
      </c>
      <c r="C662" s="314" t="s">
        <v>681</v>
      </c>
      <c r="D662" s="313" t="s">
        <v>227</v>
      </c>
      <c r="E662" s="320"/>
      <c r="F662" s="320"/>
      <c r="G662" s="320"/>
      <c r="H662" s="320"/>
      <c r="I662" s="320"/>
      <c r="J662" s="320"/>
      <c r="K662" s="320"/>
      <c r="L662" s="320"/>
      <c r="M662" s="320"/>
      <c r="N662" s="315"/>
      <c r="O662" s="315"/>
      <c r="P662" s="315"/>
      <c r="Q662" s="315"/>
      <c r="R662" s="315"/>
      <c r="S662" s="315"/>
      <c r="T662" s="315"/>
      <c r="U662" s="315"/>
      <c r="V662" s="315"/>
      <c r="W662" s="315"/>
      <c r="X662" s="315"/>
      <c r="Y662" s="315"/>
      <c r="Z662" s="315"/>
      <c r="AA662" s="315"/>
      <c r="AB662" s="315"/>
      <c r="AC662" s="315"/>
      <c r="AD662" s="315"/>
      <c r="AE662" s="315"/>
      <c r="AF662" s="315"/>
      <c r="AG662" s="315"/>
      <c r="AH662" s="315"/>
      <c r="AI662" s="325"/>
      <c r="AJ662" s="325"/>
      <c r="AK662" s="325"/>
      <c r="AL662" s="325"/>
      <c r="AM662" s="325"/>
      <c r="AN662" s="325"/>
      <c r="AO662" s="325"/>
      <c r="AP662" s="325"/>
      <c r="AQ662" s="315">
        <v>0</v>
      </c>
      <c r="AR662" s="315">
        <v>0</v>
      </c>
      <c r="AS662" s="315">
        <v>830</v>
      </c>
      <c r="AT662" s="315">
        <v>1320</v>
      </c>
      <c r="AU662" s="316">
        <f>IF(AT662="Neg","Neg",AT662*VLOOKUP($D662,$D$1421:$AY$1444,COLUMNS($D662:AU662),FALSE))</f>
        <v>1360.3244744324461</v>
      </c>
      <c r="AV662" s="316">
        <f>IF(AU662="Neg","Neg",AU662*VLOOKUP($D662,$D$1421:$AY$1444,COLUMNS($D662:AV662),FALSE))</f>
        <v>1422.9482608759706</v>
      </c>
      <c r="AW662" s="316">
        <f>IF(AV662="Neg","Neg",AV662*VLOOKUP($D662,$D$1421:$AY$1444,COLUMNS($D662:AW662),FALSE))</f>
        <v>1484.3347721681228</v>
      </c>
      <c r="AX662" s="316">
        <f>IF(AW662="Neg","Neg",AW662*VLOOKUP($D662,$D$1421:$AY$1444,COLUMNS($D662:AX662),FALSE))</f>
        <v>1519.7385052814566</v>
      </c>
      <c r="AY662" s="316">
        <f>IF(AX662="Neg","Neg",AX662*VLOOKUP($D662,$D$1421:$AY$1444,COLUMNS($D662:AY662),FALSE))</f>
        <v>1574.1786119418373</v>
      </c>
      <c r="AZ662" s="316">
        <f>IF(AY662="Neg","Neg",AY662*VLOOKUP($D662,$D$1421:AZ$1444,COLUMNS($D662:AZ662),FALSE))</f>
        <v>1637.4522311760629</v>
      </c>
      <c r="BA662" s="316">
        <f>IF(AZ662="Neg","Neg",AZ662*VLOOKUP($D662,$D$1421:BA$1444,COLUMNS($D662:BA662),FALSE))</f>
        <v>1706.7056085092588</v>
      </c>
      <c r="BB662" s="316">
        <f>IF(BA662="Neg","Neg",BA662*VLOOKUP($D662,$D$1421:BB$1444,COLUMNS($D662:BB662),FALSE))</f>
        <v>1773.9284609378449</v>
      </c>
      <c r="BC662" s="316">
        <f>IF(BB662="Neg","Neg",BB662*VLOOKUP($D662,$D$1421:BC$1444,COLUMNS($D662:BC662),FALSE))</f>
        <v>1848.5830669279155</v>
      </c>
    </row>
    <row r="663" spans="1:55">
      <c r="A663" s="312"/>
      <c r="B663" s="313" t="s">
        <v>87</v>
      </c>
      <c r="C663" s="314" t="s">
        <v>682</v>
      </c>
      <c r="D663" s="313" t="s">
        <v>227</v>
      </c>
      <c r="E663" s="320"/>
      <c r="F663" s="320"/>
      <c r="G663" s="320"/>
      <c r="H663" s="320"/>
      <c r="I663" s="320"/>
      <c r="J663" s="320"/>
      <c r="K663" s="320"/>
      <c r="L663" s="320"/>
      <c r="M663" s="320"/>
      <c r="N663" s="315"/>
      <c r="O663" s="315"/>
      <c r="P663" s="315"/>
      <c r="Q663" s="315"/>
      <c r="R663" s="315"/>
      <c r="S663" s="315"/>
      <c r="T663" s="315"/>
      <c r="U663" s="315"/>
      <c r="V663" s="315"/>
      <c r="W663" s="315"/>
      <c r="X663" s="315"/>
      <c r="Y663" s="315"/>
      <c r="Z663" s="315"/>
      <c r="AA663" s="315"/>
      <c r="AB663" s="315"/>
      <c r="AC663" s="315"/>
      <c r="AD663" s="315"/>
      <c r="AE663" s="315"/>
      <c r="AF663" s="315"/>
      <c r="AG663" s="315"/>
      <c r="AH663" s="315"/>
      <c r="AI663" s="325"/>
      <c r="AJ663" s="325"/>
      <c r="AK663" s="325"/>
      <c r="AL663" s="325"/>
      <c r="AM663" s="325"/>
      <c r="AN663" s="325"/>
      <c r="AO663" s="325"/>
      <c r="AP663" s="325"/>
      <c r="AQ663" s="315">
        <v>0</v>
      </c>
      <c r="AR663" s="315">
        <v>0</v>
      </c>
      <c r="AS663" s="315">
        <v>0</v>
      </c>
      <c r="AT663" s="315">
        <v>670</v>
      </c>
      <c r="AU663" s="316">
        <f>IF(AT663="Neg","Neg",AT663*VLOOKUP($D663,$D$1421:$AY$1444,COLUMNS($D663:AU663),FALSE))</f>
        <v>690.46772565889307</v>
      </c>
      <c r="AV663" s="316">
        <f>IF(AU663="Neg","Neg",AU663*VLOOKUP($D663,$D$1421:$AY$1444,COLUMNS($D663:AV663),FALSE))</f>
        <v>722.25404150522741</v>
      </c>
      <c r="AW663" s="316">
        <f>IF(AV663="Neg","Neg",AV663*VLOOKUP($D663,$D$1421:$AY$1444,COLUMNS($D663:AW663),FALSE))</f>
        <v>753.41234647927433</v>
      </c>
      <c r="AX663" s="316">
        <f>IF(AW663="Neg","Neg",AW663*VLOOKUP($D663,$D$1421:$AY$1444,COLUMNS($D663:AX663),FALSE))</f>
        <v>771.38242313528474</v>
      </c>
      <c r="AY663" s="316">
        <f>IF(AX663="Neg","Neg",AX663*VLOOKUP($D663,$D$1421:$AY$1444,COLUMNS($D663:AY663),FALSE))</f>
        <v>799.01490151593259</v>
      </c>
      <c r="AZ663" s="316">
        <f>IF(AY663="Neg","Neg",AY663*VLOOKUP($D663,$D$1421:AZ$1444,COLUMNS($D663:AZ663),FALSE))</f>
        <v>831.13105673330472</v>
      </c>
      <c r="BA663" s="316">
        <f>IF(AZ663="Neg","Neg",AZ663*VLOOKUP($D663,$D$1421:BA$1444,COLUMNS($D663:BA663),FALSE))</f>
        <v>866.28239219788134</v>
      </c>
      <c r="BB663" s="316">
        <f>IF(BA663="Neg","Neg",BA663*VLOOKUP($D663,$D$1421:BB$1444,COLUMNS($D663:BB663),FALSE))</f>
        <v>900.40308244572429</v>
      </c>
      <c r="BC663" s="316">
        <f>IF(BB663="Neg","Neg",BB663*VLOOKUP($D663,$D$1421:BC$1444,COLUMNS($D663:BC663),FALSE))</f>
        <v>938.29595063765407</v>
      </c>
    </row>
    <row r="664" spans="1:55">
      <c r="A664" s="312"/>
      <c r="B664" s="313" t="s">
        <v>87</v>
      </c>
      <c r="C664" s="314" t="s">
        <v>683</v>
      </c>
      <c r="D664" s="313" t="s">
        <v>228</v>
      </c>
      <c r="E664" s="320"/>
      <c r="F664" s="320"/>
      <c r="G664" s="320"/>
      <c r="H664" s="320"/>
      <c r="I664" s="320"/>
      <c r="J664" s="320"/>
      <c r="K664" s="320"/>
      <c r="L664" s="320"/>
      <c r="M664" s="320"/>
      <c r="N664" s="315"/>
      <c r="O664" s="315"/>
      <c r="P664" s="315"/>
      <c r="Q664" s="315"/>
      <c r="R664" s="315"/>
      <c r="S664" s="315"/>
      <c r="T664" s="315"/>
      <c r="U664" s="315"/>
      <c r="V664" s="315"/>
      <c r="W664" s="315"/>
      <c r="X664" s="315"/>
      <c r="Y664" s="315"/>
      <c r="Z664" s="315"/>
      <c r="AA664" s="315"/>
      <c r="AB664" s="315"/>
      <c r="AC664" s="315"/>
      <c r="AD664" s="315"/>
      <c r="AE664" s="315"/>
      <c r="AF664" s="315"/>
      <c r="AG664" s="315"/>
      <c r="AH664" s="315"/>
      <c r="AI664" s="325"/>
      <c r="AJ664" s="325"/>
      <c r="AK664" s="325"/>
      <c r="AL664" s="325"/>
      <c r="AM664" s="325"/>
      <c r="AN664" s="325"/>
      <c r="AO664" s="325"/>
      <c r="AP664" s="325"/>
      <c r="AQ664" s="315">
        <v>0</v>
      </c>
      <c r="AR664" s="315">
        <v>0</v>
      </c>
      <c r="AS664" s="315">
        <v>0</v>
      </c>
      <c r="AT664" s="315">
        <v>-1610</v>
      </c>
      <c r="AU664" s="316">
        <f>IF(AT664="Neg","Neg",AT664*VLOOKUP($D664,$D$1421:$AY$1444,COLUMNS($D664:AU664),FALSE))</f>
        <v>-1659.1836392698774</v>
      </c>
      <c r="AV664" s="316">
        <f>IF(AU664="Neg","Neg",AU664*VLOOKUP($D664,$D$1421:$AY$1444,COLUMNS($D664:AV664),FALSE))</f>
        <v>-1735.5656818259943</v>
      </c>
      <c r="AW664" s="316">
        <f>IF(AV664="Neg","Neg",AV664*VLOOKUP($D664,$D$1421:$AY$1444,COLUMNS($D664:AW664),FALSE))</f>
        <v>-1810.438623629301</v>
      </c>
      <c r="AX664" s="316">
        <f>IF(AW664="Neg","Neg",AW664*VLOOKUP($D664,$D$1421:$AY$1444,COLUMNS($D664:AX664),FALSE))</f>
        <v>-1853.6204496235946</v>
      </c>
      <c r="AY664" s="316">
        <f>IF(AX664="Neg","Neg",AX664*VLOOKUP($D664,$D$1421:$AY$1444,COLUMNS($D664:AY664),FALSE))</f>
        <v>-1920.0208827472409</v>
      </c>
      <c r="AZ664" s="316">
        <f>IF(AY664="Neg","Neg",AY664*VLOOKUP($D664,$D$1421:AZ$1444,COLUMNS($D664:AZ664),FALSE))</f>
        <v>-1997.1955243889856</v>
      </c>
      <c r="BA664" s="316">
        <f>IF(AZ664="Neg","Neg",AZ664*VLOOKUP($D664,$D$1421:BA$1444,COLUMNS($D664:BA664),FALSE))</f>
        <v>-2081.6636588635652</v>
      </c>
      <c r="BB664" s="316">
        <f>IF(BA664="Neg","Neg",BA664*VLOOKUP($D664,$D$1421:BB$1444,COLUMNS($D664:BB664),FALSE))</f>
        <v>-2163.6551682650984</v>
      </c>
      <c r="BC664" s="316">
        <f>IF(BB664="Neg","Neg",BB664*VLOOKUP($D664,$D$1421:BC$1444,COLUMNS($D664:BC664),FALSE))</f>
        <v>-2254.7111649651088</v>
      </c>
    </row>
    <row r="665" spans="1:55">
      <c r="A665" s="312"/>
      <c r="B665" s="313" t="s">
        <v>87</v>
      </c>
      <c r="C665" s="314" t="s">
        <v>474</v>
      </c>
      <c r="D665" s="313" t="s">
        <v>228</v>
      </c>
      <c r="E665" s="320"/>
      <c r="F665" s="320"/>
      <c r="G665" s="320"/>
      <c r="H665" s="320"/>
      <c r="I665" s="320"/>
      <c r="J665" s="320"/>
      <c r="K665" s="320"/>
      <c r="L665" s="320"/>
      <c r="M665" s="320"/>
      <c r="N665" s="315"/>
      <c r="O665" s="315"/>
      <c r="P665" s="315"/>
      <c r="Q665" s="315"/>
      <c r="R665" s="315"/>
      <c r="S665" s="315"/>
      <c r="T665" s="315"/>
      <c r="U665" s="315"/>
      <c r="V665" s="315"/>
      <c r="W665" s="315"/>
      <c r="X665" s="315"/>
      <c r="Y665" s="315"/>
      <c r="Z665" s="315"/>
      <c r="AA665" s="315"/>
      <c r="AB665" s="315"/>
      <c r="AC665" s="315"/>
      <c r="AD665" s="315"/>
      <c r="AE665" s="315"/>
      <c r="AF665" s="315"/>
      <c r="AG665" s="315"/>
      <c r="AH665" s="315"/>
      <c r="AI665" s="325"/>
      <c r="AJ665" s="325"/>
      <c r="AK665" s="325"/>
      <c r="AL665" s="325"/>
      <c r="AM665" s="325"/>
      <c r="AN665" s="325"/>
      <c r="AO665" s="325"/>
      <c r="AP665" s="325"/>
      <c r="AQ665" s="315">
        <v>0</v>
      </c>
      <c r="AR665" s="315">
        <v>0</v>
      </c>
      <c r="AS665" s="315">
        <v>0</v>
      </c>
      <c r="AT665" s="315">
        <v>2050</v>
      </c>
      <c r="AU665" s="316">
        <f>IF(AT665="Neg","Neg",AT665*VLOOKUP($D665,$D$1421:$AY$1444,COLUMNS($D665:AU665),FALSE))</f>
        <v>2112.6251307473594</v>
      </c>
      <c r="AV665" s="316">
        <f>IF(AU665="Neg","Neg",AU665*VLOOKUP($D665,$D$1421:$AY$1444,COLUMNS($D665:AV665),FALSE))</f>
        <v>2209.8817687846513</v>
      </c>
      <c r="AW665" s="316">
        <f>IF(AV665="Neg","Neg",AV665*VLOOKUP($D665,$D$1421:$AY$1444,COLUMNS($D665:AW665),FALSE))</f>
        <v>2305.2168810186754</v>
      </c>
      <c r="AX665" s="316">
        <f>IF(AW665="Neg","Neg",AW665*VLOOKUP($D665,$D$1421:$AY$1444,COLUMNS($D665:AX665),FALSE))</f>
        <v>2360.1999513840801</v>
      </c>
      <c r="AY665" s="316">
        <f>IF(AX665="Neg","Neg",AX665*VLOOKUP($D665,$D$1421:$AY$1444,COLUMNS($D665:AY665),FALSE))</f>
        <v>2444.7470867278535</v>
      </c>
      <c r="AZ665" s="316">
        <f>IF(AY665="Neg","Neg",AY665*VLOOKUP($D665,$D$1421:AZ$1444,COLUMNS($D665:AZ665),FALSE))</f>
        <v>2543.0129347810066</v>
      </c>
      <c r="BA665" s="316">
        <f>IF(AZ665="Neg","Neg",AZ665*VLOOKUP($D665,$D$1421:BA$1444,COLUMNS($D665:BA665),FALSE))</f>
        <v>2650.5655283666515</v>
      </c>
      <c r="BB665" s="316">
        <f>IF(BA665="Neg","Neg",BA665*VLOOKUP($D665,$D$1421:BB$1444,COLUMNS($D665:BB665),FALSE))</f>
        <v>2754.9646552443801</v>
      </c>
      <c r="BC665" s="316">
        <f>IF(BB665="Neg","Neg",BB665*VLOOKUP($D665,$D$1421:BC$1444,COLUMNS($D665:BC665),FALSE))</f>
        <v>2870.9055206077473</v>
      </c>
    </row>
    <row r="666" spans="1:55" ht="25.5">
      <c r="A666" s="312"/>
      <c r="B666" s="313" t="s">
        <v>87</v>
      </c>
      <c r="C666" s="314" t="s">
        <v>684</v>
      </c>
      <c r="D666" s="313" t="s">
        <v>228</v>
      </c>
      <c r="E666" s="320"/>
      <c r="F666" s="320"/>
      <c r="G666" s="320"/>
      <c r="H666" s="320"/>
      <c r="I666" s="320"/>
      <c r="J666" s="320"/>
      <c r="K666" s="320"/>
      <c r="L666" s="320"/>
      <c r="M666" s="320"/>
      <c r="N666" s="315"/>
      <c r="O666" s="315"/>
      <c r="P666" s="315"/>
      <c r="Q666" s="315"/>
      <c r="R666" s="315"/>
      <c r="S666" s="315"/>
      <c r="T666" s="315"/>
      <c r="U666" s="315"/>
      <c r="V666" s="315"/>
      <c r="W666" s="315"/>
      <c r="X666" s="315"/>
      <c r="Y666" s="315"/>
      <c r="Z666" s="315"/>
      <c r="AA666" s="315"/>
      <c r="AB666" s="315"/>
      <c r="AC666" s="315"/>
      <c r="AD666" s="315"/>
      <c r="AE666" s="315"/>
      <c r="AF666" s="315"/>
      <c r="AG666" s="315"/>
      <c r="AH666" s="315"/>
      <c r="AI666" s="325"/>
      <c r="AJ666" s="325"/>
      <c r="AK666" s="325"/>
      <c r="AL666" s="325"/>
      <c r="AM666" s="325"/>
      <c r="AN666" s="325"/>
      <c r="AO666" s="325"/>
      <c r="AP666" s="325"/>
      <c r="AQ666" s="315">
        <v>0</v>
      </c>
      <c r="AR666" s="315">
        <v>0</v>
      </c>
      <c r="AS666" s="315">
        <v>0</v>
      </c>
      <c r="AT666" s="315">
        <v>440</v>
      </c>
      <c r="AU666" s="316">
        <f>IF(AT666="Neg","Neg",AT666*VLOOKUP($D666,$D$1421:$AY$1444,COLUMNS($D666:AU666),FALSE))</f>
        <v>453.44149147748197</v>
      </c>
      <c r="AV666" s="316">
        <f>IF(AU666="Neg","Neg",AU666*VLOOKUP($D666,$D$1421:$AY$1444,COLUMNS($D666:AV666),FALSE))</f>
        <v>474.3160869586568</v>
      </c>
      <c r="AW666" s="316">
        <f>IF(AV666="Neg","Neg",AV666*VLOOKUP($D666,$D$1421:$AY$1444,COLUMNS($D666:AW666),FALSE))</f>
        <v>494.77825738937418</v>
      </c>
      <c r="AX666" s="316">
        <f>IF(AW666="Neg","Neg",AW666*VLOOKUP($D666,$D$1421:$AY$1444,COLUMNS($D666:AX666),FALSE))</f>
        <v>506.57950176048547</v>
      </c>
      <c r="AY666" s="316">
        <f>IF(AX666="Neg","Neg",AX666*VLOOKUP($D666,$D$1421:$AY$1444,COLUMNS($D666:AY666),FALSE))</f>
        <v>524.72620398061235</v>
      </c>
      <c r="AZ666" s="316">
        <f>IF(AY666="Neg","Neg",AY666*VLOOKUP($D666,$D$1421:AZ$1444,COLUMNS($D666:AZ666),FALSE))</f>
        <v>545.81741039202086</v>
      </c>
      <c r="BA666" s="316">
        <f>IF(AZ666="Neg","Neg",AZ666*VLOOKUP($D666,$D$1421:BA$1444,COLUMNS($D666:BA666),FALSE))</f>
        <v>568.90186950308612</v>
      </c>
      <c r="BB666" s="316">
        <f>IF(BA666="Neg","Neg",BA666*VLOOKUP($D666,$D$1421:BB$1444,COLUMNS($D666:BB666),FALSE))</f>
        <v>591.30948697928147</v>
      </c>
      <c r="BC666" s="316">
        <f>IF(BB666="Neg","Neg",BB666*VLOOKUP($D666,$D$1421:BC$1444,COLUMNS($D666:BC666),FALSE))</f>
        <v>616.19435564263836</v>
      </c>
    </row>
    <row r="667" spans="1:55">
      <c r="A667" s="312"/>
      <c r="B667" s="313" t="s">
        <v>87</v>
      </c>
      <c r="C667" s="314" t="s">
        <v>950</v>
      </c>
      <c r="D667" s="313" t="s">
        <v>228</v>
      </c>
      <c r="E667" s="320"/>
      <c r="F667" s="320"/>
      <c r="G667" s="320"/>
      <c r="H667" s="320"/>
      <c r="I667" s="320"/>
      <c r="J667" s="320"/>
      <c r="K667" s="320"/>
      <c r="L667" s="320"/>
      <c r="M667" s="320"/>
      <c r="N667" s="315"/>
      <c r="O667" s="315"/>
      <c r="P667" s="315"/>
      <c r="Q667" s="315"/>
      <c r="R667" s="315"/>
      <c r="S667" s="315"/>
      <c r="T667" s="315"/>
      <c r="U667" s="315"/>
      <c r="V667" s="315"/>
      <c r="W667" s="315"/>
      <c r="X667" s="315"/>
      <c r="Y667" s="315"/>
      <c r="Z667" s="315"/>
      <c r="AA667" s="315"/>
      <c r="AB667" s="315"/>
      <c r="AC667" s="315"/>
      <c r="AD667" s="315"/>
      <c r="AE667" s="315"/>
      <c r="AF667" s="315"/>
      <c r="AG667" s="315"/>
      <c r="AH667" s="315"/>
      <c r="AI667" s="325"/>
      <c r="AJ667" s="325"/>
      <c r="AK667" s="325"/>
      <c r="AL667" s="325"/>
      <c r="AM667" s="325"/>
      <c r="AN667" s="325"/>
      <c r="AO667" s="325"/>
      <c r="AP667" s="325"/>
      <c r="AQ667" s="315">
        <v>0</v>
      </c>
      <c r="AR667" s="315">
        <v>0</v>
      </c>
      <c r="AS667" s="315">
        <v>0</v>
      </c>
      <c r="AT667" s="315">
        <v>2650</v>
      </c>
      <c r="AU667" s="316">
        <f>IF(AT667="Neg","Neg",AT667*VLOOKUP($D667,$D$1421:$AY$1444,COLUMNS($D667:AU667),FALSE))</f>
        <v>2730.9544373075619</v>
      </c>
      <c r="AV667" s="316">
        <f>IF(AU667="Neg","Neg",AU667*VLOOKUP($D667,$D$1421:$AY$1444,COLUMNS($D667:AV667),FALSE))</f>
        <v>2856.676432819183</v>
      </c>
      <c r="AW667" s="316">
        <f>IF(AV667="Neg","Neg",AV667*VLOOKUP($D667,$D$1421:$AY$1444,COLUMNS($D667:AW667),FALSE))</f>
        <v>2979.9145047314582</v>
      </c>
      <c r="AX667" s="316">
        <f>IF(AW667="Neg","Neg",AW667*VLOOKUP($D667,$D$1421:$AY$1444,COLUMNS($D667:AX667),FALSE))</f>
        <v>3050.9901810574693</v>
      </c>
      <c r="AY667" s="316">
        <f>IF(AX667="Neg","Neg",AX667*VLOOKUP($D667,$D$1421:$AY$1444,COLUMNS($D667:AY667),FALSE))</f>
        <v>3160.2828194286881</v>
      </c>
      <c r="AZ667" s="316">
        <f>IF(AY667="Neg","Neg",AY667*VLOOKUP($D667,$D$1421:AZ$1444,COLUMNS($D667:AZ667),FALSE))</f>
        <v>3287.3094034973983</v>
      </c>
      <c r="BA667" s="316">
        <f>IF(AZ667="Neg","Neg",AZ667*VLOOKUP($D667,$D$1421:BA$1444,COLUMNS($D667:BA667),FALSE))</f>
        <v>3426.3408049617688</v>
      </c>
      <c r="BB667" s="316">
        <f>IF(BA667="Neg","Neg",BA667*VLOOKUP($D667,$D$1421:BB$1444,COLUMNS($D667:BB667),FALSE))</f>
        <v>3561.2957738524906</v>
      </c>
      <c r="BC667" s="316">
        <f>IF(BB667="Neg","Neg",BB667*VLOOKUP($D667,$D$1421:BC$1444,COLUMNS($D667:BC667),FALSE))</f>
        <v>3711.1705510295265</v>
      </c>
    </row>
    <row r="668" spans="1:55">
      <c r="A668" s="312"/>
      <c r="B668" s="313" t="s">
        <v>87</v>
      </c>
      <c r="C668" s="314" t="s">
        <v>685</v>
      </c>
      <c r="D668" s="313" t="s">
        <v>228</v>
      </c>
      <c r="E668" s="320"/>
      <c r="F668" s="320"/>
      <c r="G668" s="320"/>
      <c r="H668" s="320"/>
      <c r="I668" s="320"/>
      <c r="J668" s="320"/>
      <c r="K668" s="320"/>
      <c r="L668" s="320"/>
      <c r="M668" s="320"/>
      <c r="N668" s="315"/>
      <c r="O668" s="315"/>
      <c r="P668" s="315"/>
      <c r="Q668" s="315"/>
      <c r="R668" s="315"/>
      <c r="S668" s="315"/>
      <c r="T668" s="315"/>
      <c r="U668" s="315"/>
      <c r="V668" s="315"/>
      <c r="W668" s="315"/>
      <c r="X668" s="315"/>
      <c r="Y668" s="315"/>
      <c r="Z668" s="315"/>
      <c r="AA668" s="315"/>
      <c r="AB668" s="315"/>
      <c r="AC668" s="315"/>
      <c r="AD668" s="315"/>
      <c r="AE668" s="315"/>
      <c r="AF668" s="315"/>
      <c r="AG668" s="315"/>
      <c r="AH668" s="315"/>
      <c r="AI668" s="325"/>
      <c r="AJ668" s="325"/>
      <c r="AK668" s="325"/>
      <c r="AL668" s="325"/>
      <c r="AM668" s="325"/>
      <c r="AN668" s="325"/>
      <c r="AO668" s="325"/>
      <c r="AP668" s="325"/>
      <c r="AQ668" s="315">
        <v>0</v>
      </c>
      <c r="AR668" s="315">
        <v>0</v>
      </c>
      <c r="AS668" s="315">
        <v>0</v>
      </c>
      <c r="AT668" s="315">
        <v>170</v>
      </c>
      <c r="AU668" s="316">
        <f>IF(AT668="Neg","Neg",AT668*VLOOKUP($D668,$D$1421:$AY$1444,COLUMNS($D668:AU668),FALSE))</f>
        <v>175.19330352539077</v>
      </c>
      <c r="AV668" s="316">
        <f>IF(AU668="Neg","Neg",AU668*VLOOKUP($D668,$D$1421:$AY$1444,COLUMNS($D668:AV668),FALSE))</f>
        <v>183.2584881431174</v>
      </c>
      <c r="AW668" s="316">
        <f>IF(AV668="Neg","Neg",AV668*VLOOKUP($D668,$D$1421:$AY$1444,COLUMNS($D668:AW668),FALSE))</f>
        <v>191.16432671862185</v>
      </c>
      <c r="AX668" s="316">
        <f>IF(AW668="Neg","Neg",AW668*VLOOKUP($D668,$D$1421:$AY$1444,COLUMNS($D668:AX668),FALSE))</f>
        <v>195.7238984074603</v>
      </c>
      <c r="AY668" s="316">
        <f>IF(AX668="Neg","Neg",AX668*VLOOKUP($D668,$D$1421:$AY$1444,COLUMNS($D668:AY668),FALSE))</f>
        <v>202.73512426523661</v>
      </c>
      <c r="AZ668" s="316">
        <f>IF(AY668="Neg","Neg",AY668*VLOOKUP($D668,$D$1421:AZ$1444,COLUMNS($D668:AZ668),FALSE))</f>
        <v>210.88399946964444</v>
      </c>
      <c r="BA668" s="316">
        <f>IF(AZ668="Neg","Neg",AZ668*VLOOKUP($D668,$D$1421:BA$1444,COLUMNS($D668:BA668),FALSE))</f>
        <v>219.80299503528329</v>
      </c>
      <c r="BB668" s="316">
        <f>IF(BA668="Neg","Neg",BA668*VLOOKUP($D668,$D$1421:BB$1444,COLUMNS($D668:BB668),FALSE))</f>
        <v>228.46048360563148</v>
      </c>
      <c r="BC668" s="316">
        <f>IF(BB668="Neg","Neg",BB668*VLOOKUP($D668,$D$1421:BC$1444,COLUMNS($D668:BC668),FALSE))</f>
        <v>238.07509195283754</v>
      </c>
    </row>
    <row r="669" spans="1:55">
      <c r="A669" s="312"/>
      <c r="B669" s="313" t="s">
        <v>87</v>
      </c>
      <c r="C669" s="314" t="s">
        <v>686</v>
      </c>
      <c r="D669" s="313" t="s">
        <v>228</v>
      </c>
      <c r="E669" s="320"/>
      <c r="F669" s="320"/>
      <c r="G669" s="320"/>
      <c r="H669" s="320"/>
      <c r="I669" s="320"/>
      <c r="J669" s="320"/>
      <c r="K669" s="320"/>
      <c r="L669" s="320"/>
      <c r="M669" s="320"/>
      <c r="N669" s="315"/>
      <c r="O669" s="315"/>
      <c r="P669" s="315"/>
      <c r="Q669" s="315"/>
      <c r="R669" s="315"/>
      <c r="S669" s="315"/>
      <c r="T669" s="315"/>
      <c r="U669" s="315"/>
      <c r="V669" s="315"/>
      <c r="W669" s="315"/>
      <c r="X669" s="315"/>
      <c r="Y669" s="315"/>
      <c r="Z669" s="315"/>
      <c r="AA669" s="315"/>
      <c r="AB669" s="315"/>
      <c r="AC669" s="315"/>
      <c r="AD669" s="315"/>
      <c r="AE669" s="315"/>
      <c r="AF669" s="315"/>
      <c r="AG669" s="315"/>
      <c r="AH669" s="315"/>
      <c r="AI669" s="325"/>
      <c r="AJ669" s="325"/>
      <c r="AK669" s="325"/>
      <c r="AL669" s="325"/>
      <c r="AM669" s="325"/>
      <c r="AN669" s="325"/>
      <c r="AO669" s="325"/>
      <c r="AP669" s="325"/>
      <c r="AQ669" s="315">
        <v>0</v>
      </c>
      <c r="AR669" s="315">
        <v>0</v>
      </c>
      <c r="AS669" s="315">
        <v>0</v>
      </c>
      <c r="AT669" s="315">
        <v>80</v>
      </c>
      <c r="AU669" s="316">
        <f>IF(AT669="Neg","Neg",AT669*VLOOKUP($D669,$D$1421:$AY$1444,COLUMNS($D669:AU669),FALSE))</f>
        <v>82.44390754136036</v>
      </c>
      <c r="AV669" s="316">
        <f>IF(AU669="Neg","Neg",AU669*VLOOKUP($D669,$D$1421:$AY$1444,COLUMNS($D669:AV669),FALSE))</f>
        <v>86.239288537937597</v>
      </c>
      <c r="AW669" s="316">
        <f>IF(AV669="Neg","Neg",AV669*VLOOKUP($D669,$D$1421:$AY$1444,COLUMNS($D669:AW669),FALSE))</f>
        <v>89.95968316170439</v>
      </c>
      <c r="AX669" s="316">
        <f>IF(AW669="Neg","Neg",AW669*VLOOKUP($D669,$D$1421:$AY$1444,COLUMNS($D669:AX669),FALSE))</f>
        <v>92.105363956451896</v>
      </c>
      <c r="AY669" s="316">
        <f>IF(AX669="Neg","Neg",AX669*VLOOKUP($D669,$D$1421:$AY$1444,COLUMNS($D669:AY669),FALSE))</f>
        <v>95.404764360111344</v>
      </c>
      <c r="AZ669" s="316">
        <f>IF(AY669="Neg","Neg",AY669*VLOOKUP($D669,$D$1421:AZ$1444,COLUMNS($D669:AZ669),FALSE))</f>
        <v>99.239529162185619</v>
      </c>
      <c r="BA669" s="316">
        <f>IF(AZ669="Neg","Neg",AZ669*VLOOKUP($D669,$D$1421:BA$1444,COLUMNS($D669:BA669),FALSE))</f>
        <v>103.43670354601566</v>
      </c>
      <c r="BB669" s="316">
        <f>IF(BA669="Neg","Neg",BA669*VLOOKUP($D669,$D$1421:BB$1444,COLUMNS($D669:BB669),FALSE))</f>
        <v>107.51081581441483</v>
      </c>
      <c r="BC669" s="316">
        <f>IF(BB669="Neg","Neg",BB669*VLOOKUP($D669,$D$1421:BC$1444,COLUMNS($D669:BC669),FALSE))</f>
        <v>112.03533738957063</v>
      </c>
    </row>
    <row r="670" spans="1:55">
      <c r="A670" s="312"/>
      <c r="B670" s="313" t="s">
        <v>87</v>
      </c>
      <c r="C670" s="314" t="s">
        <v>687</v>
      </c>
      <c r="D670" s="313" t="s">
        <v>791</v>
      </c>
      <c r="E670" s="320"/>
      <c r="F670" s="320"/>
      <c r="G670" s="320"/>
      <c r="H670" s="320"/>
      <c r="I670" s="320"/>
      <c r="J670" s="320"/>
      <c r="K670" s="320"/>
      <c r="L670" s="320"/>
      <c r="M670" s="320"/>
      <c r="N670" s="315"/>
      <c r="O670" s="315"/>
      <c r="P670" s="315"/>
      <c r="Q670" s="315"/>
      <c r="R670" s="315"/>
      <c r="S670" s="315"/>
      <c r="T670" s="315"/>
      <c r="U670" s="315"/>
      <c r="V670" s="315"/>
      <c r="W670" s="315"/>
      <c r="X670" s="315"/>
      <c r="Y670" s="315"/>
      <c r="Z670" s="315"/>
      <c r="AA670" s="315"/>
      <c r="AB670" s="315"/>
      <c r="AC670" s="315"/>
      <c r="AD670" s="315"/>
      <c r="AE670" s="315"/>
      <c r="AF670" s="315"/>
      <c r="AG670" s="315"/>
      <c r="AH670" s="315"/>
      <c r="AI670" s="325"/>
      <c r="AJ670" s="325"/>
      <c r="AK670" s="325"/>
      <c r="AL670" s="325"/>
      <c r="AM670" s="325"/>
      <c r="AN670" s="325"/>
      <c r="AO670" s="325"/>
      <c r="AP670" s="325"/>
      <c r="AQ670" s="315">
        <v>0</v>
      </c>
      <c r="AR670" s="315">
        <v>75</v>
      </c>
      <c r="AS670" s="315">
        <v>25</v>
      </c>
      <c r="AT670" s="315">
        <v>-275</v>
      </c>
      <c r="AU670" s="316">
        <f>IF(AT670="Neg","Neg",AT670*VLOOKUP($D670,$D$1421:$AY$1444,COLUMNS($D670:AU670),FALSE))</f>
        <v>-283.40093217342627</v>
      </c>
      <c r="AV670" s="316">
        <f>IF(AU670="Neg","Neg",AU670*VLOOKUP($D670,$D$1421:$AY$1444,COLUMNS($D670:AV670),FALSE))</f>
        <v>-296.44755434916055</v>
      </c>
      <c r="AW670" s="316">
        <f>IF(AV670="Neg","Neg",AV670*VLOOKUP($D670,$D$1421:$AY$1444,COLUMNS($D670:AW670),FALSE))</f>
        <v>-309.23641086835892</v>
      </c>
      <c r="AX670" s="316">
        <f>IF(AW670="Neg","Neg",AW670*VLOOKUP($D670,$D$1421:$AY$1444,COLUMNS($D670:AX670),FALSE))</f>
        <v>-316.61218860030345</v>
      </c>
      <c r="AY670" s="316">
        <f>IF(AX670="Neg","Neg",AX670*VLOOKUP($D670,$D$1421:$AY$1444,COLUMNS($D670:AY670),FALSE))</f>
        <v>-327.95387748788278</v>
      </c>
      <c r="AZ670" s="316">
        <f>IF(AY670="Neg","Neg",AY670*VLOOKUP($D670,$D$1421:AZ$1444,COLUMNS($D670:AZ670),FALSE))</f>
        <v>-341.13588149501311</v>
      </c>
      <c r="BA670" s="316">
        <f>IF(AZ670="Neg","Neg",AZ670*VLOOKUP($D670,$D$1421:BA$1444,COLUMNS($D670:BA670),FALSE))</f>
        <v>-355.56366843942891</v>
      </c>
      <c r="BB670" s="316">
        <f>IF(BA670="Neg","Neg",BA670*VLOOKUP($D670,$D$1421:BB$1444,COLUMNS($D670:BB670),FALSE))</f>
        <v>-369.56842936205101</v>
      </c>
      <c r="BC670" s="316">
        <f>IF(BB670="Neg","Neg",BB670*VLOOKUP($D670,$D$1421:BC$1444,COLUMNS($D670:BC670),FALSE))</f>
        <v>-385.12147227664906</v>
      </c>
    </row>
    <row r="671" spans="1:55">
      <c r="A671" s="312"/>
      <c r="B671" s="313" t="s">
        <v>87</v>
      </c>
      <c r="C671" s="314" t="s">
        <v>688</v>
      </c>
      <c r="D671" s="313" t="s">
        <v>791</v>
      </c>
      <c r="E671" s="320"/>
      <c r="F671" s="320"/>
      <c r="G671" s="320"/>
      <c r="H671" s="320"/>
      <c r="I671" s="320"/>
      <c r="J671" s="320"/>
      <c r="K671" s="320"/>
      <c r="L671" s="320"/>
      <c r="M671" s="320"/>
      <c r="N671" s="315"/>
      <c r="O671" s="315"/>
      <c r="P671" s="315"/>
      <c r="Q671" s="315"/>
      <c r="R671" s="315"/>
      <c r="S671" s="315"/>
      <c r="T671" s="315"/>
      <c r="U671" s="315"/>
      <c r="V671" s="315"/>
      <c r="W671" s="315"/>
      <c r="X671" s="315"/>
      <c r="Y671" s="315"/>
      <c r="Z671" s="315"/>
      <c r="AA671" s="315"/>
      <c r="AB671" s="315"/>
      <c r="AC671" s="315"/>
      <c r="AD671" s="315"/>
      <c r="AE671" s="315"/>
      <c r="AF671" s="315"/>
      <c r="AG671" s="315"/>
      <c r="AH671" s="315"/>
      <c r="AI671" s="325"/>
      <c r="AJ671" s="325"/>
      <c r="AK671" s="325"/>
      <c r="AL671" s="325"/>
      <c r="AM671" s="325"/>
      <c r="AN671" s="325"/>
      <c r="AO671" s="325"/>
      <c r="AP671" s="325"/>
      <c r="AQ671" s="315">
        <v>-10</v>
      </c>
      <c r="AR671" s="315">
        <v>-175</v>
      </c>
      <c r="AS671" s="315">
        <v>-20</v>
      </c>
      <c r="AT671" s="315">
        <v>15</v>
      </c>
      <c r="AU671" s="316">
        <f>IF(AT671="Neg","Neg",AT671*VLOOKUP($D671,$D$1421:$AY$1444,COLUMNS($D671:AU671),FALSE))</f>
        <v>15.458232664005068</v>
      </c>
      <c r="AV671" s="316">
        <f>IF(AU671="Neg","Neg",AU671*VLOOKUP($D671,$D$1421:$AY$1444,COLUMNS($D671:AV671),FALSE))</f>
        <v>16.169866600863301</v>
      </c>
      <c r="AW671" s="316">
        <f>IF(AV671="Neg","Neg",AV671*VLOOKUP($D671,$D$1421:$AY$1444,COLUMNS($D671:AW671),FALSE))</f>
        <v>16.867440592819577</v>
      </c>
      <c r="AX671" s="316">
        <f>IF(AW671="Neg","Neg",AW671*VLOOKUP($D671,$D$1421:$AY$1444,COLUMNS($D671:AX671),FALSE))</f>
        <v>17.269755741834736</v>
      </c>
      <c r="AY671" s="316">
        <f>IF(AX671="Neg","Neg",AX671*VLOOKUP($D671,$D$1421:$AY$1444,COLUMNS($D671:AY671),FALSE))</f>
        <v>17.88839331752088</v>
      </c>
      <c r="AZ671" s="316">
        <f>IF(AY671="Neg","Neg",AY671*VLOOKUP($D671,$D$1421:AZ$1444,COLUMNS($D671:AZ671),FALSE))</f>
        <v>18.607411717909805</v>
      </c>
      <c r="BA671" s="316">
        <f>IF(AZ671="Neg","Neg",AZ671*VLOOKUP($D671,$D$1421:BA$1444,COLUMNS($D671:BA671),FALSE))</f>
        <v>19.39438191487794</v>
      </c>
      <c r="BB671" s="316">
        <f>IF(BA671="Neg","Neg",BA671*VLOOKUP($D671,$D$1421:BB$1444,COLUMNS($D671:BB671),FALSE))</f>
        <v>20.158277965202782</v>
      </c>
      <c r="BC671" s="316">
        <f>IF(BB671="Neg","Neg",BB671*VLOOKUP($D671,$D$1421:BC$1444,COLUMNS($D671:BC671),FALSE))</f>
        <v>21.006625760544495</v>
      </c>
    </row>
    <row r="672" spans="1:55">
      <c r="A672" s="312"/>
      <c r="B672" s="313" t="s">
        <v>87</v>
      </c>
      <c r="C672" s="314" t="s">
        <v>689</v>
      </c>
      <c r="D672" s="313" t="s">
        <v>791</v>
      </c>
      <c r="E672" s="320"/>
      <c r="F672" s="320"/>
      <c r="G672" s="320"/>
      <c r="H672" s="320"/>
      <c r="I672" s="320"/>
      <c r="J672" s="320"/>
      <c r="K672" s="320"/>
      <c r="L672" s="320"/>
      <c r="M672" s="320"/>
      <c r="N672" s="315"/>
      <c r="O672" s="315"/>
      <c r="P672" s="315"/>
      <c r="Q672" s="315"/>
      <c r="R672" s="315"/>
      <c r="S672" s="315"/>
      <c r="T672" s="315"/>
      <c r="U672" s="315"/>
      <c r="V672" s="315"/>
      <c r="W672" s="315"/>
      <c r="X672" s="315"/>
      <c r="Y672" s="315"/>
      <c r="Z672" s="315"/>
      <c r="AA672" s="315"/>
      <c r="AB672" s="315"/>
      <c r="AC672" s="315"/>
      <c r="AD672" s="315"/>
      <c r="AE672" s="315"/>
      <c r="AF672" s="315"/>
      <c r="AG672" s="315"/>
      <c r="AH672" s="315"/>
      <c r="AI672" s="325"/>
      <c r="AJ672" s="325"/>
      <c r="AK672" s="325"/>
      <c r="AL672" s="325"/>
      <c r="AM672" s="325"/>
      <c r="AN672" s="325"/>
      <c r="AO672" s="325"/>
      <c r="AP672" s="325"/>
      <c r="AQ672" s="315">
        <v>0</v>
      </c>
      <c r="AR672" s="315">
        <v>-20</v>
      </c>
      <c r="AS672" s="315">
        <v>-460</v>
      </c>
      <c r="AT672" s="315">
        <v>-130</v>
      </c>
      <c r="AU672" s="316">
        <f>IF(AT672="Neg","Neg",AT672*VLOOKUP($D672,$D$1421:$AY$1444,COLUMNS($D672:AU672),FALSE))</f>
        <v>-133.97134975471059</v>
      </c>
      <c r="AV672" s="316">
        <f>IF(AU672="Neg","Neg",AU672*VLOOKUP($D672,$D$1421:$AY$1444,COLUMNS($D672:AV672),FALSE))</f>
        <v>-140.13884387414859</v>
      </c>
      <c r="AW672" s="316">
        <f>IF(AV672="Neg","Neg",AV672*VLOOKUP($D672,$D$1421:$AY$1444,COLUMNS($D672:AW672),FALSE))</f>
        <v>-146.18448513776963</v>
      </c>
      <c r="AX672" s="316">
        <f>IF(AW672="Neg","Neg",AW672*VLOOKUP($D672,$D$1421:$AY$1444,COLUMNS($D672:AX672),FALSE))</f>
        <v>-149.67121642923433</v>
      </c>
      <c r="AY672" s="316">
        <f>IF(AX672="Neg","Neg",AX672*VLOOKUP($D672,$D$1421:$AY$1444,COLUMNS($D672:AY672),FALSE))</f>
        <v>-155.03274208518093</v>
      </c>
      <c r="AZ672" s="316">
        <f>IF(AY672="Neg","Neg",AY672*VLOOKUP($D672,$D$1421:AZ$1444,COLUMNS($D672:AZ672),FALSE))</f>
        <v>-161.26423488855164</v>
      </c>
      <c r="BA672" s="316">
        <f>IF(AZ672="Neg","Neg",AZ672*VLOOKUP($D672,$D$1421:BA$1444,COLUMNS($D672:BA672),FALSE))</f>
        <v>-168.08464326227548</v>
      </c>
      <c r="BB672" s="316">
        <f>IF(BA672="Neg","Neg",BA672*VLOOKUP($D672,$D$1421:BB$1444,COLUMNS($D672:BB672),FALSE))</f>
        <v>-174.70507569842411</v>
      </c>
      <c r="BC672" s="316">
        <f>IF(BB672="Neg","Neg",BB672*VLOOKUP($D672,$D$1421:BC$1444,COLUMNS($D672:BC672),FALSE))</f>
        <v>-182.05742325805227</v>
      </c>
    </row>
    <row r="673" spans="1:55">
      <c r="A673" s="312"/>
      <c r="B673" s="313" t="s">
        <v>87</v>
      </c>
      <c r="C673" s="314" t="s">
        <v>690</v>
      </c>
      <c r="D673" s="313" t="s">
        <v>382</v>
      </c>
      <c r="E673" s="320"/>
      <c r="F673" s="320"/>
      <c r="G673" s="320"/>
      <c r="H673" s="320"/>
      <c r="I673" s="320"/>
      <c r="J673" s="320"/>
      <c r="K673" s="320"/>
      <c r="L673" s="320"/>
      <c r="M673" s="320"/>
      <c r="N673" s="315"/>
      <c r="O673" s="315"/>
      <c r="P673" s="315"/>
      <c r="Q673" s="315"/>
      <c r="R673" s="315"/>
      <c r="S673" s="315"/>
      <c r="T673" s="315"/>
      <c r="U673" s="315"/>
      <c r="V673" s="315"/>
      <c r="W673" s="315"/>
      <c r="X673" s="315"/>
      <c r="Y673" s="315"/>
      <c r="Z673" s="315"/>
      <c r="AA673" s="315"/>
      <c r="AB673" s="315"/>
      <c r="AC673" s="315"/>
      <c r="AD673" s="315"/>
      <c r="AE673" s="315"/>
      <c r="AF673" s="315"/>
      <c r="AG673" s="315"/>
      <c r="AH673" s="315"/>
      <c r="AI673" s="325"/>
      <c r="AJ673" s="325"/>
      <c r="AK673" s="325"/>
      <c r="AL673" s="325"/>
      <c r="AM673" s="325"/>
      <c r="AN673" s="325"/>
      <c r="AO673" s="325"/>
      <c r="AP673" s="325"/>
      <c r="AQ673" s="315">
        <v>0</v>
      </c>
      <c r="AR673" s="315">
        <v>-185</v>
      </c>
      <c r="AS673" s="315">
        <v>10</v>
      </c>
      <c r="AT673" s="315">
        <v>0</v>
      </c>
      <c r="AU673" s="316">
        <f>IF(AT673="Neg","Neg",AT673*VLOOKUP($D673,$D$1421:$AY$1444,COLUMNS($D673:AU673),FALSE))</f>
        <v>0</v>
      </c>
      <c r="AV673" s="316">
        <f>IF(AU673="Neg","Neg",AU673*VLOOKUP($D673,$D$1421:$AY$1444,COLUMNS($D673:AV673),FALSE))</f>
        <v>0</v>
      </c>
      <c r="AW673" s="316">
        <f>IF(AV673="Neg","Neg",AV673*VLOOKUP($D673,$D$1421:$AY$1444,COLUMNS($D673:AW673),FALSE))</f>
        <v>0</v>
      </c>
      <c r="AX673" s="316">
        <f>IF(AW673="Neg","Neg",AW673*VLOOKUP($D673,$D$1421:$AY$1444,COLUMNS($D673:AX673),FALSE))</f>
        <v>0</v>
      </c>
      <c r="AY673" s="316">
        <f>IF(AX673="Neg","Neg",AX673*VLOOKUP($D673,$D$1421:$AY$1444,COLUMNS($D673:AY673),FALSE))</f>
        <v>0</v>
      </c>
      <c r="AZ673" s="316">
        <f>IF(AY673="Neg","Neg",AY673*VLOOKUP($D673,$D$1421:AZ$1444,COLUMNS($D673:AZ673),FALSE))</f>
        <v>0</v>
      </c>
      <c r="BA673" s="316">
        <f>IF(AZ673="Neg","Neg",AZ673*VLOOKUP($D673,$D$1421:BA$1444,COLUMNS($D673:BA673),FALSE))</f>
        <v>0</v>
      </c>
      <c r="BB673" s="316">
        <f>IF(BA673="Neg","Neg",BA673*VLOOKUP($D673,$D$1421:BB$1444,COLUMNS($D673:BB673),FALSE))</f>
        <v>0</v>
      </c>
      <c r="BC673" s="316">
        <f>IF(BB673="Neg","Neg",BB673*VLOOKUP($D673,$D$1421:BC$1444,COLUMNS($D673:BC673),FALSE))</f>
        <v>0</v>
      </c>
    </row>
    <row r="674" spans="1:55">
      <c r="A674" s="312"/>
      <c r="B674" s="313" t="s">
        <v>87</v>
      </c>
      <c r="C674" s="314" t="s">
        <v>691</v>
      </c>
      <c r="D674" s="313" t="s">
        <v>382</v>
      </c>
      <c r="E674" s="320"/>
      <c r="F674" s="320"/>
      <c r="G674" s="320"/>
      <c r="H674" s="320"/>
      <c r="I674" s="320"/>
      <c r="J674" s="320"/>
      <c r="K674" s="320"/>
      <c r="L674" s="320"/>
      <c r="M674" s="320"/>
      <c r="N674" s="315"/>
      <c r="O674" s="315"/>
      <c r="P674" s="315"/>
      <c r="Q674" s="315"/>
      <c r="R674" s="315"/>
      <c r="S674" s="315"/>
      <c r="T674" s="315"/>
      <c r="U674" s="315"/>
      <c r="V674" s="315"/>
      <c r="W674" s="315"/>
      <c r="X674" s="315"/>
      <c r="Y674" s="315"/>
      <c r="Z674" s="315"/>
      <c r="AA674" s="315"/>
      <c r="AB674" s="315"/>
      <c r="AC674" s="315"/>
      <c r="AD674" s="315"/>
      <c r="AE674" s="315"/>
      <c r="AF674" s="315"/>
      <c r="AG674" s="315"/>
      <c r="AH674" s="315"/>
      <c r="AI674" s="325"/>
      <c r="AJ674" s="325"/>
      <c r="AK674" s="325"/>
      <c r="AL674" s="325"/>
      <c r="AM674" s="325"/>
      <c r="AN674" s="325"/>
      <c r="AO674" s="325"/>
      <c r="AP674" s="325"/>
      <c r="AQ674" s="315">
        <v>-80</v>
      </c>
      <c r="AR674" s="315">
        <v>-55</v>
      </c>
      <c r="AS674" s="315">
        <v>25</v>
      </c>
      <c r="AT674" s="315">
        <v>20</v>
      </c>
      <c r="AU674" s="316">
        <f>IF(AT674="Neg","Neg",AT674*VLOOKUP($D674,$D$1421:$AY$1444,COLUMNS($D674:AU674),FALSE))</f>
        <v>20.61097688534009</v>
      </c>
      <c r="AV674" s="316">
        <f>IF(AU674="Neg","Neg",AU674*VLOOKUP($D674,$D$1421:$AY$1444,COLUMNS($D674:AV674),FALSE))</f>
        <v>21.559822134484399</v>
      </c>
      <c r="AW674" s="316">
        <f>IF(AV674="Neg","Neg",AV674*VLOOKUP($D674,$D$1421:$AY$1444,COLUMNS($D674:AW674),FALSE))</f>
        <v>22.489920790426098</v>
      </c>
      <c r="AX674" s="316">
        <f>IF(AW674="Neg","Neg",AW674*VLOOKUP($D674,$D$1421:$AY$1444,COLUMNS($D674:AX674),FALSE))</f>
        <v>23.026340989112974</v>
      </c>
      <c r="AY674" s="316">
        <f>IF(AX674="Neg","Neg",AX674*VLOOKUP($D674,$D$1421:$AY$1444,COLUMNS($D674:AY674),FALSE))</f>
        <v>23.851191090027836</v>
      </c>
      <c r="AZ674" s="316">
        <f>IF(AY674="Neg","Neg",AY674*VLOOKUP($D674,$D$1421:AZ$1444,COLUMNS($D674:AZ674),FALSE))</f>
        <v>24.809882290546405</v>
      </c>
      <c r="BA674" s="316">
        <f>IF(AZ674="Neg","Neg",AZ674*VLOOKUP($D674,$D$1421:BA$1444,COLUMNS($D674:BA674),FALSE))</f>
        <v>25.859175886503916</v>
      </c>
      <c r="BB674" s="316">
        <f>IF(BA674="Neg","Neg",BA674*VLOOKUP($D674,$D$1421:BB$1444,COLUMNS($D674:BB674),FALSE))</f>
        <v>26.877703953603707</v>
      </c>
      <c r="BC674" s="316">
        <f>IF(BB674="Neg","Neg",BB674*VLOOKUP($D674,$D$1421:BC$1444,COLUMNS($D674:BC674),FALSE))</f>
        <v>28.008834347392657</v>
      </c>
    </row>
    <row r="675" spans="1:55">
      <c r="A675" s="312"/>
      <c r="B675" s="313" t="s">
        <v>87</v>
      </c>
      <c r="C675" s="314" t="s">
        <v>692</v>
      </c>
      <c r="D675" s="313" t="s">
        <v>227</v>
      </c>
      <c r="E675" s="320"/>
      <c r="F675" s="320"/>
      <c r="G675" s="320"/>
      <c r="H675" s="320"/>
      <c r="I675" s="320"/>
      <c r="J675" s="320"/>
      <c r="K675" s="320"/>
      <c r="L675" s="320"/>
      <c r="M675" s="320"/>
      <c r="N675" s="315"/>
      <c r="O675" s="315"/>
      <c r="P675" s="315"/>
      <c r="Q675" s="315"/>
      <c r="R675" s="315"/>
      <c r="S675" s="315"/>
      <c r="T675" s="315"/>
      <c r="U675" s="315"/>
      <c r="V675" s="315"/>
      <c r="W675" s="315"/>
      <c r="X675" s="315"/>
      <c r="Y675" s="315"/>
      <c r="Z675" s="315"/>
      <c r="AA675" s="315"/>
      <c r="AB675" s="315"/>
      <c r="AC675" s="315"/>
      <c r="AD675" s="315"/>
      <c r="AE675" s="315"/>
      <c r="AF675" s="315"/>
      <c r="AG675" s="315"/>
      <c r="AH675" s="315"/>
      <c r="AI675" s="325"/>
      <c r="AJ675" s="325"/>
      <c r="AK675" s="325"/>
      <c r="AL675" s="325"/>
      <c r="AM675" s="325"/>
      <c r="AN675" s="325"/>
      <c r="AO675" s="325"/>
      <c r="AP675" s="325"/>
      <c r="AQ675" s="315">
        <v>0</v>
      </c>
      <c r="AR675" s="315">
        <v>-25</v>
      </c>
      <c r="AS675" s="315">
        <v>-260</v>
      </c>
      <c r="AT675" s="315">
        <v>-200</v>
      </c>
      <c r="AU675" s="316">
        <f>IF(AT675="Neg","Neg",AT675*VLOOKUP($D675,$D$1421:$AY$1444,COLUMNS($D675:AU675),FALSE))</f>
        <v>-206.10976885340091</v>
      </c>
      <c r="AV675" s="316">
        <f>IF(AU675="Neg","Neg",AU675*VLOOKUP($D675,$D$1421:$AY$1444,COLUMNS($D675:AV675),FALSE))</f>
        <v>-215.59822134484401</v>
      </c>
      <c r="AW675" s="316">
        <f>IF(AV675="Neg","Neg",AV675*VLOOKUP($D675,$D$1421:$AY$1444,COLUMNS($D675:AW675),FALSE))</f>
        <v>-224.899207904261</v>
      </c>
      <c r="AX675" s="316">
        <f>IF(AW675="Neg","Neg",AW675*VLOOKUP($D675,$D$1421:$AY$1444,COLUMNS($D675:AX675),FALSE))</f>
        <v>-230.26340989112978</v>
      </c>
      <c r="AY675" s="316">
        <f>IF(AX675="Neg","Neg",AX675*VLOOKUP($D675,$D$1421:$AY$1444,COLUMNS($D675:AY675),FALSE))</f>
        <v>-238.51191090027839</v>
      </c>
      <c r="AZ675" s="316">
        <f>IF(AY675="Neg","Neg",AY675*VLOOKUP($D675,$D$1421:AZ$1444,COLUMNS($D675:AZ675),FALSE))</f>
        <v>-248.09882290546409</v>
      </c>
      <c r="BA675" s="316">
        <f>IF(AZ675="Neg","Neg",AZ675*VLOOKUP($D675,$D$1421:BA$1444,COLUMNS($D675:BA675),FALSE))</f>
        <v>-258.5917588650392</v>
      </c>
      <c r="BB675" s="316">
        <f>IF(BA675="Neg","Neg",BA675*VLOOKUP($D675,$D$1421:BB$1444,COLUMNS($D675:BB675),FALSE))</f>
        <v>-268.77703953603708</v>
      </c>
      <c r="BC675" s="316">
        <f>IF(BB675="Neg","Neg",BB675*VLOOKUP($D675,$D$1421:BC$1444,COLUMNS($D675:BC675),FALSE))</f>
        <v>-280.08834347392656</v>
      </c>
    </row>
    <row r="676" spans="1:55">
      <c r="A676" s="312"/>
      <c r="B676" s="313" t="s">
        <v>87</v>
      </c>
      <c r="C676" s="314" t="s">
        <v>693</v>
      </c>
      <c r="D676" s="313" t="s">
        <v>227</v>
      </c>
      <c r="E676" s="320"/>
      <c r="F676" s="320"/>
      <c r="G676" s="320"/>
      <c r="H676" s="320"/>
      <c r="I676" s="320"/>
      <c r="J676" s="320"/>
      <c r="K676" s="320"/>
      <c r="L676" s="320"/>
      <c r="M676" s="320"/>
      <c r="N676" s="315"/>
      <c r="O676" s="315"/>
      <c r="P676" s="315"/>
      <c r="Q676" s="315"/>
      <c r="R676" s="315"/>
      <c r="S676" s="315"/>
      <c r="T676" s="315"/>
      <c r="U676" s="315"/>
      <c r="V676" s="315"/>
      <c r="W676" s="315"/>
      <c r="X676" s="315"/>
      <c r="Y676" s="315"/>
      <c r="Z676" s="315"/>
      <c r="AA676" s="315"/>
      <c r="AB676" s="315"/>
      <c r="AC676" s="315"/>
      <c r="AD676" s="315"/>
      <c r="AE676" s="315"/>
      <c r="AF676" s="315"/>
      <c r="AG676" s="315"/>
      <c r="AH676" s="315"/>
      <c r="AI676" s="325"/>
      <c r="AJ676" s="325"/>
      <c r="AK676" s="325"/>
      <c r="AL676" s="325"/>
      <c r="AM676" s="325"/>
      <c r="AN676" s="325"/>
      <c r="AO676" s="325"/>
      <c r="AP676" s="325"/>
      <c r="AQ676" s="315">
        <v>25</v>
      </c>
      <c r="AR676" s="315">
        <v>100</v>
      </c>
      <c r="AS676" s="315">
        <v>200</v>
      </c>
      <c r="AT676" s="315">
        <v>400</v>
      </c>
      <c r="AU676" s="316">
        <f>IF(AT676="Neg","Neg",AT676*VLOOKUP($D676,$D$1421:$AY$1444,COLUMNS($D676:AU676),FALSE))</f>
        <v>412.21953770680182</v>
      </c>
      <c r="AV676" s="316">
        <f>IF(AU676="Neg","Neg",AU676*VLOOKUP($D676,$D$1421:$AY$1444,COLUMNS($D676:AV676),FALSE))</f>
        <v>431.19644268968801</v>
      </c>
      <c r="AW676" s="316">
        <f>IF(AV676="Neg","Neg",AV676*VLOOKUP($D676,$D$1421:$AY$1444,COLUMNS($D676:AW676),FALSE))</f>
        <v>449.79841580852201</v>
      </c>
      <c r="AX676" s="316">
        <f>IF(AW676="Neg","Neg",AW676*VLOOKUP($D676,$D$1421:$AY$1444,COLUMNS($D676:AX676),FALSE))</f>
        <v>460.52681978225957</v>
      </c>
      <c r="AY676" s="316">
        <f>IF(AX676="Neg","Neg",AX676*VLOOKUP($D676,$D$1421:$AY$1444,COLUMNS($D676:AY676),FALSE))</f>
        <v>477.02382180055679</v>
      </c>
      <c r="AZ676" s="316">
        <f>IF(AY676="Neg","Neg",AY676*VLOOKUP($D676,$D$1421:AZ$1444,COLUMNS($D676:AZ676),FALSE))</f>
        <v>496.19764581092818</v>
      </c>
      <c r="BA676" s="316">
        <f>IF(AZ676="Neg","Neg",AZ676*VLOOKUP($D676,$D$1421:BA$1444,COLUMNS($D676:BA676),FALSE))</f>
        <v>517.18351773007839</v>
      </c>
      <c r="BB676" s="316">
        <f>IF(BA676="Neg","Neg",BA676*VLOOKUP($D676,$D$1421:BB$1444,COLUMNS($D676:BB676),FALSE))</f>
        <v>537.55407907207416</v>
      </c>
      <c r="BC676" s="316">
        <f>IF(BB676="Neg","Neg",BB676*VLOOKUP($D676,$D$1421:BC$1444,COLUMNS($D676:BC676),FALSE))</f>
        <v>560.17668694785311</v>
      </c>
    </row>
    <row r="677" spans="1:55">
      <c r="A677" s="312"/>
      <c r="B677" s="313" t="s">
        <v>87</v>
      </c>
      <c r="C677" s="314" t="s">
        <v>230</v>
      </c>
      <c r="D677" s="313" t="s">
        <v>230</v>
      </c>
      <c r="E677" s="320"/>
      <c r="F677" s="320"/>
      <c r="G677" s="320"/>
      <c r="H677" s="320"/>
      <c r="I677" s="320"/>
      <c r="J677" s="320"/>
      <c r="K677" s="320"/>
      <c r="L677" s="320"/>
      <c r="M677" s="320"/>
      <c r="N677" s="315"/>
      <c r="O677" s="315"/>
      <c r="P677" s="315"/>
      <c r="Q677" s="315"/>
      <c r="R677" s="315"/>
      <c r="S677" s="315"/>
      <c r="T677" s="315"/>
      <c r="U677" s="315"/>
      <c r="V677" s="315"/>
      <c r="W677" s="315"/>
      <c r="X677" s="315"/>
      <c r="Y677" s="315"/>
      <c r="Z677" s="315"/>
      <c r="AA677" s="315"/>
      <c r="AB677" s="315"/>
      <c r="AC677" s="315"/>
      <c r="AD677" s="315"/>
      <c r="AE677" s="315"/>
      <c r="AF677" s="315"/>
      <c r="AG677" s="315"/>
      <c r="AH677" s="315"/>
      <c r="AI677" s="325"/>
      <c r="AJ677" s="325"/>
      <c r="AK677" s="325"/>
      <c r="AL677" s="325"/>
      <c r="AM677" s="325"/>
      <c r="AN677" s="325"/>
      <c r="AO677" s="325"/>
      <c r="AP677" s="325"/>
      <c r="AQ677" s="315">
        <v>0</v>
      </c>
      <c r="AR677" s="315">
        <v>-60</v>
      </c>
      <c r="AS677" s="315">
        <v>-160</v>
      </c>
      <c r="AT677" s="315">
        <v>-50</v>
      </c>
      <c r="AU677" s="316">
        <f>IF(AT677="Neg","Neg",AT677*VLOOKUP($D677,$D$1421:$AY$1444,COLUMNS($D677:AU677),FALSE))</f>
        <v>-51.527442213350227</v>
      </c>
      <c r="AV677" s="316">
        <f>IF(AU677="Neg","Neg",AU677*VLOOKUP($D677,$D$1421:$AY$1444,COLUMNS($D677:AV677),FALSE))</f>
        <v>-53.899555336211002</v>
      </c>
      <c r="AW677" s="316">
        <f>IF(AV677="Neg","Neg",AV677*VLOOKUP($D677,$D$1421:$AY$1444,COLUMNS($D677:AW677),FALSE))</f>
        <v>-56.224801976065251</v>
      </c>
      <c r="AX677" s="316">
        <f>IF(AW677="Neg","Neg",AW677*VLOOKUP($D677,$D$1421:$AY$1444,COLUMNS($D677:AX677),FALSE))</f>
        <v>-57.565852472782446</v>
      </c>
      <c r="AY677" s="316">
        <f>IF(AX677="Neg","Neg",AX677*VLOOKUP($D677,$D$1421:$AY$1444,COLUMNS($D677:AY677),FALSE))</f>
        <v>-59.627977725069599</v>
      </c>
      <c r="AZ677" s="316">
        <f>IF(AY677="Neg","Neg",AY677*VLOOKUP($D677,$D$1421:AZ$1444,COLUMNS($D677:AZ677),FALSE))</f>
        <v>-62.024705726366022</v>
      </c>
      <c r="BA677" s="316">
        <f>IF(AZ677="Neg","Neg",AZ677*VLOOKUP($D677,$D$1421:BA$1444,COLUMNS($D677:BA677),FALSE))</f>
        <v>-64.647939716259799</v>
      </c>
      <c r="BB677" s="316">
        <f>IF(BA677="Neg","Neg",BA677*VLOOKUP($D677,$D$1421:BB$1444,COLUMNS($D677:BB677),FALSE))</f>
        <v>-67.19425988400927</v>
      </c>
      <c r="BC677" s="316">
        <f>IF(BB677="Neg","Neg",BB677*VLOOKUP($D677,$D$1421:BC$1444,COLUMNS($D677:BC677),FALSE))</f>
        <v>-70.022085868481639</v>
      </c>
    </row>
    <row r="678" spans="1:55">
      <c r="A678" s="312"/>
      <c r="B678" s="313" t="s">
        <v>87</v>
      </c>
      <c r="C678" s="314" t="s">
        <v>91</v>
      </c>
      <c r="D678" s="313" t="s">
        <v>91</v>
      </c>
      <c r="E678" s="320"/>
      <c r="F678" s="320"/>
      <c r="G678" s="320"/>
      <c r="H678" s="320"/>
      <c r="I678" s="320"/>
      <c r="J678" s="320"/>
      <c r="K678" s="320"/>
      <c r="L678" s="320"/>
      <c r="M678" s="320"/>
      <c r="N678" s="315"/>
      <c r="O678" s="315"/>
      <c r="P678" s="315"/>
      <c r="Q678" s="315"/>
      <c r="R678" s="315"/>
      <c r="S678" s="315"/>
      <c r="T678" s="315"/>
      <c r="U678" s="315"/>
      <c r="V678" s="315"/>
      <c r="W678" s="315"/>
      <c r="X678" s="315"/>
      <c r="Y678" s="315"/>
      <c r="Z678" s="315"/>
      <c r="AA678" s="315"/>
      <c r="AB678" s="315"/>
      <c r="AC678" s="315"/>
      <c r="AD678" s="315"/>
      <c r="AE678" s="315"/>
      <c r="AF678" s="315"/>
      <c r="AG678" s="315"/>
      <c r="AH678" s="315"/>
      <c r="AI678" s="325"/>
      <c r="AJ678" s="325"/>
      <c r="AK678" s="325"/>
      <c r="AL678" s="325"/>
      <c r="AM678" s="325"/>
      <c r="AN678" s="325"/>
      <c r="AO678" s="325"/>
      <c r="AP678" s="325"/>
      <c r="AQ678" s="315">
        <v>0</v>
      </c>
      <c r="AR678" s="315">
        <v>-475</v>
      </c>
      <c r="AS678" s="315">
        <v>-525</v>
      </c>
      <c r="AT678" s="315">
        <v>-555</v>
      </c>
      <c r="AU678" s="316">
        <f>IF(AT678="Neg","Neg",AT678*VLOOKUP($D678,$D$1421:$AY$1444,COLUMNS($D678:AU678),FALSE))</f>
        <v>-571.9546085681875</v>
      </c>
      <c r="AV678" s="316">
        <f>IF(AU678="Neg","Neg",AU678*VLOOKUP($D678,$D$1421:$AY$1444,COLUMNS($D678:AV678),FALSE))</f>
        <v>-598.2850642319421</v>
      </c>
      <c r="AW678" s="316">
        <f>IF(AV678="Neg","Neg",AV678*VLOOKUP($D678,$D$1421:$AY$1444,COLUMNS($D678:AW678),FALSE))</f>
        <v>-624.0953019343242</v>
      </c>
      <c r="AX678" s="316">
        <f>IF(AW678="Neg","Neg",AW678*VLOOKUP($D678,$D$1421:$AY$1444,COLUMNS($D678:AX678),FALSE))</f>
        <v>-638.98096244788508</v>
      </c>
      <c r="AY678" s="316">
        <f>IF(AX678="Neg","Neg",AX678*VLOOKUP($D678,$D$1421:$AY$1444,COLUMNS($D678:AY678),FALSE))</f>
        <v>-661.87055274827242</v>
      </c>
      <c r="AZ678" s="316">
        <f>IF(AY678="Neg","Neg",AY678*VLOOKUP($D678,$D$1421:AZ$1444,COLUMNS($D678:AZ678),FALSE))</f>
        <v>-688.47423356266268</v>
      </c>
      <c r="BA678" s="316">
        <f>IF(AZ678="Neg","Neg",AZ678*VLOOKUP($D678,$D$1421:BA$1444,COLUMNS($D678:BA678),FALSE))</f>
        <v>-717.59213085048361</v>
      </c>
      <c r="BB678" s="316">
        <f>IF(BA678="Neg","Neg",BA678*VLOOKUP($D678,$D$1421:BB$1444,COLUMNS($D678:BB678),FALSE))</f>
        <v>-745.85628471250277</v>
      </c>
      <c r="BC678" s="316">
        <f>IF(BB678="Neg","Neg",BB678*VLOOKUP($D678,$D$1421:BC$1444,COLUMNS($D678:BC678),FALSE))</f>
        <v>-777.24515314014616</v>
      </c>
    </row>
    <row r="679" spans="1:55">
      <c r="A679" s="312"/>
      <c r="B679" s="313" t="s">
        <v>87</v>
      </c>
      <c r="C679" s="314" t="s">
        <v>396</v>
      </c>
      <c r="D679" s="313" t="s">
        <v>990</v>
      </c>
      <c r="E679" s="320"/>
      <c r="F679" s="320"/>
      <c r="G679" s="320"/>
      <c r="H679" s="320"/>
      <c r="I679" s="320"/>
      <c r="J679" s="320"/>
      <c r="K679" s="320"/>
      <c r="L679" s="320"/>
      <c r="M679" s="320"/>
      <c r="N679" s="315"/>
      <c r="O679" s="315"/>
      <c r="P679" s="315"/>
      <c r="Q679" s="315"/>
      <c r="R679" s="315"/>
      <c r="S679" s="315"/>
      <c r="T679" s="315"/>
      <c r="U679" s="315"/>
      <c r="V679" s="315"/>
      <c r="W679" s="315"/>
      <c r="X679" s="315"/>
      <c r="Y679" s="315"/>
      <c r="Z679" s="315"/>
      <c r="AA679" s="315"/>
      <c r="AB679" s="315"/>
      <c r="AC679" s="315"/>
      <c r="AD679" s="315"/>
      <c r="AE679" s="315"/>
      <c r="AF679" s="315"/>
      <c r="AG679" s="315"/>
      <c r="AH679" s="315"/>
      <c r="AI679" s="325"/>
      <c r="AJ679" s="325"/>
      <c r="AK679" s="325"/>
      <c r="AL679" s="325"/>
      <c r="AM679" s="325"/>
      <c r="AN679" s="325"/>
      <c r="AO679" s="325"/>
      <c r="AP679" s="325"/>
      <c r="AQ679" s="315">
        <v>-180</v>
      </c>
      <c r="AR679" s="315">
        <v>0</v>
      </c>
      <c r="AS679" s="315">
        <v>0</v>
      </c>
      <c r="AT679" s="315">
        <v>0</v>
      </c>
      <c r="AU679" s="316">
        <f>IF(AT679="Neg","Neg",AT679*VLOOKUP($D679,$D$1421:$AY$1444,COLUMNS($D679:AU679),FALSE))</f>
        <v>0</v>
      </c>
      <c r="AV679" s="316">
        <f>IF(AU679="Neg","Neg",AU679*VLOOKUP($D679,$D$1421:$AY$1444,COLUMNS($D679:AV679),FALSE))</f>
        <v>0</v>
      </c>
      <c r="AW679" s="316">
        <f>IF(AV679="Neg","Neg",AV679*VLOOKUP($D679,$D$1421:$AY$1444,COLUMNS($D679:AW679),FALSE))</f>
        <v>0</v>
      </c>
      <c r="AX679" s="316">
        <f>IF(AW679="Neg","Neg",AW679*VLOOKUP($D679,$D$1421:$AY$1444,COLUMNS($D679:AX679),FALSE))</f>
        <v>0</v>
      </c>
      <c r="AY679" s="316">
        <f>IF(AX679="Neg","Neg",AX679*VLOOKUP($D679,$D$1421:$AY$1444,COLUMNS($D679:AY679),FALSE))</f>
        <v>0</v>
      </c>
      <c r="AZ679" s="316">
        <f>IF(AY679="Neg","Neg",AY679*VLOOKUP($D679,$D$1421:AZ$1444,COLUMNS($D679:AZ679),FALSE))</f>
        <v>0</v>
      </c>
      <c r="BA679" s="316">
        <f>IF(AZ679="Neg","Neg",AZ679*VLOOKUP($D679,$D$1421:BA$1444,COLUMNS($D679:BA679),FALSE))</f>
        <v>0</v>
      </c>
      <c r="BB679" s="316">
        <f>IF(BA679="Neg","Neg",BA679*VLOOKUP($D679,$D$1421:BB$1444,COLUMNS($D679:BB679),FALSE))</f>
        <v>0</v>
      </c>
      <c r="BC679" s="316">
        <f>IF(BB679="Neg","Neg",BB679*VLOOKUP($D679,$D$1421:BC$1444,COLUMNS($D679:BC679),FALSE))</f>
        <v>0</v>
      </c>
    </row>
    <row r="680" spans="1:55">
      <c r="A680" s="312"/>
      <c r="B680" s="142" t="s">
        <v>88</v>
      </c>
      <c r="C680" s="317" t="s">
        <v>694</v>
      </c>
      <c r="D680" s="173" t="s">
        <v>382</v>
      </c>
      <c r="E680" s="175"/>
      <c r="F680" s="175"/>
      <c r="G680" s="175"/>
      <c r="H680" s="175"/>
      <c r="I680" s="175"/>
      <c r="J680" s="175"/>
      <c r="K680" s="175"/>
      <c r="L680" s="175"/>
      <c r="M680" s="175"/>
      <c r="N680" s="318"/>
      <c r="O680" s="318"/>
      <c r="P680" s="318"/>
      <c r="Q680" s="318"/>
      <c r="R680" s="318"/>
      <c r="S680" s="318"/>
      <c r="T680" s="318"/>
      <c r="U680" s="318"/>
      <c r="V680" s="318"/>
      <c r="W680" s="318"/>
      <c r="X680" s="318"/>
      <c r="Y680" s="318"/>
      <c r="Z680" s="318"/>
      <c r="AA680" s="318"/>
      <c r="AB680" s="318"/>
      <c r="AC680" s="318"/>
      <c r="AD680" s="318"/>
      <c r="AE680" s="318"/>
      <c r="AF680" s="318"/>
      <c r="AG680" s="318"/>
      <c r="AH680" s="318"/>
      <c r="AI680" s="324"/>
      <c r="AJ680" s="324"/>
      <c r="AK680" s="324"/>
      <c r="AL680" s="324"/>
      <c r="AM680" s="324"/>
      <c r="AN680" s="324"/>
      <c r="AO680" s="324"/>
      <c r="AP680" s="324"/>
      <c r="AQ680" s="324"/>
      <c r="AR680" s="318">
        <v>-700</v>
      </c>
      <c r="AS680" s="318">
        <v>335</v>
      </c>
      <c r="AT680" s="318">
        <v>320</v>
      </c>
      <c r="AU680" s="319">
        <f>IF(AT680="Neg","Neg",AT680*VLOOKUP($D680,$D$1421:$AY$1444,COLUMNS($D680:AU680),FALSE))</f>
        <v>329.77563016544144</v>
      </c>
      <c r="AV680" s="319">
        <f>IF(AU680="Neg","Neg",AU680*VLOOKUP($D680,$D$1421:$AY$1444,COLUMNS($D680:AV680),FALSE))</f>
        <v>344.95715415175039</v>
      </c>
      <c r="AW680" s="319">
        <f>IF(AV680="Neg","Neg",AV680*VLOOKUP($D680,$D$1421:$AY$1444,COLUMNS($D680:AW680),FALSE))</f>
        <v>359.83873264681756</v>
      </c>
      <c r="AX680" s="319">
        <f>IF(AW680="Neg","Neg",AW680*VLOOKUP($D680,$D$1421:$AY$1444,COLUMNS($D680:AX680),FALSE))</f>
        <v>368.42145582580758</v>
      </c>
      <c r="AY680" s="319">
        <f>IF(AX680="Neg","Neg",AX680*VLOOKUP($D680,$D$1421:$AY$1444,COLUMNS($D680:AY680),FALSE))</f>
        <v>381.61905744044537</v>
      </c>
      <c r="AZ680" s="319">
        <f>IF(AY680="Neg","Neg",AY680*VLOOKUP($D680,$D$1421:AZ$1444,COLUMNS($D680:AZ680),FALSE))</f>
        <v>396.95811664874248</v>
      </c>
      <c r="BA680" s="319">
        <f>IF(AZ680="Neg","Neg",AZ680*VLOOKUP($D680,$D$1421:BA$1444,COLUMNS($D680:BA680),FALSE))</f>
        <v>413.74681418406266</v>
      </c>
      <c r="BB680" s="319">
        <f>IF(BA680="Neg","Neg",BA680*VLOOKUP($D680,$D$1421:BB$1444,COLUMNS($D680:BB680),FALSE))</f>
        <v>430.04326325765931</v>
      </c>
      <c r="BC680" s="319">
        <f>IF(BB680="Neg","Neg",BB680*VLOOKUP($D680,$D$1421:BC$1444,COLUMNS($D680:BC680),FALSE))</f>
        <v>448.14134955828251</v>
      </c>
    </row>
    <row r="681" spans="1:55">
      <c r="A681" s="312"/>
      <c r="B681" s="142" t="s">
        <v>88</v>
      </c>
      <c r="C681" s="317" t="s">
        <v>796</v>
      </c>
      <c r="D681" s="173" t="s">
        <v>791</v>
      </c>
      <c r="E681" s="175"/>
      <c r="F681" s="175"/>
      <c r="G681" s="175"/>
      <c r="H681" s="175"/>
      <c r="I681" s="175"/>
      <c r="J681" s="175"/>
      <c r="K681" s="175"/>
      <c r="L681" s="175"/>
      <c r="M681" s="175"/>
      <c r="N681" s="318"/>
      <c r="O681" s="318"/>
      <c r="P681" s="318"/>
      <c r="Q681" s="318"/>
      <c r="R681" s="318"/>
      <c r="S681" s="318"/>
      <c r="T681" s="318"/>
      <c r="U681" s="318"/>
      <c r="V681" s="318"/>
      <c r="W681" s="318"/>
      <c r="X681" s="318"/>
      <c r="Y681" s="318"/>
      <c r="Z681" s="318"/>
      <c r="AA681" s="318"/>
      <c r="AB681" s="318"/>
      <c r="AC681" s="318"/>
      <c r="AD681" s="318"/>
      <c r="AE681" s="318"/>
      <c r="AF681" s="318"/>
      <c r="AG681" s="318"/>
      <c r="AH681" s="318"/>
      <c r="AI681" s="324"/>
      <c r="AJ681" s="324"/>
      <c r="AK681" s="324"/>
      <c r="AL681" s="324"/>
      <c r="AM681" s="324"/>
      <c r="AN681" s="324"/>
      <c r="AO681" s="324"/>
      <c r="AP681" s="324"/>
      <c r="AQ681" s="324"/>
      <c r="AR681" s="318">
        <v>-1640</v>
      </c>
      <c r="AS681" s="318">
        <v>-190</v>
      </c>
      <c r="AT681" s="318">
        <v>380</v>
      </c>
      <c r="AU681" s="319">
        <f>IF(AT681="Neg","Neg",AT681*VLOOKUP($D681,$D$1421:$AY$1444,COLUMNS($D681:AU681),FALSE))</f>
        <v>391.60856082146171</v>
      </c>
      <c r="AV681" s="319">
        <f>IF(AU681="Neg","Neg",AU681*VLOOKUP($D681,$D$1421:$AY$1444,COLUMNS($D681:AV681),FALSE))</f>
        <v>409.63662055520359</v>
      </c>
      <c r="AW681" s="319">
        <f>IF(AV681="Neg","Neg",AV681*VLOOKUP($D681,$D$1421:$AY$1444,COLUMNS($D681:AW681),FALSE))</f>
        <v>427.30849501809587</v>
      </c>
      <c r="AX681" s="319">
        <f>IF(AW681="Neg","Neg",AW681*VLOOKUP($D681,$D$1421:$AY$1444,COLUMNS($D681:AX681),FALSE))</f>
        <v>437.50047879314656</v>
      </c>
      <c r="AY681" s="319">
        <f>IF(AX681="Neg","Neg",AX681*VLOOKUP($D681,$D$1421:$AY$1444,COLUMNS($D681:AY681),FALSE))</f>
        <v>453.17263071052889</v>
      </c>
      <c r="AZ681" s="319">
        <f>IF(AY681="Neg","Neg",AY681*VLOOKUP($D681,$D$1421:AZ$1444,COLUMNS($D681:AZ681),FALSE))</f>
        <v>471.38776352038172</v>
      </c>
      <c r="BA681" s="319">
        <f>IF(AZ681="Neg","Neg",AZ681*VLOOKUP($D681,$D$1421:BA$1444,COLUMNS($D681:BA681),FALSE))</f>
        <v>491.32434184357447</v>
      </c>
      <c r="BB681" s="319">
        <f>IF(BA681="Neg","Neg",BA681*VLOOKUP($D681,$D$1421:BB$1444,COLUMNS($D681:BB681),FALSE))</f>
        <v>510.67637511847045</v>
      </c>
      <c r="BC681" s="319">
        <f>IF(BB681="Neg","Neg",BB681*VLOOKUP($D681,$D$1421:BC$1444,COLUMNS($D681:BC681),FALSE))</f>
        <v>532.16785260046049</v>
      </c>
    </row>
    <row r="682" spans="1:55">
      <c r="A682" s="312"/>
      <c r="B682" s="142" t="s">
        <v>88</v>
      </c>
      <c r="C682" s="317" t="s">
        <v>695</v>
      </c>
      <c r="D682" s="173" t="s">
        <v>791</v>
      </c>
      <c r="E682" s="175"/>
      <c r="F682" s="175"/>
      <c r="G682" s="175"/>
      <c r="H682" s="175"/>
      <c r="I682" s="175"/>
      <c r="J682" s="175"/>
      <c r="K682" s="175"/>
      <c r="L682" s="175"/>
      <c r="M682" s="175"/>
      <c r="N682" s="318"/>
      <c r="O682" s="318"/>
      <c r="P682" s="318"/>
      <c r="Q682" s="318"/>
      <c r="R682" s="318"/>
      <c r="S682" s="318"/>
      <c r="T682" s="318"/>
      <c r="U682" s="318"/>
      <c r="V682" s="318"/>
      <c r="W682" s="318"/>
      <c r="X682" s="318"/>
      <c r="Y682" s="318"/>
      <c r="Z682" s="318"/>
      <c r="AA682" s="318"/>
      <c r="AB682" s="318"/>
      <c r="AC682" s="318"/>
      <c r="AD682" s="318"/>
      <c r="AE682" s="318"/>
      <c r="AF682" s="318"/>
      <c r="AG682" s="318"/>
      <c r="AH682" s="318"/>
      <c r="AI682" s="324"/>
      <c r="AJ682" s="324"/>
      <c r="AK682" s="324"/>
      <c r="AL682" s="324"/>
      <c r="AM682" s="324"/>
      <c r="AN682" s="324"/>
      <c r="AO682" s="324"/>
      <c r="AP682" s="324"/>
      <c r="AQ682" s="324"/>
      <c r="AR682" s="318">
        <v>-55</v>
      </c>
      <c r="AS682" s="318">
        <v>-195</v>
      </c>
      <c r="AT682" s="318">
        <v>-45</v>
      </c>
      <c r="AU682" s="319">
        <f>IF(AT682="Neg","Neg",AT682*VLOOKUP($D682,$D$1421:$AY$1444,COLUMNS($D682:AU682),FALSE))</f>
        <v>-46.374697992015207</v>
      </c>
      <c r="AV682" s="319">
        <f>IF(AU682="Neg","Neg",AU682*VLOOKUP($D682,$D$1421:$AY$1444,COLUMNS($D682:AV682),FALSE))</f>
        <v>-48.509599802589904</v>
      </c>
      <c r="AW682" s="319">
        <f>IF(AV682="Neg","Neg",AV682*VLOOKUP($D682,$D$1421:$AY$1444,COLUMNS($D682:AW682),FALSE))</f>
        <v>-50.602321778458723</v>
      </c>
      <c r="AX682" s="319">
        <f>IF(AW682="Neg","Neg",AW682*VLOOKUP($D682,$D$1421:$AY$1444,COLUMNS($D682:AX682),FALSE))</f>
        <v>-51.809267225504193</v>
      </c>
      <c r="AY682" s="319">
        <f>IF(AX682="Neg","Neg",AX682*VLOOKUP($D682,$D$1421:$AY$1444,COLUMNS($D682:AY682),FALSE))</f>
        <v>-53.665179952562632</v>
      </c>
      <c r="AZ682" s="319">
        <f>IF(AY682="Neg","Neg",AY682*VLOOKUP($D682,$D$1421:AZ$1444,COLUMNS($D682:AZ682),FALSE))</f>
        <v>-55.822235153729416</v>
      </c>
      <c r="BA682" s="319">
        <f>IF(AZ682="Neg","Neg",AZ682*VLOOKUP($D682,$D$1421:BA$1444,COLUMNS($D682:BA682),FALSE))</f>
        <v>-58.183145744633819</v>
      </c>
      <c r="BB682" s="319">
        <f>IF(BA682="Neg","Neg",BA682*VLOOKUP($D682,$D$1421:BB$1444,COLUMNS($D682:BB682),FALSE))</f>
        <v>-60.474833895608342</v>
      </c>
      <c r="BC682" s="319">
        <f>IF(BB682="Neg","Neg",BB682*VLOOKUP($D682,$D$1421:BC$1444,COLUMNS($D682:BC682),FALSE))</f>
        <v>-63.019877281633477</v>
      </c>
    </row>
    <row r="683" spans="1:55">
      <c r="A683" s="312"/>
      <c r="B683" s="142" t="s">
        <v>88</v>
      </c>
      <c r="C683" s="317" t="s">
        <v>696</v>
      </c>
      <c r="D683" s="173" t="s">
        <v>143</v>
      </c>
      <c r="E683" s="175"/>
      <c r="F683" s="175"/>
      <c r="G683" s="175"/>
      <c r="H683" s="175"/>
      <c r="I683" s="175"/>
      <c r="J683" s="175"/>
      <c r="K683" s="175"/>
      <c r="L683" s="175"/>
      <c r="M683" s="175"/>
      <c r="N683" s="318"/>
      <c r="O683" s="318"/>
      <c r="P683" s="318"/>
      <c r="Q683" s="318"/>
      <c r="R683" s="318"/>
      <c r="S683" s="318"/>
      <c r="T683" s="318"/>
      <c r="U683" s="318"/>
      <c r="V683" s="318"/>
      <c r="W683" s="318"/>
      <c r="X683" s="318"/>
      <c r="Y683" s="318"/>
      <c r="Z683" s="318"/>
      <c r="AA683" s="318"/>
      <c r="AB683" s="318"/>
      <c r="AC683" s="318"/>
      <c r="AD683" s="318"/>
      <c r="AE683" s="318"/>
      <c r="AF683" s="318"/>
      <c r="AG683" s="318"/>
      <c r="AH683" s="318"/>
      <c r="AI683" s="324"/>
      <c r="AJ683" s="324"/>
      <c r="AK683" s="324"/>
      <c r="AL683" s="324"/>
      <c r="AM683" s="324"/>
      <c r="AN683" s="324"/>
      <c r="AO683" s="324"/>
      <c r="AP683" s="324"/>
      <c r="AQ683" s="324"/>
      <c r="AR683" s="318">
        <v>25</v>
      </c>
      <c r="AS683" s="318">
        <v>45</v>
      </c>
      <c r="AT683" s="318">
        <v>150</v>
      </c>
      <c r="AU683" s="319">
        <f>IF(AT683="Neg","Neg",AT683*VLOOKUP($D683,$D$1421:$AY$1444,COLUMNS($D683:AU683),FALSE))</f>
        <v>154.5823266400507</v>
      </c>
      <c r="AV683" s="319">
        <f>IF(AU683="Neg","Neg",AU683*VLOOKUP($D683,$D$1421:$AY$1444,COLUMNS($D683:AV683),FALSE))</f>
        <v>161.69866600863301</v>
      </c>
      <c r="AW683" s="319">
        <f>IF(AV683="Neg","Neg",AV683*VLOOKUP($D683,$D$1421:$AY$1444,COLUMNS($D683:AW683),FALSE))</f>
        <v>168.67440592819574</v>
      </c>
      <c r="AX683" s="319">
        <f>IF(AW683="Neg","Neg",AW683*VLOOKUP($D683,$D$1421:$AY$1444,COLUMNS($D683:AX683),FALSE))</f>
        <v>172.69755741834732</v>
      </c>
      <c r="AY683" s="319">
        <f>IF(AX683="Neg","Neg",AX683*VLOOKUP($D683,$D$1421:$AY$1444,COLUMNS($D683:AY683),FALSE))</f>
        <v>178.88393317520877</v>
      </c>
      <c r="AZ683" s="319">
        <f>IF(AY683="Neg","Neg",AY683*VLOOKUP($D683,$D$1421:AZ$1444,COLUMNS($D683:AZ683),FALSE))</f>
        <v>186.07411717909804</v>
      </c>
      <c r="BA683" s="319">
        <f>IF(AZ683="Neg","Neg",AZ683*VLOOKUP($D683,$D$1421:BA$1444,COLUMNS($D683:BA683),FALSE))</f>
        <v>193.94381914877937</v>
      </c>
      <c r="BB683" s="319">
        <f>IF(BA683="Neg","Neg",BA683*VLOOKUP($D683,$D$1421:BB$1444,COLUMNS($D683:BB683),FALSE))</f>
        <v>201.5827796520278</v>
      </c>
      <c r="BC683" s="319">
        <f>IF(BB683="Neg","Neg",BB683*VLOOKUP($D683,$D$1421:BC$1444,COLUMNS($D683:BC683),FALSE))</f>
        <v>210.06625760544492</v>
      </c>
    </row>
    <row r="684" spans="1:55">
      <c r="A684" s="312"/>
      <c r="B684" s="142" t="s">
        <v>88</v>
      </c>
      <c r="C684" s="317" t="s">
        <v>697</v>
      </c>
      <c r="D684" s="173" t="s">
        <v>227</v>
      </c>
      <c r="E684" s="175"/>
      <c r="F684" s="175"/>
      <c r="G684" s="175"/>
      <c r="H684" s="175"/>
      <c r="I684" s="175"/>
      <c r="J684" s="175"/>
      <c r="K684" s="175"/>
      <c r="L684" s="175"/>
      <c r="M684" s="175"/>
      <c r="N684" s="318"/>
      <c r="O684" s="318"/>
      <c r="P684" s="318"/>
      <c r="Q684" s="318"/>
      <c r="R684" s="318"/>
      <c r="S684" s="318"/>
      <c r="T684" s="318"/>
      <c r="U684" s="318"/>
      <c r="V684" s="318"/>
      <c r="W684" s="318"/>
      <c r="X684" s="318"/>
      <c r="Y684" s="318"/>
      <c r="Z684" s="318"/>
      <c r="AA684" s="318"/>
      <c r="AB684" s="318"/>
      <c r="AC684" s="318"/>
      <c r="AD684" s="318"/>
      <c r="AE684" s="318"/>
      <c r="AF684" s="318"/>
      <c r="AG684" s="318"/>
      <c r="AH684" s="318"/>
      <c r="AI684" s="324"/>
      <c r="AJ684" s="324"/>
      <c r="AK684" s="324"/>
      <c r="AL684" s="324"/>
      <c r="AM684" s="324"/>
      <c r="AN684" s="324"/>
      <c r="AO684" s="324"/>
      <c r="AP684" s="324"/>
      <c r="AQ684" s="324"/>
      <c r="AR684" s="318">
        <v>0</v>
      </c>
      <c r="AS684" s="318">
        <v>0</v>
      </c>
      <c r="AT684" s="318">
        <v>85</v>
      </c>
      <c r="AU684" s="319">
        <f>IF(AT684="Neg","Neg",AT684*VLOOKUP($D684,$D$1421:$AY$1444,COLUMNS($D684:AU684),FALSE))</f>
        <v>87.596651762695387</v>
      </c>
      <c r="AV684" s="319">
        <f>IF(AU684="Neg","Neg",AU684*VLOOKUP($D684,$D$1421:$AY$1444,COLUMNS($D684:AV684),FALSE))</f>
        <v>91.629244071558702</v>
      </c>
      <c r="AW684" s="319">
        <f>IF(AV684="Neg","Neg",AV684*VLOOKUP($D684,$D$1421:$AY$1444,COLUMNS($D684:AW684),FALSE))</f>
        <v>95.582163359310925</v>
      </c>
      <c r="AX684" s="319">
        <f>IF(AW684="Neg","Neg",AW684*VLOOKUP($D684,$D$1421:$AY$1444,COLUMNS($D684:AX684),FALSE))</f>
        <v>97.861949203730148</v>
      </c>
      <c r="AY684" s="319">
        <f>IF(AX684="Neg","Neg",AX684*VLOOKUP($D684,$D$1421:$AY$1444,COLUMNS($D684:AY684),FALSE))</f>
        <v>101.3675621326183</v>
      </c>
      <c r="AZ684" s="319">
        <f>IF(AY684="Neg","Neg",AY684*VLOOKUP($D684,$D$1421:AZ$1444,COLUMNS($D684:AZ684),FALSE))</f>
        <v>105.44199973482222</v>
      </c>
      <c r="BA684" s="319">
        <f>IF(AZ684="Neg","Neg",AZ684*VLOOKUP($D684,$D$1421:BA$1444,COLUMNS($D684:BA684),FALSE))</f>
        <v>109.90149751764164</v>
      </c>
      <c r="BB684" s="319">
        <f>IF(BA684="Neg","Neg",BA684*VLOOKUP($D684,$D$1421:BB$1444,COLUMNS($D684:BB684),FALSE))</f>
        <v>114.23024180281574</v>
      </c>
      <c r="BC684" s="319">
        <f>IF(BB684="Neg","Neg",BB684*VLOOKUP($D684,$D$1421:BC$1444,COLUMNS($D684:BC684),FALSE))</f>
        <v>119.03754597641877</v>
      </c>
    </row>
    <row r="685" spans="1:55">
      <c r="A685" s="312"/>
      <c r="B685" s="142" t="s">
        <v>88</v>
      </c>
      <c r="C685" s="317" t="s">
        <v>698</v>
      </c>
      <c r="D685" s="173" t="s">
        <v>990</v>
      </c>
      <c r="E685" s="175"/>
      <c r="F685" s="175"/>
      <c r="G685" s="175"/>
      <c r="H685" s="175"/>
      <c r="I685" s="175"/>
      <c r="J685" s="175"/>
      <c r="K685" s="175"/>
      <c r="L685" s="175"/>
      <c r="M685" s="175"/>
      <c r="N685" s="318"/>
      <c r="O685" s="318"/>
      <c r="P685" s="318"/>
      <c r="Q685" s="318"/>
      <c r="R685" s="318"/>
      <c r="S685" s="318"/>
      <c r="T685" s="318"/>
      <c r="U685" s="318"/>
      <c r="V685" s="318"/>
      <c r="W685" s="318"/>
      <c r="X685" s="318"/>
      <c r="Y685" s="318"/>
      <c r="Z685" s="318"/>
      <c r="AA685" s="318"/>
      <c r="AB685" s="318"/>
      <c r="AC685" s="318"/>
      <c r="AD685" s="318"/>
      <c r="AE685" s="318"/>
      <c r="AF685" s="318"/>
      <c r="AG685" s="318"/>
      <c r="AH685" s="318"/>
      <c r="AI685" s="324"/>
      <c r="AJ685" s="324"/>
      <c r="AK685" s="324"/>
      <c r="AL685" s="324"/>
      <c r="AM685" s="324"/>
      <c r="AN685" s="324"/>
      <c r="AO685" s="324"/>
      <c r="AP685" s="324"/>
      <c r="AQ685" s="324"/>
      <c r="AR685" s="318">
        <v>600</v>
      </c>
      <c r="AS685" s="318">
        <v>1250</v>
      </c>
      <c r="AT685" s="318">
        <v>1750</v>
      </c>
      <c r="AU685" s="319">
        <f>IF(AT685="Neg","Neg",AT685*VLOOKUP($D685,$D$1421:$AY$1444,COLUMNS($D685:AU685),FALSE))</f>
        <v>1803.460477467258</v>
      </c>
      <c r="AV685" s="319">
        <f>IF(AU685="Neg","Neg",AU685*VLOOKUP($D685,$D$1421:$AY$1444,COLUMNS($D685:AV685),FALSE))</f>
        <v>1886.4844367673852</v>
      </c>
      <c r="AW685" s="319">
        <f>IF(AV685="Neg","Neg",AV685*VLOOKUP($D685,$D$1421:$AY$1444,COLUMNS($D685:AW685),FALSE))</f>
        <v>1967.8680691622837</v>
      </c>
      <c r="AX685" s="319">
        <f>IF(AW685="Neg","Neg",AW685*VLOOKUP($D685,$D$1421:$AY$1444,COLUMNS($D685:AX685),FALSE))</f>
        <v>2014.8048365473855</v>
      </c>
      <c r="AY685" s="319">
        <f>IF(AX685="Neg","Neg",AX685*VLOOKUP($D685,$D$1421:$AY$1444,COLUMNS($D685:AY685),FALSE))</f>
        <v>2086.9792203774359</v>
      </c>
      <c r="AZ685" s="319">
        <f>IF(AY685="Neg","Neg",AY685*VLOOKUP($D685,$D$1421:AZ$1444,COLUMNS($D685:AZ685),FALSE))</f>
        <v>2170.8647004228105</v>
      </c>
      <c r="BA685" s="319">
        <f>IF(AZ685="Neg","Neg",AZ685*VLOOKUP($D685,$D$1421:BA$1444,COLUMNS($D685:BA685),FALSE))</f>
        <v>2262.6778900690929</v>
      </c>
      <c r="BB685" s="319">
        <f>IF(BA685="Neg","Neg",BA685*VLOOKUP($D685,$D$1421:BB$1444,COLUMNS($D685:BB685),FALSE))</f>
        <v>2351.7990959403246</v>
      </c>
      <c r="BC685" s="319">
        <f>IF(BB685="Neg","Neg",BB685*VLOOKUP($D685,$D$1421:BC$1444,COLUMNS($D685:BC685),FALSE))</f>
        <v>2450.7730053968576</v>
      </c>
    </row>
    <row r="686" spans="1:55">
      <c r="A686" s="312"/>
      <c r="B686" s="142" t="s">
        <v>88</v>
      </c>
      <c r="C686" s="317" t="s">
        <v>699</v>
      </c>
      <c r="D686" s="173" t="s">
        <v>227</v>
      </c>
      <c r="E686" s="175"/>
      <c r="F686" s="175"/>
      <c r="G686" s="175"/>
      <c r="H686" s="175"/>
      <c r="I686" s="175"/>
      <c r="J686" s="175"/>
      <c r="K686" s="175"/>
      <c r="L686" s="175"/>
      <c r="M686" s="175"/>
      <c r="N686" s="318"/>
      <c r="O686" s="318"/>
      <c r="P686" s="318"/>
      <c r="Q686" s="318"/>
      <c r="R686" s="318"/>
      <c r="S686" s="318"/>
      <c r="T686" s="318"/>
      <c r="U686" s="318"/>
      <c r="V686" s="318"/>
      <c r="W686" s="318"/>
      <c r="X686" s="318"/>
      <c r="Y686" s="318"/>
      <c r="Z686" s="318"/>
      <c r="AA686" s="318"/>
      <c r="AB686" s="318"/>
      <c r="AC686" s="318"/>
      <c r="AD686" s="318"/>
      <c r="AE686" s="318"/>
      <c r="AF686" s="318"/>
      <c r="AG686" s="318"/>
      <c r="AH686" s="318"/>
      <c r="AI686" s="324"/>
      <c r="AJ686" s="324"/>
      <c r="AK686" s="324"/>
      <c r="AL686" s="324"/>
      <c r="AM686" s="324"/>
      <c r="AN686" s="324"/>
      <c r="AO686" s="324"/>
      <c r="AP686" s="324"/>
      <c r="AQ686" s="324"/>
      <c r="AR686" s="318">
        <v>0</v>
      </c>
      <c r="AS686" s="318">
        <v>100</v>
      </c>
      <c r="AT686" s="318">
        <v>180</v>
      </c>
      <c r="AU686" s="319">
        <f>IF(AT686="Neg","Neg",AT686*VLOOKUP($D686,$D$1421:$AY$1444,COLUMNS($D686:AU686),FALSE))</f>
        <v>185.49879196806083</v>
      </c>
      <c r="AV686" s="319">
        <f>IF(AU686="Neg","Neg",AU686*VLOOKUP($D686,$D$1421:$AY$1444,COLUMNS($D686:AV686),FALSE))</f>
        <v>194.03839921035961</v>
      </c>
      <c r="AW686" s="319">
        <f>IF(AV686="Neg","Neg",AV686*VLOOKUP($D686,$D$1421:$AY$1444,COLUMNS($D686:AW686),FALSE))</f>
        <v>202.40928711383489</v>
      </c>
      <c r="AX686" s="319">
        <f>IF(AW686="Neg","Neg",AW686*VLOOKUP($D686,$D$1421:$AY$1444,COLUMNS($D686:AX686),FALSE))</f>
        <v>207.23706890201677</v>
      </c>
      <c r="AY686" s="319">
        <f>IF(AX686="Neg","Neg",AX686*VLOOKUP($D686,$D$1421:$AY$1444,COLUMNS($D686:AY686),FALSE))</f>
        <v>214.66071981025053</v>
      </c>
      <c r="AZ686" s="319">
        <f>IF(AY686="Neg","Neg",AY686*VLOOKUP($D686,$D$1421:AZ$1444,COLUMNS($D686:AZ686),FALSE))</f>
        <v>223.28894061491766</v>
      </c>
      <c r="BA686" s="319">
        <f>IF(AZ686="Neg","Neg",AZ686*VLOOKUP($D686,$D$1421:BA$1444,COLUMNS($D686:BA686),FALSE))</f>
        <v>232.73258297853528</v>
      </c>
      <c r="BB686" s="319">
        <f>IF(BA686="Neg","Neg",BA686*VLOOKUP($D686,$D$1421:BB$1444,COLUMNS($D686:BB686),FALSE))</f>
        <v>241.89933558243337</v>
      </c>
      <c r="BC686" s="319">
        <f>IF(BB686="Neg","Neg",BB686*VLOOKUP($D686,$D$1421:BC$1444,COLUMNS($D686:BC686),FALSE))</f>
        <v>252.07950912653391</v>
      </c>
    </row>
    <row r="687" spans="1:55">
      <c r="A687" s="312"/>
      <c r="B687" s="142" t="s">
        <v>88</v>
      </c>
      <c r="C687" s="317" t="s">
        <v>700</v>
      </c>
      <c r="D687" s="173" t="s">
        <v>227</v>
      </c>
      <c r="E687" s="175"/>
      <c r="F687" s="175"/>
      <c r="G687" s="175"/>
      <c r="H687" s="175"/>
      <c r="I687" s="175"/>
      <c r="J687" s="175"/>
      <c r="K687" s="175"/>
      <c r="L687" s="175"/>
      <c r="M687" s="175"/>
      <c r="N687" s="318"/>
      <c r="O687" s="318"/>
      <c r="P687" s="318"/>
      <c r="Q687" s="318"/>
      <c r="R687" s="318"/>
      <c r="S687" s="318"/>
      <c r="T687" s="318"/>
      <c r="U687" s="318"/>
      <c r="V687" s="318"/>
      <c r="W687" s="318"/>
      <c r="X687" s="318"/>
      <c r="Y687" s="318"/>
      <c r="Z687" s="318"/>
      <c r="AA687" s="318"/>
      <c r="AB687" s="318"/>
      <c r="AC687" s="318"/>
      <c r="AD687" s="318"/>
      <c r="AE687" s="318"/>
      <c r="AF687" s="318"/>
      <c r="AG687" s="318"/>
      <c r="AH687" s="318"/>
      <c r="AI687" s="324"/>
      <c r="AJ687" s="324"/>
      <c r="AK687" s="324"/>
      <c r="AL687" s="324"/>
      <c r="AM687" s="324"/>
      <c r="AN687" s="324"/>
      <c r="AO687" s="324"/>
      <c r="AP687" s="324"/>
      <c r="AQ687" s="324"/>
      <c r="AR687" s="318">
        <v>0</v>
      </c>
      <c r="AS687" s="318">
        <v>1130</v>
      </c>
      <c r="AT687" s="318">
        <v>1810</v>
      </c>
      <c r="AU687" s="319">
        <f>IF(AT687="Neg","Neg",AT687*VLOOKUP($D687,$D$1421:$AY$1444,COLUMNS($D687:AU687),FALSE))</f>
        <v>1865.2934081232781</v>
      </c>
      <c r="AV687" s="319">
        <f>IF(AU687="Neg","Neg",AU687*VLOOKUP($D687,$D$1421:$AY$1444,COLUMNS($D687:AV687),FALSE))</f>
        <v>1951.1639031708382</v>
      </c>
      <c r="AW687" s="319">
        <f>IF(AV687="Neg","Neg",AV687*VLOOKUP($D687,$D$1421:$AY$1444,COLUMNS($D687:AW687),FALSE))</f>
        <v>2035.3378315335619</v>
      </c>
      <c r="AX687" s="319">
        <f>IF(AW687="Neg","Neg",AW687*VLOOKUP($D687,$D$1421:$AY$1444,COLUMNS($D687:AX687),FALSE))</f>
        <v>2083.8838595147245</v>
      </c>
      <c r="AY687" s="319">
        <f>IF(AX687="Neg","Neg",AX687*VLOOKUP($D687,$D$1421:$AY$1444,COLUMNS($D687:AY687),FALSE))</f>
        <v>2158.5327936475192</v>
      </c>
      <c r="AZ687" s="319">
        <f>IF(AY687="Neg","Neg",AY687*VLOOKUP($D687,$D$1421:AZ$1444,COLUMNS($D687:AZ687),FALSE))</f>
        <v>2245.2943472944498</v>
      </c>
      <c r="BA687" s="319">
        <f>IF(AZ687="Neg","Neg",AZ687*VLOOKUP($D687,$D$1421:BA$1444,COLUMNS($D687:BA687),FALSE))</f>
        <v>2340.2554177286047</v>
      </c>
      <c r="BB687" s="319">
        <f>IF(BA687="Neg","Neg",BA687*VLOOKUP($D687,$D$1421:BB$1444,COLUMNS($D687:BB687),FALSE))</f>
        <v>2432.4322078011355</v>
      </c>
      <c r="BC687" s="319">
        <f>IF(BB687="Neg","Neg",BB687*VLOOKUP($D687,$D$1421:BC$1444,COLUMNS($D687:BC687),FALSE))</f>
        <v>2534.7995084390354</v>
      </c>
    </row>
    <row r="688" spans="1:55">
      <c r="A688" s="312"/>
      <c r="B688" s="142" t="s">
        <v>88</v>
      </c>
      <c r="C688" s="317" t="s">
        <v>701</v>
      </c>
      <c r="D688" s="173" t="s">
        <v>227</v>
      </c>
      <c r="E688" s="175"/>
      <c r="F688" s="175"/>
      <c r="G688" s="175"/>
      <c r="H688" s="175"/>
      <c r="I688" s="175"/>
      <c r="J688" s="175"/>
      <c r="K688" s="175"/>
      <c r="L688" s="175"/>
      <c r="M688" s="175"/>
      <c r="N688" s="318"/>
      <c r="O688" s="318"/>
      <c r="P688" s="318"/>
      <c r="Q688" s="318"/>
      <c r="R688" s="318"/>
      <c r="S688" s="318"/>
      <c r="T688" s="318"/>
      <c r="U688" s="318"/>
      <c r="V688" s="318"/>
      <c r="W688" s="318"/>
      <c r="X688" s="318"/>
      <c r="Y688" s="318"/>
      <c r="Z688" s="318"/>
      <c r="AA688" s="318"/>
      <c r="AB688" s="318"/>
      <c r="AC688" s="318"/>
      <c r="AD688" s="318"/>
      <c r="AE688" s="318"/>
      <c r="AF688" s="318"/>
      <c r="AG688" s="318"/>
      <c r="AH688" s="318"/>
      <c r="AI688" s="324"/>
      <c r="AJ688" s="324"/>
      <c r="AK688" s="324"/>
      <c r="AL688" s="324"/>
      <c r="AM688" s="324"/>
      <c r="AN688" s="324"/>
      <c r="AO688" s="324"/>
      <c r="AP688" s="324"/>
      <c r="AQ688" s="324"/>
      <c r="AR688" s="318">
        <v>0</v>
      </c>
      <c r="AS688" s="318">
        <v>0</v>
      </c>
      <c r="AT688" s="318">
        <v>200</v>
      </c>
      <c r="AU688" s="319">
        <f>IF(AT688="Neg","Neg",AT688*VLOOKUP($D688,$D$1421:$AY$1444,COLUMNS($D688:AU688),FALSE))</f>
        <v>206.10976885340091</v>
      </c>
      <c r="AV688" s="319">
        <f>IF(AU688="Neg","Neg",AU688*VLOOKUP($D688,$D$1421:$AY$1444,COLUMNS($D688:AV688),FALSE))</f>
        <v>215.59822134484401</v>
      </c>
      <c r="AW688" s="319">
        <f>IF(AV688="Neg","Neg",AV688*VLOOKUP($D688,$D$1421:$AY$1444,COLUMNS($D688:AW688),FALSE))</f>
        <v>224.899207904261</v>
      </c>
      <c r="AX688" s="319">
        <f>IF(AW688="Neg","Neg",AW688*VLOOKUP($D688,$D$1421:$AY$1444,COLUMNS($D688:AX688),FALSE))</f>
        <v>230.26340989112978</v>
      </c>
      <c r="AY688" s="319">
        <f>IF(AX688="Neg","Neg",AX688*VLOOKUP($D688,$D$1421:$AY$1444,COLUMNS($D688:AY688),FALSE))</f>
        <v>238.51191090027839</v>
      </c>
      <c r="AZ688" s="319">
        <f>IF(AY688="Neg","Neg",AY688*VLOOKUP($D688,$D$1421:AZ$1444,COLUMNS($D688:AZ688),FALSE))</f>
        <v>248.09882290546409</v>
      </c>
      <c r="BA688" s="319">
        <f>IF(AZ688="Neg","Neg",AZ688*VLOOKUP($D688,$D$1421:BA$1444,COLUMNS($D688:BA688),FALSE))</f>
        <v>258.5917588650392</v>
      </c>
      <c r="BB688" s="319">
        <f>IF(BA688="Neg","Neg",BA688*VLOOKUP($D688,$D$1421:BB$1444,COLUMNS($D688:BB688),FALSE))</f>
        <v>268.77703953603708</v>
      </c>
      <c r="BC688" s="319">
        <f>IF(BB688="Neg","Neg",BB688*VLOOKUP($D688,$D$1421:BC$1444,COLUMNS($D688:BC688),FALSE))</f>
        <v>280.08834347392656</v>
      </c>
    </row>
    <row r="689" spans="1:55">
      <c r="A689" s="312"/>
      <c r="B689" s="142" t="s">
        <v>88</v>
      </c>
      <c r="C689" s="317" t="s">
        <v>702</v>
      </c>
      <c r="D689" s="173" t="s">
        <v>249</v>
      </c>
      <c r="E689" s="175"/>
      <c r="F689" s="175"/>
      <c r="G689" s="175"/>
      <c r="H689" s="175"/>
      <c r="I689" s="175"/>
      <c r="J689" s="175"/>
      <c r="K689" s="175"/>
      <c r="L689" s="175"/>
      <c r="M689" s="175"/>
      <c r="N689" s="318"/>
      <c r="O689" s="318"/>
      <c r="P689" s="318"/>
      <c r="Q689" s="318"/>
      <c r="R689" s="318"/>
      <c r="S689" s="318"/>
      <c r="T689" s="318"/>
      <c r="U689" s="318"/>
      <c r="V689" s="318"/>
      <c r="W689" s="318"/>
      <c r="X689" s="318"/>
      <c r="Y689" s="318"/>
      <c r="Z689" s="318"/>
      <c r="AA689" s="318"/>
      <c r="AB689" s="318"/>
      <c r="AC689" s="318"/>
      <c r="AD689" s="318"/>
      <c r="AE689" s="318"/>
      <c r="AF689" s="318"/>
      <c r="AG689" s="318"/>
      <c r="AH689" s="318"/>
      <c r="AI689" s="324"/>
      <c r="AJ689" s="324"/>
      <c r="AK689" s="324"/>
      <c r="AL689" s="324"/>
      <c r="AM689" s="324"/>
      <c r="AN689" s="324"/>
      <c r="AO689" s="324"/>
      <c r="AP689" s="324"/>
      <c r="AQ689" s="324"/>
      <c r="AR689" s="318">
        <v>60</v>
      </c>
      <c r="AS689" s="318">
        <v>60</v>
      </c>
      <c r="AT689" s="318">
        <v>60</v>
      </c>
      <c r="AU689" s="319">
        <f>IF(AT689="Neg","Neg",AT689*VLOOKUP($D689,$D$1421:$AY$1444,COLUMNS($D689:AU689),FALSE))</f>
        <v>61.832930656020274</v>
      </c>
      <c r="AV689" s="319">
        <f>IF(AU689="Neg","Neg",AU689*VLOOKUP($D689,$D$1421:$AY$1444,COLUMNS($D689:AV689),FALSE))</f>
        <v>64.679466403453205</v>
      </c>
      <c r="AW689" s="319">
        <f>IF(AV689="Neg","Neg",AV689*VLOOKUP($D689,$D$1421:$AY$1444,COLUMNS($D689:AW689),FALSE))</f>
        <v>67.469762371278307</v>
      </c>
      <c r="AX689" s="319">
        <f>IF(AW689="Neg","Neg",AW689*VLOOKUP($D689,$D$1421:$AY$1444,COLUMNS($D689:AX689),FALSE))</f>
        <v>69.079022967338943</v>
      </c>
      <c r="AY689" s="319">
        <f>IF(AX689="Neg","Neg",AX689*VLOOKUP($D689,$D$1421:$AY$1444,COLUMNS($D689:AY689),FALSE))</f>
        <v>71.553573270083518</v>
      </c>
      <c r="AZ689" s="319">
        <f>IF(AY689="Neg","Neg",AY689*VLOOKUP($D689,$D$1421:AZ$1444,COLUMNS($D689:AZ689),FALSE))</f>
        <v>74.429646871639221</v>
      </c>
      <c r="BA689" s="319">
        <f>IF(AZ689="Neg","Neg",AZ689*VLOOKUP($D689,$D$1421:BA$1444,COLUMNS($D689:BA689),FALSE))</f>
        <v>77.577527659511759</v>
      </c>
      <c r="BB689" s="319">
        <f>IF(BA689="Neg","Neg",BA689*VLOOKUP($D689,$D$1421:BB$1444,COLUMNS($D689:BB689),FALSE))</f>
        <v>80.633111860811127</v>
      </c>
      <c r="BC689" s="319">
        <f>IF(BB689="Neg","Neg",BB689*VLOOKUP($D689,$D$1421:BC$1444,COLUMNS($D689:BC689),FALSE))</f>
        <v>84.026503042177978</v>
      </c>
    </row>
    <row r="690" spans="1:55">
      <c r="A690" s="312"/>
      <c r="B690" s="142" t="s">
        <v>88</v>
      </c>
      <c r="C690" s="317" t="s">
        <v>703</v>
      </c>
      <c r="D690" s="173" t="s">
        <v>988</v>
      </c>
      <c r="E690" s="175"/>
      <c r="F690" s="175"/>
      <c r="G690" s="175"/>
      <c r="H690" s="175"/>
      <c r="I690" s="175"/>
      <c r="J690" s="175"/>
      <c r="K690" s="175"/>
      <c r="L690" s="175"/>
      <c r="M690" s="175"/>
      <c r="N690" s="318"/>
      <c r="O690" s="318"/>
      <c r="P690" s="318"/>
      <c r="Q690" s="318"/>
      <c r="R690" s="318"/>
      <c r="S690" s="318"/>
      <c r="T690" s="318"/>
      <c r="U690" s="318"/>
      <c r="V690" s="318"/>
      <c r="W690" s="318"/>
      <c r="X690" s="318"/>
      <c r="Y690" s="318"/>
      <c r="Z690" s="318"/>
      <c r="AA690" s="318"/>
      <c r="AB690" s="318"/>
      <c r="AC690" s="318"/>
      <c r="AD690" s="318"/>
      <c r="AE690" s="318"/>
      <c r="AF690" s="318"/>
      <c r="AG690" s="318"/>
      <c r="AH690" s="318"/>
      <c r="AI690" s="324"/>
      <c r="AJ690" s="324"/>
      <c r="AK690" s="324"/>
      <c r="AL690" s="324"/>
      <c r="AM690" s="324"/>
      <c r="AN690" s="324"/>
      <c r="AO690" s="324"/>
      <c r="AP690" s="324"/>
      <c r="AQ690" s="324"/>
      <c r="AR690" s="318">
        <v>-50</v>
      </c>
      <c r="AS690" s="318">
        <v>-55</v>
      </c>
      <c r="AT690" s="318">
        <v>-60</v>
      </c>
      <c r="AU690" s="319">
        <f>IF(AT690="Neg","Neg",AT690*VLOOKUP($D690,$D$1421:$AY$1444,COLUMNS($D690:AU690),FALSE))</f>
        <v>-61.832930656020274</v>
      </c>
      <c r="AV690" s="319">
        <f>IF(AU690="Neg","Neg",AU690*VLOOKUP($D690,$D$1421:$AY$1444,COLUMNS($D690:AV690),FALSE))</f>
        <v>-64.679466403453205</v>
      </c>
      <c r="AW690" s="319">
        <f>IF(AV690="Neg","Neg",AV690*VLOOKUP($D690,$D$1421:$AY$1444,COLUMNS($D690:AW690),FALSE))</f>
        <v>-67.469762371278307</v>
      </c>
      <c r="AX690" s="319">
        <f>IF(AW690="Neg","Neg",AW690*VLOOKUP($D690,$D$1421:$AY$1444,COLUMNS($D690:AX690),FALSE))</f>
        <v>-69.079022967338943</v>
      </c>
      <c r="AY690" s="319">
        <f>IF(AX690="Neg","Neg",AX690*VLOOKUP($D690,$D$1421:$AY$1444,COLUMNS($D690:AY690),FALSE))</f>
        <v>-71.553573270083518</v>
      </c>
      <c r="AZ690" s="319">
        <f>IF(AY690="Neg","Neg",AY690*VLOOKUP($D690,$D$1421:AZ$1444,COLUMNS($D690:AZ690),FALSE))</f>
        <v>-74.429646871639221</v>
      </c>
      <c r="BA690" s="319">
        <f>IF(AZ690="Neg","Neg",AZ690*VLOOKUP($D690,$D$1421:BA$1444,COLUMNS($D690:BA690),FALSE))</f>
        <v>-77.577527659511759</v>
      </c>
      <c r="BB690" s="319">
        <f>IF(BA690="Neg","Neg",BA690*VLOOKUP($D690,$D$1421:BB$1444,COLUMNS($D690:BB690),FALSE))</f>
        <v>-80.633111860811127</v>
      </c>
      <c r="BC690" s="319">
        <f>IF(BB690="Neg","Neg",BB690*VLOOKUP($D690,$D$1421:BC$1444,COLUMNS($D690:BC690),FALSE))</f>
        <v>-84.026503042177978</v>
      </c>
    </row>
    <row r="691" spans="1:55">
      <c r="A691" s="312"/>
      <c r="B691" s="142" t="s">
        <v>88</v>
      </c>
      <c r="C691" s="317" t="s">
        <v>704</v>
      </c>
      <c r="D691" s="173" t="s">
        <v>147</v>
      </c>
      <c r="E691" s="175"/>
      <c r="F691" s="175"/>
      <c r="G691" s="175"/>
      <c r="H691" s="175"/>
      <c r="I691" s="175"/>
      <c r="J691" s="175"/>
      <c r="K691" s="175"/>
      <c r="L691" s="175"/>
      <c r="M691" s="175"/>
      <c r="N691" s="318"/>
      <c r="O691" s="318"/>
      <c r="P691" s="318"/>
      <c r="Q691" s="318"/>
      <c r="R691" s="318"/>
      <c r="S691" s="318"/>
      <c r="T691" s="318"/>
      <c r="U691" s="318"/>
      <c r="V691" s="318"/>
      <c r="W691" s="318"/>
      <c r="X691" s="318"/>
      <c r="Y691" s="318"/>
      <c r="Z691" s="318"/>
      <c r="AA691" s="318"/>
      <c r="AB691" s="318"/>
      <c r="AC691" s="318"/>
      <c r="AD691" s="318"/>
      <c r="AE691" s="318"/>
      <c r="AF691" s="318"/>
      <c r="AG691" s="318"/>
      <c r="AH691" s="318"/>
      <c r="AI691" s="324"/>
      <c r="AJ691" s="324"/>
      <c r="AK691" s="324"/>
      <c r="AL691" s="324"/>
      <c r="AM691" s="324"/>
      <c r="AN691" s="324"/>
      <c r="AO691" s="324"/>
      <c r="AP691" s="324"/>
      <c r="AQ691" s="324"/>
      <c r="AR691" s="318">
        <v>35</v>
      </c>
      <c r="AS691" s="318">
        <v>35</v>
      </c>
      <c r="AT691" s="318">
        <v>35</v>
      </c>
      <c r="AU691" s="319">
        <f>IF(AT691="Neg","Neg",AT691*VLOOKUP($D691,$D$1421:$AY$1444,COLUMNS($D691:AU691),FALSE))</f>
        <v>36.06920954934516</v>
      </c>
      <c r="AV691" s="319">
        <f>IF(AU691="Neg","Neg",AU691*VLOOKUP($D691,$D$1421:$AY$1444,COLUMNS($D691:AV691),FALSE))</f>
        <v>37.7296887353477</v>
      </c>
      <c r="AW691" s="319">
        <f>IF(AV691="Neg","Neg",AV691*VLOOKUP($D691,$D$1421:$AY$1444,COLUMNS($D691:AW691),FALSE))</f>
        <v>39.357361383245674</v>
      </c>
      <c r="AX691" s="319">
        <f>IF(AW691="Neg","Neg",AW691*VLOOKUP($D691,$D$1421:$AY$1444,COLUMNS($D691:AX691),FALSE))</f>
        <v>40.29609673094771</v>
      </c>
      <c r="AY691" s="319">
        <f>IF(AX691="Neg","Neg",AX691*VLOOKUP($D691,$D$1421:$AY$1444,COLUMNS($D691:AY691),FALSE))</f>
        <v>41.739584407548719</v>
      </c>
      <c r="AZ691" s="319">
        <f>IF(AY691="Neg","Neg",AY691*VLOOKUP($D691,$D$1421:AZ$1444,COLUMNS($D691:AZ691),FALSE))</f>
        <v>43.417294008456217</v>
      </c>
      <c r="BA691" s="319">
        <f>IF(AZ691="Neg","Neg",AZ691*VLOOKUP($D691,$D$1421:BA$1444,COLUMNS($D691:BA691),FALSE))</f>
        <v>45.253557801381866</v>
      </c>
      <c r="BB691" s="319">
        <f>IF(BA691="Neg","Neg",BA691*VLOOKUP($D691,$D$1421:BB$1444,COLUMNS($D691:BB691),FALSE))</f>
        <v>47.035981918806499</v>
      </c>
      <c r="BC691" s="319">
        <f>IF(BB691="Neg","Neg",BB691*VLOOKUP($D691,$D$1421:BC$1444,COLUMNS($D691:BC691),FALSE))</f>
        <v>49.015460107937159</v>
      </c>
    </row>
    <row r="692" spans="1:55">
      <c r="A692" s="312"/>
      <c r="B692" s="142" t="s">
        <v>88</v>
      </c>
      <c r="C692" s="317" t="s">
        <v>705</v>
      </c>
      <c r="D692" s="173" t="s">
        <v>147</v>
      </c>
      <c r="E692" s="175"/>
      <c r="F692" s="175"/>
      <c r="G692" s="175"/>
      <c r="H692" s="175"/>
      <c r="I692" s="175"/>
      <c r="J692" s="175"/>
      <c r="K692" s="175"/>
      <c r="L692" s="175"/>
      <c r="M692" s="175"/>
      <c r="N692" s="318"/>
      <c r="O692" s="318"/>
      <c r="P692" s="318"/>
      <c r="Q692" s="318"/>
      <c r="R692" s="318"/>
      <c r="S692" s="318"/>
      <c r="T692" s="318"/>
      <c r="U692" s="318"/>
      <c r="V692" s="318"/>
      <c r="W692" s="318"/>
      <c r="X692" s="318"/>
      <c r="Y692" s="318"/>
      <c r="Z692" s="318"/>
      <c r="AA692" s="318"/>
      <c r="AB692" s="318"/>
      <c r="AC692" s="318"/>
      <c r="AD692" s="318"/>
      <c r="AE692" s="318"/>
      <c r="AF692" s="318"/>
      <c r="AG692" s="318"/>
      <c r="AH692" s="318"/>
      <c r="AI692" s="324"/>
      <c r="AJ692" s="324"/>
      <c r="AK692" s="324"/>
      <c r="AL692" s="324"/>
      <c r="AM692" s="324"/>
      <c r="AN692" s="324"/>
      <c r="AO692" s="324"/>
      <c r="AP692" s="324"/>
      <c r="AQ692" s="324"/>
      <c r="AR692" s="318">
        <v>25</v>
      </c>
      <c r="AS692" s="318">
        <v>20</v>
      </c>
      <c r="AT692" s="318">
        <v>20</v>
      </c>
      <c r="AU692" s="319">
        <f>IF(AT692="Neg","Neg",AT692*VLOOKUP($D692,$D$1421:$AY$1444,COLUMNS($D692:AU692),FALSE))</f>
        <v>20.61097688534009</v>
      </c>
      <c r="AV692" s="319">
        <f>IF(AU692="Neg","Neg",AU692*VLOOKUP($D692,$D$1421:$AY$1444,COLUMNS($D692:AV692),FALSE))</f>
        <v>21.559822134484399</v>
      </c>
      <c r="AW692" s="319">
        <f>IF(AV692="Neg","Neg",AV692*VLOOKUP($D692,$D$1421:$AY$1444,COLUMNS($D692:AW692),FALSE))</f>
        <v>22.489920790426098</v>
      </c>
      <c r="AX692" s="319">
        <f>IF(AW692="Neg","Neg",AW692*VLOOKUP($D692,$D$1421:$AY$1444,COLUMNS($D692:AX692),FALSE))</f>
        <v>23.026340989112974</v>
      </c>
      <c r="AY692" s="319">
        <f>IF(AX692="Neg","Neg",AX692*VLOOKUP($D692,$D$1421:$AY$1444,COLUMNS($D692:AY692),FALSE))</f>
        <v>23.851191090027836</v>
      </c>
      <c r="AZ692" s="319">
        <f>IF(AY692="Neg","Neg",AY692*VLOOKUP($D692,$D$1421:AZ$1444,COLUMNS($D692:AZ692),FALSE))</f>
        <v>24.809882290546405</v>
      </c>
      <c r="BA692" s="319">
        <f>IF(AZ692="Neg","Neg",AZ692*VLOOKUP($D692,$D$1421:BA$1444,COLUMNS($D692:BA692),FALSE))</f>
        <v>25.859175886503916</v>
      </c>
      <c r="BB692" s="319">
        <f>IF(BA692="Neg","Neg",BA692*VLOOKUP($D692,$D$1421:BB$1444,COLUMNS($D692:BB692),FALSE))</f>
        <v>26.877703953603707</v>
      </c>
      <c r="BC692" s="319">
        <f>IF(BB692="Neg","Neg",BB692*VLOOKUP($D692,$D$1421:BC$1444,COLUMNS($D692:BC692),FALSE))</f>
        <v>28.008834347392657</v>
      </c>
    </row>
    <row r="693" spans="1:55">
      <c r="A693" s="312"/>
      <c r="B693" s="142" t="s">
        <v>88</v>
      </c>
      <c r="C693" s="317" t="s">
        <v>706</v>
      </c>
      <c r="D693" s="173" t="s">
        <v>791</v>
      </c>
      <c r="E693" s="175"/>
      <c r="F693" s="175"/>
      <c r="G693" s="175"/>
      <c r="H693" s="175"/>
      <c r="I693" s="175"/>
      <c r="J693" s="175"/>
      <c r="K693" s="175"/>
      <c r="L693" s="175"/>
      <c r="M693" s="175"/>
      <c r="N693" s="318"/>
      <c r="O693" s="318"/>
      <c r="P693" s="318"/>
      <c r="Q693" s="318"/>
      <c r="R693" s="318"/>
      <c r="S693" s="318"/>
      <c r="T693" s="318"/>
      <c r="U693" s="318"/>
      <c r="V693" s="318"/>
      <c r="W693" s="318"/>
      <c r="X693" s="318"/>
      <c r="Y693" s="318"/>
      <c r="Z693" s="318"/>
      <c r="AA693" s="318"/>
      <c r="AB693" s="318"/>
      <c r="AC693" s="318"/>
      <c r="AD693" s="318"/>
      <c r="AE693" s="318"/>
      <c r="AF693" s="318"/>
      <c r="AG693" s="318"/>
      <c r="AH693" s="318"/>
      <c r="AI693" s="324"/>
      <c r="AJ693" s="324"/>
      <c r="AK693" s="324"/>
      <c r="AL693" s="324"/>
      <c r="AM693" s="324"/>
      <c r="AN693" s="324"/>
      <c r="AO693" s="324"/>
      <c r="AP693" s="324"/>
      <c r="AQ693" s="324"/>
      <c r="AR693" s="318">
        <v>70</v>
      </c>
      <c r="AS693" s="318">
        <v>130</v>
      </c>
      <c r="AT693" s="318">
        <v>110</v>
      </c>
      <c r="AU693" s="319">
        <f>IF(AT693="Neg","Neg",AT693*VLOOKUP($D693,$D$1421:$AY$1444,COLUMNS($D693:AU693),FALSE))</f>
        <v>113.36037286937049</v>
      </c>
      <c r="AV693" s="319">
        <f>IF(AU693="Neg","Neg",AU693*VLOOKUP($D693,$D$1421:$AY$1444,COLUMNS($D693:AV693),FALSE))</f>
        <v>118.5790217396642</v>
      </c>
      <c r="AW693" s="319">
        <f>IF(AV693="Neg","Neg",AV693*VLOOKUP($D693,$D$1421:$AY$1444,COLUMNS($D693:AW693),FALSE))</f>
        <v>123.69456434734354</v>
      </c>
      <c r="AX693" s="319">
        <f>IF(AW693="Neg","Neg",AW693*VLOOKUP($D693,$D$1421:$AY$1444,COLUMNS($D693:AX693),FALSE))</f>
        <v>126.64487544012137</v>
      </c>
      <c r="AY693" s="319">
        <f>IF(AX693="Neg","Neg",AX693*VLOOKUP($D693,$D$1421:$AY$1444,COLUMNS($D693:AY693),FALSE))</f>
        <v>131.18155099515309</v>
      </c>
      <c r="AZ693" s="319">
        <f>IF(AY693="Neg","Neg",AY693*VLOOKUP($D693,$D$1421:AZ$1444,COLUMNS($D693:AZ693),FALSE))</f>
        <v>136.45435259800522</v>
      </c>
      <c r="BA693" s="319">
        <f>IF(AZ693="Neg","Neg",AZ693*VLOOKUP($D693,$D$1421:BA$1444,COLUMNS($D693:BA693),FALSE))</f>
        <v>142.22546737577153</v>
      </c>
      <c r="BB693" s="319">
        <f>IF(BA693="Neg","Neg",BA693*VLOOKUP($D693,$D$1421:BB$1444,COLUMNS($D693:BB693),FALSE))</f>
        <v>147.82737174482037</v>
      </c>
      <c r="BC693" s="319">
        <f>IF(BB693="Neg","Neg",BB693*VLOOKUP($D693,$D$1421:BC$1444,COLUMNS($D693:BC693),FALSE))</f>
        <v>154.04858891065959</v>
      </c>
    </row>
    <row r="694" spans="1:55">
      <c r="A694" s="312"/>
      <c r="B694" s="142" t="s">
        <v>88</v>
      </c>
      <c r="C694" s="317" t="s">
        <v>707</v>
      </c>
      <c r="D694" s="173" t="s">
        <v>791</v>
      </c>
      <c r="E694" s="175"/>
      <c r="F694" s="175"/>
      <c r="G694" s="175"/>
      <c r="H694" s="175"/>
      <c r="I694" s="175"/>
      <c r="J694" s="175"/>
      <c r="K694" s="175"/>
      <c r="L694" s="175"/>
      <c r="M694" s="175"/>
      <c r="N694" s="318"/>
      <c r="O694" s="318"/>
      <c r="P694" s="318"/>
      <c r="Q694" s="318"/>
      <c r="R694" s="318"/>
      <c r="S694" s="318"/>
      <c r="T694" s="318"/>
      <c r="U694" s="318"/>
      <c r="V694" s="318"/>
      <c r="W694" s="318"/>
      <c r="X694" s="318"/>
      <c r="Y694" s="318"/>
      <c r="Z694" s="318"/>
      <c r="AA694" s="318"/>
      <c r="AB694" s="318"/>
      <c r="AC694" s="318"/>
      <c r="AD694" s="318"/>
      <c r="AE694" s="318"/>
      <c r="AF694" s="318"/>
      <c r="AG694" s="318"/>
      <c r="AH694" s="318"/>
      <c r="AI694" s="324"/>
      <c r="AJ694" s="324"/>
      <c r="AK694" s="324"/>
      <c r="AL694" s="324"/>
      <c r="AM694" s="324"/>
      <c r="AN694" s="324"/>
      <c r="AO694" s="324"/>
      <c r="AP694" s="324"/>
      <c r="AQ694" s="324"/>
      <c r="AR694" s="318">
        <v>0</v>
      </c>
      <c r="AS694" s="318">
        <v>0</v>
      </c>
      <c r="AT694" s="318">
        <v>50</v>
      </c>
      <c r="AU694" s="319">
        <f>IF(AT694="Neg","Neg",AT694*VLOOKUP($D694,$D$1421:$AY$1444,COLUMNS($D694:AU694),FALSE))</f>
        <v>51.527442213350227</v>
      </c>
      <c r="AV694" s="319">
        <f>IF(AU694="Neg","Neg",AU694*VLOOKUP($D694,$D$1421:$AY$1444,COLUMNS($D694:AV694),FALSE))</f>
        <v>53.899555336211002</v>
      </c>
      <c r="AW694" s="319">
        <f>IF(AV694="Neg","Neg",AV694*VLOOKUP($D694,$D$1421:$AY$1444,COLUMNS($D694:AW694),FALSE))</f>
        <v>56.224801976065251</v>
      </c>
      <c r="AX694" s="319">
        <f>IF(AW694="Neg","Neg",AW694*VLOOKUP($D694,$D$1421:$AY$1444,COLUMNS($D694:AX694),FALSE))</f>
        <v>57.565852472782446</v>
      </c>
      <c r="AY694" s="319">
        <f>IF(AX694="Neg","Neg",AX694*VLOOKUP($D694,$D$1421:$AY$1444,COLUMNS($D694:AY694),FALSE))</f>
        <v>59.627977725069599</v>
      </c>
      <c r="AZ694" s="319">
        <f>IF(AY694="Neg","Neg",AY694*VLOOKUP($D694,$D$1421:AZ$1444,COLUMNS($D694:AZ694),FALSE))</f>
        <v>62.024705726366022</v>
      </c>
      <c r="BA694" s="319">
        <f>IF(AZ694="Neg","Neg",AZ694*VLOOKUP($D694,$D$1421:BA$1444,COLUMNS($D694:BA694),FALSE))</f>
        <v>64.647939716259799</v>
      </c>
      <c r="BB694" s="319">
        <f>IF(BA694="Neg","Neg",BA694*VLOOKUP($D694,$D$1421:BB$1444,COLUMNS($D694:BB694),FALSE))</f>
        <v>67.19425988400927</v>
      </c>
      <c r="BC694" s="319">
        <f>IF(BB694="Neg","Neg",BB694*VLOOKUP($D694,$D$1421:BC$1444,COLUMNS($D694:BC694),FALSE))</f>
        <v>70.022085868481639</v>
      </c>
    </row>
    <row r="695" spans="1:55">
      <c r="A695" s="312"/>
      <c r="B695" s="142" t="s">
        <v>88</v>
      </c>
      <c r="C695" s="317" t="s">
        <v>708</v>
      </c>
      <c r="D695" s="173" t="s">
        <v>791</v>
      </c>
      <c r="E695" s="175"/>
      <c r="F695" s="175"/>
      <c r="G695" s="175"/>
      <c r="H695" s="175"/>
      <c r="I695" s="175"/>
      <c r="J695" s="175"/>
      <c r="K695" s="175"/>
      <c r="L695" s="175"/>
      <c r="M695" s="175"/>
      <c r="N695" s="318"/>
      <c r="O695" s="318"/>
      <c r="P695" s="318"/>
      <c r="Q695" s="318"/>
      <c r="R695" s="318"/>
      <c r="S695" s="318"/>
      <c r="T695" s="318"/>
      <c r="U695" s="318"/>
      <c r="V695" s="318"/>
      <c r="W695" s="318"/>
      <c r="X695" s="318"/>
      <c r="Y695" s="318"/>
      <c r="Z695" s="318"/>
      <c r="AA695" s="318"/>
      <c r="AB695" s="318"/>
      <c r="AC695" s="318"/>
      <c r="AD695" s="318"/>
      <c r="AE695" s="318"/>
      <c r="AF695" s="318"/>
      <c r="AG695" s="318"/>
      <c r="AH695" s="318"/>
      <c r="AI695" s="324"/>
      <c r="AJ695" s="324"/>
      <c r="AK695" s="324"/>
      <c r="AL695" s="324"/>
      <c r="AM695" s="324"/>
      <c r="AN695" s="324"/>
      <c r="AO695" s="324"/>
      <c r="AP695" s="324"/>
      <c r="AQ695" s="324"/>
      <c r="AR695" s="318">
        <v>100</v>
      </c>
      <c r="AS695" s="318">
        <v>100</v>
      </c>
      <c r="AT695" s="318">
        <v>200</v>
      </c>
      <c r="AU695" s="319">
        <f>IF(AT695="Neg","Neg",AT695*VLOOKUP($D695,$D$1421:$AY$1444,COLUMNS($D695:AU695),FALSE))</f>
        <v>206.10976885340091</v>
      </c>
      <c r="AV695" s="319">
        <f>IF(AU695="Neg","Neg",AU695*VLOOKUP($D695,$D$1421:$AY$1444,COLUMNS($D695:AV695),FALSE))</f>
        <v>215.59822134484401</v>
      </c>
      <c r="AW695" s="319">
        <f>IF(AV695="Neg","Neg",AV695*VLOOKUP($D695,$D$1421:$AY$1444,COLUMNS($D695:AW695),FALSE))</f>
        <v>224.899207904261</v>
      </c>
      <c r="AX695" s="319">
        <f>IF(AW695="Neg","Neg",AW695*VLOOKUP($D695,$D$1421:$AY$1444,COLUMNS($D695:AX695),FALSE))</f>
        <v>230.26340989112978</v>
      </c>
      <c r="AY695" s="319">
        <f>IF(AX695="Neg","Neg",AX695*VLOOKUP($D695,$D$1421:$AY$1444,COLUMNS($D695:AY695),FALSE))</f>
        <v>238.51191090027839</v>
      </c>
      <c r="AZ695" s="319">
        <f>IF(AY695="Neg","Neg",AY695*VLOOKUP($D695,$D$1421:AZ$1444,COLUMNS($D695:AZ695),FALSE))</f>
        <v>248.09882290546409</v>
      </c>
      <c r="BA695" s="319">
        <f>IF(AZ695="Neg","Neg",AZ695*VLOOKUP($D695,$D$1421:BA$1444,COLUMNS($D695:BA695),FALSE))</f>
        <v>258.5917588650392</v>
      </c>
      <c r="BB695" s="319">
        <f>IF(BA695="Neg","Neg",BA695*VLOOKUP($D695,$D$1421:BB$1444,COLUMNS($D695:BB695),FALSE))</f>
        <v>268.77703953603708</v>
      </c>
      <c r="BC695" s="319">
        <f>IF(BB695="Neg","Neg",BB695*VLOOKUP($D695,$D$1421:BC$1444,COLUMNS($D695:BC695),FALSE))</f>
        <v>280.08834347392656</v>
      </c>
    </row>
    <row r="696" spans="1:55">
      <c r="A696" s="312"/>
      <c r="B696" s="142" t="s">
        <v>88</v>
      </c>
      <c r="C696" s="317" t="s">
        <v>709</v>
      </c>
      <c r="D696" s="173" t="s">
        <v>227</v>
      </c>
      <c r="E696" s="175"/>
      <c r="F696" s="175"/>
      <c r="G696" s="175"/>
      <c r="H696" s="175"/>
      <c r="I696" s="175"/>
      <c r="J696" s="175"/>
      <c r="K696" s="175"/>
      <c r="L696" s="175"/>
      <c r="M696" s="175"/>
      <c r="N696" s="318"/>
      <c r="O696" s="318"/>
      <c r="P696" s="318"/>
      <c r="Q696" s="318"/>
      <c r="R696" s="318"/>
      <c r="S696" s="318"/>
      <c r="T696" s="318"/>
      <c r="U696" s="318"/>
      <c r="V696" s="318"/>
      <c r="W696" s="318"/>
      <c r="X696" s="318"/>
      <c r="Y696" s="318"/>
      <c r="Z696" s="318"/>
      <c r="AA696" s="318"/>
      <c r="AB696" s="318"/>
      <c r="AC696" s="318"/>
      <c r="AD696" s="318"/>
      <c r="AE696" s="318"/>
      <c r="AF696" s="318"/>
      <c r="AG696" s="318"/>
      <c r="AH696" s="318"/>
      <c r="AI696" s="324"/>
      <c r="AJ696" s="324"/>
      <c r="AK696" s="324"/>
      <c r="AL696" s="324"/>
      <c r="AM696" s="324"/>
      <c r="AN696" s="324"/>
      <c r="AO696" s="324"/>
      <c r="AP696" s="324"/>
      <c r="AQ696" s="324"/>
      <c r="AR696" s="318">
        <v>45</v>
      </c>
      <c r="AS696" s="318">
        <v>45</v>
      </c>
      <c r="AT696" s="318">
        <v>55</v>
      </c>
      <c r="AU696" s="319">
        <f>IF(AT696="Neg","Neg",AT696*VLOOKUP($D696,$D$1421:$AY$1444,COLUMNS($D696:AU696),FALSE))</f>
        <v>56.680186434685247</v>
      </c>
      <c r="AV696" s="319">
        <f>IF(AU696="Neg","Neg",AU696*VLOOKUP($D696,$D$1421:$AY$1444,COLUMNS($D696:AV696),FALSE))</f>
        <v>59.2895108698321</v>
      </c>
      <c r="AW696" s="319">
        <f>IF(AV696="Neg","Neg",AV696*VLOOKUP($D696,$D$1421:$AY$1444,COLUMNS($D696:AW696),FALSE))</f>
        <v>61.847282173671772</v>
      </c>
      <c r="AX696" s="319">
        <f>IF(AW696="Neg","Neg",AW696*VLOOKUP($D696,$D$1421:$AY$1444,COLUMNS($D696:AX696),FALSE))</f>
        <v>63.322437720060684</v>
      </c>
      <c r="AY696" s="319">
        <f>IF(AX696="Neg","Neg",AX696*VLOOKUP($D696,$D$1421:$AY$1444,COLUMNS($D696:AY696),FALSE))</f>
        <v>65.590775497576544</v>
      </c>
      <c r="AZ696" s="319">
        <f>IF(AY696="Neg","Neg",AY696*VLOOKUP($D696,$D$1421:AZ$1444,COLUMNS($D696:AZ696),FALSE))</f>
        <v>68.227176299002608</v>
      </c>
      <c r="BA696" s="319">
        <f>IF(AZ696="Neg","Neg",AZ696*VLOOKUP($D696,$D$1421:BA$1444,COLUMNS($D696:BA696),FALSE))</f>
        <v>71.112733687885765</v>
      </c>
      <c r="BB696" s="319">
        <f>IF(BA696="Neg","Neg",BA696*VLOOKUP($D696,$D$1421:BB$1444,COLUMNS($D696:BB696),FALSE))</f>
        <v>73.913685872410184</v>
      </c>
      <c r="BC696" s="319">
        <f>IF(BB696="Neg","Neg",BB696*VLOOKUP($D696,$D$1421:BC$1444,COLUMNS($D696:BC696),FALSE))</f>
        <v>77.024294455329795</v>
      </c>
    </row>
    <row r="697" spans="1:55">
      <c r="A697" s="312"/>
      <c r="B697" s="142" t="s">
        <v>88</v>
      </c>
      <c r="C697" s="317" t="s">
        <v>710</v>
      </c>
      <c r="D697" s="173" t="s">
        <v>227</v>
      </c>
      <c r="E697" s="175"/>
      <c r="F697" s="175"/>
      <c r="G697" s="175"/>
      <c r="H697" s="175"/>
      <c r="I697" s="175"/>
      <c r="J697" s="175"/>
      <c r="K697" s="175"/>
      <c r="L697" s="175"/>
      <c r="M697" s="175"/>
      <c r="N697" s="318"/>
      <c r="O697" s="318"/>
      <c r="P697" s="318"/>
      <c r="Q697" s="318"/>
      <c r="R697" s="318"/>
      <c r="S697" s="318"/>
      <c r="T697" s="318"/>
      <c r="U697" s="318"/>
      <c r="V697" s="318"/>
      <c r="W697" s="318"/>
      <c r="X697" s="318"/>
      <c r="Y697" s="318"/>
      <c r="Z697" s="318"/>
      <c r="AA697" s="318"/>
      <c r="AB697" s="318"/>
      <c r="AC697" s="318"/>
      <c r="AD697" s="318"/>
      <c r="AE697" s="318"/>
      <c r="AF697" s="318"/>
      <c r="AG697" s="318"/>
      <c r="AH697" s="318"/>
      <c r="AI697" s="324"/>
      <c r="AJ697" s="324"/>
      <c r="AK697" s="324"/>
      <c r="AL697" s="324"/>
      <c r="AM697" s="324"/>
      <c r="AN697" s="324"/>
      <c r="AO697" s="324"/>
      <c r="AP697" s="324"/>
      <c r="AQ697" s="324"/>
      <c r="AR697" s="318">
        <v>0</v>
      </c>
      <c r="AS697" s="318">
        <v>20</v>
      </c>
      <c r="AT697" s="318">
        <v>60</v>
      </c>
      <c r="AU697" s="319">
        <f>IF(AT697="Neg","Neg",AT697*VLOOKUP($D697,$D$1421:$AY$1444,COLUMNS($D697:AU697),FALSE))</f>
        <v>61.832930656020274</v>
      </c>
      <c r="AV697" s="319">
        <f>IF(AU697="Neg","Neg",AU697*VLOOKUP($D697,$D$1421:$AY$1444,COLUMNS($D697:AV697),FALSE))</f>
        <v>64.679466403453205</v>
      </c>
      <c r="AW697" s="319">
        <f>IF(AV697="Neg","Neg",AV697*VLOOKUP($D697,$D$1421:$AY$1444,COLUMNS($D697:AW697),FALSE))</f>
        <v>67.469762371278307</v>
      </c>
      <c r="AX697" s="319">
        <f>IF(AW697="Neg","Neg",AW697*VLOOKUP($D697,$D$1421:$AY$1444,COLUMNS($D697:AX697),FALSE))</f>
        <v>69.079022967338943</v>
      </c>
      <c r="AY697" s="319">
        <f>IF(AX697="Neg","Neg",AX697*VLOOKUP($D697,$D$1421:$AY$1444,COLUMNS($D697:AY697),FALSE))</f>
        <v>71.553573270083518</v>
      </c>
      <c r="AZ697" s="319">
        <f>IF(AY697="Neg","Neg",AY697*VLOOKUP($D697,$D$1421:AZ$1444,COLUMNS($D697:AZ697),FALSE))</f>
        <v>74.429646871639221</v>
      </c>
      <c r="BA697" s="319">
        <f>IF(AZ697="Neg","Neg",AZ697*VLOOKUP($D697,$D$1421:BA$1444,COLUMNS($D697:BA697),FALSE))</f>
        <v>77.577527659511759</v>
      </c>
      <c r="BB697" s="319">
        <f>IF(BA697="Neg","Neg",BA697*VLOOKUP($D697,$D$1421:BB$1444,COLUMNS($D697:BB697),FALSE))</f>
        <v>80.633111860811127</v>
      </c>
      <c r="BC697" s="319">
        <f>IF(BB697="Neg","Neg",BB697*VLOOKUP($D697,$D$1421:BC$1444,COLUMNS($D697:BC697),FALSE))</f>
        <v>84.026503042177978</v>
      </c>
    </row>
    <row r="698" spans="1:55">
      <c r="A698" s="312"/>
      <c r="B698" s="142" t="s">
        <v>88</v>
      </c>
      <c r="C698" s="317" t="s">
        <v>711</v>
      </c>
      <c r="D698" s="173" t="s">
        <v>791</v>
      </c>
      <c r="E698" s="175"/>
      <c r="F698" s="175"/>
      <c r="G698" s="175"/>
      <c r="H698" s="175"/>
      <c r="I698" s="175"/>
      <c r="J698" s="175"/>
      <c r="K698" s="175"/>
      <c r="L698" s="175"/>
      <c r="M698" s="175"/>
      <c r="N698" s="318"/>
      <c r="O698" s="318"/>
      <c r="P698" s="318"/>
      <c r="Q698" s="318"/>
      <c r="R698" s="318"/>
      <c r="S698" s="318"/>
      <c r="T698" s="318"/>
      <c r="U698" s="318"/>
      <c r="V698" s="318"/>
      <c r="W698" s="318"/>
      <c r="X698" s="318"/>
      <c r="Y698" s="318"/>
      <c r="Z698" s="318"/>
      <c r="AA698" s="318"/>
      <c r="AB698" s="318"/>
      <c r="AC698" s="318"/>
      <c r="AD698" s="318"/>
      <c r="AE698" s="318"/>
      <c r="AF698" s="318"/>
      <c r="AG698" s="318"/>
      <c r="AH698" s="318"/>
      <c r="AI698" s="324"/>
      <c r="AJ698" s="324"/>
      <c r="AK698" s="324"/>
      <c r="AL698" s="324"/>
      <c r="AM698" s="324"/>
      <c r="AN698" s="324"/>
      <c r="AO698" s="324"/>
      <c r="AP698" s="324"/>
      <c r="AQ698" s="324"/>
      <c r="AR698" s="318">
        <v>0</v>
      </c>
      <c r="AS698" s="318">
        <v>40</v>
      </c>
      <c r="AT698" s="318">
        <v>50</v>
      </c>
      <c r="AU698" s="319">
        <f>IF(AT698="Neg","Neg",AT698*VLOOKUP($D698,$D$1421:$AY$1444,COLUMNS($D698:AU698),FALSE))</f>
        <v>51.527442213350227</v>
      </c>
      <c r="AV698" s="319">
        <f>IF(AU698="Neg","Neg",AU698*VLOOKUP($D698,$D$1421:$AY$1444,COLUMNS($D698:AV698),FALSE))</f>
        <v>53.899555336211002</v>
      </c>
      <c r="AW698" s="319">
        <f>IF(AV698="Neg","Neg",AV698*VLOOKUP($D698,$D$1421:$AY$1444,COLUMNS($D698:AW698),FALSE))</f>
        <v>56.224801976065251</v>
      </c>
      <c r="AX698" s="319">
        <f>IF(AW698="Neg","Neg",AW698*VLOOKUP($D698,$D$1421:$AY$1444,COLUMNS($D698:AX698),FALSE))</f>
        <v>57.565852472782446</v>
      </c>
      <c r="AY698" s="319">
        <f>IF(AX698="Neg","Neg",AX698*VLOOKUP($D698,$D$1421:$AY$1444,COLUMNS($D698:AY698),FALSE))</f>
        <v>59.627977725069599</v>
      </c>
      <c r="AZ698" s="319">
        <f>IF(AY698="Neg","Neg",AY698*VLOOKUP($D698,$D$1421:AZ$1444,COLUMNS($D698:AZ698),FALSE))</f>
        <v>62.024705726366022</v>
      </c>
      <c r="BA698" s="319">
        <f>IF(AZ698="Neg","Neg",AZ698*VLOOKUP($D698,$D$1421:BA$1444,COLUMNS($D698:BA698),FALSE))</f>
        <v>64.647939716259799</v>
      </c>
      <c r="BB698" s="319">
        <f>IF(BA698="Neg","Neg",BA698*VLOOKUP($D698,$D$1421:BB$1444,COLUMNS($D698:BB698),FALSE))</f>
        <v>67.19425988400927</v>
      </c>
      <c r="BC698" s="319">
        <f>IF(BB698="Neg","Neg",BB698*VLOOKUP($D698,$D$1421:BC$1444,COLUMNS($D698:BC698),FALSE))</f>
        <v>70.022085868481639</v>
      </c>
    </row>
    <row r="699" spans="1:55">
      <c r="A699" s="312"/>
      <c r="B699" s="142" t="s">
        <v>88</v>
      </c>
      <c r="C699" s="317" t="s">
        <v>712</v>
      </c>
      <c r="D699" s="173" t="s">
        <v>227</v>
      </c>
      <c r="E699" s="175"/>
      <c r="F699" s="175"/>
      <c r="G699" s="175"/>
      <c r="H699" s="175"/>
      <c r="I699" s="175"/>
      <c r="J699" s="175"/>
      <c r="K699" s="175"/>
      <c r="L699" s="175"/>
      <c r="M699" s="175"/>
      <c r="N699" s="318"/>
      <c r="O699" s="318"/>
      <c r="P699" s="318"/>
      <c r="Q699" s="318"/>
      <c r="R699" s="318"/>
      <c r="S699" s="318"/>
      <c r="T699" s="318"/>
      <c r="U699" s="318"/>
      <c r="V699" s="318"/>
      <c r="W699" s="318"/>
      <c r="X699" s="318"/>
      <c r="Y699" s="318"/>
      <c r="Z699" s="318"/>
      <c r="AA699" s="318"/>
      <c r="AB699" s="318"/>
      <c r="AC699" s="318"/>
      <c r="AD699" s="318"/>
      <c r="AE699" s="318"/>
      <c r="AF699" s="318"/>
      <c r="AG699" s="318"/>
      <c r="AH699" s="318"/>
      <c r="AI699" s="324"/>
      <c r="AJ699" s="324"/>
      <c r="AK699" s="324"/>
      <c r="AL699" s="324"/>
      <c r="AM699" s="324"/>
      <c r="AN699" s="324"/>
      <c r="AO699" s="324"/>
      <c r="AP699" s="324"/>
      <c r="AQ699" s="324"/>
      <c r="AR699" s="318">
        <v>5</v>
      </c>
      <c r="AS699" s="318">
        <v>5</v>
      </c>
      <c r="AT699" s="318">
        <v>-135</v>
      </c>
      <c r="AU699" s="319">
        <f>IF(AT699="Neg","Neg",AT699*VLOOKUP($D699,$D$1421:$AY$1444,COLUMNS($D699:AU699),FALSE))</f>
        <v>-139.1240939760456</v>
      </c>
      <c r="AV699" s="319">
        <f>IF(AU699="Neg","Neg",AU699*VLOOKUP($D699,$D$1421:$AY$1444,COLUMNS($D699:AV699),FALSE))</f>
        <v>-145.5287994077697</v>
      </c>
      <c r="AW699" s="319">
        <f>IF(AV699="Neg","Neg",AV699*VLOOKUP($D699,$D$1421:$AY$1444,COLUMNS($D699:AW699),FALSE))</f>
        <v>-151.80696533537616</v>
      </c>
      <c r="AX699" s="319">
        <f>IF(AW699="Neg","Neg",AW699*VLOOKUP($D699,$D$1421:$AY$1444,COLUMNS($D699:AX699),FALSE))</f>
        <v>-155.42780167651259</v>
      </c>
      <c r="AY699" s="319">
        <f>IF(AX699="Neg","Neg",AX699*VLOOKUP($D699,$D$1421:$AY$1444,COLUMNS($D699:AY699),FALSE))</f>
        <v>-160.9955398576879</v>
      </c>
      <c r="AZ699" s="319">
        <f>IF(AY699="Neg","Neg",AY699*VLOOKUP($D699,$D$1421:AZ$1444,COLUMNS($D699:AZ699),FALSE))</f>
        <v>-167.46670546118824</v>
      </c>
      <c r="BA699" s="319">
        <f>IF(AZ699="Neg","Neg",AZ699*VLOOKUP($D699,$D$1421:BA$1444,COLUMNS($D699:BA699),FALSE))</f>
        <v>-174.54943723390144</v>
      </c>
      <c r="BB699" s="319">
        <f>IF(BA699="Neg","Neg",BA699*VLOOKUP($D699,$D$1421:BB$1444,COLUMNS($D699:BB699),FALSE))</f>
        <v>-181.42450168682501</v>
      </c>
      <c r="BC699" s="319">
        <f>IF(BB699="Neg","Neg",BB699*VLOOKUP($D699,$D$1421:BC$1444,COLUMNS($D699:BC699),FALSE))</f>
        <v>-189.05963184490042</v>
      </c>
    </row>
    <row r="700" spans="1:55">
      <c r="A700" s="312"/>
      <c r="B700" s="313" t="s">
        <v>993</v>
      </c>
      <c r="C700" s="314" t="s">
        <v>613</v>
      </c>
      <c r="D700" s="313" t="s">
        <v>791</v>
      </c>
      <c r="E700" s="320"/>
      <c r="F700" s="320"/>
      <c r="G700" s="320"/>
      <c r="H700" s="320"/>
      <c r="I700" s="320"/>
      <c r="J700" s="320"/>
      <c r="K700" s="320"/>
      <c r="L700" s="320"/>
      <c r="M700" s="320"/>
      <c r="N700" s="315"/>
      <c r="O700" s="315"/>
      <c r="P700" s="315"/>
      <c r="Q700" s="315"/>
      <c r="R700" s="315"/>
      <c r="S700" s="315"/>
      <c r="T700" s="315"/>
      <c r="U700" s="315"/>
      <c r="V700" s="315"/>
      <c r="W700" s="315"/>
      <c r="X700" s="315"/>
      <c r="Y700" s="315"/>
      <c r="Z700" s="315"/>
      <c r="AA700" s="315"/>
      <c r="AB700" s="315"/>
      <c r="AC700" s="315"/>
      <c r="AD700" s="315"/>
      <c r="AE700" s="315"/>
      <c r="AF700" s="315"/>
      <c r="AG700" s="315"/>
      <c r="AH700" s="315"/>
      <c r="AI700" s="325"/>
      <c r="AJ700" s="325"/>
      <c r="AK700" s="325"/>
      <c r="AL700" s="325"/>
      <c r="AM700" s="325"/>
      <c r="AN700" s="325"/>
      <c r="AO700" s="325"/>
      <c r="AP700" s="325"/>
      <c r="AQ700" s="325"/>
      <c r="AR700" s="315">
        <v>50</v>
      </c>
      <c r="AS700" s="315">
        <v>100</v>
      </c>
      <c r="AT700" s="315">
        <v>100</v>
      </c>
      <c r="AU700" s="315">
        <v>50</v>
      </c>
      <c r="AV700" s="316">
        <f>IF(AU700="Neg","Neg",AU700*VLOOKUP($D700,$D$1421:$AY$1444,COLUMNS($D700:AV700),FALSE))</f>
        <v>52.301795917832486</v>
      </c>
      <c r="AW700" s="316">
        <f>IF(AV700="Neg","Neg",AV700*VLOOKUP($D700,$D$1421:$AY$1444,COLUMNS($D700:AW700),FALSE))</f>
        <v>54.558114628769587</v>
      </c>
      <c r="AX700" s="316">
        <f>IF(AW700="Neg","Neg",AW700*VLOOKUP($D700,$D$1421:$AY$1444,COLUMNS($D700:AX700),FALSE))</f>
        <v>55.859411994903688</v>
      </c>
      <c r="AY700" s="316">
        <f>IF(AX700="Neg","Neg",AX700*VLOOKUP($D700,$D$1421:$AY$1444,COLUMNS($D700:AY700),FALSE))</f>
        <v>57.860409098300444</v>
      </c>
      <c r="AZ700" s="316">
        <f>IF(AY700="Neg","Neg",AY700*VLOOKUP($D700,$D$1421:AZ$1444,COLUMNS($D700:AZ700),FALSE))</f>
        <v>60.186090228922772</v>
      </c>
      <c r="BA700" s="316">
        <f>IF(AZ700="Neg","Neg",AZ700*VLOOKUP($D700,$D$1421:BA$1444,COLUMNS($D700:BA700),FALSE))</f>
        <v>62.731562968509024</v>
      </c>
      <c r="BB700" s="316">
        <f>IF(BA700="Neg","Neg",BA700*VLOOKUP($D700,$D$1421:BB$1444,COLUMNS($D700:BB700),FALSE))</f>
        <v>65.202401863642208</v>
      </c>
      <c r="BC700" s="316">
        <f>IF(BB700="Neg","Neg",BB700*VLOOKUP($D700,$D$1421:BC$1444,COLUMNS($D700:BC700),FALSE))</f>
        <v>67.946401820756037</v>
      </c>
    </row>
    <row r="701" spans="1:55">
      <c r="A701" s="312"/>
      <c r="B701" s="313" t="s">
        <v>993</v>
      </c>
      <c r="C701" s="314" t="s">
        <v>713</v>
      </c>
      <c r="D701" s="313" t="s">
        <v>227</v>
      </c>
      <c r="E701" s="320"/>
      <c r="F701" s="320"/>
      <c r="G701" s="320"/>
      <c r="H701" s="320"/>
      <c r="I701" s="320"/>
      <c r="J701" s="320"/>
      <c r="K701" s="320"/>
      <c r="L701" s="320"/>
      <c r="M701" s="320"/>
      <c r="N701" s="315"/>
      <c r="O701" s="315"/>
      <c r="P701" s="315"/>
      <c r="Q701" s="315"/>
      <c r="R701" s="315"/>
      <c r="S701" s="315"/>
      <c r="T701" s="315"/>
      <c r="U701" s="315"/>
      <c r="V701" s="315"/>
      <c r="W701" s="315"/>
      <c r="X701" s="315"/>
      <c r="Y701" s="315"/>
      <c r="Z701" s="315"/>
      <c r="AA701" s="315"/>
      <c r="AB701" s="315"/>
      <c r="AC701" s="315"/>
      <c r="AD701" s="315"/>
      <c r="AE701" s="315"/>
      <c r="AF701" s="315"/>
      <c r="AG701" s="315"/>
      <c r="AH701" s="315"/>
      <c r="AI701" s="325"/>
      <c r="AJ701" s="325"/>
      <c r="AK701" s="325"/>
      <c r="AL701" s="325"/>
      <c r="AM701" s="325"/>
      <c r="AN701" s="325"/>
      <c r="AO701" s="325"/>
      <c r="AP701" s="325"/>
      <c r="AQ701" s="325"/>
      <c r="AR701" s="315">
        <v>-30</v>
      </c>
      <c r="AS701" s="315">
        <v>-40</v>
      </c>
      <c r="AT701" s="315">
        <v>0</v>
      </c>
      <c r="AU701" s="315">
        <v>0</v>
      </c>
      <c r="AV701" s="316">
        <f>IF(AU701="Neg","Neg",AU701*VLOOKUP($D701,$D$1421:$AY$1444,COLUMNS($D701:AV701),FALSE))</f>
        <v>0</v>
      </c>
      <c r="AW701" s="316">
        <f>IF(AV701="Neg","Neg",AV701*VLOOKUP($D701,$D$1421:$AY$1444,COLUMNS($D701:AW701),FALSE))</f>
        <v>0</v>
      </c>
      <c r="AX701" s="316">
        <f>IF(AW701="Neg","Neg",AW701*VLOOKUP($D701,$D$1421:$AY$1444,COLUMNS($D701:AX701),FALSE))</f>
        <v>0</v>
      </c>
      <c r="AY701" s="316">
        <f>IF(AX701="Neg","Neg",AX701*VLOOKUP($D701,$D$1421:$AY$1444,COLUMNS($D701:AY701),FALSE))</f>
        <v>0</v>
      </c>
      <c r="AZ701" s="316">
        <f>IF(AY701="Neg","Neg",AY701*VLOOKUP($D701,$D$1421:AZ$1444,COLUMNS($D701:AZ701),FALSE))</f>
        <v>0</v>
      </c>
      <c r="BA701" s="316">
        <f>IF(AZ701="Neg","Neg",AZ701*VLOOKUP($D701,$D$1421:BA$1444,COLUMNS($D701:BA701),FALSE))</f>
        <v>0</v>
      </c>
      <c r="BB701" s="316">
        <f>IF(BA701="Neg","Neg",BA701*VLOOKUP($D701,$D$1421:BB$1444,COLUMNS($D701:BB701),FALSE))</f>
        <v>0</v>
      </c>
      <c r="BC701" s="316">
        <f>IF(BB701="Neg","Neg",BB701*VLOOKUP($D701,$D$1421:BC$1444,COLUMNS($D701:BC701),FALSE))</f>
        <v>0</v>
      </c>
    </row>
    <row r="702" spans="1:55">
      <c r="A702" s="312"/>
      <c r="B702" s="313" t="s">
        <v>993</v>
      </c>
      <c r="C702" s="314" t="s">
        <v>714</v>
      </c>
      <c r="D702" s="313" t="s">
        <v>792</v>
      </c>
      <c r="E702" s="320"/>
      <c r="F702" s="320"/>
      <c r="G702" s="320"/>
      <c r="H702" s="320"/>
      <c r="I702" s="320"/>
      <c r="J702" s="320"/>
      <c r="K702" s="320"/>
      <c r="L702" s="320"/>
      <c r="M702" s="320"/>
      <c r="N702" s="315"/>
      <c r="O702" s="315"/>
      <c r="P702" s="315"/>
      <c r="Q702" s="315"/>
      <c r="R702" s="315"/>
      <c r="S702" s="315"/>
      <c r="T702" s="315"/>
      <c r="U702" s="315"/>
      <c r="V702" s="315"/>
      <c r="W702" s="315"/>
      <c r="X702" s="315"/>
      <c r="Y702" s="315"/>
      <c r="Z702" s="315"/>
      <c r="AA702" s="315"/>
      <c r="AB702" s="315"/>
      <c r="AC702" s="315"/>
      <c r="AD702" s="315"/>
      <c r="AE702" s="315"/>
      <c r="AF702" s="315"/>
      <c r="AG702" s="315"/>
      <c r="AH702" s="315"/>
      <c r="AI702" s="325"/>
      <c r="AJ702" s="325"/>
      <c r="AK702" s="325"/>
      <c r="AL702" s="325"/>
      <c r="AM702" s="325"/>
      <c r="AN702" s="325"/>
      <c r="AO702" s="325"/>
      <c r="AP702" s="325"/>
      <c r="AQ702" s="325"/>
      <c r="AR702" s="315">
        <v>0</v>
      </c>
      <c r="AS702" s="315">
        <v>90</v>
      </c>
      <c r="AT702" s="315">
        <v>1775</v>
      </c>
      <c r="AU702" s="315">
        <v>175</v>
      </c>
      <c r="AV702" s="316">
        <f>IF(AU702="Neg","Neg",AU702*VLOOKUP($D702,$D$1421:$AY$1444,COLUMNS($D702:AV702),FALSE))</f>
        <v>183.05628571241368</v>
      </c>
      <c r="AW702" s="316">
        <f>IF(AV702="Neg","Neg",AV702*VLOOKUP($D702,$D$1421:$AY$1444,COLUMNS($D702:AW702),FALSE))</f>
        <v>190.95340120069352</v>
      </c>
      <c r="AX702" s="316">
        <f>IF(AW702="Neg","Neg",AW702*VLOOKUP($D702,$D$1421:$AY$1444,COLUMNS($D702:AX702),FALSE))</f>
        <v>195.50794198216286</v>
      </c>
      <c r="AY702" s="316">
        <f>IF(AX702="Neg","Neg",AX702*VLOOKUP($D702,$D$1421:$AY$1444,COLUMNS($D702:AY702),FALSE))</f>
        <v>202.51143184405151</v>
      </c>
      <c r="AZ702" s="316">
        <f>IF(AY702="Neg","Neg",AY702*VLOOKUP($D702,$D$1421:AZ$1444,COLUMNS($D702:AZ702),FALSE))</f>
        <v>210.65131580122966</v>
      </c>
      <c r="BA702" s="316">
        <f>IF(AZ702="Neg","Neg",AZ702*VLOOKUP($D702,$D$1421:BA$1444,COLUMNS($D702:BA702),FALSE))</f>
        <v>219.56047038978156</v>
      </c>
      <c r="BB702" s="316">
        <f>IF(BA702="Neg","Neg",BA702*VLOOKUP($D702,$D$1421:BB$1444,COLUMNS($D702:BB702),FALSE))</f>
        <v>228.20840652274774</v>
      </c>
      <c r="BC702" s="316">
        <f>IF(BB702="Neg","Neg",BB702*VLOOKUP($D702,$D$1421:BC$1444,COLUMNS($D702:BC702),FALSE))</f>
        <v>237.81240637264617</v>
      </c>
    </row>
    <row r="703" spans="1:55">
      <c r="A703" s="312"/>
      <c r="B703" s="313" t="s">
        <v>993</v>
      </c>
      <c r="C703" s="314" t="s">
        <v>715</v>
      </c>
      <c r="D703" s="313" t="s">
        <v>227</v>
      </c>
      <c r="E703" s="320"/>
      <c r="F703" s="320"/>
      <c r="G703" s="320"/>
      <c r="H703" s="320"/>
      <c r="I703" s="320"/>
      <c r="J703" s="320"/>
      <c r="K703" s="320"/>
      <c r="L703" s="320"/>
      <c r="M703" s="320"/>
      <c r="N703" s="315"/>
      <c r="O703" s="315"/>
      <c r="P703" s="315"/>
      <c r="Q703" s="315"/>
      <c r="R703" s="315"/>
      <c r="S703" s="315"/>
      <c r="T703" s="315"/>
      <c r="U703" s="315"/>
      <c r="V703" s="315"/>
      <c r="W703" s="315"/>
      <c r="X703" s="315"/>
      <c r="Y703" s="315"/>
      <c r="Z703" s="315"/>
      <c r="AA703" s="315"/>
      <c r="AB703" s="315"/>
      <c r="AC703" s="315"/>
      <c r="AD703" s="315"/>
      <c r="AE703" s="315"/>
      <c r="AF703" s="315"/>
      <c r="AG703" s="315"/>
      <c r="AH703" s="315"/>
      <c r="AI703" s="325"/>
      <c r="AJ703" s="325"/>
      <c r="AK703" s="325"/>
      <c r="AL703" s="325"/>
      <c r="AM703" s="325"/>
      <c r="AN703" s="325"/>
      <c r="AO703" s="325"/>
      <c r="AP703" s="325"/>
      <c r="AQ703" s="325"/>
      <c r="AR703" s="315">
        <v>0</v>
      </c>
      <c r="AS703" s="315">
        <v>0</v>
      </c>
      <c r="AT703" s="315">
        <v>0</v>
      </c>
      <c r="AU703" s="315">
        <v>400</v>
      </c>
      <c r="AV703" s="316">
        <f>IF(AU703="Neg","Neg",AU703*VLOOKUP($D703,$D$1421:$AY$1444,COLUMNS($D703:AV703),FALSE))</f>
        <v>418.41436734265989</v>
      </c>
      <c r="AW703" s="316">
        <f>IF(AV703="Neg","Neg",AV703*VLOOKUP($D703,$D$1421:$AY$1444,COLUMNS($D703:AW703),FALSE))</f>
        <v>436.4649170301567</v>
      </c>
      <c r="AX703" s="316">
        <f>IF(AW703="Neg","Neg",AW703*VLOOKUP($D703,$D$1421:$AY$1444,COLUMNS($D703:AX703),FALSE))</f>
        <v>446.8752959592295</v>
      </c>
      <c r="AY703" s="316">
        <f>IF(AX703="Neg","Neg",AX703*VLOOKUP($D703,$D$1421:$AY$1444,COLUMNS($D703:AY703),FALSE))</f>
        <v>462.88327278640355</v>
      </c>
      <c r="AZ703" s="316">
        <f>IF(AY703="Neg","Neg",AY703*VLOOKUP($D703,$D$1421:AZ$1444,COLUMNS($D703:AZ703),FALSE))</f>
        <v>481.48872183138218</v>
      </c>
      <c r="BA703" s="316">
        <f>IF(AZ703="Neg","Neg",AZ703*VLOOKUP($D703,$D$1421:BA$1444,COLUMNS($D703:BA703),FALSE))</f>
        <v>501.85250374807219</v>
      </c>
      <c r="BB703" s="316">
        <f>IF(BA703="Neg","Neg",BA703*VLOOKUP($D703,$D$1421:BB$1444,COLUMNS($D703:BB703),FALSE))</f>
        <v>521.61921490913767</v>
      </c>
      <c r="BC703" s="316">
        <f>IF(BB703="Neg","Neg",BB703*VLOOKUP($D703,$D$1421:BC$1444,COLUMNS($D703:BC703),FALSE))</f>
        <v>543.5712145660483</v>
      </c>
    </row>
    <row r="704" spans="1:55">
      <c r="A704" s="312"/>
      <c r="B704" s="313" t="s">
        <v>993</v>
      </c>
      <c r="C704" s="314" t="s">
        <v>716</v>
      </c>
      <c r="D704" s="313" t="s">
        <v>228</v>
      </c>
      <c r="E704" s="320"/>
      <c r="F704" s="320"/>
      <c r="G704" s="320"/>
      <c r="H704" s="320"/>
      <c r="I704" s="320"/>
      <c r="J704" s="320"/>
      <c r="K704" s="320"/>
      <c r="L704" s="320"/>
      <c r="M704" s="320"/>
      <c r="N704" s="315"/>
      <c r="O704" s="315"/>
      <c r="P704" s="315"/>
      <c r="Q704" s="315"/>
      <c r="R704" s="315"/>
      <c r="S704" s="315"/>
      <c r="T704" s="315"/>
      <c r="U704" s="315"/>
      <c r="V704" s="315"/>
      <c r="W704" s="315"/>
      <c r="X704" s="315"/>
      <c r="Y704" s="315"/>
      <c r="Z704" s="315"/>
      <c r="AA704" s="315"/>
      <c r="AB704" s="315"/>
      <c r="AC704" s="315"/>
      <c r="AD704" s="315"/>
      <c r="AE704" s="315"/>
      <c r="AF704" s="315"/>
      <c r="AG704" s="315"/>
      <c r="AH704" s="315"/>
      <c r="AI704" s="325"/>
      <c r="AJ704" s="325"/>
      <c r="AK704" s="325"/>
      <c r="AL704" s="325"/>
      <c r="AM704" s="325"/>
      <c r="AN704" s="325"/>
      <c r="AO704" s="325"/>
      <c r="AP704" s="325"/>
      <c r="AQ704" s="325"/>
      <c r="AR704" s="315">
        <v>0</v>
      </c>
      <c r="AS704" s="315">
        <v>0</v>
      </c>
      <c r="AT704" s="315">
        <v>-1480</v>
      </c>
      <c r="AU704" s="315">
        <v>-1500</v>
      </c>
      <c r="AV704" s="316">
        <f>IF(AU704="Neg","Neg",AU704*VLOOKUP($D704,$D$1421:$AY$1444,COLUMNS($D704:AV704),FALSE))</f>
        <v>-1569.0538775349744</v>
      </c>
      <c r="AW704" s="316">
        <f>IF(AV704="Neg","Neg",AV704*VLOOKUP($D704,$D$1421:$AY$1444,COLUMNS($D704:AW704),FALSE))</f>
        <v>-1636.7434388630875</v>
      </c>
      <c r="AX704" s="316">
        <f>IF(AW704="Neg","Neg",AW704*VLOOKUP($D704,$D$1421:$AY$1444,COLUMNS($D704:AX704),FALSE))</f>
        <v>-1675.7823598471105</v>
      </c>
      <c r="AY704" s="316">
        <f>IF(AX704="Neg","Neg",AX704*VLOOKUP($D704,$D$1421:$AY$1444,COLUMNS($D704:AY704),FALSE))</f>
        <v>-1735.812272949013</v>
      </c>
      <c r="AZ704" s="316">
        <f>IF(AY704="Neg","Neg",AY704*VLOOKUP($D704,$D$1421:AZ$1444,COLUMNS($D704:AZ704),FALSE))</f>
        <v>-1805.5827068676829</v>
      </c>
      <c r="BA704" s="316">
        <f>IF(AZ704="Neg","Neg",AZ704*VLOOKUP($D704,$D$1421:BA$1444,COLUMNS($D704:BA704),FALSE))</f>
        <v>-1881.9468890552705</v>
      </c>
      <c r="BB704" s="316">
        <f>IF(BA704="Neg","Neg",BA704*VLOOKUP($D704,$D$1421:BB$1444,COLUMNS($D704:BB704),FALSE))</f>
        <v>-1956.0720559092663</v>
      </c>
      <c r="BC704" s="316">
        <f>IF(BB704="Neg","Neg",BB704*VLOOKUP($D704,$D$1421:BC$1444,COLUMNS($D704:BC704),FALSE))</f>
        <v>-2038.3920546226814</v>
      </c>
    </row>
    <row r="705" spans="1:55">
      <c r="A705" s="312"/>
      <c r="B705" s="313" t="s">
        <v>993</v>
      </c>
      <c r="C705" s="314" t="s">
        <v>717</v>
      </c>
      <c r="D705" s="313" t="s">
        <v>228</v>
      </c>
      <c r="E705" s="320"/>
      <c r="F705" s="320"/>
      <c r="G705" s="320"/>
      <c r="H705" s="320"/>
      <c r="I705" s="320"/>
      <c r="J705" s="320"/>
      <c r="K705" s="320"/>
      <c r="L705" s="320"/>
      <c r="M705" s="320"/>
      <c r="N705" s="315"/>
      <c r="O705" s="315"/>
      <c r="P705" s="315"/>
      <c r="Q705" s="315"/>
      <c r="R705" s="315"/>
      <c r="S705" s="315"/>
      <c r="T705" s="315"/>
      <c r="U705" s="315"/>
      <c r="V705" s="315"/>
      <c r="W705" s="315"/>
      <c r="X705" s="315"/>
      <c r="Y705" s="315"/>
      <c r="Z705" s="315"/>
      <c r="AA705" s="315"/>
      <c r="AB705" s="315"/>
      <c r="AC705" s="315"/>
      <c r="AD705" s="315"/>
      <c r="AE705" s="315"/>
      <c r="AF705" s="315"/>
      <c r="AG705" s="315"/>
      <c r="AH705" s="315"/>
      <c r="AI705" s="325"/>
      <c r="AJ705" s="325"/>
      <c r="AK705" s="325"/>
      <c r="AL705" s="325"/>
      <c r="AM705" s="325"/>
      <c r="AN705" s="325"/>
      <c r="AO705" s="325"/>
      <c r="AP705" s="325"/>
      <c r="AQ705" s="325"/>
      <c r="AR705" s="315">
        <v>0</v>
      </c>
      <c r="AS705" s="315">
        <v>0</v>
      </c>
      <c r="AT705" s="315">
        <v>2350</v>
      </c>
      <c r="AU705" s="315">
        <v>2470</v>
      </c>
      <c r="AV705" s="316">
        <f>IF(AU705="Neg","Neg",AU705*VLOOKUP($D705,$D$1421:$AY$1444,COLUMNS($D705:AV705),FALSE))</f>
        <v>2583.7087183409249</v>
      </c>
      <c r="AW705" s="316">
        <f>IF(AV705="Neg","Neg",AV705*VLOOKUP($D705,$D$1421:$AY$1444,COLUMNS($D705:AW705),FALSE))</f>
        <v>2695.1708626612176</v>
      </c>
      <c r="AX705" s="316">
        <f>IF(AW705="Neg","Neg",AW705*VLOOKUP($D705,$D$1421:$AY$1444,COLUMNS($D705:AX705),FALSE))</f>
        <v>2759.4549525482421</v>
      </c>
      <c r="AY705" s="316">
        <f>IF(AX705="Neg","Neg",AX705*VLOOKUP($D705,$D$1421:$AY$1444,COLUMNS($D705:AY705),FALSE))</f>
        <v>2858.3042094560419</v>
      </c>
      <c r="AZ705" s="316">
        <f>IF(AY705="Neg","Neg",AY705*VLOOKUP($D705,$D$1421:AZ$1444,COLUMNS($D705:AZ705),FALSE))</f>
        <v>2973.1928573087853</v>
      </c>
      <c r="BA705" s="316">
        <f>IF(AZ705="Neg","Neg",AZ705*VLOOKUP($D705,$D$1421:BA$1444,COLUMNS($D705:BA705),FALSE))</f>
        <v>3098.9392106443465</v>
      </c>
      <c r="BB705" s="316">
        <f>IF(BA705="Neg","Neg",BA705*VLOOKUP($D705,$D$1421:BB$1444,COLUMNS($D705:BB705),FALSE))</f>
        <v>3220.9986520639263</v>
      </c>
      <c r="BC705" s="316">
        <f>IF(BB705="Neg","Neg",BB705*VLOOKUP($D705,$D$1421:BC$1444,COLUMNS($D705:BC705),FALSE))</f>
        <v>3356.55224994535</v>
      </c>
    </row>
    <row r="706" spans="1:55" ht="25.5">
      <c r="A706" s="312"/>
      <c r="B706" s="313" t="s">
        <v>993</v>
      </c>
      <c r="C706" s="314" t="s">
        <v>718</v>
      </c>
      <c r="D706" s="313" t="s">
        <v>228</v>
      </c>
      <c r="E706" s="320"/>
      <c r="F706" s="320"/>
      <c r="G706" s="320"/>
      <c r="H706" s="320"/>
      <c r="I706" s="320"/>
      <c r="J706" s="320"/>
      <c r="K706" s="320"/>
      <c r="L706" s="320"/>
      <c r="M706" s="320"/>
      <c r="N706" s="315"/>
      <c r="O706" s="315"/>
      <c r="P706" s="315"/>
      <c r="Q706" s="315"/>
      <c r="R706" s="315"/>
      <c r="S706" s="315"/>
      <c r="T706" s="315"/>
      <c r="U706" s="315"/>
      <c r="V706" s="315"/>
      <c r="W706" s="315"/>
      <c r="X706" s="315"/>
      <c r="Y706" s="315"/>
      <c r="Z706" s="315"/>
      <c r="AA706" s="315"/>
      <c r="AB706" s="315"/>
      <c r="AC706" s="315"/>
      <c r="AD706" s="315"/>
      <c r="AE706" s="315"/>
      <c r="AF706" s="315"/>
      <c r="AG706" s="315"/>
      <c r="AH706" s="315"/>
      <c r="AI706" s="325"/>
      <c r="AJ706" s="325"/>
      <c r="AK706" s="325"/>
      <c r="AL706" s="325"/>
      <c r="AM706" s="325"/>
      <c r="AN706" s="325"/>
      <c r="AO706" s="325"/>
      <c r="AP706" s="325"/>
      <c r="AQ706" s="325"/>
      <c r="AR706" s="315">
        <v>0</v>
      </c>
      <c r="AS706" s="315">
        <v>0</v>
      </c>
      <c r="AT706" s="315">
        <v>1970</v>
      </c>
      <c r="AU706" s="315">
        <v>2080</v>
      </c>
      <c r="AV706" s="316">
        <f>IF(AU706="Neg","Neg",AU706*VLOOKUP($D706,$D$1421:$AY$1444,COLUMNS($D706:AV706),FALSE))</f>
        <v>2175.7547101818313</v>
      </c>
      <c r="AW706" s="316">
        <f>IF(AV706="Neg","Neg",AV706*VLOOKUP($D706,$D$1421:$AY$1444,COLUMNS($D706:AW706),FALSE))</f>
        <v>2269.6175685568146</v>
      </c>
      <c r="AX706" s="316">
        <f>IF(AW706="Neg","Neg",AW706*VLOOKUP($D706,$D$1421:$AY$1444,COLUMNS($D706:AX706),FALSE))</f>
        <v>2323.7515389879932</v>
      </c>
      <c r="AY706" s="316">
        <f>IF(AX706="Neg","Neg",AX706*VLOOKUP($D706,$D$1421:$AY$1444,COLUMNS($D706:AY706),FALSE))</f>
        <v>2406.9930184892983</v>
      </c>
      <c r="AZ706" s="316">
        <f>IF(AY706="Neg","Neg",AY706*VLOOKUP($D706,$D$1421:AZ$1444,COLUMNS($D706:AZ706),FALSE))</f>
        <v>2503.7413535231872</v>
      </c>
      <c r="BA706" s="316">
        <f>IF(AZ706="Neg","Neg",AZ706*VLOOKUP($D706,$D$1421:BA$1444,COLUMNS($D706:BA706),FALSE))</f>
        <v>2609.6330194899756</v>
      </c>
      <c r="BB706" s="316">
        <f>IF(BA706="Neg","Neg",BA706*VLOOKUP($D706,$D$1421:BB$1444,COLUMNS($D706:BB706),FALSE))</f>
        <v>2712.4199175275162</v>
      </c>
      <c r="BC706" s="316">
        <f>IF(BB706="Neg","Neg",BB706*VLOOKUP($D706,$D$1421:BC$1444,COLUMNS($D706:BC706),FALSE))</f>
        <v>2826.5703157434518</v>
      </c>
    </row>
    <row r="707" spans="1:55" ht="25.5">
      <c r="A707" s="312"/>
      <c r="B707" s="313" t="s">
        <v>993</v>
      </c>
      <c r="C707" s="314" t="s">
        <v>719</v>
      </c>
      <c r="D707" s="313" t="s">
        <v>228</v>
      </c>
      <c r="E707" s="320"/>
      <c r="F707" s="320"/>
      <c r="G707" s="320"/>
      <c r="H707" s="320"/>
      <c r="I707" s="320"/>
      <c r="J707" s="320"/>
      <c r="K707" s="320"/>
      <c r="L707" s="320"/>
      <c r="M707" s="320"/>
      <c r="N707" s="315"/>
      <c r="O707" s="315"/>
      <c r="P707" s="315"/>
      <c r="Q707" s="315"/>
      <c r="R707" s="315"/>
      <c r="S707" s="315"/>
      <c r="T707" s="315"/>
      <c r="U707" s="315"/>
      <c r="V707" s="315"/>
      <c r="W707" s="315"/>
      <c r="X707" s="315"/>
      <c r="Y707" s="315"/>
      <c r="Z707" s="315"/>
      <c r="AA707" s="315"/>
      <c r="AB707" s="315"/>
      <c r="AC707" s="315"/>
      <c r="AD707" s="315"/>
      <c r="AE707" s="315"/>
      <c r="AF707" s="315"/>
      <c r="AG707" s="315"/>
      <c r="AH707" s="315"/>
      <c r="AI707" s="325"/>
      <c r="AJ707" s="325"/>
      <c r="AK707" s="325"/>
      <c r="AL707" s="325"/>
      <c r="AM707" s="325"/>
      <c r="AN707" s="325"/>
      <c r="AO707" s="325"/>
      <c r="AP707" s="325"/>
      <c r="AQ707" s="325"/>
      <c r="AR707" s="315">
        <v>0</v>
      </c>
      <c r="AS707" s="315">
        <v>0</v>
      </c>
      <c r="AT707" s="315">
        <v>320</v>
      </c>
      <c r="AU707" s="315">
        <v>340</v>
      </c>
      <c r="AV707" s="316">
        <f>IF(AU707="Neg","Neg",AU707*VLOOKUP($D707,$D$1421:$AY$1444,COLUMNS($D707:AV707),FALSE))</f>
        <v>355.65221224126088</v>
      </c>
      <c r="AW707" s="316">
        <f>IF(AV707="Neg","Neg",AV707*VLOOKUP($D707,$D$1421:$AY$1444,COLUMNS($D707:AW707),FALSE))</f>
        <v>370.99517947563317</v>
      </c>
      <c r="AX707" s="316">
        <f>IF(AW707="Neg","Neg",AW707*VLOOKUP($D707,$D$1421:$AY$1444,COLUMNS($D707:AX707),FALSE))</f>
        <v>379.84400156534502</v>
      </c>
      <c r="AY707" s="316">
        <f>IF(AX707="Neg","Neg",AX707*VLOOKUP($D707,$D$1421:$AY$1444,COLUMNS($D707:AY707),FALSE))</f>
        <v>393.45078186844296</v>
      </c>
      <c r="AZ707" s="316">
        <f>IF(AY707="Neg","Neg",AY707*VLOOKUP($D707,$D$1421:AZ$1444,COLUMNS($D707:AZ707),FALSE))</f>
        <v>409.26541355667479</v>
      </c>
      <c r="BA707" s="316">
        <f>IF(AZ707="Neg","Neg",AZ707*VLOOKUP($D707,$D$1421:BA$1444,COLUMNS($D707:BA707),FALSE))</f>
        <v>426.57462818586134</v>
      </c>
      <c r="BB707" s="316">
        <f>IF(BA707="Neg","Neg",BA707*VLOOKUP($D707,$D$1421:BB$1444,COLUMNS($D707:BB707),FALSE))</f>
        <v>443.37633267276703</v>
      </c>
      <c r="BC707" s="316">
        <f>IF(BB707="Neg","Neg",BB707*VLOOKUP($D707,$D$1421:BC$1444,COLUMNS($D707:BC707),FALSE))</f>
        <v>462.03553238114114</v>
      </c>
    </row>
    <row r="708" spans="1:55">
      <c r="A708" s="312"/>
      <c r="B708" s="313" t="s">
        <v>993</v>
      </c>
      <c r="C708" s="314" t="s">
        <v>720</v>
      </c>
      <c r="D708" s="313" t="s">
        <v>227</v>
      </c>
      <c r="E708" s="320"/>
      <c r="F708" s="320"/>
      <c r="G708" s="320"/>
      <c r="H708" s="320"/>
      <c r="I708" s="320"/>
      <c r="J708" s="320"/>
      <c r="K708" s="320"/>
      <c r="L708" s="320"/>
      <c r="M708" s="320"/>
      <c r="N708" s="315"/>
      <c r="O708" s="315"/>
      <c r="P708" s="315"/>
      <c r="Q708" s="315"/>
      <c r="R708" s="315"/>
      <c r="S708" s="315"/>
      <c r="T708" s="315"/>
      <c r="U708" s="315"/>
      <c r="V708" s="315"/>
      <c r="W708" s="315"/>
      <c r="X708" s="315"/>
      <c r="Y708" s="315"/>
      <c r="Z708" s="315"/>
      <c r="AA708" s="315"/>
      <c r="AB708" s="315"/>
      <c r="AC708" s="315"/>
      <c r="AD708" s="315"/>
      <c r="AE708" s="315"/>
      <c r="AF708" s="315"/>
      <c r="AG708" s="315"/>
      <c r="AH708" s="315"/>
      <c r="AI708" s="325"/>
      <c r="AJ708" s="325"/>
      <c r="AK708" s="325"/>
      <c r="AL708" s="325"/>
      <c r="AM708" s="325"/>
      <c r="AN708" s="325"/>
      <c r="AO708" s="325"/>
      <c r="AP708" s="325"/>
      <c r="AQ708" s="325"/>
      <c r="AR708" s="315">
        <v>-10</v>
      </c>
      <c r="AS708" s="315">
        <v>-40</v>
      </c>
      <c r="AT708" s="315">
        <v>0</v>
      </c>
      <c r="AU708" s="315">
        <v>500</v>
      </c>
      <c r="AV708" s="316">
        <f>IF(AU708="Neg","Neg",AU708*VLOOKUP($D708,$D$1421:$AY$1444,COLUMNS($D708:AV708),FALSE))</f>
        <v>523.01795917832487</v>
      </c>
      <c r="AW708" s="316">
        <f>IF(AV708="Neg","Neg",AV708*VLOOKUP($D708,$D$1421:$AY$1444,COLUMNS($D708:AW708),FALSE))</f>
        <v>545.5811462876959</v>
      </c>
      <c r="AX708" s="316">
        <f>IF(AW708="Neg","Neg",AW708*VLOOKUP($D708,$D$1421:$AY$1444,COLUMNS($D708:AX708),FALSE))</f>
        <v>558.59411994903689</v>
      </c>
      <c r="AY708" s="316">
        <f>IF(AX708="Neg","Neg",AX708*VLOOKUP($D708,$D$1421:$AY$1444,COLUMNS($D708:AY708),FALSE))</f>
        <v>578.60409098300443</v>
      </c>
      <c r="AZ708" s="316">
        <f>IF(AY708="Neg","Neg",AY708*VLOOKUP($D708,$D$1421:AZ$1444,COLUMNS($D708:AZ708),FALSE))</f>
        <v>601.86090228922774</v>
      </c>
      <c r="BA708" s="316">
        <f>IF(AZ708="Neg","Neg",AZ708*VLOOKUP($D708,$D$1421:BA$1444,COLUMNS($D708:BA708),FALSE))</f>
        <v>627.31562968509024</v>
      </c>
      <c r="BB708" s="316">
        <f>IF(BA708="Neg","Neg",BA708*VLOOKUP($D708,$D$1421:BB$1444,COLUMNS($D708:BB708),FALSE))</f>
        <v>652.02401863642217</v>
      </c>
      <c r="BC708" s="316">
        <f>IF(BB708="Neg","Neg",BB708*VLOOKUP($D708,$D$1421:BC$1444,COLUMNS($D708:BC708),FALSE))</f>
        <v>679.46401820756057</v>
      </c>
    </row>
    <row r="709" spans="1:55">
      <c r="A709" s="312"/>
      <c r="B709" s="313" t="s">
        <v>993</v>
      </c>
      <c r="C709" s="314" t="s">
        <v>721</v>
      </c>
      <c r="D709" s="313" t="s">
        <v>268</v>
      </c>
      <c r="E709" s="320"/>
      <c r="F709" s="320"/>
      <c r="G709" s="320"/>
      <c r="H709" s="320"/>
      <c r="I709" s="320"/>
      <c r="J709" s="320"/>
      <c r="K709" s="320"/>
      <c r="L709" s="320"/>
      <c r="M709" s="320"/>
      <c r="N709" s="315"/>
      <c r="O709" s="315"/>
      <c r="P709" s="315"/>
      <c r="Q709" s="315"/>
      <c r="R709" s="315"/>
      <c r="S709" s="315"/>
      <c r="T709" s="315"/>
      <c r="U709" s="315"/>
      <c r="V709" s="315"/>
      <c r="W709" s="315"/>
      <c r="X709" s="315"/>
      <c r="Y709" s="315"/>
      <c r="Z709" s="315"/>
      <c r="AA709" s="315"/>
      <c r="AB709" s="315"/>
      <c r="AC709" s="315"/>
      <c r="AD709" s="315"/>
      <c r="AE709" s="315"/>
      <c r="AF709" s="315"/>
      <c r="AG709" s="315"/>
      <c r="AH709" s="315"/>
      <c r="AI709" s="325"/>
      <c r="AJ709" s="325"/>
      <c r="AK709" s="325"/>
      <c r="AL709" s="325"/>
      <c r="AM709" s="325"/>
      <c r="AN709" s="325"/>
      <c r="AO709" s="325"/>
      <c r="AP709" s="325"/>
      <c r="AQ709" s="325"/>
      <c r="AR709" s="315">
        <v>0</v>
      </c>
      <c r="AS709" s="315">
        <v>80</v>
      </c>
      <c r="AT709" s="315">
        <v>170</v>
      </c>
      <c r="AU709" s="315">
        <v>190</v>
      </c>
      <c r="AV709" s="316">
        <f>IF(AU709="Neg","Neg",AU709*VLOOKUP($D709,$D$1421:$AY$1444,COLUMNS($D709:AV709),FALSE))</f>
        <v>198.74682448776343</v>
      </c>
      <c r="AW709" s="316">
        <f>IF(AV709="Neg","Neg",AV709*VLOOKUP($D709,$D$1421:$AY$1444,COLUMNS($D709:AW709),FALSE))</f>
        <v>207.32083558932442</v>
      </c>
      <c r="AX709" s="316">
        <f>IF(AW709="Neg","Neg",AW709*VLOOKUP($D709,$D$1421:$AY$1444,COLUMNS($D709:AX709),FALSE))</f>
        <v>212.265765580634</v>
      </c>
      <c r="AY709" s="316">
        <f>IF(AX709="Neg","Neg",AX709*VLOOKUP($D709,$D$1421:$AY$1444,COLUMNS($D709:AY709),FALSE))</f>
        <v>219.86955457354168</v>
      </c>
      <c r="AZ709" s="316">
        <f>IF(AY709="Neg","Neg",AY709*VLOOKUP($D709,$D$1421:AZ$1444,COLUMNS($D709:AZ709),FALSE))</f>
        <v>228.70714286990653</v>
      </c>
      <c r="BA709" s="316">
        <f>IF(AZ709="Neg","Neg",AZ709*VLOOKUP($D709,$D$1421:BA$1444,COLUMNS($D709:BA709),FALSE))</f>
        <v>238.3799392803343</v>
      </c>
      <c r="BB709" s="316">
        <f>IF(BA709="Neg","Neg",BA709*VLOOKUP($D709,$D$1421:BB$1444,COLUMNS($D709:BB709),FALSE))</f>
        <v>247.76912708184042</v>
      </c>
      <c r="BC709" s="316">
        <f>IF(BB709="Neg","Neg",BB709*VLOOKUP($D709,$D$1421:BC$1444,COLUMNS($D709:BC709),FALSE))</f>
        <v>258.19632691887301</v>
      </c>
    </row>
    <row r="710" spans="1:55">
      <c r="A710" s="312"/>
      <c r="B710" s="313" t="s">
        <v>993</v>
      </c>
      <c r="C710" s="314" t="s">
        <v>722</v>
      </c>
      <c r="D710" s="313" t="s">
        <v>792</v>
      </c>
      <c r="E710" s="320"/>
      <c r="F710" s="320"/>
      <c r="G710" s="320"/>
      <c r="H710" s="320"/>
      <c r="I710" s="320"/>
      <c r="J710" s="320"/>
      <c r="K710" s="320"/>
      <c r="L710" s="320"/>
      <c r="M710" s="320"/>
      <c r="N710" s="315"/>
      <c r="O710" s="315"/>
      <c r="P710" s="315"/>
      <c r="Q710" s="315"/>
      <c r="R710" s="315"/>
      <c r="S710" s="315"/>
      <c r="T710" s="315"/>
      <c r="U710" s="315"/>
      <c r="V710" s="315"/>
      <c r="W710" s="315"/>
      <c r="X710" s="315"/>
      <c r="Y710" s="315"/>
      <c r="Z710" s="315"/>
      <c r="AA710" s="315"/>
      <c r="AB710" s="315"/>
      <c r="AC710" s="315"/>
      <c r="AD710" s="315"/>
      <c r="AE710" s="315"/>
      <c r="AF710" s="315"/>
      <c r="AG710" s="315"/>
      <c r="AH710" s="315"/>
      <c r="AI710" s="325"/>
      <c r="AJ710" s="325"/>
      <c r="AK710" s="325"/>
      <c r="AL710" s="325"/>
      <c r="AM710" s="325"/>
      <c r="AN710" s="325"/>
      <c r="AO710" s="325"/>
      <c r="AP710" s="325"/>
      <c r="AQ710" s="325"/>
      <c r="AR710" s="315">
        <v>550</v>
      </c>
      <c r="AS710" s="315">
        <v>0</v>
      </c>
      <c r="AT710" s="315">
        <v>0</v>
      </c>
      <c r="AU710" s="315">
        <v>0</v>
      </c>
      <c r="AV710" s="316">
        <f>IF(AU710="Neg","Neg",AU710*VLOOKUP($D710,$D$1421:$AY$1444,COLUMNS($D710:AV710),FALSE))</f>
        <v>0</v>
      </c>
      <c r="AW710" s="316">
        <f>IF(AV710="Neg","Neg",AV710*VLOOKUP($D710,$D$1421:$AY$1444,COLUMNS($D710:AW710),FALSE))</f>
        <v>0</v>
      </c>
      <c r="AX710" s="316">
        <f>IF(AW710="Neg","Neg",AW710*VLOOKUP($D710,$D$1421:$AY$1444,COLUMNS($D710:AX710),FALSE))</f>
        <v>0</v>
      </c>
      <c r="AY710" s="316">
        <f>IF(AX710="Neg","Neg",AX710*VLOOKUP($D710,$D$1421:$AY$1444,COLUMNS($D710:AY710),FALSE))</f>
        <v>0</v>
      </c>
      <c r="AZ710" s="316">
        <f>IF(AY710="Neg","Neg",AY710*VLOOKUP($D710,$D$1421:AZ$1444,COLUMNS($D710:AZ710),FALSE))</f>
        <v>0</v>
      </c>
      <c r="BA710" s="316">
        <f>IF(AZ710="Neg","Neg",AZ710*VLOOKUP($D710,$D$1421:BA$1444,COLUMNS($D710:BA710),FALSE))</f>
        <v>0</v>
      </c>
      <c r="BB710" s="316">
        <f>IF(BA710="Neg","Neg",BA710*VLOOKUP($D710,$D$1421:BB$1444,COLUMNS($D710:BB710),FALSE))</f>
        <v>0</v>
      </c>
      <c r="BC710" s="316">
        <f>IF(BB710="Neg","Neg",BB710*VLOOKUP($D710,$D$1421:BC$1444,COLUMNS($D710:BC710),FALSE))</f>
        <v>0</v>
      </c>
    </row>
    <row r="711" spans="1:55">
      <c r="A711" s="312"/>
      <c r="B711" s="313" t="s">
        <v>993</v>
      </c>
      <c r="C711" s="314" t="s">
        <v>723</v>
      </c>
      <c r="D711" s="313" t="s">
        <v>227</v>
      </c>
      <c r="E711" s="320"/>
      <c r="F711" s="320"/>
      <c r="G711" s="320"/>
      <c r="H711" s="320"/>
      <c r="I711" s="320"/>
      <c r="J711" s="320"/>
      <c r="K711" s="320"/>
      <c r="L711" s="320"/>
      <c r="M711" s="320"/>
      <c r="N711" s="315"/>
      <c r="O711" s="315"/>
      <c r="P711" s="315"/>
      <c r="Q711" s="315"/>
      <c r="R711" s="315"/>
      <c r="S711" s="315"/>
      <c r="T711" s="315"/>
      <c r="U711" s="315"/>
      <c r="V711" s="315"/>
      <c r="W711" s="315"/>
      <c r="X711" s="315"/>
      <c r="Y711" s="315"/>
      <c r="Z711" s="315"/>
      <c r="AA711" s="315"/>
      <c r="AB711" s="315"/>
      <c r="AC711" s="315"/>
      <c r="AD711" s="315"/>
      <c r="AE711" s="315"/>
      <c r="AF711" s="315"/>
      <c r="AG711" s="315"/>
      <c r="AH711" s="315"/>
      <c r="AI711" s="325"/>
      <c r="AJ711" s="325"/>
      <c r="AK711" s="325"/>
      <c r="AL711" s="325"/>
      <c r="AM711" s="325"/>
      <c r="AN711" s="325"/>
      <c r="AO711" s="325"/>
      <c r="AP711" s="325"/>
      <c r="AQ711" s="325"/>
      <c r="AR711" s="315">
        <v>0</v>
      </c>
      <c r="AS711" s="315">
        <v>0</v>
      </c>
      <c r="AT711" s="315">
        <v>110</v>
      </c>
      <c r="AU711" s="315">
        <v>110</v>
      </c>
      <c r="AV711" s="316">
        <f>IF(AU711="Neg","Neg",AU711*VLOOKUP($D711,$D$1421:$AY$1444,COLUMNS($D711:AV711),FALSE))</f>
        <v>115.06395101923147</v>
      </c>
      <c r="AW711" s="316">
        <f>IF(AV711="Neg","Neg",AV711*VLOOKUP($D711,$D$1421:$AY$1444,COLUMNS($D711:AW711),FALSE))</f>
        <v>120.02785218329309</v>
      </c>
      <c r="AX711" s="316">
        <f>IF(AW711="Neg","Neg",AW711*VLOOKUP($D711,$D$1421:$AY$1444,COLUMNS($D711:AX711),FALSE))</f>
        <v>122.8907063887881</v>
      </c>
      <c r="AY711" s="316">
        <f>IF(AX711="Neg","Neg",AX711*VLOOKUP($D711,$D$1421:$AY$1444,COLUMNS($D711:AY711),FALSE))</f>
        <v>127.29290001626097</v>
      </c>
      <c r="AZ711" s="316">
        <f>IF(AY711="Neg","Neg",AY711*VLOOKUP($D711,$D$1421:AZ$1444,COLUMNS($D711:AZ711),FALSE))</f>
        <v>132.40939850363009</v>
      </c>
      <c r="BA711" s="316">
        <f>IF(AZ711="Neg","Neg",AZ711*VLOOKUP($D711,$D$1421:BA$1444,COLUMNS($D711:BA711),FALSE))</f>
        <v>138.00943853071985</v>
      </c>
      <c r="BB711" s="316">
        <f>IF(BA711="Neg","Neg",BA711*VLOOKUP($D711,$D$1421:BB$1444,COLUMNS($D711:BB711),FALSE))</f>
        <v>143.44528410001286</v>
      </c>
      <c r="BC711" s="316">
        <f>IF(BB711="Neg","Neg",BB711*VLOOKUP($D711,$D$1421:BC$1444,COLUMNS($D711:BC711),FALSE))</f>
        <v>149.4820840056633</v>
      </c>
    </row>
    <row r="712" spans="1:55">
      <c r="A712" s="312"/>
      <c r="B712" s="313" t="s">
        <v>993</v>
      </c>
      <c r="C712" s="314" t="s">
        <v>724</v>
      </c>
      <c r="D712" s="313" t="s">
        <v>227</v>
      </c>
      <c r="E712" s="320"/>
      <c r="F712" s="320"/>
      <c r="G712" s="320"/>
      <c r="H712" s="320"/>
      <c r="I712" s="320"/>
      <c r="J712" s="320"/>
      <c r="K712" s="320"/>
      <c r="L712" s="320"/>
      <c r="M712" s="320"/>
      <c r="N712" s="315"/>
      <c r="O712" s="315"/>
      <c r="P712" s="315"/>
      <c r="Q712" s="315"/>
      <c r="R712" s="315"/>
      <c r="S712" s="315"/>
      <c r="T712" s="315"/>
      <c r="U712" s="315"/>
      <c r="V712" s="315"/>
      <c r="W712" s="315"/>
      <c r="X712" s="315"/>
      <c r="Y712" s="315"/>
      <c r="Z712" s="315"/>
      <c r="AA712" s="315"/>
      <c r="AB712" s="315"/>
      <c r="AC712" s="315"/>
      <c r="AD712" s="315"/>
      <c r="AE712" s="315"/>
      <c r="AF712" s="315"/>
      <c r="AG712" s="315"/>
      <c r="AH712" s="315"/>
      <c r="AI712" s="325"/>
      <c r="AJ712" s="325"/>
      <c r="AK712" s="325"/>
      <c r="AL712" s="325"/>
      <c r="AM712" s="325"/>
      <c r="AN712" s="325"/>
      <c r="AO712" s="325"/>
      <c r="AP712" s="325"/>
      <c r="AQ712" s="325"/>
      <c r="AR712" s="315">
        <v>0</v>
      </c>
      <c r="AS712" s="315">
        <v>0</v>
      </c>
      <c r="AT712" s="315">
        <v>0</v>
      </c>
      <c r="AU712" s="315">
        <v>100</v>
      </c>
      <c r="AV712" s="316">
        <f>IF(AU712="Neg","Neg",AU712*VLOOKUP($D712,$D$1421:$AY$1444,COLUMNS($D712:AV712),FALSE))</f>
        <v>104.60359183566497</v>
      </c>
      <c r="AW712" s="316">
        <f>IF(AV712="Neg","Neg",AV712*VLOOKUP($D712,$D$1421:$AY$1444,COLUMNS($D712:AW712),FALSE))</f>
        <v>109.11622925753917</v>
      </c>
      <c r="AX712" s="316">
        <f>IF(AW712="Neg","Neg",AW712*VLOOKUP($D712,$D$1421:$AY$1444,COLUMNS($D712:AX712),FALSE))</f>
        <v>111.71882398980738</v>
      </c>
      <c r="AY712" s="316">
        <f>IF(AX712="Neg","Neg",AX712*VLOOKUP($D712,$D$1421:$AY$1444,COLUMNS($D712:AY712),FALSE))</f>
        <v>115.72081819660089</v>
      </c>
      <c r="AZ712" s="316">
        <f>IF(AY712="Neg","Neg",AY712*VLOOKUP($D712,$D$1421:AZ$1444,COLUMNS($D712:AZ712),FALSE))</f>
        <v>120.37218045784554</v>
      </c>
      <c r="BA712" s="316">
        <f>IF(AZ712="Neg","Neg",AZ712*VLOOKUP($D712,$D$1421:BA$1444,COLUMNS($D712:BA712),FALSE))</f>
        <v>125.46312593701805</v>
      </c>
      <c r="BB712" s="316">
        <f>IF(BA712="Neg","Neg",BA712*VLOOKUP($D712,$D$1421:BB$1444,COLUMNS($D712:BB712),FALSE))</f>
        <v>130.40480372728442</v>
      </c>
      <c r="BC712" s="316">
        <f>IF(BB712="Neg","Neg",BB712*VLOOKUP($D712,$D$1421:BC$1444,COLUMNS($D712:BC712),FALSE))</f>
        <v>135.89280364151207</v>
      </c>
    </row>
    <row r="713" spans="1:55">
      <c r="A713" s="312"/>
      <c r="B713" s="313" t="s">
        <v>993</v>
      </c>
      <c r="C713" s="314" t="s">
        <v>186</v>
      </c>
      <c r="D713" s="313" t="s">
        <v>231</v>
      </c>
      <c r="E713" s="320"/>
      <c r="F713" s="320"/>
      <c r="G713" s="320"/>
      <c r="H713" s="320"/>
      <c r="I713" s="320"/>
      <c r="J713" s="320"/>
      <c r="K713" s="320"/>
      <c r="L713" s="320"/>
      <c r="M713" s="320"/>
      <c r="N713" s="315"/>
      <c r="O713" s="315"/>
      <c r="P713" s="315"/>
      <c r="Q713" s="315"/>
      <c r="R713" s="315"/>
      <c r="S713" s="315"/>
      <c r="T713" s="315"/>
      <c r="U713" s="315"/>
      <c r="V713" s="315"/>
      <c r="W713" s="315"/>
      <c r="X713" s="315"/>
      <c r="Y713" s="315"/>
      <c r="Z713" s="315"/>
      <c r="AA713" s="315"/>
      <c r="AB713" s="315"/>
      <c r="AC713" s="315"/>
      <c r="AD713" s="315"/>
      <c r="AE713" s="315"/>
      <c r="AF713" s="315"/>
      <c r="AG713" s="315"/>
      <c r="AH713" s="315"/>
      <c r="AI713" s="325"/>
      <c r="AJ713" s="325"/>
      <c r="AK713" s="325"/>
      <c r="AL713" s="325"/>
      <c r="AM713" s="325"/>
      <c r="AN713" s="325"/>
      <c r="AO713" s="325"/>
      <c r="AP713" s="325"/>
      <c r="AQ713" s="325"/>
      <c r="AR713" s="315">
        <v>5</v>
      </c>
      <c r="AS713" s="315">
        <v>10</v>
      </c>
      <c r="AT713" s="315">
        <v>10</v>
      </c>
      <c r="AU713" s="315">
        <v>10</v>
      </c>
      <c r="AV713" s="316">
        <f>IF(AU713="Neg","Neg",AU713*VLOOKUP($D713,$D$1421:$AY$1444,COLUMNS($D713:AV713),FALSE))</f>
        <v>10.460359183566496</v>
      </c>
      <c r="AW713" s="316">
        <f>IF(AV713="Neg","Neg",AV713*VLOOKUP($D713,$D$1421:$AY$1444,COLUMNS($D713:AW713),FALSE))</f>
        <v>10.911622925753916</v>
      </c>
      <c r="AX713" s="316">
        <f>IF(AW713="Neg","Neg",AW713*VLOOKUP($D713,$D$1421:$AY$1444,COLUMNS($D713:AX713),FALSE))</f>
        <v>11.171882398980735</v>
      </c>
      <c r="AY713" s="316">
        <f>IF(AX713="Neg","Neg",AX713*VLOOKUP($D713,$D$1421:$AY$1444,COLUMNS($D713:AY713),FALSE))</f>
        <v>11.572081819660086</v>
      </c>
      <c r="AZ713" s="316">
        <f>IF(AY713="Neg","Neg",AY713*VLOOKUP($D713,$D$1421:AZ$1444,COLUMNS($D713:AZ713),FALSE))</f>
        <v>12.037218045784552</v>
      </c>
      <c r="BA713" s="316">
        <f>IF(AZ713="Neg","Neg",AZ713*VLOOKUP($D713,$D$1421:BA$1444,COLUMNS($D713:BA713),FALSE))</f>
        <v>12.546312593701803</v>
      </c>
      <c r="BB713" s="316">
        <f>IF(BA713="Neg","Neg",BA713*VLOOKUP($D713,$D$1421:BB$1444,COLUMNS($D713:BB713),FALSE))</f>
        <v>13.040480372728441</v>
      </c>
      <c r="BC713" s="316">
        <f>IF(BB713="Neg","Neg",BB713*VLOOKUP($D713,$D$1421:BC$1444,COLUMNS($D713:BC713),FALSE))</f>
        <v>13.589280364151207</v>
      </c>
    </row>
    <row r="714" spans="1:55">
      <c r="A714" s="312"/>
      <c r="B714" s="313" t="s">
        <v>993</v>
      </c>
      <c r="C714" s="314" t="s">
        <v>187</v>
      </c>
      <c r="D714" s="313" t="s">
        <v>791</v>
      </c>
      <c r="E714" s="320"/>
      <c r="F714" s="320"/>
      <c r="G714" s="320"/>
      <c r="H714" s="320"/>
      <c r="I714" s="320"/>
      <c r="J714" s="320"/>
      <c r="K714" s="320"/>
      <c r="L714" s="320"/>
      <c r="M714" s="320"/>
      <c r="N714" s="315"/>
      <c r="O714" s="315"/>
      <c r="P714" s="315"/>
      <c r="Q714" s="315"/>
      <c r="R714" s="315"/>
      <c r="S714" s="315"/>
      <c r="T714" s="315"/>
      <c r="U714" s="315"/>
      <c r="V714" s="315"/>
      <c r="W714" s="315"/>
      <c r="X714" s="315"/>
      <c r="Y714" s="315"/>
      <c r="Z714" s="315"/>
      <c r="AA714" s="315"/>
      <c r="AB714" s="315"/>
      <c r="AC714" s="315"/>
      <c r="AD714" s="315"/>
      <c r="AE714" s="315"/>
      <c r="AF714" s="315"/>
      <c r="AG714" s="315"/>
      <c r="AH714" s="315"/>
      <c r="AI714" s="325"/>
      <c r="AJ714" s="325"/>
      <c r="AK714" s="325"/>
      <c r="AL714" s="325"/>
      <c r="AM714" s="325"/>
      <c r="AN714" s="325"/>
      <c r="AO714" s="325"/>
      <c r="AP714" s="325"/>
      <c r="AQ714" s="325"/>
      <c r="AR714" s="315">
        <v>0</v>
      </c>
      <c r="AS714" s="315">
        <v>40</v>
      </c>
      <c r="AT714" s="315">
        <v>65</v>
      </c>
      <c r="AU714" s="315">
        <v>40</v>
      </c>
      <c r="AV714" s="316">
        <f>IF(AU714="Neg","Neg",AU714*VLOOKUP($D714,$D$1421:$AY$1444,COLUMNS($D714:AV714),FALSE))</f>
        <v>41.841436734265983</v>
      </c>
      <c r="AW714" s="316">
        <f>IF(AV714="Neg","Neg",AV714*VLOOKUP($D714,$D$1421:$AY$1444,COLUMNS($D714:AW714),FALSE))</f>
        <v>43.646491703015663</v>
      </c>
      <c r="AX714" s="316">
        <f>IF(AW714="Neg","Neg",AW714*VLOOKUP($D714,$D$1421:$AY$1444,COLUMNS($D714:AX714),FALSE))</f>
        <v>44.687529595922939</v>
      </c>
      <c r="AY714" s="316">
        <f>IF(AX714="Neg","Neg",AX714*VLOOKUP($D714,$D$1421:$AY$1444,COLUMNS($D714:AY714),FALSE))</f>
        <v>46.288327278640345</v>
      </c>
      <c r="AZ714" s="316">
        <f>IF(AY714="Neg","Neg",AY714*VLOOKUP($D714,$D$1421:AZ$1444,COLUMNS($D714:AZ714),FALSE))</f>
        <v>48.148872183138209</v>
      </c>
      <c r="BA714" s="316">
        <f>IF(AZ714="Neg","Neg",AZ714*VLOOKUP($D714,$D$1421:BA$1444,COLUMNS($D714:BA714),FALSE))</f>
        <v>50.185250374807211</v>
      </c>
      <c r="BB714" s="316">
        <f>IF(BA714="Neg","Neg",BA714*VLOOKUP($D714,$D$1421:BB$1444,COLUMNS($D714:BB714),FALSE))</f>
        <v>52.161921490913763</v>
      </c>
      <c r="BC714" s="316">
        <f>IF(BB714="Neg","Neg",BB714*VLOOKUP($D714,$D$1421:BC$1444,COLUMNS($D714:BC714),FALSE))</f>
        <v>54.35712145660483</v>
      </c>
    </row>
    <row r="715" spans="1:55">
      <c r="A715" s="312"/>
      <c r="B715" s="313" t="s">
        <v>993</v>
      </c>
      <c r="C715" s="314" t="s">
        <v>690</v>
      </c>
      <c r="D715" s="313" t="s">
        <v>382</v>
      </c>
      <c r="E715" s="320"/>
      <c r="F715" s="320"/>
      <c r="G715" s="320"/>
      <c r="H715" s="320"/>
      <c r="I715" s="320"/>
      <c r="J715" s="320"/>
      <c r="K715" s="320"/>
      <c r="L715" s="320"/>
      <c r="M715" s="320"/>
      <c r="N715" s="315"/>
      <c r="O715" s="315"/>
      <c r="P715" s="315"/>
      <c r="Q715" s="315"/>
      <c r="R715" s="315"/>
      <c r="S715" s="315"/>
      <c r="T715" s="315"/>
      <c r="U715" s="315"/>
      <c r="V715" s="315"/>
      <c r="W715" s="315"/>
      <c r="X715" s="315"/>
      <c r="Y715" s="315"/>
      <c r="Z715" s="315"/>
      <c r="AA715" s="315"/>
      <c r="AB715" s="315"/>
      <c r="AC715" s="315"/>
      <c r="AD715" s="315"/>
      <c r="AE715" s="315"/>
      <c r="AF715" s="315"/>
      <c r="AG715" s="315"/>
      <c r="AH715" s="315"/>
      <c r="AI715" s="325"/>
      <c r="AJ715" s="325"/>
      <c r="AK715" s="325"/>
      <c r="AL715" s="325"/>
      <c r="AM715" s="325"/>
      <c r="AN715" s="325"/>
      <c r="AO715" s="325"/>
      <c r="AP715" s="325"/>
      <c r="AQ715" s="325"/>
      <c r="AR715" s="315">
        <v>0</v>
      </c>
      <c r="AS715" s="315">
        <v>-135</v>
      </c>
      <c r="AT715" s="315">
        <v>10</v>
      </c>
      <c r="AU715" s="315">
        <v>0</v>
      </c>
      <c r="AV715" s="316">
        <f>IF(AU715="Neg","Neg",AU715*VLOOKUP($D715,$D$1421:$AY$1444,COLUMNS($D715:AV715),FALSE))</f>
        <v>0</v>
      </c>
      <c r="AW715" s="316">
        <f>IF(AV715="Neg","Neg",AV715*VLOOKUP($D715,$D$1421:$AY$1444,COLUMNS($D715:AW715),FALSE))</f>
        <v>0</v>
      </c>
      <c r="AX715" s="316">
        <f>IF(AW715="Neg","Neg",AW715*VLOOKUP($D715,$D$1421:$AY$1444,COLUMNS($D715:AX715),FALSE))</f>
        <v>0</v>
      </c>
      <c r="AY715" s="316">
        <f>IF(AX715="Neg","Neg",AX715*VLOOKUP($D715,$D$1421:$AY$1444,COLUMNS($D715:AY715),FALSE))</f>
        <v>0</v>
      </c>
      <c r="AZ715" s="316">
        <f>IF(AY715="Neg","Neg",AY715*VLOOKUP($D715,$D$1421:AZ$1444,COLUMNS($D715:AZ715),FALSE))</f>
        <v>0</v>
      </c>
      <c r="BA715" s="316">
        <f>IF(AZ715="Neg","Neg",AZ715*VLOOKUP($D715,$D$1421:BA$1444,COLUMNS($D715:BA715),FALSE))</f>
        <v>0</v>
      </c>
      <c r="BB715" s="316">
        <f>IF(BA715="Neg","Neg",BA715*VLOOKUP($D715,$D$1421:BB$1444,COLUMNS($D715:BB715),FALSE))</f>
        <v>0</v>
      </c>
      <c r="BC715" s="316">
        <f>IF(BB715="Neg","Neg",BB715*VLOOKUP($D715,$D$1421:BC$1444,COLUMNS($D715:BC715),FALSE))</f>
        <v>0</v>
      </c>
    </row>
    <row r="716" spans="1:55">
      <c r="A716" s="312"/>
      <c r="B716" s="313" t="s">
        <v>993</v>
      </c>
      <c r="C716" s="314" t="s">
        <v>725</v>
      </c>
      <c r="D716" s="313" t="s">
        <v>791</v>
      </c>
      <c r="E716" s="320"/>
      <c r="F716" s="320"/>
      <c r="G716" s="320"/>
      <c r="H716" s="320"/>
      <c r="I716" s="320"/>
      <c r="J716" s="320"/>
      <c r="K716" s="320"/>
      <c r="L716" s="320"/>
      <c r="M716" s="320"/>
      <c r="N716" s="315"/>
      <c r="O716" s="315"/>
      <c r="P716" s="315"/>
      <c r="Q716" s="315"/>
      <c r="R716" s="315"/>
      <c r="S716" s="315"/>
      <c r="T716" s="315"/>
      <c r="U716" s="315"/>
      <c r="V716" s="315"/>
      <c r="W716" s="315"/>
      <c r="X716" s="315"/>
      <c r="Y716" s="315"/>
      <c r="Z716" s="315"/>
      <c r="AA716" s="315"/>
      <c r="AB716" s="315"/>
      <c r="AC716" s="315"/>
      <c r="AD716" s="315"/>
      <c r="AE716" s="315"/>
      <c r="AF716" s="315"/>
      <c r="AG716" s="315"/>
      <c r="AH716" s="315"/>
      <c r="AI716" s="325"/>
      <c r="AJ716" s="325"/>
      <c r="AK716" s="325"/>
      <c r="AL716" s="325"/>
      <c r="AM716" s="325"/>
      <c r="AN716" s="325"/>
      <c r="AO716" s="325"/>
      <c r="AP716" s="325"/>
      <c r="AQ716" s="325"/>
      <c r="AR716" s="315">
        <v>0</v>
      </c>
      <c r="AS716" s="315">
        <v>-10</v>
      </c>
      <c r="AT716" s="315">
        <v>-380</v>
      </c>
      <c r="AU716" s="315">
        <v>-110</v>
      </c>
      <c r="AV716" s="316">
        <f>IF(AU716="Neg","Neg",AU716*VLOOKUP($D716,$D$1421:$AY$1444,COLUMNS($D716:AV716),FALSE))</f>
        <v>-115.06395101923147</v>
      </c>
      <c r="AW716" s="316">
        <f>IF(AV716="Neg","Neg",AV716*VLOOKUP($D716,$D$1421:$AY$1444,COLUMNS($D716:AW716),FALSE))</f>
        <v>-120.02785218329309</v>
      </c>
      <c r="AX716" s="316">
        <f>IF(AW716="Neg","Neg",AW716*VLOOKUP($D716,$D$1421:$AY$1444,COLUMNS($D716:AX716),FALSE))</f>
        <v>-122.8907063887881</v>
      </c>
      <c r="AY716" s="316">
        <f>IF(AX716="Neg","Neg",AX716*VLOOKUP($D716,$D$1421:$AY$1444,COLUMNS($D716:AY716),FALSE))</f>
        <v>-127.29290001626097</v>
      </c>
      <c r="AZ716" s="316">
        <f>IF(AY716="Neg","Neg",AY716*VLOOKUP($D716,$D$1421:AZ$1444,COLUMNS($D716:AZ716),FALSE))</f>
        <v>-132.40939850363009</v>
      </c>
      <c r="BA716" s="316">
        <f>IF(AZ716="Neg","Neg",AZ716*VLOOKUP($D716,$D$1421:BA$1444,COLUMNS($D716:BA716),FALSE))</f>
        <v>-138.00943853071985</v>
      </c>
      <c r="BB716" s="316">
        <f>IF(BA716="Neg","Neg",BA716*VLOOKUP($D716,$D$1421:BB$1444,COLUMNS($D716:BB716),FALSE))</f>
        <v>-143.44528410001286</v>
      </c>
      <c r="BC716" s="316">
        <f>IF(BB716="Neg","Neg",BB716*VLOOKUP($D716,$D$1421:BC$1444,COLUMNS($D716:BC716),FALSE))</f>
        <v>-149.4820840056633</v>
      </c>
    </row>
    <row r="717" spans="1:55">
      <c r="A717" s="312"/>
      <c r="B717" s="313" t="s">
        <v>993</v>
      </c>
      <c r="C717" s="314" t="s">
        <v>188</v>
      </c>
      <c r="D717" s="313" t="s">
        <v>780</v>
      </c>
      <c r="E717" s="320"/>
      <c r="F717" s="320"/>
      <c r="G717" s="320"/>
      <c r="H717" s="320"/>
      <c r="I717" s="320"/>
      <c r="J717" s="320"/>
      <c r="K717" s="320"/>
      <c r="L717" s="320"/>
      <c r="M717" s="320"/>
      <c r="N717" s="315"/>
      <c r="O717" s="315"/>
      <c r="P717" s="315"/>
      <c r="Q717" s="315"/>
      <c r="R717" s="315"/>
      <c r="S717" s="315"/>
      <c r="T717" s="315"/>
      <c r="U717" s="315"/>
      <c r="V717" s="315"/>
      <c r="W717" s="315"/>
      <c r="X717" s="315"/>
      <c r="Y717" s="315"/>
      <c r="Z717" s="315"/>
      <c r="AA717" s="315"/>
      <c r="AB717" s="315"/>
      <c r="AC717" s="315"/>
      <c r="AD717" s="315"/>
      <c r="AE717" s="315"/>
      <c r="AF717" s="315"/>
      <c r="AG717" s="315"/>
      <c r="AH717" s="315"/>
      <c r="AI717" s="325"/>
      <c r="AJ717" s="325"/>
      <c r="AK717" s="325"/>
      <c r="AL717" s="325"/>
      <c r="AM717" s="325"/>
      <c r="AN717" s="325"/>
      <c r="AO717" s="325"/>
      <c r="AP717" s="325"/>
      <c r="AQ717" s="325"/>
      <c r="AR717" s="315">
        <v>0</v>
      </c>
      <c r="AS717" s="315">
        <v>0</v>
      </c>
      <c r="AT717" s="315">
        <v>50</v>
      </c>
      <c r="AU717" s="315">
        <v>50</v>
      </c>
      <c r="AV717" s="316">
        <f>IF(AU717="Neg","Neg",AU717*VLOOKUP($D717,$D$1421:$AY$1444,COLUMNS($D717:AV717),FALSE))</f>
        <v>52.301795917832486</v>
      </c>
      <c r="AW717" s="316">
        <f>IF(AV717="Neg","Neg",AV717*VLOOKUP($D717,$D$1421:$AY$1444,COLUMNS($D717:AW717),FALSE))</f>
        <v>54.558114628769587</v>
      </c>
      <c r="AX717" s="316">
        <f>IF(AW717="Neg","Neg",AW717*VLOOKUP($D717,$D$1421:$AY$1444,COLUMNS($D717:AX717),FALSE))</f>
        <v>55.859411994903688</v>
      </c>
      <c r="AY717" s="316">
        <f>IF(AX717="Neg","Neg",AX717*VLOOKUP($D717,$D$1421:$AY$1444,COLUMNS($D717:AY717),FALSE))</f>
        <v>57.860409098300444</v>
      </c>
      <c r="AZ717" s="316">
        <f>IF(AY717="Neg","Neg",AY717*VLOOKUP($D717,$D$1421:AZ$1444,COLUMNS($D717:AZ717),FALSE))</f>
        <v>60.186090228922772</v>
      </c>
      <c r="BA717" s="316">
        <f>IF(AZ717="Neg","Neg",AZ717*VLOOKUP($D717,$D$1421:BA$1444,COLUMNS($D717:BA717),FALSE))</f>
        <v>62.731562968509024</v>
      </c>
      <c r="BB717" s="316">
        <f>IF(BA717="Neg","Neg",BA717*VLOOKUP($D717,$D$1421:BB$1444,COLUMNS($D717:BB717),FALSE))</f>
        <v>65.202401863642208</v>
      </c>
      <c r="BC717" s="316">
        <f>IF(BB717="Neg","Neg",BB717*VLOOKUP($D717,$D$1421:BC$1444,COLUMNS($D717:BC717),FALSE))</f>
        <v>67.946401820756037</v>
      </c>
    </row>
    <row r="718" spans="1:55">
      <c r="A718" s="312"/>
      <c r="B718" s="313" t="s">
        <v>993</v>
      </c>
      <c r="C718" s="314" t="s">
        <v>726</v>
      </c>
      <c r="D718" s="313" t="s">
        <v>227</v>
      </c>
      <c r="E718" s="320"/>
      <c r="F718" s="320"/>
      <c r="G718" s="320"/>
      <c r="H718" s="320"/>
      <c r="I718" s="320"/>
      <c r="J718" s="320"/>
      <c r="K718" s="320"/>
      <c r="L718" s="320"/>
      <c r="M718" s="320"/>
      <c r="N718" s="315"/>
      <c r="O718" s="315"/>
      <c r="P718" s="315"/>
      <c r="Q718" s="315"/>
      <c r="R718" s="315"/>
      <c r="S718" s="315"/>
      <c r="T718" s="315"/>
      <c r="U718" s="315"/>
      <c r="V718" s="315"/>
      <c r="W718" s="315"/>
      <c r="X718" s="315"/>
      <c r="Y718" s="315"/>
      <c r="Z718" s="315"/>
      <c r="AA718" s="315"/>
      <c r="AB718" s="315"/>
      <c r="AC718" s="315"/>
      <c r="AD718" s="315"/>
      <c r="AE718" s="315"/>
      <c r="AF718" s="315"/>
      <c r="AG718" s="315"/>
      <c r="AH718" s="315"/>
      <c r="AI718" s="325"/>
      <c r="AJ718" s="325"/>
      <c r="AK718" s="325"/>
      <c r="AL718" s="325"/>
      <c r="AM718" s="325"/>
      <c r="AN718" s="325"/>
      <c r="AO718" s="325"/>
      <c r="AP718" s="325"/>
      <c r="AQ718" s="325"/>
      <c r="AR718" s="315">
        <v>0</v>
      </c>
      <c r="AS718" s="315">
        <v>50</v>
      </c>
      <c r="AT718" s="315">
        <v>45</v>
      </c>
      <c r="AU718" s="315">
        <v>45</v>
      </c>
      <c r="AV718" s="316">
        <f>IF(AU718="Neg","Neg",AU718*VLOOKUP($D718,$D$1421:$AY$1444,COLUMNS($D718:AV718),FALSE))</f>
        <v>47.071616326049238</v>
      </c>
      <c r="AW718" s="316">
        <f>IF(AV718="Neg","Neg",AV718*VLOOKUP($D718,$D$1421:$AY$1444,COLUMNS($D718:AW718),FALSE))</f>
        <v>49.102303165892629</v>
      </c>
      <c r="AX718" s="316">
        <f>IF(AW718="Neg","Neg",AW718*VLOOKUP($D718,$D$1421:$AY$1444,COLUMNS($D718:AX718),FALSE))</f>
        <v>50.273470795413317</v>
      </c>
      <c r="AY718" s="316">
        <f>IF(AX718="Neg","Neg",AX718*VLOOKUP($D718,$D$1421:$AY$1444,COLUMNS($D718:AY718),FALSE))</f>
        <v>52.074368188470395</v>
      </c>
      <c r="AZ718" s="316">
        <f>IF(AY718="Neg","Neg",AY718*VLOOKUP($D718,$D$1421:AZ$1444,COLUMNS($D718:AZ718),FALSE))</f>
        <v>54.167481206030494</v>
      </c>
      <c r="BA718" s="316">
        <f>IF(AZ718="Neg","Neg",AZ718*VLOOKUP($D718,$D$1421:BA$1444,COLUMNS($D718:BA718),FALSE))</f>
        <v>56.458406671658125</v>
      </c>
      <c r="BB718" s="316">
        <f>IF(BA718="Neg","Neg",BA718*VLOOKUP($D718,$D$1421:BB$1444,COLUMNS($D718:BB718),FALSE))</f>
        <v>58.682161677277996</v>
      </c>
      <c r="BC718" s="316">
        <f>IF(BB718="Neg","Neg",BB718*VLOOKUP($D718,$D$1421:BC$1444,COLUMNS($D718:BC718),FALSE))</f>
        <v>61.151761638680448</v>
      </c>
    </row>
    <row r="719" spans="1:55">
      <c r="A719" s="312"/>
      <c r="B719" s="313" t="s">
        <v>993</v>
      </c>
      <c r="C719" s="314" t="s">
        <v>727</v>
      </c>
      <c r="D719" s="313" t="s">
        <v>227</v>
      </c>
      <c r="E719" s="320"/>
      <c r="F719" s="320"/>
      <c r="G719" s="320"/>
      <c r="H719" s="320"/>
      <c r="I719" s="320"/>
      <c r="J719" s="320"/>
      <c r="K719" s="320"/>
      <c r="L719" s="320"/>
      <c r="M719" s="320"/>
      <c r="N719" s="315"/>
      <c r="O719" s="315"/>
      <c r="P719" s="315"/>
      <c r="Q719" s="315"/>
      <c r="R719" s="315"/>
      <c r="S719" s="315"/>
      <c r="T719" s="315"/>
      <c r="U719" s="315"/>
      <c r="V719" s="315"/>
      <c r="W719" s="315"/>
      <c r="X719" s="315"/>
      <c r="Y719" s="315"/>
      <c r="Z719" s="315"/>
      <c r="AA719" s="315"/>
      <c r="AB719" s="315"/>
      <c r="AC719" s="315"/>
      <c r="AD719" s="315"/>
      <c r="AE719" s="315"/>
      <c r="AF719" s="315"/>
      <c r="AG719" s="315"/>
      <c r="AH719" s="315"/>
      <c r="AI719" s="325"/>
      <c r="AJ719" s="325"/>
      <c r="AK719" s="325"/>
      <c r="AL719" s="325"/>
      <c r="AM719" s="325"/>
      <c r="AN719" s="325"/>
      <c r="AO719" s="325"/>
      <c r="AP719" s="325"/>
      <c r="AQ719" s="325"/>
      <c r="AR719" s="315">
        <v>0</v>
      </c>
      <c r="AS719" s="315">
        <v>0</v>
      </c>
      <c r="AT719" s="315">
        <v>0</v>
      </c>
      <c r="AU719" s="315">
        <v>120</v>
      </c>
      <c r="AV719" s="316">
        <f>IF(AU719="Neg","Neg",AU719*VLOOKUP($D719,$D$1421:$AY$1444,COLUMNS($D719:AV719),FALSE))</f>
        <v>125.52431020279796</v>
      </c>
      <c r="AW719" s="316">
        <f>IF(AV719="Neg","Neg",AV719*VLOOKUP($D719,$D$1421:$AY$1444,COLUMNS($D719:AW719),FALSE))</f>
        <v>130.93947510904701</v>
      </c>
      <c r="AX719" s="316">
        <f>IF(AW719="Neg","Neg",AW719*VLOOKUP($D719,$D$1421:$AY$1444,COLUMNS($D719:AX719),FALSE))</f>
        <v>134.06258878776885</v>
      </c>
      <c r="AY719" s="316">
        <f>IF(AX719="Neg","Neg",AX719*VLOOKUP($D719,$D$1421:$AY$1444,COLUMNS($D719:AY719),FALSE))</f>
        <v>138.86498183592107</v>
      </c>
      <c r="AZ719" s="316">
        <f>IF(AY719="Neg","Neg",AY719*VLOOKUP($D719,$D$1421:AZ$1444,COLUMNS($D719:AZ719),FALSE))</f>
        <v>144.44661654941467</v>
      </c>
      <c r="BA719" s="316">
        <f>IF(AZ719="Neg","Neg",AZ719*VLOOKUP($D719,$D$1421:BA$1444,COLUMNS($D719:BA719),FALSE))</f>
        <v>150.55575112442168</v>
      </c>
      <c r="BB719" s="316">
        <f>IF(BA719="Neg","Neg",BA719*VLOOKUP($D719,$D$1421:BB$1444,COLUMNS($D719:BB719),FALSE))</f>
        <v>156.48576447274132</v>
      </c>
      <c r="BC719" s="316">
        <f>IF(BB719="Neg","Neg",BB719*VLOOKUP($D719,$D$1421:BC$1444,COLUMNS($D719:BC719),FALSE))</f>
        <v>163.07136436981452</v>
      </c>
    </row>
    <row r="720" spans="1:55">
      <c r="A720" s="312"/>
      <c r="B720" s="313" t="s">
        <v>993</v>
      </c>
      <c r="C720" s="314" t="s">
        <v>728</v>
      </c>
      <c r="D720" s="313" t="s">
        <v>227</v>
      </c>
      <c r="E720" s="320"/>
      <c r="F720" s="320"/>
      <c r="G720" s="320"/>
      <c r="H720" s="320"/>
      <c r="I720" s="320"/>
      <c r="J720" s="320"/>
      <c r="K720" s="320"/>
      <c r="L720" s="320"/>
      <c r="M720" s="320"/>
      <c r="N720" s="315"/>
      <c r="O720" s="315"/>
      <c r="P720" s="315"/>
      <c r="Q720" s="315"/>
      <c r="R720" s="315"/>
      <c r="S720" s="315"/>
      <c r="T720" s="315"/>
      <c r="U720" s="315"/>
      <c r="V720" s="315"/>
      <c r="W720" s="315"/>
      <c r="X720" s="315"/>
      <c r="Y720" s="315"/>
      <c r="Z720" s="315"/>
      <c r="AA720" s="315"/>
      <c r="AB720" s="315"/>
      <c r="AC720" s="315"/>
      <c r="AD720" s="315"/>
      <c r="AE720" s="315"/>
      <c r="AF720" s="315"/>
      <c r="AG720" s="315"/>
      <c r="AH720" s="315"/>
      <c r="AI720" s="325"/>
      <c r="AJ720" s="325"/>
      <c r="AK720" s="325"/>
      <c r="AL720" s="325"/>
      <c r="AM720" s="325"/>
      <c r="AN720" s="325"/>
      <c r="AO720" s="325"/>
      <c r="AP720" s="325"/>
      <c r="AQ720" s="325"/>
      <c r="AR720" s="315">
        <v>0</v>
      </c>
      <c r="AS720" s="315">
        <v>35</v>
      </c>
      <c r="AT720" s="315">
        <v>85</v>
      </c>
      <c r="AU720" s="315">
        <v>85</v>
      </c>
      <c r="AV720" s="316">
        <f>IF(AU720="Neg","Neg",AU720*VLOOKUP($D720,$D$1421:$AY$1444,COLUMNS($D720:AV720),FALSE))</f>
        <v>88.913053060315221</v>
      </c>
      <c r="AW720" s="316">
        <f>IF(AV720="Neg","Neg",AV720*VLOOKUP($D720,$D$1421:$AY$1444,COLUMNS($D720:AW720),FALSE))</f>
        <v>92.748794868908291</v>
      </c>
      <c r="AX720" s="316">
        <f>IF(AW720="Neg","Neg",AW720*VLOOKUP($D720,$D$1421:$AY$1444,COLUMNS($D720:AX720),FALSE))</f>
        <v>94.961000391336256</v>
      </c>
      <c r="AY720" s="316">
        <f>IF(AX720="Neg","Neg",AX720*VLOOKUP($D720,$D$1421:$AY$1444,COLUMNS($D720:AY720),FALSE))</f>
        <v>98.36269546711074</v>
      </c>
      <c r="AZ720" s="316">
        <f>IF(AY720="Neg","Neg",AY720*VLOOKUP($D720,$D$1421:AZ$1444,COLUMNS($D720:AZ720),FALSE))</f>
        <v>102.3163533891687</v>
      </c>
      <c r="BA720" s="316">
        <f>IF(AZ720="Neg","Neg",AZ720*VLOOKUP($D720,$D$1421:BA$1444,COLUMNS($D720:BA720),FALSE))</f>
        <v>106.64365704646534</v>
      </c>
      <c r="BB720" s="316">
        <f>IF(BA720="Neg","Neg",BA720*VLOOKUP($D720,$D$1421:BB$1444,COLUMNS($D720:BB720),FALSE))</f>
        <v>110.84408316819176</v>
      </c>
      <c r="BC720" s="316">
        <f>IF(BB720="Neg","Neg",BB720*VLOOKUP($D720,$D$1421:BC$1444,COLUMNS($D720:BC720),FALSE))</f>
        <v>115.50888309528528</v>
      </c>
    </row>
    <row r="721" spans="1:55">
      <c r="A721" s="312"/>
      <c r="B721" s="142" t="s">
        <v>89</v>
      </c>
      <c r="C721" s="317" t="s">
        <v>189</v>
      </c>
      <c r="D721" s="173" t="s">
        <v>90</v>
      </c>
      <c r="E721" s="175"/>
      <c r="F721" s="175"/>
      <c r="G721" s="175"/>
      <c r="H721" s="175"/>
      <c r="I721" s="175"/>
      <c r="J721" s="175"/>
      <c r="K721" s="175"/>
      <c r="L721" s="175"/>
      <c r="M721" s="175"/>
      <c r="N721" s="318"/>
      <c r="O721" s="318"/>
      <c r="P721" s="318"/>
      <c r="Q721" s="318"/>
      <c r="R721" s="318"/>
      <c r="S721" s="318"/>
      <c r="T721" s="318"/>
      <c r="U721" s="318"/>
      <c r="V721" s="318"/>
      <c r="W721" s="318"/>
      <c r="X721" s="318"/>
      <c r="Y721" s="318"/>
      <c r="Z721" s="318"/>
      <c r="AA721" s="318"/>
      <c r="AB721" s="318"/>
      <c r="AC721" s="318"/>
      <c r="AD721" s="318"/>
      <c r="AE721" s="318"/>
      <c r="AF721" s="318"/>
      <c r="AG721" s="318"/>
      <c r="AH721" s="318"/>
      <c r="AI721" s="324"/>
      <c r="AJ721" s="324"/>
      <c r="AK721" s="324"/>
      <c r="AL721" s="324"/>
      <c r="AM721" s="324"/>
      <c r="AN721" s="324"/>
      <c r="AO721" s="324"/>
      <c r="AP721" s="324"/>
      <c r="AQ721" s="324"/>
      <c r="AR721" s="318">
        <v>0</v>
      </c>
      <c r="AS721" s="318">
        <v>-5</v>
      </c>
      <c r="AT721" s="318">
        <v>-75</v>
      </c>
      <c r="AU721" s="318">
        <v>-90</v>
      </c>
      <c r="AV721" s="319">
        <f>IF(AU721="Neg","Neg",AU721*VLOOKUP($D721,$D$1421:$AY$1444,COLUMNS($D721:AV721),FALSE))</f>
        <v>-94.143232652098476</v>
      </c>
      <c r="AW721" s="319">
        <f>IF(AV721="Neg","Neg",AV721*VLOOKUP($D721,$D$1421:$AY$1444,COLUMNS($D721:AW721),FALSE))</f>
        <v>-98.204606331785257</v>
      </c>
      <c r="AX721" s="319">
        <f>IF(AW721="Neg","Neg",AW721*VLOOKUP($D721,$D$1421:$AY$1444,COLUMNS($D721:AX721),FALSE))</f>
        <v>-100.54694159082663</v>
      </c>
      <c r="AY721" s="319">
        <f>IF(AX721="Neg","Neg",AX721*VLOOKUP($D721,$D$1421:$AY$1444,COLUMNS($D721:AY721),FALSE))</f>
        <v>-104.14873637694079</v>
      </c>
      <c r="AZ721" s="319">
        <f>IF(AY721="Neg","Neg",AY721*VLOOKUP($D721,$D$1421:AZ$1444,COLUMNS($D721:AZ721),FALSE))</f>
        <v>-108.33496241206099</v>
      </c>
      <c r="BA721" s="319">
        <f>IF(AZ721="Neg","Neg",AZ721*VLOOKUP($D721,$D$1421:BA$1444,COLUMNS($D721:BA721),FALSE))</f>
        <v>-112.91681334331625</v>
      </c>
      <c r="BB721" s="319">
        <f>IF(BA721="Neg","Neg",BA721*VLOOKUP($D721,$D$1421:BB$1444,COLUMNS($D721:BB721),FALSE))</f>
        <v>-117.36432335455599</v>
      </c>
      <c r="BC721" s="319">
        <f>IF(BB721="Neg","Neg",BB721*VLOOKUP($D721,$D$1421:BC$1444,COLUMNS($D721:BC721),FALSE))</f>
        <v>-122.3035232773609</v>
      </c>
    </row>
    <row r="722" spans="1:55">
      <c r="A722" s="312"/>
      <c r="B722" s="142" t="s">
        <v>89</v>
      </c>
      <c r="C722" s="317" t="s">
        <v>729</v>
      </c>
      <c r="D722" s="173" t="s">
        <v>791</v>
      </c>
      <c r="E722" s="175"/>
      <c r="F722" s="175"/>
      <c r="G722" s="175"/>
      <c r="H722" s="175"/>
      <c r="I722" s="175"/>
      <c r="J722" s="175"/>
      <c r="K722" s="175"/>
      <c r="L722" s="175"/>
      <c r="M722" s="175"/>
      <c r="N722" s="318"/>
      <c r="O722" s="318"/>
      <c r="P722" s="318"/>
      <c r="Q722" s="318"/>
      <c r="R722" s="318"/>
      <c r="S722" s="318"/>
      <c r="T722" s="318"/>
      <c r="U722" s="318"/>
      <c r="V722" s="318"/>
      <c r="W722" s="318"/>
      <c r="X722" s="318"/>
      <c r="Y722" s="318"/>
      <c r="Z722" s="318"/>
      <c r="AA722" s="318"/>
      <c r="AB722" s="318"/>
      <c r="AC722" s="318"/>
      <c r="AD722" s="318"/>
      <c r="AE722" s="318"/>
      <c r="AF722" s="318"/>
      <c r="AG722" s="318"/>
      <c r="AH722" s="318"/>
      <c r="AI722" s="324"/>
      <c r="AJ722" s="324"/>
      <c r="AK722" s="324"/>
      <c r="AL722" s="324"/>
      <c r="AM722" s="324"/>
      <c r="AN722" s="324"/>
      <c r="AO722" s="324"/>
      <c r="AP722" s="324"/>
      <c r="AQ722" s="324"/>
      <c r="AR722" s="318">
        <v>0</v>
      </c>
      <c r="AS722" s="318">
        <v>-30</v>
      </c>
      <c r="AT722" s="318">
        <v>-120</v>
      </c>
      <c r="AU722" s="318">
        <v>-110</v>
      </c>
      <c r="AV722" s="319">
        <f>IF(AU722="Neg","Neg",AU722*VLOOKUP($D722,$D$1421:$AY$1444,COLUMNS($D722:AV722),FALSE))</f>
        <v>-115.06395101923147</v>
      </c>
      <c r="AW722" s="319">
        <f>IF(AV722="Neg","Neg",AV722*VLOOKUP($D722,$D$1421:$AY$1444,COLUMNS($D722:AW722),FALSE))</f>
        <v>-120.02785218329309</v>
      </c>
      <c r="AX722" s="319">
        <f>IF(AW722="Neg","Neg",AW722*VLOOKUP($D722,$D$1421:$AY$1444,COLUMNS($D722:AX722),FALSE))</f>
        <v>-122.8907063887881</v>
      </c>
      <c r="AY722" s="319">
        <f>IF(AX722="Neg","Neg",AX722*VLOOKUP($D722,$D$1421:$AY$1444,COLUMNS($D722:AY722),FALSE))</f>
        <v>-127.29290001626097</v>
      </c>
      <c r="AZ722" s="319">
        <f>IF(AY722="Neg","Neg",AY722*VLOOKUP($D722,$D$1421:AZ$1444,COLUMNS($D722:AZ722),FALSE))</f>
        <v>-132.40939850363009</v>
      </c>
      <c r="BA722" s="319">
        <f>IF(AZ722="Neg","Neg",AZ722*VLOOKUP($D722,$D$1421:BA$1444,COLUMNS($D722:BA722),FALSE))</f>
        <v>-138.00943853071985</v>
      </c>
      <c r="BB722" s="319">
        <f>IF(BA722="Neg","Neg",BA722*VLOOKUP($D722,$D$1421:BB$1444,COLUMNS($D722:BB722),FALSE))</f>
        <v>-143.44528410001286</v>
      </c>
      <c r="BC722" s="319">
        <f>IF(BB722="Neg","Neg",BB722*VLOOKUP($D722,$D$1421:BC$1444,COLUMNS($D722:BC722),FALSE))</f>
        <v>-149.4820840056633</v>
      </c>
    </row>
    <row r="723" spans="1:55">
      <c r="A723" s="312"/>
      <c r="B723" s="142" t="s">
        <v>89</v>
      </c>
      <c r="C723" s="317" t="s">
        <v>730</v>
      </c>
      <c r="D723" s="173" t="s">
        <v>382</v>
      </c>
      <c r="E723" s="175"/>
      <c r="F723" s="175"/>
      <c r="G723" s="175"/>
      <c r="H723" s="175"/>
      <c r="I723" s="175"/>
      <c r="J723" s="175"/>
      <c r="K723" s="175"/>
      <c r="L723" s="175"/>
      <c r="M723" s="175"/>
      <c r="N723" s="318"/>
      <c r="O723" s="318"/>
      <c r="P723" s="318"/>
      <c r="Q723" s="318"/>
      <c r="R723" s="318"/>
      <c r="S723" s="318"/>
      <c r="T723" s="318"/>
      <c r="U723" s="318"/>
      <c r="V723" s="318"/>
      <c r="W723" s="318"/>
      <c r="X723" s="318"/>
      <c r="Y723" s="318"/>
      <c r="Z723" s="318"/>
      <c r="AA723" s="318"/>
      <c r="AB723" s="318"/>
      <c r="AC723" s="318"/>
      <c r="AD723" s="318"/>
      <c r="AE723" s="318"/>
      <c r="AF723" s="318"/>
      <c r="AG723" s="318"/>
      <c r="AH723" s="318"/>
      <c r="AI723" s="324"/>
      <c r="AJ723" s="324"/>
      <c r="AK723" s="324"/>
      <c r="AL723" s="324"/>
      <c r="AM723" s="324"/>
      <c r="AN723" s="324"/>
      <c r="AO723" s="324"/>
      <c r="AP723" s="324"/>
      <c r="AQ723" s="324"/>
      <c r="AR723" s="318">
        <v>0</v>
      </c>
      <c r="AS723" s="318">
        <v>-210</v>
      </c>
      <c r="AT723" s="318">
        <v>-205</v>
      </c>
      <c r="AU723" s="318">
        <v>5</v>
      </c>
      <c r="AV723" s="319">
        <f>IF(AU723="Neg","Neg",AU723*VLOOKUP($D723,$D$1421:$AY$1444,COLUMNS($D723:AV723),FALSE))</f>
        <v>5.2301795917832479</v>
      </c>
      <c r="AW723" s="319">
        <f>IF(AV723="Neg","Neg",AV723*VLOOKUP($D723,$D$1421:$AY$1444,COLUMNS($D723:AW723),FALSE))</f>
        <v>5.4558114628769578</v>
      </c>
      <c r="AX723" s="319">
        <f>IF(AW723="Neg","Neg",AW723*VLOOKUP($D723,$D$1421:$AY$1444,COLUMNS($D723:AX723),FALSE))</f>
        <v>5.5859411994903674</v>
      </c>
      <c r="AY723" s="319">
        <f>IF(AX723="Neg","Neg",AX723*VLOOKUP($D723,$D$1421:$AY$1444,COLUMNS($D723:AY723),FALSE))</f>
        <v>5.7860409098300432</v>
      </c>
      <c r="AZ723" s="319">
        <f>IF(AY723="Neg","Neg",AY723*VLOOKUP($D723,$D$1421:AZ$1444,COLUMNS($D723:AZ723),FALSE))</f>
        <v>6.0186090228922762</v>
      </c>
      <c r="BA723" s="319">
        <f>IF(AZ723="Neg","Neg",AZ723*VLOOKUP($D723,$D$1421:BA$1444,COLUMNS($D723:BA723),FALSE))</f>
        <v>6.2731562968509014</v>
      </c>
      <c r="BB723" s="319">
        <f>IF(BA723="Neg","Neg",BA723*VLOOKUP($D723,$D$1421:BB$1444,COLUMNS($D723:BB723),FALSE))</f>
        <v>6.5202401863642203</v>
      </c>
      <c r="BC723" s="319">
        <f>IF(BB723="Neg","Neg",BB723*VLOOKUP($D723,$D$1421:BC$1444,COLUMNS($D723:BC723),FALSE))</f>
        <v>6.7946401820756037</v>
      </c>
    </row>
    <row r="724" spans="1:55">
      <c r="A724" s="312"/>
      <c r="B724" s="142" t="s">
        <v>89</v>
      </c>
      <c r="C724" s="317" t="s">
        <v>731</v>
      </c>
      <c r="D724" s="173" t="s">
        <v>791</v>
      </c>
      <c r="E724" s="175"/>
      <c r="F724" s="175"/>
      <c r="G724" s="175"/>
      <c r="H724" s="175"/>
      <c r="I724" s="175"/>
      <c r="J724" s="175"/>
      <c r="K724" s="175"/>
      <c r="L724" s="175"/>
      <c r="M724" s="175"/>
      <c r="N724" s="318"/>
      <c r="O724" s="318"/>
      <c r="P724" s="318"/>
      <c r="Q724" s="318"/>
      <c r="R724" s="318"/>
      <c r="S724" s="318"/>
      <c r="T724" s="318"/>
      <c r="U724" s="318"/>
      <c r="V724" s="318"/>
      <c r="W724" s="318"/>
      <c r="X724" s="318"/>
      <c r="Y724" s="318"/>
      <c r="Z724" s="318"/>
      <c r="AA724" s="318"/>
      <c r="AB724" s="318"/>
      <c r="AC724" s="318"/>
      <c r="AD724" s="318"/>
      <c r="AE724" s="318"/>
      <c r="AF724" s="318"/>
      <c r="AG724" s="318"/>
      <c r="AH724" s="318"/>
      <c r="AI724" s="324"/>
      <c r="AJ724" s="324"/>
      <c r="AK724" s="324"/>
      <c r="AL724" s="324"/>
      <c r="AM724" s="324"/>
      <c r="AN724" s="324"/>
      <c r="AO724" s="324"/>
      <c r="AP724" s="324"/>
      <c r="AQ724" s="324"/>
      <c r="AR724" s="318">
        <v>0</v>
      </c>
      <c r="AS724" s="318">
        <v>0</v>
      </c>
      <c r="AT724" s="318">
        <v>-40</v>
      </c>
      <c r="AU724" s="318">
        <v>-50</v>
      </c>
      <c r="AV724" s="319">
        <f>IF(AU724="Neg","Neg",AU724*VLOOKUP($D724,$D$1421:$AY$1444,COLUMNS($D724:AV724),FALSE))</f>
        <v>-52.301795917832486</v>
      </c>
      <c r="AW724" s="319">
        <f>IF(AV724="Neg","Neg",AV724*VLOOKUP($D724,$D$1421:$AY$1444,COLUMNS($D724:AW724),FALSE))</f>
        <v>-54.558114628769587</v>
      </c>
      <c r="AX724" s="319">
        <f>IF(AW724="Neg","Neg",AW724*VLOOKUP($D724,$D$1421:$AY$1444,COLUMNS($D724:AX724),FALSE))</f>
        <v>-55.859411994903688</v>
      </c>
      <c r="AY724" s="319">
        <f>IF(AX724="Neg","Neg",AX724*VLOOKUP($D724,$D$1421:$AY$1444,COLUMNS($D724:AY724),FALSE))</f>
        <v>-57.860409098300444</v>
      </c>
      <c r="AZ724" s="319">
        <f>IF(AY724="Neg","Neg",AY724*VLOOKUP($D724,$D$1421:AZ$1444,COLUMNS($D724:AZ724),FALSE))</f>
        <v>-60.186090228922772</v>
      </c>
      <c r="BA724" s="319">
        <f>IF(AZ724="Neg","Neg",AZ724*VLOOKUP($D724,$D$1421:BA$1444,COLUMNS($D724:BA724),FALSE))</f>
        <v>-62.731562968509024</v>
      </c>
      <c r="BB724" s="319">
        <f>IF(BA724="Neg","Neg",BA724*VLOOKUP($D724,$D$1421:BB$1444,COLUMNS($D724:BB724),FALSE))</f>
        <v>-65.202401863642208</v>
      </c>
      <c r="BC724" s="319">
        <f>IF(BB724="Neg","Neg",BB724*VLOOKUP($D724,$D$1421:BC$1444,COLUMNS($D724:BC724),FALSE))</f>
        <v>-67.946401820756037</v>
      </c>
    </row>
    <row r="725" spans="1:55">
      <c r="A725" s="312"/>
      <c r="B725" s="142" t="s">
        <v>89</v>
      </c>
      <c r="C725" s="317" t="s">
        <v>732</v>
      </c>
      <c r="D725" s="173" t="s">
        <v>990</v>
      </c>
      <c r="E725" s="175"/>
      <c r="F725" s="175"/>
      <c r="G725" s="175"/>
      <c r="H725" s="175"/>
      <c r="I725" s="175"/>
      <c r="J725" s="175"/>
      <c r="K725" s="175"/>
      <c r="L725" s="175"/>
      <c r="M725" s="175"/>
      <c r="N725" s="318"/>
      <c r="O725" s="318"/>
      <c r="P725" s="318"/>
      <c r="Q725" s="318"/>
      <c r="R725" s="318"/>
      <c r="S725" s="318"/>
      <c r="T725" s="318"/>
      <c r="U725" s="318"/>
      <c r="V725" s="318"/>
      <c r="W725" s="318"/>
      <c r="X725" s="318"/>
      <c r="Y725" s="318"/>
      <c r="Z725" s="318"/>
      <c r="AA725" s="318"/>
      <c r="AB725" s="318"/>
      <c r="AC725" s="318"/>
      <c r="AD725" s="318"/>
      <c r="AE725" s="318"/>
      <c r="AF725" s="318"/>
      <c r="AG725" s="318"/>
      <c r="AH725" s="318"/>
      <c r="AI725" s="324"/>
      <c r="AJ725" s="324"/>
      <c r="AK725" s="324"/>
      <c r="AL725" s="324"/>
      <c r="AM725" s="324"/>
      <c r="AN725" s="324"/>
      <c r="AO725" s="324"/>
      <c r="AP725" s="324"/>
      <c r="AQ725" s="324"/>
      <c r="AR725" s="318">
        <v>0</v>
      </c>
      <c r="AS725" s="318">
        <v>-550</v>
      </c>
      <c r="AT725" s="318">
        <v>0</v>
      </c>
      <c r="AU725" s="318">
        <v>0</v>
      </c>
      <c r="AV725" s="319">
        <f>IF(AU725="Neg","Neg",AU725*VLOOKUP($D725,$D$1421:$AY$1444,COLUMNS($D725:AV725),FALSE))</f>
        <v>0</v>
      </c>
      <c r="AW725" s="319">
        <f>IF(AV725="Neg","Neg",AV725*VLOOKUP($D725,$D$1421:$AY$1444,COLUMNS($D725:AW725),FALSE))</f>
        <v>0</v>
      </c>
      <c r="AX725" s="319">
        <f>IF(AW725="Neg","Neg",AW725*VLOOKUP($D725,$D$1421:$AY$1444,COLUMNS($D725:AX725),FALSE))</f>
        <v>0</v>
      </c>
      <c r="AY725" s="319">
        <f>IF(AX725="Neg","Neg",AX725*VLOOKUP($D725,$D$1421:$AY$1444,COLUMNS($D725:AY725),FALSE))</f>
        <v>0</v>
      </c>
      <c r="AZ725" s="319">
        <f>IF(AY725="Neg","Neg",AY725*VLOOKUP($D725,$D$1421:AZ$1444,COLUMNS($D725:AZ725),FALSE))</f>
        <v>0</v>
      </c>
      <c r="BA725" s="319">
        <f>IF(AZ725="Neg","Neg",AZ725*VLOOKUP($D725,$D$1421:BA$1444,COLUMNS($D725:BA725),FALSE))</f>
        <v>0</v>
      </c>
      <c r="BB725" s="319">
        <f>IF(BA725="Neg","Neg",BA725*VLOOKUP($D725,$D$1421:BB$1444,COLUMNS($D725:BB725),FALSE))</f>
        <v>0</v>
      </c>
      <c r="BC725" s="319">
        <f>IF(BB725="Neg","Neg",BB725*VLOOKUP($D725,$D$1421:BC$1444,COLUMNS($D725:BC725),FALSE))</f>
        <v>0</v>
      </c>
    </row>
    <row r="726" spans="1:55">
      <c r="A726" s="312"/>
      <c r="B726" s="142" t="s">
        <v>89</v>
      </c>
      <c r="C726" s="317" t="s">
        <v>197</v>
      </c>
      <c r="D726" s="173" t="s">
        <v>92</v>
      </c>
      <c r="E726" s="175"/>
      <c r="F726" s="175"/>
      <c r="G726" s="175"/>
      <c r="H726" s="175"/>
      <c r="I726" s="175"/>
      <c r="J726" s="175"/>
      <c r="K726" s="175"/>
      <c r="L726" s="175"/>
      <c r="M726" s="175"/>
      <c r="N726" s="318"/>
      <c r="O726" s="318"/>
      <c r="P726" s="318"/>
      <c r="Q726" s="318"/>
      <c r="R726" s="318"/>
      <c r="S726" s="318"/>
      <c r="T726" s="318"/>
      <c r="U726" s="318"/>
      <c r="V726" s="318"/>
      <c r="W726" s="318"/>
      <c r="X726" s="318"/>
      <c r="Y726" s="318"/>
      <c r="Z726" s="318"/>
      <c r="AA726" s="318"/>
      <c r="AB726" s="318"/>
      <c r="AC726" s="318"/>
      <c r="AD726" s="318"/>
      <c r="AE726" s="318"/>
      <c r="AF726" s="318"/>
      <c r="AG726" s="318"/>
      <c r="AH726" s="318"/>
      <c r="AI726" s="324"/>
      <c r="AJ726" s="324"/>
      <c r="AK726" s="324"/>
      <c r="AL726" s="324"/>
      <c r="AM726" s="324"/>
      <c r="AN726" s="324"/>
      <c r="AO726" s="324"/>
      <c r="AP726" s="324"/>
      <c r="AQ726" s="324"/>
      <c r="AR726" s="318">
        <v>0</v>
      </c>
      <c r="AS726" s="318">
        <v>-230</v>
      </c>
      <c r="AT726" s="318">
        <v>-290</v>
      </c>
      <c r="AU726" s="318">
        <v>-30</v>
      </c>
      <c r="AV726" s="319">
        <f>IF(AU726="Neg","Neg",AU726*VLOOKUP($D726,$D$1421:$AY$1444,COLUMNS($D726:AV726),FALSE))</f>
        <v>-31.381077550699491</v>
      </c>
      <c r="AW726" s="319">
        <f>IF(AV726="Neg","Neg",AV726*VLOOKUP($D726,$D$1421:$AY$1444,COLUMNS($D726:AW726),FALSE))</f>
        <v>-32.734868777261752</v>
      </c>
      <c r="AX726" s="319">
        <f>IF(AW726="Neg","Neg",AW726*VLOOKUP($D726,$D$1421:$AY$1444,COLUMNS($D726:AX726),FALSE))</f>
        <v>-33.515647196942211</v>
      </c>
      <c r="AY726" s="319">
        <f>IF(AX726="Neg","Neg",AX726*VLOOKUP($D726,$D$1421:$AY$1444,COLUMNS($D726:AY726),FALSE))</f>
        <v>-34.716245458980268</v>
      </c>
      <c r="AZ726" s="319">
        <f>IF(AY726="Neg","Neg",AY726*VLOOKUP($D726,$D$1421:AZ$1444,COLUMNS($D726:AZ726),FALSE))</f>
        <v>-36.111654137353668</v>
      </c>
      <c r="BA726" s="319">
        <f>IF(AZ726="Neg","Neg",AZ726*VLOOKUP($D726,$D$1421:BA$1444,COLUMNS($D726:BA726),FALSE))</f>
        <v>-37.638937781105419</v>
      </c>
      <c r="BB726" s="319">
        <f>IF(BA726="Neg","Neg",BA726*VLOOKUP($D726,$D$1421:BB$1444,COLUMNS($D726:BB726),FALSE))</f>
        <v>-39.121441118185331</v>
      </c>
      <c r="BC726" s="319">
        <f>IF(BB726="Neg","Neg",BB726*VLOOKUP($D726,$D$1421:BC$1444,COLUMNS($D726:BC726),FALSE))</f>
        <v>-40.767841092453629</v>
      </c>
    </row>
    <row r="727" spans="1:55">
      <c r="A727" s="312"/>
      <c r="B727" s="142" t="s">
        <v>89</v>
      </c>
      <c r="C727" s="317" t="s">
        <v>190</v>
      </c>
      <c r="D727" s="173" t="s">
        <v>92</v>
      </c>
      <c r="E727" s="175"/>
      <c r="F727" s="175"/>
      <c r="G727" s="175"/>
      <c r="H727" s="175"/>
      <c r="I727" s="175"/>
      <c r="J727" s="175"/>
      <c r="K727" s="175"/>
      <c r="L727" s="175"/>
      <c r="M727" s="175"/>
      <c r="N727" s="318"/>
      <c r="O727" s="318"/>
      <c r="P727" s="318"/>
      <c r="Q727" s="318"/>
      <c r="R727" s="318"/>
      <c r="S727" s="318"/>
      <c r="T727" s="318"/>
      <c r="U727" s="318"/>
      <c r="V727" s="318"/>
      <c r="W727" s="318"/>
      <c r="X727" s="318"/>
      <c r="Y727" s="318"/>
      <c r="Z727" s="318"/>
      <c r="AA727" s="318"/>
      <c r="AB727" s="318"/>
      <c r="AC727" s="318"/>
      <c r="AD727" s="318"/>
      <c r="AE727" s="318"/>
      <c r="AF727" s="318"/>
      <c r="AG727" s="318"/>
      <c r="AH727" s="318"/>
      <c r="AI727" s="324"/>
      <c r="AJ727" s="324"/>
      <c r="AK727" s="324"/>
      <c r="AL727" s="324"/>
      <c r="AM727" s="324"/>
      <c r="AN727" s="324"/>
      <c r="AO727" s="324"/>
      <c r="AP727" s="324"/>
      <c r="AQ727" s="324"/>
      <c r="AR727" s="318">
        <v>0</v>
      </c>
      <c r="AS727" s="318">
        <v>90</v>
      </c>
      <c r="AT727" s="318">
        <v>70</v>
      </c>
      <c r="AU727" s="318">
        <v>230</v>
      </c>
      <c r="AV727" s="319">
        <f>IF(AU727="Neg","Neg",AU727*VLOOKUP($D727,$D$1421:$AY$1444,COLUMNS($D727:AV727),FALSE))</f>
        <v>240.58826122202942</v>
      </c>
      <c r="AW727" s="319">
        <f>IF(AV727="Neg","Neg",AV727*VLOOKUP($D727,$D$1421:$AY$1444,COLUMNS($D727:AW727),FALSE))</f>
        <v>250.96732729234009</v>
      </c>
      <c r="AX727" s="319">
        <f>IF(AW727="Neg","Neg",AW727*VLOOKUP($D727,$D$1421:$AY$1444,COLUMNS($D727:AX727),FALSE))</f>
        <v>256.95329517655694</v>
      </c>
      <c r="AY727" s="319">
        <f>IF(AX727="Neg","Neg",AX727*VLOOKUP($D727,$D$1421:$AY$1444,COLUMNS($D727:AY727),FALSE))</f>
        <v>266.15788185218202</v>
      </c>
      <c r="AZ727" s="319">
        <f>IF(AY727="Neg","Neg",AY727*VLOOKUP($D727,$D$1421:AZ$1444,COLUMNS($D727:AZ727),FALSE))</f>
        <v>276.85601505304476</v>
      </c>
      <c r="BA727" s="319">
        <f>IF(AZ727="Neg","Neg",AZ727*VLOOKUP($D727,$D$1421:BA$1444,COLUMNS($D727:BA727),FALSE))</f>
        <v>288.56518965514152</v>
      </c>
      <c r="BB727" s="319">
        <f>IF(BA727="Neg","Neg",BA727*VLOOKUP($D727,$D$1421:BB$1444,COLUMNS($D727:BB727),FALSE))</f>
        <v>299.93104857275421</v>
      </c>
      <c r="BC727" s="319">
        <f>IF(BB727="Neg","Neg",BB727*VLOOKUP($D727,$D$1421:BC$1444,COLUMNS($D727:BC727),FALSE))</f>
        <v>312.55344837547784</v>
      </c>
    </row>
    <row r="728" spans="1:55">
      <c r="A728" s="312"/>
      <c r="B728" s="142" t="s">
        <v>89</v>
      </c>
      <c r="C728" s="317" t="s">
        <v>202</v>
      </c>
      <c r="D728" s="173" t="s">
        <v>91</v>
      </c>
      <c r="E728" s="175"/>
      <c r="F728" s="175"/>
      <c r="G728" s="175"/>
      <c r="H728" s="175"/>
      <c r="I728" s="175"/>
      <c r="J728" s="175"/>
      <c r="K728" s="175"/>
      <c r="L728" s="175"/>
      <c r="M728" s="175"/>
      <c r="N728" s="318"/>
      <c r="O728" s="318"/>
      <c r="P728" s="318"/>
      <c r="Q728" s="318"/>
      <c r="R728" s="318"/>
      <c r="S728" s="318"/>
      <c r="T728" s="318"/>
      <c r="U728" s="318"/>
      <c r="V728" s="318"/>
      <c r="W728" s="318"/>
      <c r="X728" s="318"/>
      <c r="Y728" s="318"/>
      <c r="Z728" s="318"/>
      <c r="AA728" s="318"/>
      <c r="AB728" s="318"/>
      <c r="AC728" s="318"/>
      <c r="AD728" s="318"/>
      <c r="AE728" s="318"/>
      <c r="AF728" s="318"/>
      <c r="AG728" s="318"/>
      <c r="AH728" s="318"/>
      <c r="AI728" s="324"/>
      <c r="AJ728" s="324"/>
      <c r="AK728" s="324"/>
      <c r="AL728" s="324"/>
      <c r="AM728" s="324"/>
      <c r="AN728" s="324"/>
      <c r="AO728" s="324"/>
      <c r="AP728" s="324"/>
      <c r="AQ728" s="324"/>
      <c r="AR728" s="318">
        <v>0</v>
      </c>
      <c r="AS728" s="318">
        <v>-10</v>
      </c>
      <c r="AT728" s="318">
        <v>-10</v>
      </c>
      <c r="AU728" s="318">
        <v>-15</v>
      </c>
      <c r="AV728" s="319">
        <f>IF(AU728="Neg","Neg",AU728*VLOOKUP($D728,$D$1421:$AY$1444,COLUMNS($D728:AV728),FALSE))</f>
        <v>-15.690538775349745</v>
      </c>
      <c r="AW728" s="319">
        <f>IF(AV728="Neg","Neg",AV728*VLOOKUP($D728,$D$1421:$AY$1444,COLUMNS($D728:AW728),FALSE))</f>
        <v>-16.367434388630876</v>
      </c>
      <c r="AX728" s="319">
        <f>IF(AW728="Neg","Neg",AW728*VLOOKUP($D728,$D$1421:$AY$1444,COLUMNS($D728:AX728),FALSE))</f>
        <v>-16.757823598471106</v>
      </c>
      <c r="AY728" s="319">
        <f>IF(AX728="Neg","Neg",AX728*VLOOKUP($D728,$D$1421:$AY$1444,COLUMNS($D728:AY728),FALSE))</f>
        <v>-17.358122729490134</v>
      </c>
      <c r="AZ728" s="319">
        <f>IF(AY728="Neg","Neg",AY728*VLOOKUP($D728,$D$1421:AZ$1444,COLUMNS($D728:AZ728),FALSE))</f>
        <v>-18.055827068676834</v>
      </c>
      <c r="BA728" s="319">
        <f>IF(AZ728="Neg","Neg",AZ728*VLOOKUP($D728,$D$1421:BA$1444,COLUMNS($D728:BA728),FALSE))</f>
        <v>-18.819468890552709</v>
      </c>
      <c r="BB728" s="319">
        <f>IF(BA728="Neg","Neg",BA728*VLOOKUP($D728,$D$1421:BB$1444,COLUMNS($D728:BB728),FALSE))</f>
        <v>-19.560720559092665</v>
      </c>
      <c r="BC728" s="319">
        <f>IF(BB728="Neg","Neg",BB728*VLOOKUP($D728,$D$1421:BC$1444,COLUMNS($D728:BC728),FALSE))</f>
        <v>-20.383920546226815</v>
      </c>
    </row>
    <row r="729" spans="1:55">
      <c r="A729" s="312"/>
      <c r="B729" s="142" t="s">
        <v>89</v>
      </c>
      <c r="C729" s="317" t="s">
        <v>733</v>
      </c>
      <c r="D729" s="173" t="s">
        <v>257</v>
      </c>
      <c r="E729" s="175"/>
      <c r="F729" s="175"/>
      <c r="G729" s="175"/>
      <c r="H729" s="175"/>
      <c r="I729" s="175"/>
      <c r="J729" s="175"/>
      <c r="K729" s="175"/>
      <c r="L729" s="175"/>
      <c r="M729" s="175"/>
      <c r="N729" s="318"/>
      <c r="O729" s="318"/>
      <c r="P729" s="318"/>
      <c r="Q729" s="318"/>
      <c r="R729" s="318"/>
      <c r="S729" s="318"/>
      <c r="T729" s="318"/>
      <c r="U729" s="318"/>
      <c r="V729" s="318"/>
      <c r="W729" s="318"/>
      <c r="X729" s="318"/>
      <c r="Y729" s="318"/>
      <c r="Z729" s="318"/>
      <c r="AA729" s="318"/>
      <c r="AB729" s="318"/>
      <c r="AC729" s="318"/>
      <c r="AD729" s="318"/>
      <c r="AE729" s="318"/>
      <c r="AF729" s="318"/>
      <c r="AG729" s="318"/>
      <c r="AH729" s="318"/>
      <c r="AI729" s="324"/>
      <c r="AJ729" s="324"/>
      <c r="AK729" s="324"/>
      <c r="AL729" s="324"/>
      <c r="AM729" s="324"/>
      <c r="AN729" s="324"/>
      <c r="AO729" s="324"/>
      <c r="AP729" s="324"/>
      <c r="AQ729" s="324"/>
      <c r="AR729" s="318">
        <v>0</v>
      </c>
      <c r="AS729" s="318">
        <v>15</v>
      </c>
      <c r="AT729" s="318">
        <v>15</v>
      </c>
      <c r="AU729" s="318">
        <v>15</v>
      </c>
      <c r="AV729" s="319">
        <f>IF(AU729="Neg","Neg",AU729*VLOOKUP($D729,$D$1421:$AY$1444,COLUMNS($D729:AV729),FALSE))</f>
        <v>15.690538775349745</v>
      </c>
      <c r="AW729" s="319">
        <f>IF(AV729="Neg","Neg",AV729*VLOOKUP($D729,$D$1421:$AY$1444,COLUMNS($D729:AW729),FALSE))</f>
        <v>16.367434388630876</v>
      </c>
      <c r="AX729" s="319">
        <f>IF(AW729="Neg","Neg",AW729*VLOOKUP($D729,$D$1421:$AY$1444,COLUMNS($D729:AX729),FALSE))</f>
        <v>16.757823598471106</v>
      </c>
      <c r="AY729" s="319">
        <f>IF(AX729="Neg","Neg",AX729*VLOOKUP($D729,$D$1421:$AY$1444,COLUMNS($D729:AY729),FALSE))</f>
        <v>17.358122729490134</v>
      </c>
      <c r="AZ729" s="319">
        <f>IF(AY729="Neg","Neg",AY729*VLOOKUP($D729,$D$1421:AZ$1444,COLUMNS($D729:AZ729),FALSE))</f>
        <v>18.055827068676834</v>
      </c>
      <c r="BA729" s="319">
        <f>IF(AZ729="Neg","Neg",AZ729*VLOOKUP($D729,$D$1421:BA$1444,COLUMNS($D729:BA729),FALSE))</f>
        <v>18.819468890552709</v>
      </c>
      <c r="BB729" s="319">
        <f>IF(BA729="Neg","Neg",BA729*VLOOKUP($D729,$D$1421:BB$1444,COLUMNS($D729:BB729),FALSE))</f>
        <v>19.560720559092665</v>
      </c>
      <c r="BC729" s="319">
        <f>IF(BB729="Neg","Neg",BB729*VLOOKUP($D729,$D$1421:BC$1444,COLUMNS($D729:BC729),FALSE))</f>
        <v>20.383920546226815</v>
      </c>
    </row>
    <row r="730" spans="1:55">
      <c r="A730" s="312"/>
      <c r="B730" s="142" t="s">
        <v>89</v>
      </c>
      <c r="C730" s="317" t="s">
        <v>734</v>
      </c>
      <c r="D730" s="173" t="s">
        <v>249</v>
      </c>
      <c r="E730" s="175"/>
      <c r="F730" s="175"/>
      <c r="G730" s="175"/>
      <c r="H730" s="175"/>
      <c r="I730" s="175"/>
      <c r="J730" s="175"/>
      <c r="K730" s="175"/>
      <c r="L730" s="175"/>
      <c r="M730" s="175"/>
      <c r="N730" s="318"/>
      <c r="O730" s="318"/>
      <c r="P730" s="318"/>
      <c r="Q730" s="318"/>
      <c r="R730" s="318"/>
      <c r="S730" s="318"/>
      <c r="T730" s="318"/>
      <c r="U730" s="318"/>
      <c r="V730" s="318"/>
      <c r="W730" s="318"/>
      <c r="X730" s="318"/>
      <c r="Y730" s="318"/>
      <c r="Z730" s="318"/>
      <c r="AA730" s="318"/>
      <c r="AB730" s="318"/>
      <c r="AC730" s="318"/>
      <c r="AD730" s="318"/>
      <c r="AE730" s="318"/>
      <c r="AF730" s="318"/>
      <c r="AG730" s="318"/>
      <c r="AH730" s="318"/>
      <c r="AI730" s="324"/>
      <c r="AJ730" s="324"/>
      <c r="AK730" s="324"/>
      <c r="AL730" s="324"/>
      <c r="AM730" s="324"/>
      <c r="AN730" s="324"/>
      <c r="AO730" s="324"/>
      <c r="AP730" s="324"/>
      <c r="AQ730" s="324"/>
      <c r="AR730" s="318">
        <v>0</v>
      </c>
      <c r="AS730" s="318">
        <v>35</v>
      </c>
      <c r="AT730" s="318">
        <v>95</v>
      </c>
      <c r="AU730" s="318">
        <v>155</v>
      </c>
      <c r="AV730" s="319">
        <f>IF(AU730="Neg","Neg",AU730*VLOOKUP($D730,$D$1421:$AY$1444,COLUMNS($D730:AV730),FALSE))</f>
        <v>162.13556734528069</v>
      </c>
      <c r="AW730" s="319">
        <f>IF(AV730="Neg","Neg",AV730*VLOOKUP($D730,$D$1421:$AY$1444,COLUMNS($D730:AW730),FALSE))</f>
        <v>169.13015534918571</v>
      </c>
      <c r="AX730" s="319">
        <f>IF(AW730="Neg","Neg",AW730*VLOOKUP($D730,$D$1421:$AY$1444,COLUMNS($D730:AX730),FALSE))</f>
        <v>173.16417718420141</v>
      </c>
      <c r="AY730" s="319">
        <f>IF(AX730="Neg","Neg",AX730*VLOOKUP($D730,$D$1421:$AY$1444,COLUMNS($D730:AY730),FALSE))</f>
        <v>179.36726820473135</v>
      </c>
      <c r="AZ730" s="319">
        <f>IF(AY730="Neg","Neg",AY730*VLOOKUP($D730,$D$1421:AZ$1444,COLUMNS($D730:AZ730),FALSE))</f>
        <v>186.57687970966057</v>
      </c>
      <c r="BA730" s="319">
        <f>IF(AZ730="Neg","Neg",AZ730*VLOOKUP($D730,$D$1421:BA$1444,COLUMNS($D730:BA730),FALSE))</f>
        <v>194.46784520237796</v>
      </c>
      <c r="BB730" s="319">
        <f>IF(BA730="Neg","Neg",BA730*VLOOKUP($D730,$D$1421:BB$1444,COLUMNS($D730:BB730),FALSE))</f>
        <v>202.12744577729086</v>
      </c>
      <c r="BC730" s="319">
        <f>IF(BB730="Neg","Neg",BB730*VLOOKUP($D730,$D$1421:BC$1444,COLUMNS($D730:BC730),FALSE))</f>
        <v>210.63384564434375</v>
      </c>
    </row>
    <row r="731" spans="1:55">
      <c r="A731" s="312"/>
      <c r="B731" s="142" t="s">
        <v>89</v>
      </c>
      <c r="C731" s="317" t="s">
        <v>191</v>
      </c>
      <c r="D731" s="173" t="s">
        <v>268</v>
      </c>
      <c r="E731" s="175"/>
      <c r="F731" s="175"/>
      <c r="G731" s="175"/>
      <c r="H731" s="175"/>
      <c r="I731" s="175"/>
      <c r="J731" s="175"/>
      <c r="K731" s="175"/>
      <c r="L731" s="175"/>
      <c r="M731" s="175"/>
      <c r="N731" s="318"/>
      <c r="O731" s="318"/>
      <c r="P731" s="318"/>
      <c r="Q731" s="318"/>
      <c r="R731" s="318"/>
      <c r="S731" s="318"/>
      <c r="T731" s="318"/>
      <c r="U731" s="318"/>
      <c r="V731" s="318"/>
      <c r="W731" s="318"/>
      <c r="X731" s="318"/>
      <c r="Y731" s="318"/>
      <c r="Z731" s="318"/>
      <c r="AA731" s="318"/>
      <c r="AB731" s="318"/>
      <c r="AC731" s="318"/>
      <c r="AD731" s="318"/>
      <c r="AE731" s="318"/>
      <c r="AF731" s="318"/>
      <c r="AG731" s="318"/>
      <c r="AH731" s="318"/>
      <c r="AI731" s="324"/>
      <c r="AJ731" s="324"/>
      <c r="AK731" s="324"/>
      <c r="AL731" s="324"/>
      <c r="AM731" s="324"/>
      <c r="AN731" s="324"/>
      <c r="AO731" s="324"/>
      <c r="AP731" s="324"/>
      <c r="AQ731" s="324"/>
      <c r="AR731" s="318">
        <v>0</v>
      </c>
      <c r="AS731" s="318">
        <v>0</v>
      </c>
      <c r="AT731" s="318">
        <v>35</v>
      </c>
      <c r="AU731" s="318">
        <v>110</v>
      </c>
      <c r="AV731" s="319">
        <f>IF(AU731="Neg","Neg",AU731*VLOOKUP($D731,$D$1421:$AY$1444,COLUMNS($D731:AV731),FALSE))</f>
        <v>115.06395101923147</v>
      </c>
      <c r="AW731" s="319">
        <f>IF(AV731="Neg","Neg",AV731*VLOOKUP($D731,$D$1421:$AY$1444,COLUMNS($D731:AW731),FALSE))</f>
        <v>120.02785218329309</v>
      </c>
      <c r="AX731" s="319">
        <f>IF(AW731="Neg","Neg",AW731*VLOOKUP($D731,$D$1421:$AY$1444,COLUMNS($D731:AX731),FALSE))</f>
        <v>122.8907063887881</v>
      </c>
      <c r="AY731" s="319">
        <f>IF(AX731="Neg","Neg",AX731*VLOOKUP($D731,$D$1421:$AY$1444,COLUMNS($D731:AY731),FALSE))</f>
        <v>127.29290001626097</v>
      </c>
      <c r="AZ731" s="319">
        <f>IF(AY731="Neg","Neg",AY731*VLOOKUP($D731,$D$1421:AZ$1444,COLUMNS($D731:AZ731),FALSE))</f>
        <v>132.40939850363009</v>
      </c>
      <c r="BA731" s="319">
        <f>IF(AZ731="Neg","Neg",AZ731*VLOOKUP($D731,$D$1421:BA$1444,COLUMNS($D731:BA731),FALSE))</f>
        <v>138.00943853071985</v>
      </c>
      <c r="BB731" s="319">
        <f>IF(BA731="Neg","Neg",BA731*VLOOKUP($D731,$D$1421:BB$1444,COLUMNS($D731:BB731),FALSE))</f>
        <v>143.44528410001286</v>
      </c>
      <c r="BC731" s="319">
        <f>IF(BB731="Neg","Neg",BB731*VLOOKUP($D731,$D$1421:BC$1444,COLUMNS($D731:BC731),FALSE))</f>
        <v>149.4820840056633</v>
      </c>
    </row>
    <row r="732" spans="1:55">
      <c r="A732" s="312"/>
      <c r="B732" s="142" t="s">
        <v>89</v>
      </c>
      <c r="C732" s="317" t="s">
        <v>192</v>
      </c>
      <c r="D732" s="173" t="s">
        <v>227</v>
      </c>
      <c r="E732" s="175"/>
      <c r="F732" s="175"/>
      <c r="G732" s="175"/>
      <c r="H732" s="175"/>
      <c r="I732" s="175"/>
      <c r="J732" s="175"/>
      <c r="K732" s="175"/>
      <c r="L732" s="175"/>
      <c r="M732" s="175"/>
      <c r="N732" s="318"/>
      <c r="O732" s="318"/>
      <c r="P732" s="318"/>
      <c r="Q732" s="318"/>
      <c r="R732" s="318"/>
      <c r="S732" s="318"/>
      <c r="T732" s="318"/>
      <c r="U732" s="318"/>
      <c r="V732" s="318"/>
      <c r="W732" s="318"/>
      <c r="X732" s="318"/>
      <c r="Y732" s="318"/>
      <c r="Z732" s="318"/>
      <c r="AA732" s="318"/>
      <c r="AB732" s="318"/>
      <c r="AC732" s="318"/>
      <c r="AD732" s="318"/>
      <c r="AE732" s="318"/>
      <c r="AF732" s="318"/>
      <c r="AG732" s="318"/>
      <c r="AH732" s="318"/>
      <c r="AI732" s="324"/>
      <c r="AJ732" s="324"/>
      <c r="AK732" s="324"/>
      <c r="AL732" s="324"/>
      <c r="AM732" s="324"/>
      <c r="AN732" s="324"/>
      <c r="AO732" s="324"/>
      <c r="AP732" s="324"/>
      <c r="AQ732" s="324"/>
      <c r="AR732" s="318">
        <v>0</v>
      </c>
      <c r="AS732" s="318">
        <v>40</v>
      </c>
      <c r="AT732" s="318">
        <v>320</v>
      </c>
      <c r="AU732" s="318">
        <v>140</v>
      </c>
      <c r="AV732" s="319">
        <f>IF(AU732="Neg","Neg",AU732*VLOOKUP($D732,$D$1421:$AY$1444,COLUMNS($D732:AV732),FALSE))</f>
        <v>146.44502856993094</v>
      </c>
      <c r="AW732" s="319">
        <f>IF(AV732="Neg","Neg",AV732*VLOOKUP($D732,$D$1421:$AY$1444,COLUMNS($D732:AW732),FALSE))</f>
        <v>152.76272096055482</v>
      </c>
      <c r="AX732" s="319">
        <f>IF(AW732="Neg","Neg",AW732*VLOOKUP($D732,$D$1421:$AY$1444,COLUMNS($D732:AX732),FALSE))</f>
        <v>156.4063535857303</v>
      </c>
      <c r="AY732" s="319">
        <f>IF(AX732="Neg","Neg",AX732*VLOOKUP($D732,$D$1421:$AY$1444,COLUMNS($D732:AY732),FALSE))</f>
        <v>162.00914547524121</v>
      </c>
      <c r="AZ732" s="319">
        <f>IF(AY732="Neg","Neg",AY732*VLOOKUP($D732,$D$1421:AZ$1444,COLUMNS($D732:AZ732),FALSE))</f>
        <v>168.52105264098373</v>
      </c>
      <c r="BA732" s="319">
        <f>IF(AZ732="Neg","Neg",AZ732*VLOOKUP($D732,$D$1421:BA$1444,COLUMNS($D732:BA732),FALSE))</f>
        <v>175.64837631182525</v>
      </c>
      <c r="BB732" s="319">
        <f>IF(BA732="Neg","Neg",BA732*VLOOKUP($D732,$D$1421:BB$1444,COLUMNS($D732:BB732),FALSE))</f>
        <v>182.56672521819817</v>
      </c>
      <c r="BC732" s="319">
        <f>IF(BB732="Neg","Neg",BB732*VLOOKUP($D732,$D$1421:BC$1444,COLUMNS($D732:BC732),FALSE))</f>
        <v>190.2499250981169</v>
      </c>
    </row>
    <row r="733" spans="1:55">
      <c r="A733" s="312"/>
      <c r="B733" s="142" t="s">
        <v>89</v>
      </c>
      <c r="C733" s="317" t="s">
        <v>735</v>
      </c>
      <c r="D733" s="173" t="s">
        <v>791</v>
      </c>
      <c r="E733" s="175"/>
      <c r="F733" s="175"/>
      <c r="G733" s="175"/>
      <c r="H733" s="175"/>
      <c r="I733" s="175"/>
      <c r="J733" s="175"/>
      <c r="K733" s="175"/>
      <c r="L733" s="175"/>
      <c r="M733" s="175"/>
      <c r="N733" s="318"/>
      <c r="O733" s="318"/>
      <c r="P733" s="318"/>
      <c r="Q733" s="318"/>
      <c r="R733" s="318"/>
      <c r="S733" s="318"/>
      <c r="T733" s="318"/>
      <c r="U733" s="318"/>
      <c r="V733" s="318"/>
      <c r="W733" s="318"/>
      <c r="X733" s="318"/>
      <c r="Y733" s="318"/>
      <c r="Z733" s="318"/>
      <c r="AA733" s="318"/>
      <c r="AB733" s="318"/>
      <c r="AC733" s="318"/>
      <c r="AD733" s="318"/>
      <c r="AE733" s="318"/>
      <c r="AF733" s="318"/>
      <c r="AG733" s="318"/>
      <c r="AH733" s="318"/>
      <c r="AI733" s="324"/>
      <c r="AJ733" s="324"/>
      <c r="AK733" s="324"/>
      <c r="AL733" s="324"/>
      <c r="AM733" s="324"/>
      <c r="AN733" s="324"/>
      <c r="AO733" s="324"/>
      <c r="AP733" s="324"/>
      <c r="AQ733" s="324"/>
      <c r="AR733" s="318">
        <v>0</v>
      </c>
      <c r="AS733" s="318">
        <v>0</v>
      </c>
      <c r="AT733" s="318">
        <v>75</v>
      </c>
      <c r="AU733" s="318">
        <v>80</v>
      </c>
      <c r="AV733" s="319">
        <f>IF(AU733="Neg","Neg",AU733*VLOOKUP($D733,$D$1421:$AY$1444,COLUMNS($D733:AV733),FALSE))</f>
        <v>83.682873468531966</v>
      </c>
      <c r="AW733" s="319">
        <f>IF(AV733="Neg","Neg",AV733*VLOOKUP($D733,$D$1421:$AY$1444,COLUMNS($D733:AW733),FALSE))</f>
        <v>87.292983406031325</v>
      </c>
      <c r="AX733" s="319">
        <f>IF(AW733="Neg","Neg",AW733*VLOOKUP($D733,$D$1421:$AY$1444,COLUMNS($D733:AX733),FALSE))</f>
        <v>89.375059191845878</v>
      </c>
      <c r="AY733" s="319">
        <f>IF(AX733="Neg","Neg",AX733*VLOOKUP($D733,$D$1421:$AY$1444,COLUMNS($D733:AY733),FALSE))</f>
        <v>92.57665455728069</v>
      </c>
      <c r="AZ733" s="319">
        <f>IF(AY733="Neg","Neg",AY733*VLOOKUP($D733,$D$1421:AZ$1444,COLUMNS($D733:AZ733),FALSE))</f>
        <v>96.297744366276419</v>
      </c>
      <c r="BA733" s="319">
        <f>IF(AZ733="Neg","Neg",AZ733*VLOOKUP($D733,$D$1421:BA$1444,COLUMNS($D733:BA733),FALSE))</f>
        <v>100.37050074961442</v>
      </c>
      <c r="BB733" s="319">
        <f>IF(BA733="Neg","Neg",BA733*VLOOKUP($D733,$D$1421:BB$1444,COLUMNS($D733:BB733),FALSE))</f>
        <v>104.32384298182753</v>
      </c>
      <c r="BC733" s="319">
        <f>IF(BB733="Neg","Neg",BB733*VLOOKUP($D733,$D$1421:BC$1444,COLUMNS($D733:BC733),FALSE))</f>
        <v>108.71424291320966</v>
      </c>
    </row>
    <row r="734" spans="1:55">
      <c r="A734" s="312"/>
      <c r="B734" s="142" t="s">
        <v>89</v>
      </c>
      <c r="C734" s="317" t="s">
        <v>736</v>
      </c>
      <c r="D734" s="173" t="s">
        <v>92</v>
      </c>
      <c r="E734" s="175"/>
      <c r="F734" s="175"/>
      <c r="G734" s="175"/>
      <c r="H734" s="175"/>
      <c r="I734" s="175"/>
      <c r="J734" s="175"/>
      <c r="K734" s="175"/>
      <c r="L734" s="175"/>
      <c r="M734" s="175"/>
      <c r="N734" s="318"/>
      <c r="O734" s="318"/>
      <c r="P734" s="318"/>
      <c r="Q734" s="318"/>
      <c r="R734" s="318"/>
      <c r="S734" s="318"/>
      <c r="T734" s="318"/>
      <c r="U734" s="318"/>
      <c r="V734" s="318"/>
      <c r="W734" s="318"/>
      <c r="X734" s="318"/>
      <c r="Y734" s="318"/>
      <c r="Z734" s="318"/>
      <c r="AA734" s="318"/>
      <c r="AB734" s="318"/>
      <c r="AC734" s="318"/>
      <c r="AD734" s="318"/>
      <c r="AE734" s="318"/>
      <c r="AF734" s="318"/>
      <c r="AG734" s="318"/>
      <c r="AH734" s="318"/>
      <c r="AI734" s="324"/>
      <c r="AJ734" s="324"/>
      <c r="AK734" s="324"/>
      <c r="AL734" s="324"/>
      <c r="AM734" s="324"/>
      <c r="AN734" s="324"/>
      <c r="AO734" s="324"/>
      <c r="AP734" s="324"/>
      <c r="AQ734" s="324"/>
      <c r="AR734" s="318">
        <v>0</v>
      </c>
      <c r="AS734" s="318">
        <v>170</v>
      </c>
      <c r="AT734" s="318">
        <v>65</v>
      </c>
      <c r="AU734" s="318">
        <v>65</v>
      </c>
      <c r="AV734" s="319">
        <f>IF(AU734="Neg","Neg",AU734*VLOOKUP($D734,$D$1421:$AY$1444,COLUMNS($D734:AV734),FALSE))</f>
        <v>67.992334693182229</v>
      </c>
      <c r="AW734" s="319">
        <f>IF(AV734="Neg","Neg",AV734*VLOOKUP($D734,$D$1421:$AY$1444,COLUMNS($D734:AW734),FALSE))</f>
        <v>70.925549017400456</v>
      </c>
      <c r="AX734" s="319">
        <f>IF(AW734="Neg","Neg",AW734*VLOOKUP($D734,$D$1421:$AY$1444,COLUMNS($D734:AX734),FALSE))</f>
        <v>72.617235593374787</v>
      </c>
      <c r="AY734" s="319">
        <f>IF(AX734="Neg","Neg",AX734*VLOOKUP($D734,$D$1421:$AY$1444,COLUMNS($D734:AY734),FALSE))</f>
        <v>75.218531827790571</v>
      </c>
      <c r="AZ734" s="319">
        <f>IF(AY734="Neg","Neg",AY734*VLOOKUP($D734,$D$1421:AZ$1444,COLUMNS($D734:AZ734),FALSE))</f>
        <v>78.241917297599599</v>
      </c>
      <c r="BA734" s="319">
        <f>IF(AZ734="Neg","Neg",AZ734*VLOOKUP($D734,$D$1421:BA$1444,COLUMNS($D734:BA734),FALSE))</f>
        <v>81.551031859061737</v>
      </c>
      <c r="BB734" s="319">
        <f>IF(BA734="Neg","Neg",BA734*VLOOKUP($D734,$D$1421:BB$1444,COLUMNS($D734:BB734),FALSE))</f>
        <v>84.763122422734881</v>
      </c>
      <c r="BC734" s="319">
        <f>IF(BB734="Neg","Neg",BB734*VLOOKUP($D734,$D$1421:BC$1444,COLUMNS($D734:BC734),FALSE))</f>
        <v>88.33032236698287</v>
      </c>
    </row>
    <row r="735" spans="1:55">
      <c r="A735" s="312"/>
      <c r="B735" s="142" t="s">
        <v>89</v>
      </c>
      <c r="C735" s="317" t="s">
        <v>737</v>
      </c>
      <c r="D735" s="173" t="s">
        <v>227</v>
      </c>
      <c r="E735" s="175"/>
      <c r="F735" s="175"/>
      <c r="G735" s="175"/>
      <c r="H735" s="175"/>
      <c r="I735" s="175"/>
      <c r="J735" s="175"/>
      <c r="K735" s="175"/>
      <c r="L735" s="175"/>
      <c r="M735" s="175"/>
      <c r="N735" s="318"/>
      <c r="O735" s="318"/>
      <c r="P735" s="318"/>
      <c r="Q735" s="318"/>
      <c r="R735" s="318"/>
      <c r="S735" s="318"/>
      <c r="T735" s="318"/>
      <c r="U735" s="318"/>
      <c r="V735" s="318"/>
      <c r="W735" s="318"/>
      <c r="X735" s="318"/>
      <c r="Y735" s="318"/>
      <c r="Z735" s="318"/>
      <c r="AA735" s="318"/>
      <c r="AB735" s="318"/>
      <c r="AC735" s="318"/>
      <c r="AD735" s="318"/>
      <c r="AE735" s="318"/>
      <c r="AF735" s="318"/>
      <c r="AG735" s="318"/>
      <c r="AH735" s="318"/>
      <c r="AI735" s="324"/>
      <c r="AJ735" s="324"/>
      <c r="AK735" s="324"/>
      <c r="AL735" s="324"/>
      <c r="AM735" s="324"/>
      <c r="AN735" s="324"/>
      <c r="AO735" s="324"/>
      <c r="AP735" s="324"/>
      <c r="AQ735" s="324"/>
      <c r="AR735" s="318">
        <v>0</v>
      </c>
      <c r="AS735" s="318">
        <v>25</v>
      </c>
      <c r="AT735" s="318">
        <v>50</v>
      </c>
      <c r="AU735" s="318">
        <v>50</v>
      </c>
      <c r="AV735" s="319">
        <f>IF(AU735="Neg","Neg",AU735*VLOOKUP($D735,$D$1421:$AY$1444,COLUMNS($D735:AV735),FALSE))</f>
        <v>52.301795917832486</v>
      </c>
      <c r="AW735" s="319">
        <f>IF(AV735="Neg","Neg",AV735*VLOOKUP($D735,$D$1421:$AY$1444,COLUMNS($D735:AW735),FALSE))</f>
        <v>54.558114628769587</v>
      </c>
      <c r="AX735" s="319">
        <f>IF(AW735="Neg","Neg",AW735*VLOOKUP($D735,$D$1421:$AY$1444,COLUMNS($D735:AX735),FALSE))</f>
        <v>55.859411994903688</v>
      </c>
      <c r="AY735" s="319">
        <f>IF(AX735="Neg","Neg",AX735*VLOOKUP($D735,$D$1421:$AY$1444,COLUMNS($D735:AY735),FALSE))</f>
        <v>57.860409098300444</v>
      </c>
      <c r="AZ735" s="319">
        <f>IF(AY735="Neg","Neg",AY735*VLOOKUP($D735,$D$1421:AZ$1444,COLUMNS($D735:AZ735),FALSE))</f>
        <v>60.186090228922772</v>
      </c>
      <c r="BA735" s="319">
        <f>IF(AZ735="Neg","Neg",AZ735*VLOOKUP($D735,$D$1421:BA$1444,COLUMNS($D735:BA735),FALSE))</f>
        <v>62.731562968509024</v>
      </c>
      <c r="BB735" s="319">
        <f>IF(BA735="Neg","Neg",BA735*VLOOKUP($D735,$D$1421:BB$1444,COLUMNS($D735:BB735),FALSE))</f>
        <v>65.202401863642208</v>
      </c>
      <c r="BC735" s="319">
        <f>IF(BB735="Neg","Neg",BB735*VLOOKUP($D735,$D$1421:BC$1444,COLUMNS($D735:BC735),FALSE))</f>
        <v>67.946401820756037</v>
      </c>
    </row>
    <row r="736" spans="1:55">
      <c r="A736" s="312"/>
      <c r="B736" s="142" t="s">
        <v>89</v>
      </c>
      <c r="C736" s="317" t="s">
        <v>738</v>
      </c>
      <c r="D736" s="173" t="s">
        <v>92</v>
      </c>
      <c r="E736" s="175"/>
      <c r="F736" s="175"/>
      <c r="G736" s="175"/>
      <c r="H736" s="175"/>
      <c r="I736" s="175"/>
      <c r="J736" s="175"/>
      <c r="K736" s="175"/>
      <c r="L736" s="175"/>
      <c r="M736" s="175"/>
      <c r="N736" s="318"/>
      <c r="O736" s="318"/>
      <c r="P736" s="318"/>
      <c r="Q736" s="318"/>
      <c r="R736" s="318"/>
      <c r="S736" s="318"/>
      <c r="T736" s="318"/>
      <c r="U736" s="318"/>
      <c r="V736" s="318"/>
      <c r="W736" s="318"/>
      <c r="X736" s="318"/>
      <c r="Y736" s="318"/>
      <c r="Z736" s="318"/>
      <c r="AA736" s="318"/>
      <c r="AB736" s="318"/>
      <c r="AC736" s="318"/>
      <c r="AD736" s="318"/>
      <c r="AE736" s="318"/>
      <c r="AF736" s="318"/>
      <c r="AG736" s="318"/>
      <c r="AH736" s="318"/>
      <c r="AI736" s="324"/>
      <c r="AJ736" s="324"/>
      <c r="AK736" s="324"/>
      <c r="AL736" s="324"/>
      <c r="AM736" s="324"/>
      <c r="AN736" s="324"/>
      <c r="AO736" s="324"/>
      <c r="AP736" s="324"/>
      <c r="AQ736" s="324"/>
      <c r="AR736" s="318">
        <v>0</v>
      </c>
      <c r="AS736" s="318">
        <v>70</v>
      </c>
      <c r="AT736" s="318">
        <v>80</v>
      </c>
      <c r="AU736" s="318">
        <v>90</v>
      </c>
      <c r="AV736" s="319">
        <f>IF(AU736="Neg","Neg",AU736*VLOOKUP($D736,$D$1421:$AY$1444,COLUMNS($D736:AV736),FALSE))</f>
        <v>94.143232652098476</v>
      </c>
      <c r="AW736" s="319">
        <f>IF(AV736="Neg","Neg",AV736*VLOOKUP($D736,$D$1421:$AY$1444,COLUMNS($D736:AW736),FALSE))</f>
        <v>98.204606331785257</v>
      </c>
      <c r="AX736" s="319">
        <f>IF(AW736="Neg","Neg",AW736*VLOOKUP($D736,$D$1421:$AY$1444,COLUMNS($D736:AX736),FALSE))</f>
        <v>100.54694159082663</v>
      </c>
      <c r="AY736" s="319">
        <f>IF(AX736="Neg","Neg",AX736*VLOOKUP($D736,$D$1421:$AY$1444,COLUMNS($D736:AY736),FALSE))</f>
        <v>104.14873637694079</v>
      </c>
      <c r="AZ736" s="319">
        <f>IF(AY736="Neg","Neg",AY736*VLOOKUP($D736,$D$1421:AZ$1444,COLUMNS($D736:AZ736),FALSE))</f>
        <v>108.33496241206099</v>
      </c>
      <c r="BA736" s="319">
        <f>IF(AZ736="Neg","Neg",AZ736*VLOOKUP($D736,$D$1421:BA$1444,COLUMNS($D736:BA736),FALSE))</f>
        <v>112.91681334331625</v>
      </c>
      <c r="BB736" s="319">
        <f>IF(BA736="Neg","Neg",BA736*VLOOKUP($D736,$D$1421:BB$1444,COLUMNS($D736:BB736),FALSE))</f>
        <v>117.36432335455599</v>
      </c>
      <c r="BC736" s="319">
        <f>IF(BB736="Neg","Neg",BB736*VLOOKUP($D736,$D$1421:BC$1444,COLUMNS($D736:BC736),FALSE))</f>
        <v>122.3035232773609</v>
      </c>
    </row>
    <row r="737" spans="1:55">
      <c r="A737" s="312"/>
      <c r="B737" s="142" t="s">
        <v>89</v>
      </c>
      <c r="C737" s="317" t="s">
        <v>739</v>
      </c>
      <c r="D737" s="173" t="s">
        <v>988</v>
      </c>
      <c r="E737" s="175"/>
      <c r="F737" s="175"/>
      <c r="G737" s="175"/>
      <c r="H737" s="175"/>
      <c r="I737" s="175"/>
      <c r="J737" s="175"/>
      <c r="K737" s="175"/>
      <c r="L737" s="175"/>
      <c r="M737" s="175"/>
      <c r="N737" s="318"/>
      <c r="O737" s="318"/>
      <c r="P737" s="318"/>
      <c r="Q737" s="318"/>
      <c r="R737" s="318"/>
      <c r="S737" s="318"/>
      <c r="T737" s="318"/>
      <c r="U737" s="318"/>
      <c r="V737" s="318"/>
      <c r="W737" s="318"/>
      <c r="X737" s="318"/>
      <c r="Y737" s="318"/>
      <c r="Z737" s="318"/>
      <c r="AA737" s="318"/>
      <c r="AB737" s="318"/>
      <c r="AC737" s="318"/>
      <c r="AD737" s="318"/>
      <c r="AE737" s="318"/>
      <c r="AF737" s="318"/>
      <c r="AG737" s="318"/>
      <c r="AH737" s="318"/>
      <c r="AI737" s="324"/>
      <c r="AJ737" s="324"/>
      <c r="AK737" s="324"/>
      <c r="AL737" s="324"/>
      <c r="AM737" s="324"/>
      <c r="AN737" s="324"/>
      <c r="AO737" s="324"/>
      <c r="AP737" s="324"/>
      <c r="AQ737" s="324"/>
      <c r="AR737" s="318">
        <v>0</v>
      </c>
      <c r="AS737" s="318">
        <v>15</v>
      </c>
      <c r="AT737" s="318">
        <v>65</v>
      </c>
      <c r="AU737" s="318">
        <v>60</v>
      </c>
      <c r="AV737" s="319">
        <f>IF(AU737="Neg","Neg",AU737*VLOOKUP($D737,$D$1421:$AY$1444,COLUMNS($D737:AV737),FALSE))</f>
        <v>62.762155101398982</v>
      </c>
      <c r="AW737" s="319">
        <f>IF(AV737="Neg","Neg",AV737*VLOOKUP($D737,$D$1421:$AY$1444,COLUMNS($D737:AW737),FALSE))</f>
        <v>65.469737554523505</v>
      </c>
      <c r="AX737" s="319">
        <f>IF(AW737="Neg","Neg",AW737*VLOOKUP($D737,$D$1421:$AY$1444,COLUMNS($D737:AX737),FALSE))</f>
        <v>67.031294393884423</v>
      </c>
      <c r="AY737" s="319">
        <f>IF(AX737="Neg","Neg",AX737*VLOOKUP($D737,$D$1421:$AY$1444,COLUMNS($D737:AY737),FALSE))</f>
        <v>69.432490917960536</v>
      </c>
      <c r="AZ737" s="319">
        <f>IF(AY737="Neg","Neg",AY737*VLOOKUP($D737,$D$1421:AZ$1444,COLUMNS($D737:AZ737),FALSE))</f>
        <v>72.223308274707335</v>
      </c>
      <c r="BA737" s="319">
        <f>IF(AZ737="Neg","Neg",AZ737*VLOOKUP($D737,$D$1421:BA$1444,COLUMNS($D737:BA737),FALSE))</f>
        <v>75.277875562210838</v>
      </c>
      <c r="BB737" s="319">
        <f>IF(BA737="Neg","Neg",BA737*VLOOKUP($D737,$D$1421:BB$1444,COLUMNS($D737:BB737),FALSE))</f>
        <v>78.242882236370662</v>
      </c>
      <c r="BC737" s="319">
        <f>IF(BB737="Neg","Neg",BB737*VLOOKUP($D737,$D$1421:BC$1444,COLUMNS($D737:BC737),FALSE))</f>
        <v>81.535682184907259</v>
      </c>
    </row>
    <row r="738" spans="1:55">
      <c r="A738" s="312"/>
      <c r="B738" s="142" t="s">
        <v>89</v>
      </c>
      <c r="C738" s="317" t="s">
        <v>740</v>
      </c>
      <c r="D738" s="173" t="s">
        <v>791</v>
      </c>
      <c r="E738" s="175"/>
      <c r="F738" s="175"/>
      <c r="G738" s="175"/>
      <c r="H738" s="175"/>
      <c r="I738" s="175"/>
      <c r="J738" s="175"/>
      <c r="K738" s="175"/>
      <c r="L738" s="175"/>
      <c r="M738" s="175"/>
      <c r="N738" s="318"/>
      <c r="O738" s="318"/>
      <c r="P738" s="318"/>
      <c r="Q738" s="318"/>
      <c r="R738" s="318"/>
      <c r="S738" s="318"/>
      <c r="T738" s="318"/>
      <c r="U738" s="318"/>
      <c r="V738" s="318"/>
      <c r="W738" s="318"/>
      <c r="X738" s="318"/>
      <c r="Y738" s="318"/>
      <c r="Z738" s="318"/>
      <c r="AA738" s="318"/>
      <c r="AB738" s="318"/>
      <c r="AC738" s="318"/>
      <c r="AD738" s="318"/>
      <c r="AE738" s="318"/>
      <c r="AF738" s="318"/>
      <c r="AG738" s="318"/>
      <c r="AH738" s="318"/>
      <c r="AI738" s="324"/>
      <c r="AJ738" s="324"/>
      <c r="AK738" s="324"/>
      <c r="AL738" s="324"/>
      <c r="AM738" s="324"/>
      <c r="AN738" s="324"/>
      <c r="AO738" s="324"/>
      <c r="AP738" s="324"/>
      <c r="AQ738" s="324"/>
      <c r="AR738" s="318">
        <v>0</v>
      </c>
      <c r="AS738" s="318">
        <v>-15</v>
      </c>
      <c r="AT738" s="318">
        <v>-35</v>
      </c>
      <c r="AU738" s="318">
        <v>-60</v>
      </c>
      <c r="AV738" s="319">
        <f>IF(AU738="Neg","Neg",AU738*VLOOKUP($D738,$D$1421:$AY$1444,COLUMNS($D738:AV738),FALSE))</f>
        <v>-62.762155101398982</v>
      </c>
      <c r="AW738" s="319">
        <f>IF(AV738="Neg","Neg",AV738*VLOOKUP($D738,$D$1421:$AY$1444,COLUMNS($D738:AW738),FALSE))</f>
        <v>-65.469737554523505</v>
      </c>
      <c r="AX738" s="319">
        <f>IF(AW738="Neg","Neg",AW738*VLOOKUP($D738,$D$1421:$AY$1444,COLUMNS($D738:AX738),FALSE))</f>
        <v>-67.031294393884423</v>
      </c>
      <c r="AY738" s="319">
        <f>IF(AX738="Neg","Neg",AX738*VLOOKUP($D738,$D$1421:$AY$1444,COLUMNS($D738:AY738),FALSE))</f>
        <v>-69.432490917960536</v>
      </c>
      <c r="AZ738" s="319">
        <f>IF(AY738="Neg","Neg",AY738*VLOOKUP($D738,$D$1421:AZ$1444,COLUMNS($D738:AZ738),FALSE))</f>
        <v>-72.223308274707335</v>
      </c>
      <c r="BA738" s="319">
        <f>IF(AZ738="Neg","Neg",AZ738*VLOOKUP($D738,$D$1421:BA$1444,COLUMNS($D738:BA738),FALSE))</f>
        <v>-75.277875562210838</v>
      </c>
      <c r="BB738" s="319">
        <f>IF(BA738="Neg","Neg",BA738*VLOOKUP($D738,$D$1421:BB$1444,COLUMNS($D738:BB738),FALSE))</f>
        <v>-78.242882236370662</v>
      </c>
      <c r="BC738" s="319">
        <f>IF(BB738="Neg","Neg",BB738*VLOOKUP($D738,$D$1421:BC$1444,COLUMNS($D738:BC738),FALSE))</f>
        <v>-81.535682184907259</v>
      </c>
    </row>
    <row r="739" spans="1:55">
      <c r="A739" s="312"/>
      <c r="B739" s="142" t="s">
        <v>89</v>
      </c>
      <c r="C739" s="317" t="s">
        <v>193</v>
      </c>
      <c r="D739" s="173" t="s">
        <v>988</v>
      </c>
      <c r="E739" s="175"/>
      <c r="F739" s="175"/>
      <c r="G739" s="175"/>
      <c r="H739" s="175"/>
      <c r="I739" s="175"/>
      <c r="J739" s="175"/>
      <c r="K739" s="175"/>
      <c r="L739" s="175"/>
      <c r="M739" s="175"/>
      <c r="N739" s="318"/>
      <c r="O739" s="318"/>
      <c r="P739" s="318"/>
      <c r="Q739" s="318"/>
      <c r="R739" s="318"/>
      <c r="S739" s="318"/>
      <c r="T739" s="318"/>
      <c r="U739" s="318"/>
      <c r="V739" s="318"/>
      <c r="W739" s="318"/>
      <c r="X739" s="318"/>
      <c r="Y739" s="318"/>
      <c r="Z739" s="318"/>
      <c r="AA739" s="318"/>
      <c r="AB739" s="318"/>
      <c r="AC739" s="318"/>
      <c r="AD739" s="318"/>
      <c r="AE739" s="318"/>
      <c r="AF739" s="318"/>
      <c r="AG739" s="318"/>
      <c r="AH739" s="318"/>
      <c r="AI739" s="324"/>
      <c r="AJ739" s="324"/>
      <c r="AK739" s="324"/>
      <c r="AL739" s="324"/>
      <c r="AM739" s="324"/>
      <c r="AN739" s="324"/>
      <c r="AO739" s="324"/>
      <c r="AP739" s="324"/>
      <c r="AQ739" s="324"/>
      <c r="AR739" s="318">
        <v>0</v>
      </c>
      <c r="AS739" s="318">
        <v>-125</v>
      </c>
      <c r="AT739" s="318">
        <v>0</v>
      </c>
      <c r="AU739" s="318">
        <v>0</v>
      </c>
      <c r="AV739" s="319">
        <f>IF(AU739="Neg","Neg",AU739*VLOOKUP($D739,$D$1421:$AY$1444,COLUMNS($D739:AV739),FALSE))</f>
        <v>0</v>
      </c>
      <c r="AW739" s="319">
        <f>IF(AV739="Neg","Neg",AV739*VLOOKUP($D739,$D$1421:$AY$1444,COLUMNS($D739:AW739),FALSE))</f>
        <v>0</v>
      </c>
      <c r="AX739" s="319">
        <f>IF(AW739="Neg","Neg",AW739*VLOOKUP($D739,$D$1421:$AY$1444,COLUMNS($D739:AX739),FALSE))</f>
        <v>0</v>
      </c>
      <c r="AY739" s="319">
        <f>IF(AX739="Neg","Neg",AX739*VLOOKUP($D739,$D$1421:$AY$1444,COLUMNS($D739:AY739),FALSE))</f>
        <v>0</v>
      </c>
      <c r="AZ739" s="319">
        <f>IF(AY739="Neg","Neg",AY739*VLOOKUP($D739,$D$1421:AZ$1444,COLUMNS($D739:AZ739),FALSE))</f>
        <v>0</v>
      </c>
      <c r="BA739" s="319">
        <f>IF(AZ739="Neg","Neg",AZ739*VLOOKUP($D739,$D$1421:BA$1444,COLUMNS($D739:BA739),FALSE))</f>
        <v>0</v>
      </c>
      <c r="BB739" s="319">
        <f>IF(BA739="Neg","Neg",BA739*VLOOKUP($D739,$D$1421:BB$1444,COLUMNS($D739:BB739),FALSE))</f>
        <v>0</v>
      </c>
      <c r="BC739" s="319">
        <f>IF(BB739="Neg","Neg",BB739*VLOOKUP($D739,$D$1421:BC$1444,COLUMNS($D739:BC739),FALSE))</f>
        <v>0</v>
      </c>
    </row>
    <row r="740" spans="1:55">
      <c r="A740" s="312"/>
      <c r="B740" s="142" t="s">
        <v>89</v>
      </c>
      <c r="C740" s="317" t="s">
        <v>194</v>
      </c>
      <c r="D740" s="173" t="s">
        <v>792</v>
      </c>
      <c r="E740" s="175"/>
      <c r="F740" s="175"/>
      <c r="G740" s="175"/>
      <c r="H740" s="175"/>
      <c r="I740" s="175"/>
      <c r="J740" s="175"/>
      <c r="K740" s="175"/>
      <c r="L740" s="175"/>
      <c r="M740" s="175"/>
      <c r="N740" s="318"/>
      <c r="O740" s="318"/>
      <c r="P740" s="318"/>
      <c r="Q740" s="318"/>
      <c r="R740" s="318"/>
      <c r="S740" s="318"/>
      <c r="T740" s="318"/>
      <c r="U740" s="318"/>
      <c r="V740" s="318"/>
      <c r="W740" s="318"/>
      <c r="X740" s="318"/>
      <c r="Y740" s="318"/>
      <c r="Z740" s="318"/>
      <c r="AA740" s="318"/>
      <c r="AB740" s="318"/>
      <c r="AC740" s="318"/>
      <c r="AD740" s="318"/>
      <c r="AE740" s="318"/>
      <c r="AF740" s="318"/>
      <c r="AG740" s="318"/>
      <c r="AH740" s="318"/>
      <c r="AI740" s="324"/>
      <c r="AJ740" s="324"/>
      <c r="AK740" s="324"/>
      <c r="AL740" s="324"/>
      <c r="AM740" s="324"/>
      <c r="AN740" s="324"/>
      <c r="AO740" s="324"/>
      <c r="AP740" s="324"/>
      <c r="AQ740" s="324"/>
      <c r="AR740" s="318">
        <v>750</v>
      </c>
      <c r="AS740" s="318">
        <v>0</v>
      </c>
      <c r="AT740" s="318">
        <v>0</v>
      </c>
      <c r="AU740" s="318">
        <v>0</v>
      </c>
      <c r="AV740" s="319">
        <f>IF(AU740="Neg","Neg",AU740*VLOOKUP($D740,$D$1421:$AY$1444,COLUMNS($D740:AV740),FALSE))</f>
        <v>0</v>
      </c>
      <c r="AW740" s="319">
        <f>IF(AV740="Neg","Neg",AV740*VLOOKUP($D740,$D$1421:$AY$1444,COLUMNS($D740:AW740),FALSE))</f>
        <v>0</v>
      </c>
      <c r="AX740" s="319">
        <f>IF(AW740="Neg","Neg",AW740*VLOOKUP($D740,$D$1421:$AY$1444,COLUMNS($D740:AX740),FALSE))</f>
        <v>0</v>
      </c>
      <c r="AY740" s="319">
        <f>IF(AX740="Neg","Neg",AX740*VLOOKUP($D740,$D$1421:$AY$1444,COLUMNS($D740:AY740),FALSE))</f>
        <v>0</v>
      </c>
      <c r="AZ740" s="319">
        <f>IF(AY740="Neg","Neg",AY740*VLOOKUP($D740,$D$1421:AZ$1444,COLUMNS($D740:AZ740),FALSE))</f>
        <v>0</v>
      </c>
      <c r="BA740" s="319">
        <f>IF(AZ740="Neg","Neg",AZ740*VLOOKUP($D740,$D$1421:BA$1444,COLUMNS($D740:BA740),FALSE))</f>
        <v>0</v>
      </c>
      <c r="BB740" s="319">
        <f>IF(BA740="Neg","Neg",BA740*VLOOKUP($D740,$D$1421:BB$1444,COLUMNS($D740:BB740),FALSE))</f>
        <v>0</v>
      </c>
      <c r="BC740" s="319">
        <f>IF(BB740="Neg","Neg",BB740*VLOOKUP($D740,$D$1421:BC$1444,COLUMNS($D740:BC740),FALSE))</f>
        <v>0</v>
      </c>
    </row>
    <row r="741" spans="1:55">
      <c r="A741" s="328"/>
      <c r="B741" s="216" t="s">
        <v>233</v>
      </c>
      <c r="C741" s="216" t="s">
        <v>832</v>
      </c>
      <c r="D741" s="216" t="s">
        <v>988</v>
      </c>
      <c r="E741" s="320"/>
      <c r="F741" s="320"/>
      <c r="G741" s="320"/>
      <c r="H741" s="320"/>
      <c r="I741" s="320"/>
      <c r="J741" s="320"/>
      <c r="K741" s="320"/>
      <c r="L741" s="320"/>
      <c r="M741" s="320"/>
      <c r="N741" s="315"/>
      <c r="O741" s="315"/>
      <c r="P741" s="315"/>
      <c r="Q741" s="315"/>
      <c r="R741" s="315"/>
      <c r="S741" s="315"/>
      <c r="T741" s="315"/>
      <c r="U741" s="315"/>
      <c r="V741" s="315"/>
      <c r="W741" s="315"/>
      <c r="X741" s="315"/>
      <c r="Y741" s="315"/>
      <c r="Z741" s="315"/>
      <c r="AA741" s="315"/>
      <c r="AB741" s="315"/>
      <c r="AC741" s="315"/>
      <c r="AD741" s="315"/>
      <c r="AE741" s="315"/>
      <c r="AF741" s="315"/>
      <c r="AG741" s="315"/>
      <c r="AH741" s="315"/>
      <c r="AI741" s="325"/>
      <c r="AJ741" s="325"/>
      <c r="AK741" s="325"/>
      <c r="AL741" s="325"/>
      <c r="AM741" s="325"/>
      <c r="AN741" s="325"/>
      <c r="AO741" s="325"/>
      <c r="AP741" s="325"/>
      <c r="AQ741" s="325"/>
      <c r="AR741" s="327"/>
      <c r="AS741" s="224">
        <v>2850</v>
      </c>
      <c r="AT741" s="224">
        <v>12100</v>
      </c>
      <c r="AU741" s="224">
        <v>12500</v>
      </c>
      <c r="AV741" s="224">
        <v>12950</v>
      </c>
      <c r="AW741" s="224">
        <v>13450</v>
      </c>
      <c r="AX741" s="329">
        <f>IF(AW741="Neg","Neg",AW741*VLOOKUP($D741,$D$1421:$BA$1444,COLUMNS($D741:AX741),FALSE))</f>
        <v>13770.803783151154</v>
      </c>
      <c r="AY741" s="329">
        <f>IF(AX741="Neg","Neg",AX741*VLOOKUP($D741,$D$1421:$BA$1444,COLUMNS($D741:AY741),FALSE))</f>
        <v>14264.101823668383</v>
      </c>
      <c r="AZ741" s="329">
        <f>IF(AY741="Neg","Neg",AY741*VLOOKUP($D741,$D$1421:$BA$1444,COLUMNS($D741:AZ741),FALSE))</f>
        <v>14837.442955775165</v>
      </c>
      <c r="BA741" s="329">
        <f>IF(AZ741="Neg","Neg",AZ741*VLOOKUP($D741,$D$1421:$BA$1444,COLUMNS($D741:BA741),FALSE))</f>
        <v>15464.968459183625</v>
      </c>
      <c r="BB741" s="329">
        <f>IF(BA741="Neg","Neg",BA741*VLOOKUP($D741,$D$1421:$BB$1444,COLUMNS($D741:BB741),FALSE))</f>
        <v>16074.094770927857</v>
      </c>
      <c r="BC741" s="329">
        <f>IF(BB741="Neg","Neg",BB741*VLOOKUP($D741,$D$1421:BC$1444,COLUMNS($D741:BC741),FALSE))</f>
        <v>16750.562417845395</v>
      </c>
    </row>
    <row r="742" spans="1:55" ht="25.5">
      <c r="A742" s="328"/>
      <c r="B742" s="216" t="s">
        <v>233</v>
      </c>
      <c r="C742" s="216" t="s">
        <v>833</v>
      </c>
      <c r="D742" s="216" t="s">
        <v>231</v>
      </c>
      <c r="E742" s="320"/>
      <c r="F742" s="320"/>
      <c r="G742" s="320"/>
      <c r="H742" s="320"/>
      <c r="I742" s="320"/>
      <c r="J742" s="320"/>
      <c r="K742" s="320"/>
      <c r="L742" s="320"/>
      <c r="M742" s="320"/>
      <c r="N742" s="315"/>
      <c r="O742" s="315"/>
      <c r="P742" s="315"/>
      <c r="Q742" s="315"/>
      <c r="R742" s="315"/>
      <c r="S742" s="315"/>
      <c r="T742" s="315"/>
      <c r="U742" s="315"/>
      <c r="V742" s="315"/>
      <c r="W742" s="315"/>
      <c r="X742" s="315"/>
      <c r="Y742" s="315"/>
      <c r="Z742" s="315"/>
      <c r="AA742" s="315"/>
      <c r="AB742" s="315"/>
      <c r="AC742" s="315"/>
      <c r="AD742" s="315"/>
      <c r="AE742" s="315"/>
      <c r="AF742" s="315"/>
      <c r="AG742" s="315"/>
      <c r="AH742" s="315"/>
      <c r="AI742" s="325"/>
      <c r="AJ742" s="325"/>
      <c r="AK742" s="325"/>
      <c r="AL742" s="325"/>
      <c r="AM742" s="325"/>
      <c r="AN742" s="325"/>
      <c r="AO742" s="325"/>
      <c r="AP742" s="325"/>
      <c r="AQ742" s="325"/>
      <c r="AR742" s="327"/>
      <c r="AS742" s="224">
        <v>115</v>
      </c>
      <c r="AT742" s="224">
        <v>455</v>
      </c>
      <c r="AU742" s="224">
        <v>445</v>
      </c>
      <c r="AV742" s="224">
        <v>455</v>
      </c>
      <c r="AW742" s="224">
        <v>455</v>
      </c>
      <c r="AX742" s="329">
        <f>IF(AW742="Neg","Neg",AW742*VLOOKUP($D742,$D$1421:$BA$1444,COLUMNS($D742:AX742),FALSE))</f>
        <v>465.85246998764126</v>
      </c>
      <c r="AY742" s="329">
        <f>IF(AX742="Neg","Neg",AX742*VLOOKUP($D742,$D$1421:$BA$1444,COLUMNS($D742:AY742),FALSE))</f>
        <v>482.54024756647686</v>
      </c>
      <c r="AZ742" s="329">
        <f>IF(AY742="Neg","Neg",AY742*VLOOKUP($D742,$D$1421:$BA$1444,COLUMNS($D742:AZ742),FALSE))</f>
        <v>501.93580259313751</v>
      </c>
      <c r="BA742" s="329">
        <f>IF(AZ742="Neg","Neg",AZ742*VLOOKUP($D742,$D$1421:$BA$1444,COLUMNS($D742:BA742),FALSE))</f>
        <v>523.16436051513381</v>
      </c>
      <c r="BB742" s="329">
        <f>IF(BA742="Neg","Neg",BA742*VLOOKUP($D742,$D$1421:$BB$1444,COLUMNS($D742:BB742),FALSE))</f>
        <v>543.77049225071937</v>
      </c>
      <c r="BC742" s="329">
        <f>IF(BB742="Neg","Neg",BB742*VLOOKUP($D742,$D$1421:BC$1444,COLUMNS($D742:BC742),FALSE))</f>
        <v>566.65471376354321</v>
      </c>
    </row>
    <row r="743" spans="1:55" ht="25.5">
      <c r="A743" s="328"/>
      <c r="B743" s="216" t="s">
        <v>233</v>
      </c>
      <c r="C743" s="216" t="s">
        <v>834</v>
      </c>
      <c r="D743" s="216" t="s">
        <v>791</v>
      </c>
      <c r="E743" s="320"/>
      <c r="F743" s="320"/>
      <c r="G743" s="320"/>
      <c r="H743" s="320"/>
      <c r="I743" s="320"/>
      <c r="J743" s="320"/>
      <c r="K743" s="320"/>
      <c r="L743" s="320"/>
      <c r="M743" s="320"/>
      <c r="N743" s="315"/>
      <c r="O743" s="315"/>
      <c r="P743" s="315"/>
      <c r="Q743" s="315"/>
      <c r="R743" s="315"/>
      <c r="S743" s="315"/>
      <c r="T743" s="315"/>
      <c r="U743" s="315"/>
      <c r="V743" s="315"/>
      <c r="W743" s="315"/>
      <c r="X743" s="315"/>
      <c r="Y743" s="315"/>
      <c r="Z743" s="315"/>
      <c r="AA743" s="315"/>
      <c r="AB743" s="315"/>
      <c r="AC743" s="315"/>
      <c r="AD743" s="315"/>
      <c r="AE743" s="315"/>
      <c r="AF743" s="315"/>
      <c r="AG743" s="315"/>
      <c r="AH743" s="315"/>
      <c r="AI743" s="325"/>
      <c r="AJ743" s="325"/>
      <c r="AK743" s="325"/>
      <c r="AL743" s="325"/>
      <c r="AM743" s="325"/>
      <c r="AN743" s="325"/>
      <c r="AO743" s="325"/>
      <c r="AP743" s="325"/>
      <c r="AQ743" s="325"/>
      <c r="AR743" s="327"/>
      <c r="AS743" s="224">
        <v>-10</v>
      </c>
      <c r="AT743" s="224">
        <v>-400</v>
      </c>
      <c r="AU743" s="224">
        <v>-1200</v>
      </c>
      <c r="AV743" s="224">
        <v>-2100</v>
      </c>
      <c r="AW743" s="224">
        <v>-2700</v>
      </c>
      <c r="AX743" s="329">
        <f>IF(AW743="Neg","Neg",AW743*VLOOKUP($D743,$D$1421:$BA$1444,COLUMNS($D743:AX743),FALSE))</f>
        <v>-2764.3992724541349</v>
      </c>
      <c r="AY743" s="329">
        <f>IF(AX743="Neg","Neg",AX743*VLOOKUP($D743,$D$1421:$BA$1444,COLUMNS($D743:AY743),FALSE))</f>
        <v>-2863.4256448999727</v>
      </c>
      <c r="AZ743" s="329">
        <f>IF(AY743="Neg","Neg",AY743*VLOOKUP($D743,$D$1421:$BA$1444,COLUMNS($D743:AZ743),FALSE))</f>
        <v>-2978.5201472559811</v>
      </c>
      <c r="BA743" s="329">
        <f>IF(AZ743="Neg","Neg",AZ743*VLOOKUP($D743,$D$1421:$BA$1444,COLUMNS($D743:BA743),FALSE))</f>
        <v>-3104.4918096502447</v>
      </c>
      <c r="BB743" s="329">
        <f>IF(BA743="Neg","Neg",BA743*VLOOKUP($D743,$D$1421:$BB$1444,COLUMNS($D743:BB743),FALSE))</f>
        <v>-3226.7699540152576</v>
      </c>
      <c r="BC743" s="329">
        <f>IF(BB743="Neg","Neg",BB743*VLOOKUP($D743,$D$1421:BC$1444,COLUMNS($D743:BC743),FALSE))</f>
        <v>-3362.5664333221239</v>
      </c>
    </row>
    <row r="744" spans="1:55">
      <c r="A744" s="328"/>
      <c r="B744" s="216" t="s">
        <v>233</v>
      </c>
      <c r="C744" s="216" t="s">
        <v>835</v>
      </c>
      <c r="D744" s="216" t="s">
        <v>791</v>
      </c>
      <c r="E744" s="320"/>
      <c r="F744" s="320"/>
      <c r="G744" s="320"/>
      <c r="H744" s="320"/>
      <c r="I744" s="320"/>
      <c r="J744" s="320"/>
      <c r="K744" s="320"/>
      <c r="L744" s="320"/>
      <c r="M744" s="320"/>
      <c r="N744" s="315"/>
      <c r="O744" s="315"/>
      <c r="P744" s="315"/>
      <c r="Q744" s="315"/>
      <c r="R744" s="315"/>
      <c r="S744" s="315"/>
      <c r="T744" s="315"/>
      <c r="U744" s="315"/>
      <c r="V744" s="315"/>
      <c r="W744" s="315"/>
      <c r="X744" s="315"/>
      <c r="Y744" s="315"/>
      <c r="Z744" s="315"/>
      <c r="AA744" s="315"/>
      <c r="AB744" s="315"/>
      <c r="AC744" s="315"/>
      <c r="AD744" s="315"/>
      <c r="AE744" s="315"/>
      <c r="AF744" s="315"/>
      <c r="AG744" s="315"/>
      <c r="AH744" s="315"/>
      <c r="AI744" s="325"/>
      <c r="AJ744" s="325"/>
      <c r="AK744" s="325"/>
      <c r="AL744" s="325"/>
      <c r="AM744" s="325"/>
      <c r="AN744" s="325"/>
      <c r="AO744" s="325"/>
      <c r="AP744" s="325"/>
      <c r="AQ744" s="325"/>
      <c r="AR744" s="327"/>
      <c r="AS744" s="224">
        <v>0</v>
      </c>
      <c r="AT744" s="224">
        <v>-100</v>
      </c>
      <c r="AU744" s="224">
        <v>-1000</v>
      </c>
      <c r="AV744" s="224">
        <v>-1300</v>
      </c>
      <c r="AW744" s="224">
        <v>-1400</v>
      </c>
      <c r="AX744" s="329">
        <f>IF(AW744="Neg","Neg",AW744*VLOOKUP($D744,$D$1421:$BA$1444,COLUMNS($D744:AX744),FALSE))</f>
        <v>-1433.3922153465885</v>
      </c>
      <c r="AY744" s="329">
        <f>IF(AX744="Neg","Neg",AX744*VLOOKUP($D744,$D$1421:$BA$1444,COLUMNS($D744:AY744),FALSE))</f>
        <v>-1484.7392232814673</v>
      </c>
      <c r="AZ744" s="329">
        <f>IF(AY744="Neg","Neg",AY744*VLOOKUP($D744,$D$1421:$BA$1444,COLUMNS($D744:AZ744),FALSE))</f>
        <v>-1544.4178541327308</v>
      </c>
      <c r="BA744" s="329">
        <f>IF(AZ744="Neg","Neg",AZ744*VLOOKUP($D744,$D$1421:$BA$1444,COLUMNS($D744:BA744),FALSE))</f>
        <v>-1609.7364938927192</v>
      </c>
      <c r="BB744" s="329">
        <f>IF(BA744="Neg","Neg",BA744*VLOOKUP($D744,$D$1421:$BB$1444,COLUMNS($D744:BB744),FALSE))</f>
        <v>-1673.1399761560592</v>
      </c>
      <c r="BC744" s="329">
        <f>IF(BB744="Neg","Neg",BB744*VLOOKUP($D744,$D$1421:BC$1444,COLUMNS($D744:BC744),FALSE))</f>
        <v>-1743.5529654262862</v>
      </c>
    </row>
    <row r="745" spans="1:55" ht="25.5">
      <c r="A745" s="328"/>
      <c r="B745" s="216" t="s">
        <v>233</v>
      </c>
      <c r="C745" s="216" t="s">
        <v>836</v>
      </c>
      <c r="D745" s="216" t="s">
        <v>791</v>
      </c>
      <c r="E745" s="320"/>
      <c r="F745" s="320"/>
      <c r="G745" s="320"/>
      <c r="H745" s="320"/>
      <c r="I745" s="320"/>
      <c r="J745" s="320"/>
      <c r="K745" s="320"/>
      <c r="L745" s="320"/>
      <c r="M745" s="320"/>
      <c r="N745" s="315"/>
      <c r="O745" s="315"/>
      <c r="P745" s="315"/>
      <c r="Q745" s="315"/>
      <c r="R745" s="315"/>
      <c r="S745" s="315"/>
      <c r="T745" s="315"/>
      <c r="U745" s="315"/>
      <c r="V745" s="315"/>
      <c r="W745" s="315"/>
      <c r="X745" s="315"/>
      <c r="Y745" s="315"/>
      <c r="Z745" s="315"/>
      <c r="AA745" s="315"/>
      <c r="AB745" s="315"/>
      <c r="AC745" s="315"/>
      <c r="AD745" s="315"/>
      <c r="AE745" s="315"/>
      <c r="AF745" s="315"/>
      <c r="AG745" s="315"/>
      <c r="AH745" s="315"/>
      <c r="AI745" s="325"/>
      <c r="AJ745" s="325"/>
      <c r="AK745" s="325"/>
      <c r="AL745" s="325"/>
      <c r="AM745" s="325"/>
      <c r="AN745" s="325"/>
      <c r="AO745" s="325"/>
      <c r="AP745" s="325"/>
      <c r="AQ745" s="325"/>
      <c r="AR745" s="327"/>
      <c r="AS745" s="224">
        <v>0</v>
      </c>
      <c r="AT745" s="224">
        <v>0</v>
      </c>
      <c r="AU745" s="224">
        <v>1000</v>
      </c>
      <c r="AV745" s="224">
        <v>1900</v>
      </c>
      <c r="AW745" s="224">
        <v>1800</v>
      </c>
      <c r="AX745" s="329">
        <f>IF(AW745="Neg","Neg",AW745*VLOOKUP($D745,$D$1421:$BA$1444,COLUMNS($D745:AX745),FALSE))</f>
        <v>1842.9328483027566</v>
      </c>
      <c r="AY745" s="329">
        <f>IF(AX745="Neg","Neg",AX745*VLOOKUP($D745,$D$1421:$BA$1444,COLUMNS($D745:AY745),FALSE))</f>
        <v>1908.950429933315</v>
      </c>
      <c r="AZ745" s="329">
        <f>IF(AY745="Neg","Neg",AY745*VLOOKUP($D745,$D$1421:$BA$1444,COLUMNS($D745:AZ745),FALSE))</f>
        <v>1985.680098170654</v>
      </c>
      <c r="BA745" s="329">
        <f>IF(AZ745="Neg","Neg",AZ745*VLOOKUP($D745,$D$1421:$BA$1444,COLUMNS($D745:BA745),FALSE))</f>
        <v>2069.6612064334963</v>
      </c>
      <c r="BB745" s="329">
        <f>IF(BA745="Neg","Neg",BA745*VLOOKUP($D745,$D$1421:$BB$1444,COLUMNS($D745:BB745),FALSE))</f>
        <v>2151.179969343505</v>
      </c>
      <c r="BC745" s="329">
        <f>IF(BB745="Neg","Neg",BB745*VLOOKUP($D745,$D$1421:BC$1444,COLUMNS($D745:BC745),FALSE))</f>
        <v>2241.7109555480824</v>
      </c>
    </row>
    <row r="746" spans="1:55">
      <c r="A746" s="328"/>
      <c r="B746" s="216" t="s">
        <v>233</v>
      </c>
      <c r="C746" s="216" t="s">
        <v>837</v>
      </c>
      <c r="D746" s="216" t="s">
        <v>791</v>
      </c>
      <c r="E746" s="320"/>
      <c r="F746" s="320"/>
      <c r="G746" s="320"/>
      <c r="H746" s="320"/>
      <c r="I746" s="320"/>
      <c r="J746" s="320"/>
      <c r="K746" s="320"/>
      <c r="L746" s="320"/>
      <c r="M746" s="320"/>
      <c r="N746" s="315"/>
      <c r="O746" s="315"/>
      <c r="P746" s="315"/>
      <c r="Q746" s="315"/>
      <c r="R746" s="315"/>
      <c r="S746" s="315"/>
      <c r="T746" s="315"/>
      <c r="U746" s="315"/>
      <c r="V746" s="315"/>
      <c r="W746" s="315"/>
      <c r="X746" s="315"/>
      <c r="Y746" s="315"/>
      <c r="Z746" s="315"/>
      <c r="AA746" s="315"/>
      <c r="AB746" s="315"/>
      <c r="AC746" s="315"/>
      <c r="AD746" s="315"/>
      <c r="AE746" s="315"/>
      <c r="AF746" s="315"/>
      <c r="AG746" s="315"/>
      <c r="AH746" s="315"/>
      <c r="AI746" s="325"/>
      <c r="AJ746" s="325"/>
      <c r="AK746" s="325"/>
      <c r="AL746" s="325"/>
      <c r="AM746" s="325"/>
      <c r="AN746" s="325"/>
      <c r="AO746" s="325"/>
      <c r="AP746" s="325"/>
      <c r="AQ746" s="325"/>
      <c r="AR746" s="327"/>
      <c r="AS746" s="224">
        <v>0</v>
      </c>
      <c r="AT746" s="224">
        <v>0</v>
      </c>
      <c r="AU746" s="224">
        <v>100</v>
      </c>
      <c r="AV746" s="224">
        <v>1200</v>
      </c>
      <c r="AW746" s="224">
        <v>1000</v>
      </c>
      <c r="AX746" s="329">
        <f>IF(AW746="Neg","Neg",AW746*VLOOKUP($D746,$D$1421:$BA$1444,COLUMNS($D746:AX746),FALSE))</f>
        <v>1023.8515823904204</v>
      </c>
      <c r="AY746" s="329">
        <f>IF(AX746="Neg","Neg",AX746*VLOOKUP($D746,$D$1421:$BA$1444,COLUMNS($D746:AY746),FALSE))</f>
        <v>1060.5280166296195</v>
      </c>
      <c r="AZ746" s="329">
        <f>IF(AY746="Neg","Neg",AY746*VLOOKUP($D746,$D$1421:$BA$1444,COLUMNS($D746:AZ746),FALSE))</f>
        <v>1103.1556100948078</v>
      </c>
      <c r="BA746" s="329">
        <f>IF(AZ746="Neg","Neg",AZ746*VLOOKUP($D746,$D$1421:$BA$1444,COLUMNS($D746:BA746),FALSE))</f>
        <v>1149.8117813519425</v>
      </c>
      <c r="BB746" s="329">
        <f>IF(BA746="Neg","Neg",BA746*VLOOKUP($D746,$D$1421:$BB$1444,COLUMNS($D746:BB746),FALSE))</f>
        <v>1195.0999829686141</v>
      </c>
      <c r="BC746" s="329">
        <f>IF(BB746="Neg","Neg",BB746*VLOOKUP($D746,$D$1421:BC$1444,COLUMNS($D746:BC746),FALSE))</f>
        <v>1245.3949753044906</v>
      </c>
    </row>
    <row r="747" spans="1:55">
      <c r="A747" s="328"/>
      <c r="B747" s="216" t="s">
        <v>233</v>
      </c>
      <c r="C747" s="216" t="s">
        <v>741</v>
      </c>
      <c r="D747" s="216" t="s">
        <v>792</v>
      </c>
      <c r="E747" s="320"/>
      <c r="F747" s="320"/>
      <c r="G747" s="320"/>
      <c r="H747" s="320"/>
      <c r="I747" s="320"/>
      <c r="J747" s="320"/>
      <c r="K747" s="320"/>
      <c r="L747" s="320"/>
      <c r="M747" s="320"/>
      <c r="N747" s="315"/>
      <c r="O747" s="315"/>
      <c r="P747" s="315"/>
      <c r="Q747" s="315"/>
      <c r="R747" s="315"/>
      <c r="S747" s="315"/>
      <c r="T747" s="315"/>
      <c r="U747" s="315"/>
      <c r="V747" s="315"/>
      <c r="W747" s="315"/>
      <c r="X747" s="315"/>
      <c r="Y747" s="315"/>
      <c r="Z747" s="315"/>
      <c r="AA747" s="315"/>
      <c r="AB747" s="315"/>
      <c r="AC747" s="315"/>
      <c r="AD747" s="315"/>
      <c r="AE747" s="315"/>
      <c r="AF747" s="315"/>
      <c r="AG747" s="315"/>
      <c r="AH747" s="315"/>
      <c r="AI747" s="325"/>
      <c r="AJ747" s="325"/>
      <c r="AK747" s="325"/>
      <c r="AL747" s="325"/>
      <c r="AM747" s="325"/>
      <c r="AN747" s="325"/>
      <c r="AO747" s="325"/>
      <c r="AP747" s="325"/>
      <c r="AQ747" s="325"/>
      <c r="AR747" s="327"/>
      <c r="AS747" s="224">
        <v>0</v>
      </c>
      <c r="AT747" s="224">
        <v>40</v>
      </c>
      <c r="AU747" s="224">
        <v>50</v>
      </c>
      <c r="AV747" s="224">
        <v>50</v>
      </c>
      <c r="AW747" s="224">
        <v>50</v>
      </c>
      <c r="AX747" s="329">
        <f>IF(AW747="Neg","Neg",AW747*VLOOKUP($D747,$D$1421:$BA$1444,COLUMNS($D747:AX747),FALSE))</f>
        <v>51.192579119521021</v>
      </c>
      <c r="AY747" s="329">
        <f>IF(AX747="Neg","Neg",AX747*VLOOKUP($D747,$D$1421:$BA$1444,COLUMNS($D747:AY747),FALSE))</f>
        <v>53.026400831480977</v>
      </c>
      <c r="AZ747" s="329">
        <f>IF(AY747="Neg","Neg",AY747*VLOOKUP($D747,$D$1421:$BA$1444,COLUMNS($D747:AZ747),FALSE))</f>
        <v>55.157780504740387</v>
      </c>
      <c r="BA747" s="329">
        <f>IF(AZ747="Neg","Neg",AZ747*VLOOKUP($D747,$D$1421:$BA$1444,COLUMNS($D747:BA747),FALSE))</f>
        <v>57.490589067597121</v>
      </c>
      <c r="BB747" s="329">
        <f>IF(BA747="Neg","Neg",BA747*VLOOKUP($D747,$D$1421:$BB$1444,COLUMNS($D747:BB747),FALSE))</f>
        <v>59.754999148430691</v>
      </c>
      <c r="BC747" s="329">
        <f>IF(BB747="Neg","Neg",BB747*VLOOKUP($D747,$D$1421:BC$1444,COLUMNS($D747:BC747),FALSE))</f>
        <v>62.269748765224513</v>
      </c>
    </row>
    <row r="748" spans="1:55">
      <c r="A748" s="328"/>
      <c r="B748" s="216" t="s">
        <v>233</v>
      </c>
      <c r="C748" s="216" t="s">
        <v>838</v>
      </c>
      <c r="D748" s="216" t="s">
        <v>792</v>
      </c>
      <c r="E748" s="320"/>
      <c r="F748" s="320"/>
      <c r="G748" s="320"/>
      <c r="H748" s="320"/>
      <c r="I748" s="320"/>
      <c r="J748" s="320"/>
      <c r="K748" s="320"/>
      <c r="L748" s="320"/>
      <c r="M748" s="320"/>
      <c r="N748" s="315"/>
      <c r="O748" s="315"/>
      <c r="P748" s="315"/>
      <c r="Q748" s="315"/>
      <c r="R748" s="315"/>
      <c r="S748" s="315"/>
      <c r="T748" s="315"/>
      <c r="U748" s="315"/>
      <c r="V748" s="315"/>
      <c r="W748" s="315"/>
      <c r="X748" s="315"/>
      <c r="Y748" s="315"/>
      <c r="Z748" s="315"/>
      <c r="AA748" s="315"/>
      <c r="AB748" s="315"/>
      <c r="AC748" s="315"/>
      <c r="AD748" s="315"/>
      <c r="AE748" s="315"/>
      <c r="AF748" s="315"/>
      <c r="AG748" s="315"/>
      <c r="AH748" s="315"/>
      <c r="AI748" s="325"/>
      <c r="AJ748" s="325"/>
      <c r="AK748" s="325"/>
      <c r="AL748" s="325"/>
      <c r="AM748" s="325"/>
      <c r="AN748" s="325"/>
      <c r="AO748" s="325"/>
      <c r="AP748" s="325"/>
      <c r="AQ748" s="325"/>
      <c r="AR748" s="327"/>
      <c r="AS748" s="224">
        <v>0</v>
      </c>
      <c r="AT748" s="224">
        <v>1150</v>
      </c>
      <c r="AU748" s="224">
        <v>2320</v>
      </c>
      <c r="AV748" s="224">
        <v>2500</v>
      </c>
      <c r="AW748" s="224">
        <v>2400</v>
      </c>
      <c r="AX748" s="329">
        <f>IF(AW748="Neg","Neg",AW748*VLOOKUP($D748,$D$1421:$BA$1444,COLUMNS($D748:AX748),FALSE))</f>
        <v>2457.2437977370091</v>
      </c>
      <c r="AY748" s="329">
        <f>IF(AX748="Neg","Neg",AX748*VLOOKUP($D748,$D$1421:$BA$1444,COLUMNS($D748:AY748),FALSE))</f>
        <v>2545.267239911087</v>
      </c>
      <c r="AZ748" s="329">
        <f>IF(AY748="Neg","Neg",AY748*VLOOKUP($D748,$D$1421:$BA$1444,COLUMNS($D748:AZ748),FALSE))</f>
        <v>2647.5734642275388</v>
      </c>
      <c r="BA748" s="329">
        <f>IF(AZ748="Neg","Neg",AZ748*VLOOKUP($D748,$D$1421:$BA$1444,COLUMNS($D748:BA748),FALSE))</f>
        <v>2759.5482752446619</v>
      </c>
      <c r="BB748" s="329">
        <f>IF(BA748="Neg","Neg",BA748*VLOOKUP($D748,$D$1421:$BB$1444,COLUMNS($D748:BB748),FALSE))</f>
        <v>2868.2399591246735</v>
      </c>
      <c r="BC748" s="329">
        <f>IF(BB748="Neg","Neg",BB748*VLOOKUP($D748,$D$1421:BC$1444,COLUMNS($D748:BC748),FALSE))</f>
        <v>2988.9479407307772</v>
      </c>
    </row>
    <row r="749" spans="1:55">
      <c r="A749" s="328"/>
      <c r="B749" s="216" t="s">
        <v>233</v>
      </c>
      <c r="C749" s="216" t="s">
        <v>839</v>
      </c>
      <c r="D749" s="216" t="s">
        <v>382</v>
      </c>
      <c r="E749" s="320"/>
      <c r="F749" s="320"/>
      <c r="G749" s="320"/>
      <c r="H749" s="320"/>
      <c r="I749" s="320"/>
      <c r="J749" s="320"/>
      <c r="K749" s="320"/>
      <c r="L749" s="320"/>
      <c r="M749" s="320"/>
      <c r="N749" s="315"/>
      <c r="O749" s="315"/>
      <c r="P749" s="315"/>
      <c r="Q749" s="315"/>
      <c r="R749" s="315"/>
      <c r="S749" s="315"/>
      <c r="T749" s="315"/>
      <c r="U749" s="315"/>
      <c r="V749" s="315"/>
      <c r="W749" s="315"/>
      <c r="X749" s="315"/>
      <c r="Y749" s="315"/>
      <c r="Z749" s="315"/>
      <c r="AA749" s="315"/>
      <c r="AB749" s="315"/>
      <c r="AC749" s="315"/>
      <c r="AD749" s="315"/>
      <c r="AE749" s="315"/>
      <c r="AF749" s="315"/>
      <c r="AG749" s="315"/>
      <c r="AH749" s="315"/>
      <c r="AI749" s="325"/>
      <c r="AJ749" s="325"/>
      <c r="AK749" s="325"/>
      <c r="AL749" s="325"/>
      <c r="AM749" s="325"/>
      <c r="AN749" s="325"/>
      <c r="AO749" s="325"/>
      <c r="AP749" s="325"/>
      <c r="AQ749" s="325"/>
      <c r="AR749" s="327"/>
      <c r="AS749" s="224">
        <v>30</v>
      </c>
      <c r="AT749" s="224">
        <v>-70</v>
      </c>
      <c r="AU749" s="224">
        <v>-15</v>
      </c>
      <c r="AV749" s="224">
        <v>-15</v>
      </c>
      <c r="AW749" s="224">
        <v>-15</v>
      </c>
      <c r="AX749" s="329">
        <f>IF(AW749="Neg","Neg",AW749*VLOOKUP($D749,$D$1421:$BA$1444,COLUMNS($D749:AX749),FALSE))</f>
        <v>-15.357773735856306</v>
      </c>
      <c r="AY749" s="329">
        <f>IF(AX749="Neg","Neg",AX749*VLOOKUP($D749,$D$1421:$BA$1444,COLUMNS($D749:AY749),FALSE))</f>
        <v>-15.907920249444294</v>
      </c>
      <c r="AZ749" s="329">
        <f>IF(AY749="Neg","Neg",AY749*VLOOKUP($D749,$D$1421:$BA$1444,COLUMNS($D749:AZ749),FALSE))</f>
        <v>-16.547334151422117</v>
      </c>
      <c r="BA749" s="329">
        <f>IF(AZ749="Neg","Neg",AZ749*VLOOKUP($D749,$D$1421:$BA$1444,COLUMNS($D749:BA749),FALSE))</f>
        <v>-17.247176720279136</v>
      </c>
      <c r="BB749" s="329">
        <f>IF(BA749="Neg","Neg",BA749*VLOOKUP($D749,$D$1421:$BB$1444,COLUMNS($D749:BB749),FALSE))</f>
        <v>-17.926499744529206</v>
      </c>
      <c r="BC749" s="329">
        <f>IF(BB749="Neg","Neg",BB749*VLOOKUP($D749,$D$1421:BC$1444,COLUMNS($D749:BC749),FALSE))</f>
        <v>-18.680924629567354</v>
      </c>
    </row>
    <row r="750" spans="1:55" ht="25.5">
      <c r="A750" s="328"/>
      <c r="B750" s="216" t="s">
        <v>233</v>
      </c>
      <c r="C750" s="216" t="s">
        <v>840</v>
      </c>
      <c r="D750" s="216" t="s">
        <v>228</v>
      </c>
      <c r="E750" s="320"/>
      <c r="F750" s="320"/>
      <c r="G750" s="320"/>
      <c r="H750" s="320"/>
      <c r="I750" s="320"/>
      <c r="J750" s="320"/>
      <c r="K750" s="320"/>
      <c r="L750" s="320"/>
      <c r="M750" s="320"/>
      <c r="N750" s="315"/>
      <c r="O750" s="315"/>
      <c r="P750" s="315"/>
      <c r="Q750" s="315"/>
      <c r="R750" s="315"/>
      <c r="S750" s="315"/>
      <c r="T750" s="315"/>
      <c r="U750" s="315"/>
      <c r="V750" s="315"/>
      <c r="W750" s="315"/>
      <c r="X750" s="315"/>
      <c r="Y750" s="315"/>
      <c r="Z750" s="315"/>
      <c r="AA750" s="315"/>
      <c r="AB750" s="315"/>
      <c r="AC750" s="315"/>
      <c r="AD750" s="315"/>
      <c r="AE750" s="315"/>
      <c r="AF750" s="315"/>
      <c r="AG750" s="315"/>
      <c r="AH750" s="315"/>
      <c r="AI750" s="325"/>
      <c r="AJ750" s="325"/>
      <c r="AK750" s="325"/>
      <c r="AL750" s="325"/>
      <c r="AM750" s="325"/>
      <c r="AN750" s="325"/>
      <c r="AO750" s="325"/>
      <c r="AP750" s="325"/>
      <c r="AQ750" s="325"/>
      <c r="AR750" s="327"/>
      <c r="AS750" s="224">
        <v>-50</v>
      </c>
      <c r="AT750" s="224">
        <v>-320</v>
      </c>
      <c r="AU750" s="224">
        <v>-390</v>
      </c>
      <c r="AV750" s="224">
        <v>-180</v>
      </c>
      <c r="AW750" s="224">
        <v>0</v>
      </c>
      <c r="AX750" s="329">
        <f>IF(AW750="Neg","Neg",AW750*VLOOKUP($D750,$D$1421:$BA$1444,COLUMNS($D750:AX750),FALSE))</f>
        <v>0</v>
      </c>
      <c r="AY750" s="329">
        <f>IF(AX750="Neg","Neg",AX750*VLOOKUP($D750,$D$1421:$BA$1444,COLUMNS($D750:AY750),FALSE))</f>
        <v>0</v>
      </c>
      <c r="AZ750" s="329">
        <f>IF(AY750="Neg","Neg",AY750*VLOOKUP($D750,$D$1421:$BA$1444,COLUMNS($D750:AZ750),FALSE))</f>
        <v>0</v>
      </c>
      <c r="BA750" s="329">
        <f>IF(AZ750="Neg","Neg",AZ750*VLOOKUP($D750,$D$1421:$BA$1444,COLUMNS($D750:BA750),FALSE))</f>
        <v>0</v>
      </c>
      <c r="BB750" s="329">
        <f>IF(BA750="Neg","Neg",BA750*VLOOKUP($D750,$D$1421:$BB$1444,COLUMNS($D750:BB750),FALSE))</f>
        <v>0</v>
      </c>
      <c r="BC750" s="329">
        <f>IF(BB750="Neg","Neg",BB750*VLOOKUP($D750,$D$1421:BC$1444,COLUMNS($D750:BC750),FALSE))</f>
        <v>0</v>
      </c>
    </row>
    <row r="751" spans="1:55">
      <c r="A751" s="328"/>
      <c r="B751" s="216" t="s">
        <v>233</v>
      </c>
      <c r="C751" s="216" t="s">
        <v>841</v>
      </c>
      <c r="D751" s="216" t="s">
        <v>228</v>
      </c>
      <c r="E751" s="320"/>
      <c r="F751" s="320"/>
      <c r="G751" s="320"/>
      <c r="H751" s="320"/>
      <c r="I751" s="320"/>
      <c r="J751" s="320"/>
      <c r="K751" s="320"/>
      <c r="L751" s="320"/>
      <c r="M751" s="320"/>
      <c r="N751" s="315"/>
      <c r="O751" s="315"/>
      <c r="P751" s="315"/>
      <c r="Q751" s="315"/>
      <c r="R751" s="315"/>
      <c r="S751" s="315"/>
      <c r="T751" s="315"/>
      <c r="U751" s="315"/>
      <c r="V751" s="315"/>
      <c r="W751" s="315"/>
      <c r="X751" s="315"/>
      <c r="Y751" s="315"/>
      <c r="Z751" s="315"/>
      <c r="AA751" s="315"/>
      <c r="AB751" s="315"/>
      <c r="AC751" s="315"/>
      <c r="AD751" s="315"/>
      <c r="AE751" s="315"/>
      <c r="AF751" s="315"/>
      <c r="AG751" s="315"/>
      <c r="AH751" s="315"/>
      <c r="AI751" s="325"/>
      <c r="AJ751" s="325"/>
      <c r="AK751" s="325"/>
      <c r="AL751" s="325"/>
      <c r="AM751" s="325"/>
      <c r="AN751" s="325"/>
      <c r="AO751" s="325"/>
      <c r="AP751" s="325"/>
      <c r="AQ751" s="325"/>
      <c r="AR751" s="327"/>
      <c r="AS751" s="224">
        <v>0</v>
      </c>
      <c r="AT751" s="224">
        <v>-3130</v>
      </c>
      <c r="AU751" s="224">
        <v>-3150</v>
      </c>
      <c r="AV751" s="224">
        <v>-3510</v>
      </c>
      <c r="AW751" s="224">
        <v>-3720</v>
      </c>
      <c r="AX751" s="329">
        <f>IF(AW751="Neg","Neg",AW751*VLOOKUP($D751,$D$1421:$BA$1444,COLUMNS($D751:AX751),FALSE))</f>
        <v>-3808.7278864923637</v>
      </c>
      <c r="AY751" s="329">
        <f>IF(AX751="Neg","Neg",AX751*VLOOKUP($D751,$D$1421:$BA$1444,COLUMNS($D751:AY751),FALSE))</f>
        <v>-3945.1642218621846</v>
      </c>
      <c r="AZ751" s="329">
        <f>IF(AY751="Neg","Neg",AY751*VLOOKUP($D751,$D$1421:$BA$1444,COLUMNS($D751:AZ751),FALSE))</f>
        <v>-4103.7388695526852</v>
      </c>
      <c r="BA751" s="329">
        <f>IF(AZ751="Neg","Neg",AZ751*VLOOKUP($D751,$D$1421:$BA$1444,COLUMNS($D751:BA751),FALSE))</f>
        <v>-4277.2998266292261</v>
      </c>
      <c r="BB751" s="329">
        <f>IF(BA751="Neg","Neg",BA751*VLOOKUP($D751,$D$1421:$BB$1444,COLUMNS($D751:BB751),FALSE))</f>
        <v>-4445.7719366432439</v>
      </c>
      <c r="BC751" s="329">
        <f>IF(BB751="Neg","Neg",BB751*VLOOKUP($D751,$D$1421:BC$1444,COLUMNS($D751:BC751),FALSE))</f>
        <v>-4632.8693081327046</v>
      </c>
    </row>
    <row r="752" spans="1:55" ht="25.5">
      <c r="A752" s="328"/>
      <c r="B752" s="216" t="s">
        <v>233</v>
      </c>
      <c r="C752" s="216" t="s">
        <v>842</v>
      </c>
      <c r="D752" s="216" t="s">
        <v>227</v>
      </c>
      <c r="E752" s="320"/>
      <c r="F752" s="320"/>
      <c r="G752" s="320"/>
      <c r="H752" s="320"/>
      <c r="I752" s="320"/>
      <c r="J752" s="320"/>
      <c r="K752" s="320"/>
      <c r="L752" s="320"/>
      <c r="M752" s="320"/>
      <c r="N752" s="315"/>
      <c r="O752" s="315"/>
      <c r="P752" s="315"/>
      <c r="Q752" s="315"/>
      <c r="R752" s="315"/>
      <c r="S752" s="315"/>
      <c r="T752" s="315"/>
      <c r="U752" s="315"/>
      <c r="V752" s="315"/>
      <c r="W752" s="315"/>
      <c r="X752" s="315"/>
      <c r="Y752" s="315"/>
      <c r="Z752" s="315"/>
      <c r="AA752" s="315"/>
      <c r="AB752" s="315"/>
      <c r="AC752" s="315"/>
      <c r="AD752" s="315"/>
      <c r="AE752" s="315"/>
      <c r="AF752" s="315"/>
      <c r="AG752" s="315"/>
      <c r="AH752" s="315"/>
      <c r="AI752" s="325"/>
      <c r="AJ752" s="325"/>
      <c r="AK752" s="325"/>
      <c r="AL752" s="325"/>
      <c r="AM752" s="325"/>
      <c r="AN752" s="325"/>
      <c r="AO752" s="325"/>
      <c r="AP752" s="325"/>
      <c r="AQ752" s="325"/>
      <c r="AR752" s="327"/>
      <c r="AS752" s="224">
        <v>0</v>
      </c>
      <c r="AT752" s="224">
        <v>-3490</v>
      </c>
      <c r="AU752" s="224">
        <v>-3700</v>
      </c>
      <c r="AV752" s="224">
        <v>-3770</v>
      </c>
      <c r="AW752" s="224">
        <v>-3910</v>
      </c>
      <c r="AX752" s="329">
        <f>IF(AW752="Neg","Neg",AW752*VLOOKUP($D752,$D$1421:$BA$1444,COLUMNS($D752:AX752),FALSE))</f>
        <v>-4003.2596871465439</v>
      </c>
      <c r="AY752" s="329">
        <f>IF(AX752="Neg","Neg",AX752*VLOOKUP($D752,$D$1421:$BA$1444,COLUMNS($D752:AY752),FALSE))</f>
        <v>-4146.664545021813</v>
      </c>
      <c r="AZ752" s="329">
        <f>IF(AY752="Neg","Neg",AY752*VLOOKUP($D752,$D$1421:$BA$1444,COLUMNS($D752:AZ752),FALSE))</f>
        <v>-4313.3384354706986</v>
      </c>
      <c r="BA752" s="329">
        <f>IF(AZ752="Neg","Neg",AZ752*VLOOKUP($D752,$D$1421:$BA$1444,COLUMNS($D752:BA752),FALSE))</f>
        <v>-4495.7640650860949</v>
      </c>
      <c r="BB752" s="329">
        <f>IF(BA752="Neg","Neg",BA752*VLOOKUP($D752,$D$1421:$BB$1444,COLUMNS($D752:BB752),FALSE))</f>
        <v>-4672.8409334072803</v>
      </c>
      <c r="BC752" s="329">
        <f>IF(BB752="Neg","Neg",BB752*VLOOKUP($D752,$D$1421:BC$1444,COLUMNS($D752:BC752),FALSE))</f>
        <v>-4869.4943534405575</v>
      </c>
    </row>
    <row r="753" spans="1:55">
      <c r="A753" s="328"/>
      <c r="B753" s="216" t="s">
        <v>233</v>
      </c>
      <c r="C753" s="216" t="s">
        <v>843</v>
      </c>
      <c r="D753" s="216" t="s">
        <v>227</v>
      </c>
      <c r="E753" s="320"/>
      <c r="F753" s="320"/>
      <c r="G753" s="320"/>
      <c r="H753" s="320"/>
      <c r="I753" s="320"/>
      <c r="J753" s="320"/>
      <c r="K753" s="320"/>
      <c r="L753" s="320"/>
      <c r="M753" s="320"/>
      <c r="N753" s="315"/>
      <c r="O753" s="315"/>
      <c r="P753" s="315"/>
      <c r="Q753" s="315"/>
      <c r="R753" s="315"/>
      <c r="S753" s="315"/>
      <c r="T753" s="315"/>
      <c r="U753" s="315"/>
      <c r="V753" s="315"/>
      <c r="W753" s="315"/>
      <c r="X753" s="315"/>
      <c r="Y753" s="315"/>
      <c r="Z753" s="315"/>
      <c r="AA753" s="315"/>
      <c r="AB753" s="315"/>
      <c r="AC753" s="315"/>
      <c r="AD753" s="315"/>
      <c r="AE753" s="315"/>
      <c r="AF753" s="315"/>
      <c r="AG753" s="315"/>
      <c r="AH753" s="315"/>
      <c r="AI753" s="325"/>
      <c r="AJ753" s="325"/>
      <c r="AK753" s="325"/>
      <c r="AL753" s="325"/>
      <c r="AM753" s="325"/>
      <c r="AN753" s="325"/>
      <c r="AO753" s="325"/>
      <c r="AP753" s="325"/>
      <c r="AQ753" s="325"/>
      <c r="AR753" s="327"/>
      <c r="AS753" s="224">
        <v>0</v>
      </c>
      <c r="AT753" s="224">
        <v>0</v>
      </c>
      <c r="AU753" s="224">
        <v>0</v>
      </c>
      <c r="AV753" s="224">
        <v>320</v>
      </c>
      <c r="AW753" s="224">
        <v>740</v>
      </c>
      <c r="AX753" s="329">
        <f>IF(AW753="Neg","Neg",AW753*VLOOKUP($D753,$D$1421:$BA$1444,COLUMNS($D753:AX753),FALSE))</f>
        <v>757.65017096891108</v>
      </c>
      <c r="AY753" s="329">
        <f>IF(AX753="Neg","Neg",AX753*VLOOKUP($D753,$D$1421:$BA$1444,COLUMNS($D753:AY753),FALSE))</f>
        <v>784.79073230591848</v>
      </c>
      <c r="AZ753" s="329">
        <f>IF(AY753="Neg","Neg",AY753*VLOOKUP($D753,$D$1421:$BA$1444,COLUMNS($D753:AZ753),FALSE))</f>
        <v>816.33515147015783</v>
      </c>
      <c r="BA753" s="329">
        <f>IF(AZ753="Neg","Neg",AZ753*VLOOKUP($D753,$D$1421:$BA$1444,COLUMNS($D753:BA753),FALSE))</f>
        <v>850.86071820043742</v>
      </c>
      <c r="BB753" s="329">
        <f>IF(BA753="Neg","Neg",BA753*VLOOKUP($D753,$D$1421:$BB$1444,COLUMNS($D753:BB753),FALSE))</f>
        <v>884.37398739677428</v>
      </c>
      <c r="BC753" s="329">
        <f>IF(BB753="Neg","Neg",BB753*VLOOKUP($D753,$D$1421:BC$1444,COLUMNS($D753:BC753),FALSE))</f>
        <v>921.59228172532289</v>
      </c>
    </row>
    <row r="754" spans="1:55" ht="25.5">
      <c r="A754" s="328"/>
      <c r="B754" s="216" t="s">
        <v>233</v>
      </c>
      <c r="C754" s="216" t="s">
        <v>844</v>
      </c>
      <c r="D754" s="216" t="s">
        <v>90</v>
      </c>
      <c r="E754" s="320"/>
      <c r="F754" s="320"/>
      <c r="G754" s="320"/>
      <c r="H754" s="320"/>
      <c r="I754" s="320"/>
      <c r="J754" s="320"/>
      <c r="K754" s="320"/>
      <c r="L754" s="320"/>
      <c r="M754" s="320"/>
      <c r="N754" s="315"/>
      <c r="O754" s="315"/>
      <c r="P754" s="315"/>
      <c r="Q754" s="315"/>
      <c r="R754" s="315"/>
      <c r="S754" s="315"/>
      <c r="T754" s="315"/>
      <c r="U754" s="315"/>
      <c r="V754" s="315"/>
      <c r="W754" s="315"/>
      <c r="X754" s="315"/>
      <c r="Y754" s="315"/>
      <c r="Z754" s="315"/>
      <c r="AA754" s="315"/>
      <c r="AB754" s="315"/>
      <c r="AC754" s="315"/>
      <c r="AD754" s="315"/>
      <c r="AE754" s="315"/>
      <c r="AF754" s="315"/>
      <c r="AG754" s="315"/>
      <c r="AH754" s="315"/>
      <c r="AI754" s="325"/>
      <c r="AJ754" s="325"/>
      <c r="AK754" s="325"/>
      <c r="AL754" s="325"/>
      <c r="AM754" s="325"/>
      <c r="AN754" s="325"/>
      <c r="AO754" s="325"/>
      <c r="AP754" s="325"/>
      <c r="AQ754" s="325"/>
      <c r="AR754" s="327"/>
      <c r="AS754" s="224">
        <v>0</v>
      </c>
      <c r="AT754" s="224">
        <v>725</v>
      </c>
      <c r="AU754" s="224">
        <v>825</v>
      </c>
      <c r="AV754" s="224">
        <v>850</v>
      </c>
      <c r="AW754" s="224">
        <v>925</v>
      </c>
      <c r="AX754" s="329">
        <f>IF(AW754="Neg","Neg",AW754*VLOOKUP($D754,$D$1421:$BA$1444,COLUMNS($D754:AX754),FALSE))</f>
        <v>947.06271371113883</v>
      </c>
      <c r="AY754" s="329">
        <f>IF(AX754="Neg","Neg",AX754*VLOOKUP($D754,$D$1421:$BA$1444,COLUMNS($D754:AY754),FALSE))</f>
        <v>980.98841538239799</v>
      </c>
      <c r="AZ754" s="329">
        <f>IF(AY754="Neg","Neg",AY754*VLOOKUP($D754,$D$1421:$BA$1444,COLUMNS($D754:AZ754),FALSE))</f>
        <v>1020.4189393376971</v>
      </c>
      <c r="BA754" s="329">
        <f>IF(AZ754="Neg","Neg",AZ754*VLOOKUP($D754,$D$1421:$BA$1444,COLUMNS($D754:BA754),FALSE))</f>
        <v>1063.5758977505466</v>
      </c>
      <c r="BB754" s="329">
        <f>IF(BA754="Neg","Neg",BA754*VLOOKUP($D754,$D$1421:$BB$1444,COLUMNS($D754:BB754),FALSE))</f>
        <v>1105.4674842459676</v>
      </c>
      <c r="BC754" s="329">
        <f>IF(BB754="Neg","Neg",BB754*VLOOKUP($D754,$D$1421:BC$1444,COLUMNS($D754:BC754),FALSE))</f>
        <v>1151.9903521566534</v>
      </c>
    </row>
    <row r="755" spans="1:55" ht="25.5">
      <c r="A755" s="328"/>
      <c r="B755" s="216" t="s">
        <v>233</v>
      </c>
      <c r="C755" s="216" t="s">
        <v>845</v>
      </c>
      <c r="D755" s="216" t="s">
        <v>792</v>
      </c>
      <c r="E755" s="320"/>
      <c r="F755" s="320"/>
      <c r="G755" s="320"/>
      <c r="H755" s="320"/>
      <c r="I755" s="320"/>
      <c r="J755" s="320"/>
      <c r="K755" s="320"/>
      <c r="L755" s="320"/>
      <c r="M755" s="320"/>
      <c r="N755" s="315"/>
      <c r="O755" s="315"/>
      <c r="P755" s="315"/>
      <c r="Q755" s="315"/>
      <c r="R755" s="315"/>
      <c r="S755" s="315"/>
      <c r="T755" s="315"/>
      <c r="U755" s="315"/>
      <c r="V755" s="315"/>
      <c r="W755" s="315"/>
      <c r="X755" s="315"/>
      <c r="Y755" s="315"/>
      <c r="Z755" s="315"/>
      <c r="AA755" s="315"/>
      <c r="AB755" s="315"/>
      <c r="AC755" s="315"/>
      <c r="AD755" s="315"/>
      <c r="AE755" s="315"/>
      <c r="AF755" s="315"/>
      <c r="AG755" s="315"/>
      <c r="AH755" s="315"/>
      <c r="AI755" s="325"/>
      <c r="AJ755" s="325"/>
      <c r="AK755" s="325"/>
      <c r="AL755" s="325"/>
      <c r="AM755" s="325"/>
      <c r="AN755" s="325"/>
      <c r="AO755" s="325"/>
      <c r="AP755" s="325"/>
      <c r="AQ755" s="325"/>
      <c r="AR755" s="327"/>
      <c r="AS755" s="224">
        <v>0</v>
      </c>
      <c r="AT755" s="224">
        <v>-625</v>
      </c>
      <c r="AU755" s="224">
        <v>-630</v>
      </c>
      <c r="AV755" s="224">
        <v>-635</v>
      </c>
      <c r="AW755" s="224">
        <v>-640</v>
      </c>
      <c r="AX755" s="329">
        <f>IF(AW755="Neg","Neg",AW755*VLOOKUP($D755,$D$1421:$BA$1444,COLUMNS($D755:AX755),FALSE))</f>
        <v>-655.26501272986911</v>
      </c>
      <c r="AY755" s="329">
        <f>IF(AX755="Neg","Neg",AX755*VLOOKUP($D755,$D$1421:$BA$1444,COLUMNS($D755:AY755),FALSE))</f>
        <v>-678.7379306429566</v>
      </c>
      <c r="AZ755" s="329">
        <f>IF(AY755="Neg","Neg",AY755*VLOOKUP($D755,$D$1421:$BA$1444,COLUMNS($D755:AZ755),FALSE))</f>
        <v>-706.01959046067714</v>
      </c>
      <c r="BA755" s="329">
        <f>IF(AZ755="Neg","Neg",AZ755*VLOOKUP($D755,$D$1421:$BA$1444,COLUMNS($D755:BA755),FALSE))</f>
        <v>-735.8795400652433</v>
      </c>
      <c r="BB755" s="329">
        <f>IF(BA755="Neg","Neg",BA755*VLOOKUP($D755,$D$1421:$BB$1444,COLUMNS($D755:BB755),FALSE))</f>
        <v>-764.86398909991306</v>
      </c>
      <c r="BC755" s="329">
        <f>IF(BB755="Neg","Neg",BB755*VLOOKUP($D755,$D$1421:BC$1444,COLUMNS($D755:BC755),FALSE))</f>
        <v>-797.05278419487399</v>
      </c>
    </row>
    <row r="756" spans="1:55">
      <c r="A756" s="328"/>
      <c r="B756" s="216" t="s">
        <v>233</v>
      </c>
      <c r="C756" s="216" t="s">
        <v>742</v>
      </c>
      <c r="D756" s="216" t="s">
        <v>792</v>
      </c>
      <c r="E756" s="320"/>
      <c r="F756" s="320"/>
      <c r="G756" s="320"/>
      <c r="H756" s="320"/>
      <c r="I756" s="320"/>
      <c r="J756" s="320"/>
      <c r="K756" s="320"/>
      <c r="L756" s="320"/>
      <c r="M756" s="320"/>
      <c r="N756" s="315"/>
      <c r="O756" s="315"/>
      <c r="P756" s="315"/>
      <c r="Q756" s="315"/>
      <c r="R756" s="315"/>
      <c r="S756" s="315"/>
      <c r="T756" s="315"/>
      <c r="U756" s="315"/>
      <c r="V756" s="315"/>
      <c r="W756" s="315"/>
      <c r="X756" s="315"/>
      <c r="Y756" s="315"/>
      <c r="Z756" s="315"/>
      <c r="AA756" s="315"/>
      <c r="AB756" s="315"/>
      <c r="AC756" s="315"/>
      <c r="AD756" s="315"/>
      <c r="AE756" s="315"/>
      <c r="AF756" s="315"/>
      <c r="AG756" s="315"/>
      <c r="AH756" s="315"/>
      <c r="AI756" s="325"/>
      <c r="AJ756" s="325"/>
      <c r="AK756" s="325"/>
      <c r="AL756" s="325"/>
      <c r="AM756" s="325"/>
      <c r="AN756" s="325"/>
      <c r="AO756" s="325"/>
      <c r="AP756" s="325"/>
      <c r="AQ756" s="325"/>
      <c r="AR756" s="327"/>
      <c r="AS756" s="224">
        <v>-90</v>
      </c>
      <c r="AT756" s="224">
        <v>-175</v>
      </c>
      <c r="AU756" s="224">
        <v>-175</v>
      </c>
      <c r="AV756" s="224">
        <v>-175</v>
      </c>
      <c r="AW756" s="224">
        <v>-175</v>
      </c>
      <c r="AX756" s="329">
        <f>IF(AW756="Neg","Neg",AW756*VLOOKUP($D756,$D$1421:$BA$1444,COLUMNS($D756:AX756),FALSE))</f>
        <v>-179.17402691832356</v>
      </c>
      <c r="AY756" s="329">
        <f>IF(AX756="Neg","Neg",AX756*VLOOKUP($D756,$D$1421:$BA$1444,COLUMNS($D756:AY756),FALSE))</f>
        <v>-185.59240291018341</v>
      </c>
      <c r="AZ756" s="329">
        <f>IF(AY756="Neg","Neg",AY756*VLOOKUP($D756,$D$1421:$BA$1444,COLUMNS($D756:AZ756),FALSE))</f>
        <v>-193.05223176659135</v>
      </c>
      <c r="BA756" s="329">
        <f>IF(AZ756="Neg","Neg",AZ756*VLOOKUP($D756,$D$1421:$BA$1444,COLUMNS($D756:BA756),FALSE))</f>
        <v>-201.2170617365899</v>
      </c>
      <c r="BB756" s="329">
        <f>IF(BA756="Neg","Neg",BA756*VLOOKUP($D756,$D$1421:$BB$1444,COLUMNS($D756:BB756),FALSE))</f>
        <v>-209.1424970195074</v>
      </c>
      <c r="BC756" s="329">
        <f>IF(BB756="Neg","Neg",BB756*VLOOKUP($D756,$D$1421:BC$1444,COLUMNS($D756:BC756),FALSE))</f>
        <v>-217.94412067828577</v>
      </c>
    </row>
    <row r="757" spans="1:55">
      <c r="A757" s="328"/>
      <c r="B757" s="216" t="s">
        <v>233</v>
      </c>
      <c r="C757" s="216" t="s">
        <v>743</v>
      </c>
      <c r="D757" s="216" t="s">
        <v>257</v>
      </c>
      <c r="E757" s="320"/>
      <c r="F757" s="320"/>
      <c r="G757" s="320"/>
      <c r="H757" s="320"/>
      <c r="I757" s="320"/>
      <c r="J757" s="320"/>
      <c r="K757" s="320"/>
      <c r="L757" s="320"/>
      <c r="M757" s="320"/>
      <c r="N757" s="315"/>
      <c r="O757" s="315"/>
      <c r="P757" s="315"/>
      <c r="Q757" s="315"/>
      <c r="R757" s="315"/>
      <c r="S757" s="315"/>
      <c r="T757" s="315"/>
      <c r="U757" s="315"/>
      <c r="V757" s="315"/>
      <c r="W757" s="315"/>
      <c r="X757" s="315"/>
      <c r="Y757" s="315"/>
      <c r="Z757" s="315"/>
      <c r="AA757" s="315"/>
      <c r="AB757" s="315"/>
      <c r="AC757" s="315"/>
      <c r="AD757" s="315"/>
      <c r="AE757" s="315"/>
      <c r="AF757" s="315"/>
      <c r="AG757" s="315"/>
      <c r="AH757" s="315"/>
      <c r="AI757" s="325"/>
      <c r="AJ757" s="325"/>
      <c r="AK757" s="325"/>
      <c r="AL757" s="325"/>
      <c r="AM757" s="325"/>
      <c r="AN757" s="325"/>
      <c r="AO757" s="325"/>
      <c r="AP757" s="325"/>
      <c r="AQ757" s="325"/>
      <c r="AR757" s="327"/>
      <c r="AS757" s="224">
        <v>-10</v>
      </c>
      <c r="AT757" s="224">
        <v>-15</v>
      </c>
      <c r="AU757" s="224">
        <v>-15</v>
      </c>
      <c r="AV757" s="224">
        <v>-15</v>
      </c>
      <c r="AW757" s="224">
        <v>-20</v>
      </c>
      <c r="AX757" s="329">
        <f>IF(AW757="Neg","Neg",AW757*VLOOKUP($D757,$D$1421:$BA$1444,COLUMNS($D757:AX757),FALSE))</f>
        <v>-20.47703164780841</v>
      </c>
      <c r="AY757" s="329">
        <f>IF(AX757="Neg","Neg",AX757*VLOOKUP($D757,$D$1421:$BA$1444,COLUMNS($D757:AY757),FALSE))</f>
        <v>-21.210560332592394</v>
      </c>
      <c r="AZ757" s="329">
        <f>IF(AY757="Neg","Neg",AY757*VLOOKUP($D757,$D$1421:$BA$1444,COLUMNS($D757:AZ757),FALSE))</f>
        <v>-22.063112201896161</v>
      </c>
      <c r="BA757" s="329">
        <f>IF(AZ757="Neg","Neg",AZ757*VLOOKUP($D757,$D$1421:$BA$1444,COLUMNS($D757:BA757),FALSE))</f>
        <v>-22.996235627038853</v>
      </c>
      <c r="BB757" s="329">
        <f>IF(BA757="Neg","Neg",BA757*VLOOKUP($D757,$D$1421:$BB$1444,COLUMNS($D757:BB757),FALSE))</f>
        <v>-23.901999659372283</v>
      </c>
      <c r="BC757" s="329">
        <f>IF(BB757="Neg","Neg",BB757*VLOOKUP($D757,$D$1421:BC$1444,COLUMNS($D757:BC757),FALSE))</f>
        <v>-24.907899506089812</v>
      </c>
    </row>
    <row r="758" spans="1:55" ht="25.5">
      <c r="A758" s="328"/>
      <c r="B758" s="216" t="s">
        <v>233</v>
      </c>
      <c r="C758" s="216" t="s">
        <v>846</v>
      </c>
      <c r="D758" s="216" t="s">
        <v>227</v>
      </c>
      <c r="E758" s="320"/>
      <c r="F758" s="320"/>
      <c r="G758" s="320"/>
      <c r="H758" s="320"/>
      <c r="I758" s="320"/>
      <c r="J758" s="320"/>
      <c r="K758" s="320"/>
      <c r="L758" s="320"/>
      <c r="M758" s="320"/>
      <c r="N758" s="315"/>
      <c r="O758" s="315"/>
      <c r="P758" s="315"/>
      <c r="Q758" s="315"/>
      <c r="R758" s="315"/>
      <c r="S758" s="315"/>
      <c r="T758" s="315"/>
      <c r="U758" s="315"/>
      <c r="V758" s="315"/>
      <c r="W758" s="315"/>
      <c r="X758" s="315"/>
      <c r="Y758" s="315"/>
      <c r="Z758" s="315"/>
      <c r="AA758" s="315"/>
      <c r="AB758" s="315"/>
      <c r="AC758" s="315"/>
      <c r="AD758" s="315"/>
      <c r="AE758" s="315"/>
      <c r="AF758" s="315"/>
      <c r="AG758" s="315"/>
      <c r="AH758" s="315"/>
      <c r="AI758" s="325"/>
      <c r="AJ758" s="325"/>
      <c r="AK758" s="325"/>
      <c r="AL758" s="325"/>
      <c r="AM758" s="325"/>
      <c r="AN758" s="325"/>
      <c r="AO758" s="325"/>
      <c r="AP758" s="325"/>
      <c r="AQ758" s="325"/>
      <c r="AR758" s="325"/>
      <c r="AS758" s="224">
        <v>-5</v>
      </c>
      <c r="AT758" s="224">
        <v>-30</v>
      </c>
      <c r="AU758" s="224">
        <v>-15</v>
      </c>
      <c r="AV758" s="224">
        <v>-10</v>
      </c>
      <c r="AW758" s="224">
        <v>-10</v>
      </c>
      <c r="AX758" s="329">
        <f>IF(AW758="Neg","Neg",AW758*VLOOKUP($D758,$D$1421:$BA$1444,COLUMNS($D758:AX758),FALSE))</f>
        <v>-10.238515823904205</v>
      </c>
      <c r="AY758" s="329">
        <f>IF(AX758="Neg","Neg",AX758*VLOOKUP($D758,$D$1421:$BA$1444,COLUMNS($D758:AY758),FALSE))</f>
        <v>-10.605280166296197</v>
      </c>
      <c r="AZ758" s="329">
        <f>IF(AY758="Neg","Neg",AY758*VLOOKUP($D758,$D$1421:$BA$1444,COLUMNS($D758:AZ758),FALSE))</f>
        <v>-11.03155610094808</v>
      </c>
      <c r="BA758" s="329">
        <f>IF(AZ758="Neg","Neg",AZ758*VLOOKUP($D758,$D$1421:$BA$1444,COLUMNS($D758:BA758),FALSE))</f>
        <v>-11.498117813519427</v>
      </c>
      <c r="BB758" s="329">
        <f>IF(BA758="Neg","Neg",BA758*VLOOKUP($D758,$D$1421:$BB$1444,COLUMNS($D758:BB758),FALSE))</f>
        <v>-11.950999829686141</v>
      </c>
      <c r="BC758" s="329">
        <f>IF(BB758="Neg","Neg",BB758*VLOOKUP($D758,$D$1421:BC$1444,COLUMNS($D758:BC758),FALSE))</f>
        <v>-12.453949753044906</v>
      </c>
    </row>
    <row r="759" spans="1:55">
      <c r="A759" s="328"/>
      <c r="B759" s="216" t="s">
        <v>233</v>
      </c>
      <c r="C759" s="216" t="s">
        <v>847</v>
      </c>
      <c r="D759" s="216" t="s">
        <v>791</v>
      </c>
      <c r="E759" s="320"/>
      <c r="F759" s="320"/>
      <c r="G759" s="320"/>
      <c r="H759" s="320"/>
      <c r="I759" s="320"/>
      <c r="J759" s="320"/>
      <c r="K759" s="320"/>
      <c r="L759" s="320"/>
      <c r="M759" s="320"/>
      <c r="N759" s="315"/>
      <c r="O759" s="315"/>
      <c r="P759" s="315"/>
      <c r="Q759" s="315"/>
      <c r="R759" s="315"/>
      <c r="S759" s="315"/>
      <c r="T759" s="315"/>
      <c r="U759" s="315"/>
      <c r="V759" s="315"/>
      <c r="W759" s="315"/>
      <c r="X759" s="315"/>
      <c r="Y759" s="315"/>
      <c r="Z759" s="315"/>
      <c r="AA759" s="315"/>
      <c r="AB759" s="315"/>
      <c r="AC759" s="315"/>
      <c r="AD759" s="315"/>
      <c r="AE759" s="315"/>
      <c r="AF759" s="315"/>
      <c r="AG759" s="315"/>
      <c r="AH759" s="315"/>
      <c r="AI759" s="325"/>
      <c r="AJ759" s="325"/>
      <c r="AK759" s="325"/>
      <c r="AL759" s="325"/>
      <c r="AM759" s="325"/>
      <c r="AN759" s="325"/>
      <c r="AO759" s="325"/>
      <c r="AP759" s="325"/>
      <c r="AQ759" s="325"/>
      <c r="AR759" s="325"/>
      <c r="AS759" s="224">
        <v>0</v>
      </c>
      <c r="AT759" s="224">
        <v>140</v>
      </c>
      <c r="AU759" s="224">
        <v>0</v>
      </c>
      <c r="AV759" s="224">
        <v>0</v>
      </c>
      <c r="AW759" s="224">
        <v>0</v>
      </c>
      <c r="AX759" s="329">
        <f>IF(AW759="Neg","Neg",AW759*VLOOKUP($D759,$D$1421:$BA$1444,COLUMNS($D759:AX759),FALSE))</f>
        <v>0</v>
      </c>
      <c r="AY759" s="329">
        <f>IF(AX759="Neg","Neg",AX759*VLOOKUP($D759,$D$1421:$BA$1444,COLUMNS($D759:AY759),FALSE))</f>
        <v>0</v>
      </c>
      <c r="AZ759" s="329">
        <f>IF(AY759="Neg","Neg",AY759*VLOOKUP($D759,$D$1421:$BA$1444,COLUMNS($D759:AZ759),FALSE))</f>
        <v>0</v>
      </c>
      <c r="BA759" s="329">
        <f>IF(AZ759="Neg","Neg",AZ759*VLOOKUP($D759,$D$1421:$BA$1444,COLUMNS($D759:BA759),FALSE))</f>
        <v>0</v>
      </c>
      <c r="BB759" s="329">
        <f>IF(BA759="Neg","Neg",BA759*VLOOKUP($D759,$D$1421:$BB$1444,COLUMNS($D759:BB759),FALSE))</f>
        <v>0</v>
      </c>
      <c r="BC759" s="329">
        <f>IF(BB759="Neg","Neg",BB759*VLOOKUP($D759,$D$1421:BC$1444,COLUMNS($D759:BC759),FALSE))</f>
        <v>0</v>
      </c>
    </row>
    <row r="760" spans="1:55" ht="25.5">
      <c r="A760" s="328"/>
      <c r="B760" s="216" t="s">
        <v>233</v>
      </c>
      <c r="C760" s="216" t="s">
        <v>1031</v>
      </c>
      <c r="D760" s="216" t="s">
        <v>227</v>
      </c>
      <c r="E760" s="320"/>
      <c r="F760" s="320"/>
      <c r="G760" s="320"/>
      <c r="H760" s="320"/>
      <c r="I760" s="320"/>
      <c r="J760" s="320"/>
      <c r="K760" s="320"/>
      <c r="L760" s="320"/>
      <c r="M760" s="320"/>
      <c r="N760" s="315"/>
      <c r="O760" s="315"/>
      <c r="P760" s="315"/>
      <c r="Q760" s="315"/>
      <c r="R760" s="315"/>
      <c r="S760" s="315"/>
      <c r="T760" s="315"/>
      <c r="U760" s="315"/>
      <c r="V760" s="315"/>
      <c r="W760" s="315"/>
      <c r="X760" s="315"/>
      <c r="Y760" s="315"/>
      <c r="Z760" s="315"/>
      <c r="AA760" s="315"/>
      <c r="AB760" s="315"/>
      <c r="AC760" s="315"/>
      <c r="AD760" s="315"/>
      <c r="AE760" s="315"/>
      <c r="AF760" s="315"/>
      <c r="AG760" s="315"/>
      <c r="AH760" s="315"/>
      <c r="AI760" s="325"/>
      <c r="AJ760" s="325"/>
      <c r="AK760" s="325"/>
      <c r="AL760" s="325"/>
      <c r="AM760" s="325"/>
      <c r="AN760" s="325"/>
      <c r="AO760" s="325"/>
      <c r="AP760" s="325"/>
      <c r="AQ760" s="325"/>
      <c r="AR760" s="325"/>
      <c r="AS760" s="224">
        <v>0</v>
      </c>
      <c r="AT760" s="224">
        <v>40</v>
      </c>
      <c r="AU760" s="224">
        <v>90</v>
      </c>
      <c r="AV760" s="224">
        <v>180</v>
      </c>
      <c r="AW760" s="224">
        <v>280</v>
      </c>
      <c r="AX760" s="329">
        <f>IF(AW760="Neg","Neg",AW760*VLOOKUP($D760,$D$1421:$BA$1444,COLUMNS($D760:AX760),FALSE))</f>
        <v>286.67844306931772</v>
      </c>
      <c r="AY760" s="329">
        <f>IF(AX760="Neg","Neg",AX760*VLOOKUP($D760,$D$1421:$BA$1444,COLUMNS($D760:AY760),FALSE))</f>
        <v>296.94784465629351</v>
      </c>
      <c r="AZ760" s="329">
        <f>IF(AY760="Neg","Neg",AY760*VLOOKUP($D760,$D$1421:$BA$1444,COLUMNS($D760:AZ760),FALSE))</f>
        <v>308.88357082654625</v>
      </c>
      <c r="BA760" s="329">
        <f>IF(AZ760="Neg","Neg",AZ760*VLOOKUP($D760,$D$1421:$BA$1444,COLUMNS($D760:BA760),FALSE))</f>
        <v>321.94729877854394</v>
      </c>
      <c r="BB760" s="329">
        <f>IF(BA760="Neg","Neg",BA760*VLOOKUP($D760,$D$1421:$BB$1444,COLUMNS($D760:BB760),FALSE))</f>
        <v>334.62799523121197</v>
      </c>
      <c r="BC760" s="329">
        <f>IF(BB760="Neg","Neg",BB760*VLOOKUP($D760,$D$1421:BC$1444,COLUMNS($D760:BC760),FALSE))</f>
        <v>348.71059308525736</v>
      </c>
    </row>
    <row r="761" spans="1:55" ht="25.5">
      <c r="A761" s="328"/>
      <c r="B761" s="216" t="s">
        <v>233</v>
      </c>
      <c r="C761" s="216" t="s">
        <v>1181</v>
      </c>
      <c r="D761" s="216" t="s">
        <v>227</v>
      </c>
      <c r="E761" s="320"/>
      <c r="F761" s="320"/>
      <c r="G761" s="320"/>
      <c r="H761" s="320"/>
      <c r="I761" s="320"/>
      <c r="J761" s="320"/>
      <c r="K761" s="320"/>
      <c r="L761" s="320"/>
      <c r="M761" s="320"/>
      <c r="N761" s="315"/>
      <c r="O761" s="315"/>
      <c r="P761" s="315"/>
      <c r="Q761" s="315"/>
      <c r="R761" s="315"/>
      <c r="S761" s="315"/>
      <c r="T761" s="315"/>
      <c r="U761" s="315"/>
      <c r="V761" s="315"/>
      <c r="W761" s="315"/>
      <c r="X761" s="315"/>
      <c r="Y761" s="315"/>
      <c r="Z761" s="315"/>
      <c r="AA761" s="315"/>
      <c r="AB761" s="315"/>
      <c r="AC761" s="315"/>
      <c r="AD761" s="315"/>
      <c r="AE761" s="315"/>
      <c r="AF761" s="315"/>
      <c r="AG761" s="315"/>
      <c r="AH761" s="315"/>
      <c r="AI761" s="325"/>
      <c r="AJ761" s="325"/>
      <c r="AK761" s="325"/>
      <c r="AL761" s="325"/>
      <c r="AM761" s="325"/>
      <c r="AN761" s="325"/>
      <c r="AO761" s="325"/>
      <c r="AP761" s="325"/>
      <c r="AQ761" s="325"/>
      <c r="AR761" s="325"/>
      <c r="AS761" s="224">
        <v>0</v>
      </c>
      <c r="AT761" s="224">
        <v>30</v>
      </c>
      <c r="AU761" s="224">
        <v>30</v>
      </c>
      <c r="AV761" s="224">
        <v>30</v>
      </c>
      <c r="AW761" s="224">
        <v>25</v>
      </c>
      <c r="AX761" s="329">
        <f>IF(AW761="Neg","Neg",AW761*VLOOKUP($D761,$D$1421:$BA$1444,COLUMNS($D761:AX761),FALSE))</f>
        <v>25.59628955976051</v>
      </c>
      <c r="AY761" s="329">
        <f>IF(AX761="Neg","Neg",AX761*VLOOKUP($D761,$D$1421:$BA$1444,COLUMNS($D761:AY761),FALSE))</f>
        <v>26.513200415740489</v>
      </c>
      <c r="AZ761" s="329">
        <f>IF(AY761="Neg","Neg",AY761*VLOOKUP($D761,$D$1421:$BA$1444,COLUMNS($D761:AZ761),FALSE))</f>
        <v>27.578890252370194</v>
      </c>
      <c r="BA761" s="329">
        <f>IF(AZ761="Neg","Neg",AZ761*VLOOKUP($D761,$D$1421:$BA$1444,COLUMNS($D761:BA761),FALSE))</f>
        <v>28.74529453379856</v>
      </c>
      <c r="BB761" s="329">
        <f>IF(BA761="Neg","Neg",BA761*VLOOKUP($D761,$D$1421:$BB$1444,COLUMNS($D761:BB761),FALSE))</f>
        <v>29.877499574215346</v>
      </c>
      <c r="BC761" s="329">
        <f>IF(BB761="Neg","Neg",BB761*VLOOKUP($D761,$D$1421:BC$1444,COLUMNS($D761:BC761),FALSE))</f>
        <v>31.134874382612256</v>
      </c>
    </row>
    <row r="762" spans="1:55" ht="25.5">
      <c r="A762" s="328"/>
      <c r="B762" s="216" t="s">
        <v>233</v>
      </c>
      <c r="C762" s="216" t="s">
        <v>1047</v>
      </c>
      <c r="D762" s="216" t="s">
        <v>227</v>
      </c>
      <c r="E762" s="320"/>
      <c r="F762" s="320"/>
      <c r="G762" s="320"/>
      <c r="H762" s="320"/>
      <c r="I762" s="320"/>
      <c r="J762" s="320"/>
      <c r="K762" s="320"/>
      <c r="L762" s="320"/>
      <c r="M762" s="320"/>
      <c r="N762" s="315"/>
      <c r="O762" s="315"/>
      <c r="P762" s="315"/>
      <c r="Q762" s="315"/>
      <c r="R762" s="315"/>
      <c r="S762" s="315"/>
      <c r="T762" s="315"/>
      <c r="U762" s="315"/>
      <c r="V762" s="315"/>
      <c r="W762" s="315"/>
      <c r="X762" s="315"/>
      <c r="Y762" s="315"/>
      <c r="Z762" s="315"/>
      <c r="AA762" s="315"/>
      <c r="AB762" s="315"/>
      <c r="AC762" s="315"/>
      <c r="AD762" s="315"/>
      <c r="AE762" s="315"/>
      <c r="AF762" s="315"/>
      <c r="AG762" s="315"/>
      <c r="AH762" s="315"/>
      <c r="AI762" s="325"/>
      <c r="AJ762" s="325"/>
      <c r="AK762" s="325"/>
      <c r="AL762" s="325"/>
      <c r="AM762" s="325"/>
      <c r="AN762" s="325"/>
      <c r="AO762" s="325"/>
      <c r="AP762" s="325"/>
      <c r="AQ762" s="325"/>
      <c r="AR762" s="325"/>
      <c r="AS762" s="224">
        <v>0</v>
      </c>
      <c r="AT762" s="224">
        <v>125</v>
      </c>
      <c r="AU762" s="224">
        <v>135</v>
      </c>
      <c r="AV762" s="224">
        <v>135</v>
      </c>
      <c r="AW762" s="224">
        <v>135</v>
      </c>
      <c r="AX762" s="329">
        <f>IF(AW762="Neg","Neg",AW762*VLOOKUP($D762,$D$1421:$BA$1444,COLUMNS($D762:AX762),FALSE))</f>
        <v>138.21996362270676</v>
      </c>
      <c r="AY762" s="329">
        <f>IF(AX762="Neg","Neg",AX762*VLOOKUP($D762,$D$1421:$BA$1444,COLUMNS($D762:AY762),FALSE))</f>
        <v>143.17128224499865</v>
      </c>
      <c r="AZ762" s="329">
        <f>IF(AY762="Neg","Neg",AY762*VLOOKUP($D762,$D$1421:$BA$1444,COLUMNS($D762:AZ762),FALSE))</f>
        <v>148.92600736279906</v>
      </c>
      <c r="BA762" s="329">
        <f>IF(AZ762="Neg","Neg",AZ762*VLOOKUP($D762,$D$1421:$BA$1444,COLUMNS($D762:BA762),FALSE))</f>
        <v>155.22459048251224</v>
      </c>
      <c r="BB762" s="329">
        <f>IF(BA762="Neg","Neg",BA762*VLOOKUP($D762,$D$1421:$BB$1444,COLUMNS($D762:BB762),FALSE))</f>
        <v>161.3384977007629</v>
      </c>
      <c r="BC762" s="329">
        <f>IF(BB762="Neg","Neg",BB762*VLOOKUP($D762,$D$1421:BC$1444,COLUMNS($D762:BC762),FALSE))</f>
        <v>168.12832166610622</v>
      </c>
    </row>
    <row r="763" spans="1:55" ht="25.5">
      <c r="A763" s="328"/>
      <c r="B763" s="216" t="s">
        <v>233</v>
      </c>
      <c r="C763" s="216" t="s">
        <v>0</v>
      </c>
      <c r="D763" s="216" t="s">
        <v>227</v>
      </c>
      <c r="E763" s="320"/>
      <c r="F763" s="320"/>
      <c r="G763" s="320"/>
      <c r="H763" s="320"/>
      <c r="I763" s="320"/>
      <c r="J763" s="320"/>
      <c r="K763" s="320"/>
      <c r="L763" s="320"/>
      <c r="M763" s="320"/>
      <c r="N763" s="315"/>
      <c r="O763" s="315"/>
      <c r="P763" s="315"/>
      <c r="Q763" s="315"/>
      <c r="R763" s="315"/>
      <c r="S763" s="315"/>
      <c r="T763" s="315"/>
      <c r="U763" s="315"/>
      <c r="V763" s="315"/>
      <c r="W763" s="315"/>
      <c r="X763" s="315"/>
      <c r="Y763" s="315"/>
      <c r="Z763" s="315"/>
      <c r="AA763" s="315"/>
      <c r="AB763" s="315"/>
      <c r="AC763" s="315"/>
      <c r="AD763" s="315"/>
      <c r="AE763" s="315"/>
      <c r="AF763" s="315"/>
      <c r="AG763" s="315"/>
      <c r="AH763" s="315"/>
      <c r="AI763" s="325"/>
      <c r="AJ763" s="325"/>
      <c r="AK763" s="325"/>
      <c r="AL763" s="325"/>
      <c r="AM763" s="325"/>
      <c r="AN763" s="325"/>
      <c r="AO763" s="325"/>
      <c r="AP763" s="325"/>
      <c r="AQ763" s="325"/>
      <c r="AR763" s="325"/>
      <c r="AS763" s="224">
        <v>0</v>
      </c>
      <c r="AT763" s="224">
        <v>0</v>
      </c>
      <c r="AU763" s="224">
        <v>95</v>
      </c>
      <c r="AV763" s="224">
        <v>90</v>
      </c>
      <c r="AW763" s="224">
        <v>80</v>
      </c>
      <c r="AX763" s="329">
        <f>IF(AW763="Neg","Neg",AW763*VLOOKUP($D763,$D$1421:$BA$1444,COLUMNS($D763:AX763),FALSE))</f>
        <v>81.908126591233639</v>
      </c>
      <c r="AY763" s="329">
        <f>IF(AX763="Neg","Neg",AX763*VLOOKUP($D763,$D$1421:$BA$1444,COLUMNS($D763:AY763),FALSE))</f>
        <v>84.842241330369575</v>
      </c>
      <c r="AZ763" s="329">
        <f>IF(AY763="Neg","Neg",AY763*VLOOKUP($D763,$D$1421:$BA$1444,COLUMNS($D763:AZ763),FALSE))</f>
        <v>88.252448807584642</v>
      </c>
      <c r="BA763" s="329">
        <f>IF(AZ763="Neg","Neg",AZ763*VLOOKUP($D763,$D$1421:$BA$1444,COLUMNS($D763:BA763),FALSE))</f>
        <v>91.984942508155413</v>
      </c>
      <c r="BB763" s="329">
        <f>IF(BA763="Neg","Neg",BA763*VLOOKUP($D763,$D$1421:$BB$1444,COLUMNS($D763:BB763),FALSE))</f>
        <v>95.607998637489132</v>
      </c>
      <c r="BC763" s="329">
        <f>IF(BB763="Neg","Neg",BB763*VLOOKUP($D763,$D$1421:BC$1444,COLUMNS($D763:BC763),FALSE))</f>
        <v>99.631598024359249</v>
      </c>
    </row>
    <row r="764" spans="1:55">
      <c r="A764" s="328"/>
      <c r="B764" s="216" t="s">
        <v>233</v>
      </c>
      <c r="C764" s="216" t="s">
        <v>1</v>
      </c>
      <c r="D764" s="216" t="s">
        <v>227</v>
      </c>
      <c r="E764" s="320"/>
      <c r="F764" s="320"/>
      <c r="G764" s="320"/>
      <c r="H764" s="320"/>
      <c r="I764" s="320"/>
      <c r="J764" s="320"/>
      <c r="K764" s="320"/>
      <c r="L764" s="320"/>
      <c r="M764" s="320"/>
      <c r="N764" s="315"/>
      <c r="O764" s="315"/>
      <c r="P764" s="315"/>
      <c r="Q764" s="315"/>
      <c r="R764" s="315"/>
      <c r="S764" s="315"/>
      <c r="T764" s="315"/>
      <c r="U764" s="315"/>
      <c r="V764" s="315"/>
      <c r="W764" s="315"/>
      <c r="X764" s="315"/>
      <c r="Y764" s="315"/>
      <c r="Z764" s="315"/>
      <c r="AA764" s="315"/>
      <c r="AB764" s="315"/>
      <c r="AC764" s="315"/>
      <c r="AD764" s="315"/>
      <c r="AE764" s="315"/>
      <c r="AF764" s="315"/>
      <c r="AG764" s="315"/>
      <c r="AH764" s="315"/>
      <c r="AI764" s="325"/>
      <c r="AJ764" s="325"/>
      <c r="AK764" s="325"/>
      <c r="AL764" s="325"/>
      <c r="AM764" s="325"/>
      <c r="AN764" s="325"/>
      <c r="AO764" s="325"/>
      <c r="AP764" s="325"/>
      <c r="AQ764" s="325"/>
      <c r="AR764" s="325"/>
      <c r="AS764" s="224">
        <v>0</v>
      </c>
      <c r="AT764" s="224">
        <v>60</v>
      </c>
      <c r="AU764" s="224">
        <v>50</v>
      </c>
      <c r="AV764" s="224">
        <v>50</v>
      </c>
      <c r="AW764" s="224">
        <v>50</v>
      </c>
      <c r="AX764" s="329">
        <f>IF(AW764="Neg","Neg",AW764*VLOOKUP($D764,$D$1421:$BA$1444,COLUMNS($D764:AX764),FALSE))</f>
        <v>51.192579119521021</v>
      </c>
      <c r="AY764" s="329">
        <f>IF(AX764="Neg","Neg",AX764*VLOOKUP($D764,$D$1421:$BA$1444,COLUMNS($D764:AY764),FALSE))</f>
        <v>53.026400831480977</v>
      </c>
      <c r="AZ764" s="329">
        <f>IF(AY764="Neg","Neg",AY764*VLOOKUP($D764,$D$1421:$BA$1444,COLUMNS($D764:AZ764),FALSE))</f>
        <v>55.157780504740387</v>
      </c>
      <c r="BA764" s="329">
        <f>IF(AZ764="Neg","Neg",AZ764*VLOOKUP($D764,$D$1421:$BA$1444,COLUMNS($D764:BA764),FALSE))</f>
        <v>57.490589067597121</v>
      </c>
      <c r="BB764" s="329">
        <f>IF(BA764="Neg","Neg",BA764*VLOOKUP($D764,$D$1421:$BB$1444,COLUMNS($D764:BB764),FALSE))</f>
        <v>59.754999148430691</v>
      </c>
      <c r="BC764" s="329">
        <f>IF(BB764="Neg","Neg",BB764*VLOOKUP($D764,$D$1421:BC$1444,COLUMNS($D764:BC764),FALSE))</f>
        <v>62.269748765224513</v>
      </c>
    </row>
    <row r="765" spans="1:55" ht="25.5">
      <c r="A765" s="328"/>
      <c r="B765" s="216" t="s">
        <v>233</v>
      </c>
      <c r="C765" s="216" t="s">
        <v>2</v>
      </c>
      <c r="D765" s="216" t="s">
        <v>227</v>
      </c>
      <c r="E765" s="320"/>
      <c r="F765" s="320"/>
      <c r="G765" s="320"/>
      <c r="H765" s="320"/>
      <c r="I765" s="320"/>
      <c r="J765" s="320"/>
      <c r="K765" s="320"/>
      <c r="L765" s="320"/>
      <c r="M765" s="320"/>
      <c r="N765" s="315"/>
      <c r="O765" s="315"/>
      <c r="P765" s="315"/>
      <c r="Q765" s="315"/>
      <c r="R765" s="315"/>
      <c r="S765" s="315"/>
      <c r="T765" s="315"/>
      <c r="U765" s="315"/>
      <c r="V765" s="315"/>
      <c r="W765" s="315"/>
      <c r="X765" s="315"/>
      <c r="Y765" s="315"/>
      <c r="Z765" s="315"/>
      <c r="AA765" s="315"/>
      <c r="AB765" s="315"/>
      <c r="AC765" s="315"/>
      <c r="AD765" s="315"/>
      <c r="AE765" s="315"/>
      <c r="AF765" s="315"/>
      <c r="AG765" s="315"/>
      <c r="AH765" s="315"/>
      <c r="AI765" s="325"/>
      <c r="AJ765" s="325"/>
      <c r="AK765" s="325"/>
      <c r="AL765" s="325"/>
      <c r="AM765" s="325"/>
      <c r="AN765" s="325"/>
      <c r="AO765" s="325"/>
      <c r="AP765" s="325"/>
      <c r="AQ765" s="325"/>
      <c r="AR765" s="325"/>
      <c r="AS765" s="224">
        <v>0</v>
      </c>
      <c r="AT765" s="224">
        <v>0</v>
      </c>
      <c r="AU765" s="224">
        <v>5</v>
      </c>
      <c r="AV765" s="224">
        <v>5</v>
      </c>
      <c r="AW765" s="224">
        <v>5</v>
      </c>
      <c r="AX765" s="329">
        <f>IF(AW765="Neg","Neg",AW765*VLOOKUP($D765,$D$1421:$BA$1444,COLUMNS($D765:AX765),FALSE))</f>
        <v>5.1192579119521024</v>
      </c>
      <c r="AY765" s="329">
        <f>IF(AX765="Neg","Neg",AX765*VLOOKUP($D765,$D$1421:$BA$1444,COLUMNS($D765:AY765),FALSE))</f>
        <v>5.3026400831480984</v>
      </c>
      <c r="AZ765" s="329">
        <f>IF(AY765="Neg","Neg",AY765*VLOOKUP($D765,$D$1421:$BA$1444,COLUMNS($D765:AZ765),FALSE))</f>
        <v>5.5157780504740401</v>
      </c>
      <c r="BA765" s="329">
        <f>IF(AZ765="Neg","Neg",AZ765*VLOOKUP($D765,$D$1421:$BA$1444,COLUMNS($D765:BA765),FALSE))</f>
        <v>5.7490589067597133</v>
      </c>
      <c r="BB765" s="329">
        <f>IF(BA765="Neg","Neg",BA765*VLOOKUP($D765,$D$1421:$BB$1444,COLUMNS($D765:BB765),FALSE))</f>
        <v>5.9754999148430707</v>
      </c>
      <c r="BC765" s="329">
        <f>IF(BB765="Neg","Neg",BB765*VLOOKUP($D765,$D$1421:BC$1444,COLUMNS($D765:BC765),FALSE))</f>
        <v>6.2269748765224531</v>
      </c>
    </row>
    <row r="766" spans="1:55" ht="25.5">
      <c r="A766" s="328"/>
      <c r="B766" s="216" t="s">
        <v>233</v>
      </c>
      <c r="C766" s="216" t="s">
        <v>3</v>
      </c>
      <c r="D766" s="216" t="s">
        <v>227</v>
      </c>
      <c r="E766" s="320"/>
      <c r="F766" s="320"/>
      <c r="G766" s="320"/>
      <c r="H766" s="320"/>
      <c r="I766" s="320"/>
      <c r="J766" s="320"/>
      <c r="K766" s="320"/>
      <c r="L766" s="320"/>
      <c r="M766" s="320"/>
      <c r="N766" s="315"/>
      <c r="O766" s="315"/>
      <c r="P766" s="315"/>
      <c r="Q766" s="315"/>
      <c r="R766" s="315"/>
      <c r="S766" s="315"/>
      <c r="T766" s="315"/>
      <c r="U766" s="315"/>
      <c r="V766" s="315"/>
      <c r="W766" s="315"/>
      <c r="X766" s="315"/>
      <c r="Y766" s="315"/>
      <c r="Z766" s="315"/>
      <c r="AA766" s="315"/>
      <c r="AB766" s="315"/>
      <c r="AC766" s="315"/>
      <c r="AD766" s="315"/>
      <c r="AE766" s="315"/>
      <c r="AF766" s="315"/>
      <c r="AG766" s="315"/>
      <c r="AH766" s="315"/>
      <c r="AI766" s="325"/>
      <c r="AJ766" s="325"/>
      <c r="AK766" s="325"/>
      <c r="AL766" s="325"/>
      <c r="AM766" s="325"/>
      <c r="AN766" s="325"/>
      <c r="AO766" s="325"/>
      <c r="AP766" s="325"/>
      <c r="AQ766" s="325"/>
      <c r="AR766" s="325"/>
      <c r="AS766" s="224">
        <v>0</v>
      </c>
      <c r="AT766" s="224">
        <v>0</v>
      </c>
      <c r="AU766" s="224">
        <v>35</v>
      </c>
      <c r="AV766" s="224">
        <v>35</v>
      </c>
      <c r="AW766" s="224">
        <v>35</v>
      </c>
      <c r="AX766" s="329">
        <f>IF(AW766="Neg","Neg",AW766*VLOOKUP($D766,$D$1421:$BA$1444,COLUMNS($D766:AX766),FALSE))</f>
        <v>35.834805383664715</v>
      </c>
      <c r="AY766" s="329">
        <f>IF(AX766="Neg","Neg",AX766*VLOOKUP($D766,$D$1421:$BA$1444,COLUMNS($D766:AY766),FALSE))</f>
        <v>37.118480582036689</v>
      </c>
      <c r="AZ766" s="329">
        <f>IF(AY766="Neg","Neg",AY766*VLOOKUP($D766,$D$1421:$BA$1444,COLUMNS($D766:AZ766),FALSE))</f>
        <v>38.610446353318281</v>
      </c>
      <c r="BA766" s="329">
        <f>IF(AZ766="Neg","Neg",AZ766*VLOOKUP($D766,$D$1421:$BA$1444,COLUMNS($D766:BA766),FALSE))</f>
        <v>40.243412347317992</v>
      </c>
      <c r="BB766" s="329">
        <f>IF(BA766="Neg","Neg",BA766*VLOOKUP($D766,$D$1421:$BB$1444,COLUMNS($D766:BB766),FALSE))</f>
        <v>41.828499403901496</v>
      </c>
      <c r="BC766" s="329">
        <f>IF(BB766="Neg","Neg",BB766*VLOOKUP($D766,$D$1421:BC$1444,COLUMNS($D766:BC766),FALSE))</f>
        <v>43.58882413565717</v>
      </c>
    </row>
    <row r="767" spans="1:55" ht="25.5">
      <c r="A767" s="328"/>
      <c r="B767" s="216" t="s">
        <v>233</v>
      </c>
      <c r="C767" s="216" t="s">
        <v>4</v>
      </c>
      <c r="D767" s="216" t="s">
        <v>227</v>
      </c>
      <c r="E767" s="320"/>
      <c r="F767" s="320"/>
      <c r="G767" s="320"/>
      <c r="H767" s="320"/>
      <c r="I767" s="320"/>
      <c r="J767" s="320"/>
      <c r="K767" s="320"/>
      <c r="L767" s="320"/>
      <c r="M767" s="320"/>
      <c r="N767" s="315"/>
      <c r="O767" s="315"/>
      <c r="P767" s="315"/>
      <c r="Q767" s="315"/>
      <c r="R767" s="315"/>
      <c r="S767" s="315"/>
      <c r="T767" s="315"/>
      <c r="U767" s="315"/>
      <c r="V767" s="315"/>
      <c r="W767" s="315"/>
      <c r="X767" s="315"/>
      <c r="Y767" s="315"/>
      <c r="Z767" s="315"/>
      <c r="AA767" s="315"/>
      <c r="AB767" s="315"/>
      <c r="AC767" s="315"/>
      <c r="AD767" s="315"/>
      <c r="AE767" s="315"/>
      <c r="AF767" s="315"/>
      <c r="AG767" s="315"/>
      <c r="AH767" s="315"/>
      <c r="AI767" s="325"/>
      <c r="AJ767" s="325"/>
      <c r="AK767" s="325"/>
      <c r="AL767" s="325"/>
      <c r="AM767" s="325"/>
      <c r="AN767" s="325"/>
      <c r="AO767" s="325"/>
      <c r="AP767" s="325"/>
      <c r="AQ767" s="325"/>
      <c r="AR767" s="325"/>
      <c r="AS767" s="224">
        <v>0</v>
      </c>
      <c r="AT767" s="224">
        <v>20</v>
      </c>
      <c r="AU767" s="224">
        <v>25</v>
      </c>
      <c r="AV767" s="224">
        <v>65</v>
      </c>
      <c r="AW767" s="224">
        <v>80</v>
      </c>
      <c r="AX767" s="329">
        <f>IF(AW767="Neg","Neg",AW767*VLOOKUP($D767,$D$1421:$BA$1444,COLUMNS($D767:AX767),FALSE))</f>
        <v>81.908126591233639</v>
      </c>
      <c r="AY767" s="329">
        <f>IF(AX767="Neg","Neg",AX767*VLOOKUP($D767,$D$1421:$BA$1444,COLUMNS($D767:AY767),FALSE))</f>
        <v>84.842241330369575</v>
      </c>
      <c r="AZ767" s="329">
        <f>IF(AY767="Neg","Neg",AY767*VLOOKUP($D767,$D$1421:$BA$1444,COLUMNS($D767:AZ767),FALSE))</f>
        <v>88.252448807584642</v>
      </c>
      <c r="BA767" s="329">
        <f>IF(AZ767="Neg","Neg",AZ767*VLOOKUP($D767,$D$1421:$BA$1444,COLUMNS($D767:BA767),FALSE))</f>
        <v>91.984942508155413</v>
      </c>
      <c r="BB767" s="329">
        <f>IF(BA767="Neg","Neg",BA767*VLOOKUP($D767,$D$1421:$BB$1444,COLUMNS($D767:BB767),FALSE))</f>
        <v>95.607998637489132</v>
      </c>
      <c r="BC767" s="329">
        <f>IF(BB767="Neg","Neg",BB767*VLOOKUP($D767,$D$1421:BC$1444,COLUMNS($D767:BC767),FALSE))</f>
        <v>99.631598024359249</v>
      </c>
    </row>
    <row r="768" spans="1:55" ht="25.5">
      <c r="A768" s="328"/>
      <c r="B768" s="216" t="s">
        <v>233</v>
      </c>
      <c r="C768" s="216" t="s">
        <v>5</v>
      </c>
      <c r="D768" s="216" t="s">
        <v>227</v>
      </c>
      <c r="E768" s="320"/>
      <c r="F768" s="320"/>
      <c r="G768" s="320"/>
      <c r="H768" s="320"/>
      <c r="I768" s="320"/>
      <c r="J768" s="320"/>
      <c r="K768" s="320"/>
      <c r="L768" s="320"/>
      <c r="M768" s="320"/>
      <c r="N768" s="315"/>
      <c r="O768" s="315"/>
      <c r="P768" s="315"/>
      <c r="Q768" s="315"/>
      <c r="R768" s="315"/>
      <c r="S768" s="315"/>
      <c r="T768" s="315"/>
      <c r="U768" s="315"/>
      <c r="V768" s="315"/>
      <c r="W768" s="315"/>
      <c r="X768" s="315"/>
      <c r="Y768" s="315"/>
      <c r="Z768" s="315"/>
      <c r="AA768" s="315"/>
      <c r="AB768" s="315"/>
      <c r="AC768" s="315"/>
      <c r="AD768" s="315"/>
      <c r="AE768" s="315"/>
      <c r="AF768" s="315"/>
      <c r="AG768" s="315"/>
      <c r="AH768" s="315"/>
      <c r="AI768" s="325"/>
      <c r="AJ768" s="325"/>
      <c r="AK768" s="325"/>
      <c r="AL768" s="325"/>
      <c r="AM768" s="325"/>
      <c r="AN768" s="325"/>
      <c r="AO768" s="325"/>
      <c r="AP768" s="325"/>
      <c r="AQ768" s="325"/>
      <c r="AR768" s="325"/>
      <c r="AS768" s="224">
        <v>0</v>
      </c>
      <c r="AT768" s="224">
        <v>0</v>
      </c>
      <c r="AU768" s="224">
        <v>105</v>
      </c>
      <c r="AV768" s="224">
        <v>105</v>
      </c>
      <c r="AW768" s="224">
        <v>110</v>
      </c>
      <c r="AX768" s="329">
        <f>IF(AW768="Neg","Neg",AW768*VLOOKUP($D768,$D$1421:$BA$1444,COLUMNS($D768:AX768),FALSE))</f>
        <v>112.62367406294625</v>
      </c>
      <c r="AY768" s="329">
        <f>IF(AX768="Neg","Neg",AX768*VLOOKUP($D768,$D$1421:$BA$1444,COLUMNS($D768:AY768),FALSE))</f>
        <v>116.65808182925815</v>
      </c>
      <c r="AZ768" s="329">
        <f>IF(AY768="Neg","Neg",AY768*VLOOKUP($D768,$D$1421:$BA$1444,COLUMNS($D768:AZ768),FALSE))</f>
        <v>121.34711711042885</v>
      </c>
      <c r="BA768" s="329">
        <f>IF(AZ768="Neg","Neg",AZ768*VLOOKUP($D768,$D$1421:$BA$1444,COLUMNS($D768:BA768),FALSE))</f>
        <v>126.47929594871366</v>
      </c>
      <c r="BB768" s="329">
        <f>IF(BA768="Neg","Neg",BA768*VLOOKUP($D768,$D$1421:$BB$1444,COLUMNS($D768:BB768),FALSE))</f>
        <v>131.46099812654751</v>
      </c>
      <c r="BC768" s="329">
        <f>IF(BB768="Neg","Neg",BB768*VLOOKUP($D768,$D$1421:BC$1444,COLUMNS($D768:BC768),FALSE))</f>
        <v>136.99344728349391</v>
      </c>
    </row>
    <row r="769" spans="1:55" ht="25.5">
      <c r="A769" s="328"/>
      <c r="B769" s="216" t="s">
        <v>233</v>
      </c>
      <c r="C769" s="216" t="s">
        <v>6</v>
      </c>
      <c r="D769" s="216" t="s">
        <v>227</v>
      </c>
      <c r="E769" s="320"/>
      <c r="F769" s="320"/>
      <c r="G769" s="320"/>
      <c r="H769" s="320"/>
      <c r="I769" s="320"/>
      <c r="J769" s="320"/>
      <c r="K769" s="320"/>
      <c r="L769" s="320"/>
      <c r="M769" s="320"/>
      <c r="N769" s="315"/>
      <c r="O769" s="315"/>
      <c r="P769" s="315"/>
      <c r="Q769" s="315"/>
      <c r="R769" s="315"/>
      <c r="S769" s="315"/>
      <c r="T769" s="315"/>
      <c r="U769" s="315"/>
      <c r="V769" s="315"/>
      <c r="W769" s="315"/>
      <c r="X769" s="315"/>
      <c r="Y769" s="315"/>
      <c r="Z769" s="315"/>
      <c r="AA769" s="315"/>
      <c r="AB769" s="315"/>
      <c r="AC769" s="315"/>
      <c r="AD769" s="315"/>
      <c r="AE769" s="315"/>
      <c r="AF769" s="315"/>
      <c r="AG769" s="315"/>
      <c r="AH769" s="315"/>
      <c r="AI769" s="325"/>
      <c r="AJ769" s="325"/>
      <c r="AK769" s="325"/>
      <c r="AL769" s="325"/>
      <c r="AM769" s="325"/>
      <c r="AN769" s="325"/>
      <c r="AO769" s="325"/>
      <c r="AP769" s="325"/>
      <c r="AQ769" s="325"/>
      <c r="AR769" s="325"/>
      <c r="AS769" s="224">
        <v>0</v>
      </c>
      <c r="AT769" s="224">
        <v>0</v>
      </c>
      <c r="AU769" s="224">
        <v>60</v>
      </c>
      <c r="AV769" s="224">
        <v>60</v>
      </c>
      <c r="AW769" s="224">
        <v>60</v>
      </c>
      <c r="AX769" s="329">
        <f>IF(AW769="Neg","Neg",AW769*VLOOKUP($D769,$D$1421:$BA$1444,COLUMNS($D769:AX769),FALSE))</f>
        <v>61.431094943425222</v>
      </c>
      <c r="AY769" s="329">
        <f>IF(AX769="Neg","Neg",AX769*VLOOKUP($D769,$D$1421:$BA$1444,COLUMNS($D769:AY769),FALSE))</f>
        <v>63.631680997777174</v>
      </c>
      <c r="AZ769" s="329">
        <f>IF(AY769="Neg","Neg",AY769*VLOOKUP($D769,$D$1421:$BA$1444,COLUMNS($D769:AZ769),FALSE))</f>
        <v>66.189336605688467</v>
      </c>
      <c r="BA769" s="329">
        <f>IF(AZ769="Neg","Neg",AZ769*VLOOKUP($D769,$D$1421:$BA$1444,COLUMNS($D769:BA769),FALSE))</f>
        <v>68.988706881116542</v>
      </c>
      <c r="BB769" s="329">
        <f>IF(BA769="Neg","Neg",BA769*VLOOKUP($D769,$D$1421:$BB$1444,COLUMNS($D769:BB769),FALSE))</f>
        <v>71.705998978116824</v>
      </c>
      <c r="BC769" s="329">
        <f>IF(BB769="Neg","Neg",BB769*VLOOKUP($D769,$D$1421:BC$1444,COLUMNS($D769:BC769),FALSE))</f>
        <v>74.723698518269416</v>
      </c>
    </row>
    <row r="770" spans="1:55" ht="25.5">
      <c r="A770" s="328"/>
      <c r="B770" s="216" t="s">
        <v>233</v>
      </c>
      <c r="C770" s="216" t="s">
        <v>7</v>
      </c>
      <c r="D770" s="216" t="s">
        <v>227</v>
      </c>
      <c r="E770" s="320"/>
      <c r="F770" s="320"/>
      <c r="G770" s="320"/>
      <c r="H770" s="320"/>
      <c r="I770" s="320"/>
      <c r="J770" s="320"/>
      <c r="K770" s="320"/>
      <c r="L770" s="320"/>
      <c r="M770" s="320"/>
      <c r="N770" s="315"/>
      <c r="O770" s="315"/>
      <c r="P770" s="315"/>
      <c r="Q770" s="315"/>
      <c r="R770" s="315"/>
      <c r="S770" s="315"/>
      <c r="T770" s="315"/>
      <c r="U770" s="315"/>
      <c r="V770" s="315"/>
      <c r="W770" s="315"/>
      <c r="X770" s="315"/>
      <c r="Y770" s="315"/>
      <c r="Z770" s="315"/>
      <c r="AA770" s="315"/>
      <c r="AB770" s="315"/>
      <c r="AC770" s="315"/>
      <c r="AD770" s="315"/>
      <c r="AE770" s="315"/>
      <c r="AF770" s="315"/>
      <c r="AG770" s="315"/>
      <c r="AH770" s="315"/>
      <c r="AI770" s="325"/>
      <c r="AJ770" s="325"/>
      <c r="AK770" s="325"/>
      <c r="AL770" s="325"/>
      <c r="AM770" s="325"/>
      <c r="AN770" s="325"/>
      <c r="AO770" s="325"/>
      <c r="AP770" s="325"/>
      <c r="AQ770" s="325"/>
      <c r="AR770" s="325"/>
      <c r="AS770" s="224">
        <v>0</v>
      </c>
      <c r="AT770" s="224">
        <v>-240</v>
      </c>
      <c r="AU770" s="224">
        <v>-370</v>
      </c>
      <c r="AV770" s="224">
        <v>-385</v>
      </c>
      <c r="AW770" s="224">
        <v>-400</v>
      </c>
      <c r="AX770" s="329">
        <f>IF(AW770="Neg","Neg",AW770*VLOOKUP($D770,$D$1421:$BA$1444,COLUMNS($D770:AX770),FALSE))</f>
        <v>-409.54063295616817</v>
      </c>
      <c r="AY770" s="329">
        <f>IF(AX770="Neg","Neg",AX770*VLOOKUP($D770,$D$1421:$BA$1444,COLUMNS($D770:AY770),FALSE))</f>
        <v>-424.21120665184782</v>
      </c>
      <c r="AZ770" s="329">
        <f>IF(AY770="Neg","Neg",AY770*VLOOKUP($D770,$D$1421:$BA$1444,COLUMNS($D770:AZ770),FALSE))</f>
        <v>-441.2622440379231</v>
      </c>
      <c r="BA770" s="329">
        <f>IF(AZ770="Neg","Neg",AZ770*VLOOKUP($D770,$D$1421:$BA$1444,COLUMNS($D770:BA770),FALSE))</f>
        <v>-459.92471254077697</v>
      </c>
      <c r="BB770" s="329">
        <f>IF(BA770="Neg","Neg",BA770*VLOOKUP($D770,$D$1421:$BB$1444,COLUMNS($D770:BB770),FALSE))</f>
        <v>-478.03999318744553</v>
      </c>
      <c r="BC770" s="329">
        <f>IF(BB770="Neg","Neg",BB770*VLOOKUP($D770,$D$1421:BC$1444,COLUMNS($D770:BC770),FALSE))</f>
        <v>-498.1579901217961</v>
      </c>
    </row>
    <row r="771" spans="1:55" ht="25.5">
      <c r="A771" s="321"/>
      <c r="B771" s="225" t="s">
        <v>1137</v>
      </c>
      <c r="C771" s="151" t="s">
        <v>11</v>
      </c>
      <c r="D771" s="151" t="s">
        <v>227</v>
      </c>
      <c r="E771" s="330"/>
      <c r="F771" s="330"/>
      <c r="G771" s="330"/>
      <c r="H771" s="330"/>
      <c r="I771" s="330"/>
      <c r="J771" s="330"/>
      <c r="K771" s="330"/>
      <c r="L771" s="330"/>
      <c r="M771" s="330"/>
      <c r="N771" s="331"/>
      <c r="O771" s="331"/>
      <c r="P771" s="331"/>
      <c r="Q771" s="331"/>
      <c r="R771" s="331"/>
      <c r="S771" s="331"/>
      <c r="T771" s="331"/>
      <c r="U771" s="331"/>
      <c r="V771" s="331"/>
      <c r="W771" s="331"/>
      <c r="X771" s="331"/>
      <c r="Y771" s="331"/>
      <c r="Z771" s="331"/>
      <c r="AA771" s="331"/>
      <c r="AB771" s="331"/>
      <c r="AC771" s="331"/>
      <c r="AD771" s="331"/>
      <c r="AE771" s="331"/>
      <c r="AF771" s="331"/>
      <c r="AG771" s="331"/>
      <c r="AH771" s="331"/>
      <c r="AI771" s="332"/>
      <c r="AJ771" s="332"/>
      <c r="AK771" s="332"/>
      <c r="AL771" s="332"/>
      <c r="AM771" s="332"/>
      <c r="AN771" s="332"/>
      <c r="AO771" s="332"/>
      <c r="AP771" s="332"/>
      <c r="AQ771" s="332"/>
      <c r="AR771" s="332"/>
      <c r="AS771" s="232">
        <v>0</v>
      </c>
      <c r="AT771" s="232">
        <v>0</v>
      </c>
      <c r="AU771" s="232">
        <v>-20</v>
      </c>
      <c r="AV771" s="232">
        <v>-25</v>
      </c>
      <c r="AW771" s="232">
        <v>-30</v>
      </c>
      <c r="AX771" s="232">
        <v>-30</v>
      </c>
      <c r="AY771" s="333">
        <f>IF(AX771="Neg","Neg",AX771*VLOOKUP($D771,$D$1421:$BA$1444,COLUMNS($D771:AY771),FALSE))</f>
        <v>-31.074660669671559</v>
      </c>
      <c r="AZ771" s="333">
        <f>IF(AY771="Neg","Neg",AY771*VLOOKUP($D771,$D$1421:$BA$1444,COLUMNS($D771:AZ771),FALSE))</f>
        <v>-32.32369698113569</v>
      </c>
      <c r="BA771" s="333">
        <f>IF(AZ771="Neg","Neg",AZ771*VLOOKUP($D771,$D$1421:$BA$1444,COLUMNS($D771:BA771),FALSE))</f>
        <v>-33.690775141474269</v>
      </c>
      <c r="BB771" s="334">
        <f>IF(BA771="Neg","Neg",BA771*VLOOKUP($D771,$D$1421:$BB$1444,COLUMNS($D771:BB771),FALSE))</f>
        <v>-35.017770256653044</v>
      </c>
      <c r="BC771" s="335">
        <f>IF(BB771="Neg","Neg",BB771*VLOOKUP($D771,$D$1421:BC$1444,COLUMNS($D771:BC771),FALSE))</f>
        <v>-36.491469956909924</v>
      </c>
    </row>
    <row r="772" spans="1:55" ht="25.5">
      <c r="A772" s="321"/>
      <c r="B772" s="225" t="s">
        <v>1137</v>
      </c>
      <c r="C772" s="154" t="s">
        <v>18</v>
      </c>
      <c r="D772" s="151" t="s">
        <v>227</v>
      </c>
      <c r="E772" s="330"/>
      <c r="F772" s="330"/>
      <c r="G772" s="330"/>
      <c r="H772" s="330"/>
      <c r="I772" s="330"/>
      <c r="J772" s="330"/>
      <c r="K772" s="330"/>
      <c r="L772" s="330"/>
      <c r="M772" s="330"/>
      <c r="N772" s="318"/>
      <c r="O772" s="318"/>
      <c r="P772" s="318"/>
      <c r="Q772" s="318"/>
      <c r="R772" s="318"/>
      <c r="S772" s="318"/>
      <c r="T772" s="318"/>
      <c r="U772" s="318"/>
      <c r="V772" s="318"/>
      <c r="W772" s="318"/>
      <c r="X772" s="318"/>
      <c r="Y772" s="318"/>
      <c r="Z772" s="318"/>
      <c r="AA772" s="318"/>
      <c r="AB772" s="318"/>
      <c r="AC772" s="318"/>
      <c r="AD772" s="318"/>
      <c r="AE772" s="318"/>
      <c r="AF772" s="318"/>
      <c r="AG772" s="318"/>
      <c r="AH772" s="318"/>
      <c r="AI772" s="324"/>
      <c r="AJ772" s="324"/>
      <c r="AK772" s="324"/>
      <c r="AL772" s="324"/>
      <c r="AM772" s="336"/>
      <c r="AN772" s="336"/>
      <c r="AO772" s="336"/>
      <c r="AP772" s="336"/>
      <c r="AQ772" s="336"/>
      <c r="AR772" s="336"/>
      <c r="AS772" s="337">
        <v>0</v>
      </c>
      <c r="AT772" s="337">
        <v>0</v>
      </c>
      <c r="AU772" s="337">
        <v>0</v>
      </c>
      <c r="AV772" s="337">
        <v>510</v>
      </c>
      <c r="AW772" s="337">
        <v>520</v>
      </c>
      <c r="AX772" s="337">
        <v>525</v>
      </c>
      <c r="AY772" s="333">
        <f>IF(AX772="Neg","Neg",AX772*VLOOKUP($D772,$D$1421:$BA$1444,COLUMNS($D772:AY772),FALSE))</f>
        <v>543.80656171925227</v>
      </c>
      <c r="AZ772" s="333">
        <f>IF(AY772="Neg","Neg",AY772*VLOOKUP($D772,$D$1421:$BA$1444,COLUMNS($D772:AZ772),FALSE))</f>
        <v>565.66469716987467</v>
      </c>
      <c r="BA772" s="333">
        <f>IF(AZ772="Neg","Neg",AZ772*VLOOKUP($D772,$D$1421:$BA$1444,COLUMNS($D772:BA772),FALSE))</f>
        <v>589.58856497579984</v>
      </c>
      <c r="BB772" s="338">
        <f>IF(BA772="Neg","Neg",BA772*VLOOKUP($D772,$D$1421:$BB$1444,COLUMNS($D772:BB772),FALSE))</f>
        <v>612.81097949142838</v>
      </c>
      <c r="BC772" s="339">
        <f>IF(BB772="Neg","Neg",BB772*VLOOKUP($D772,$D$1421:BC$1444,COLUMNS($D772:BC772),FALSE))</f>
        <v>638.60072424592374</v>
      </c>
    </row>
    <row r="773" spans="1:55" ht="25.5">
      <c r="A773" s="321"/>
      <c r="B773" s="225" t="s">
        <v>1137</v>
      </c>
      <c r="C773" s="151" t="s">
        <v>20</v>
      </c>
      <c r="D773" s="151" t="s">
        <v>227</v>
      </c>
      <c r="E773" s="330"/>
      <c r="F773" s="330"/>
      <c r="G773" s="330"/>
      <c r="H773" s="330"/>
      <c r="I773" s="330"/>
      <c r="J773" s="330"/>
      <c r="K773" s="330"/>
      <c r="L773" s="330"/>
      <c r="M773" s="330"/>
      <c r="N773" s="331"/>
      <c r="O773" s="331"/>
      <c r="P773" s="331"/>
      <c r="Q773" s="331"/>
      <c r="R773" s="331"/>
      <c r="S773" s="331"/>
      <c r="T773" s="331"/>
      <c r="U773" s="331"/>
      <c r="V773" s="331"/>
      <c r="W773" s="331"/>
      <c r="X773" s="331"/>
      <c r="Y773" s="331"/>
      <c r="Z773" s="331"/>
      <c r="AA773" s="331"/>
      <c r="AB773" s="331"/>
      <c r="AC773" s="331"/>
      <c r="AD773" s="331"/>
      <c r="AE773" s="331"/>
      <c r="AF773" s="331"/>
      <c r="AG773" s="331"/>
      <c r="AH773" s="331"/>
      <c r="AI773" s="332"/>
      <c r="AJ773" s="332"/>
      <c r="AK773" s="332"/>
      <c r="AL773" s="332"/>
      <c r="AM773" s="332"/>
      <c r="AN773" s="332"/>
      <c r="AO773" s="332"/>
      <c r="AP773" s="332"/>
      <c r="AQ773" s="332"/>
      <c r="AR773" s="332"/>
      <c r="AS773" s="232">
        <v>0</v>
      </c>
      <c r="AT773" s="232">
        <v>60</v>
      </c>
      <c r="AU773" s="232">
        <v>120</v>
      </c>
      <c r="AV773" s="232">
        <v>155</v>
      </c>
      <c r="AW773" s="232">
        <v>160</v>
      </c>
      <c r="AX773" s="232">
        <v>160</v>
      </c>
      <c r="AY773" s="333">
        <f>IF(AX773="Neg","Neg",AX773*VLOOKUP($D773,$D$1421:$BA$1444,COLUMNS($D773:AY773),FALSE))</f>
        <v>165.73152357158165</v>
      </c>
      <c r="AZ773" s="333">
        <f>IF(AY773="Neg","Neg",AY773*VLOOKUP($D773,$D$1421:$BA$1444,COLUMNS($D773:AZ773),FALSE))</f>
        <v>172.39305056605704</v>
      </c>
      <c r="BA773" s="333">
        <f>IF(AZ773="Neg","Neg",AZ773*VLOOKUP($D773,$D$1421:$BA$1444,COLUMNS($D773:BA773),FALSE))</f>
        <v>179.68413408786279</v>
      </c>
      <c r="BB773" s="338">
        <f>IF(BA773="Neg","Neg",BA773*VLOOKUP($D773,$D$1421:$BB$1444,COLUMNS($D773:BB773),FALSE))</f>
        <v>186.76144136881624</v>
      </c>
      <c r="BC773" s="339">
        <f>IF(BB773="Neg","Neg",BB773*VLOOKUP($D773,$D$1421:BC$1444,COLUMNS($D773:BC773),FALSE))</f>
        <v>194.6211731035196</v>
      </c>
    </row>
    <row r="774" spans="1:55" ht="25.5">
      <c r="A774" s="321"/>
      <c r="B774" s="225" t="s">
        <v>1137</v>
      </c>
      <c r="C774" s="151" t="s">
        <v>21</v>
      </c>
      <c r="D774" s="151" t="s">
        <v>227</v>
      </c>
      <c r="E774" s="330"/>
      <c r="F774" s="330"/>
      <c r="G774" s="330"/>
      <c r="H774" s="330"/>
      <c r="I774" s="330"/>
      <c r="J774" s="330"/>
      <c r="K774" s="330"/>
      <c r="L774" s="330"/>
      <c r="M774" s="330"/>
      <c r="N774" s="331"/>
      <c r="O774" s="331"/>
      <c r="P774" s="331"/>
      <c r="Q774" s="331"/>
      <c r="R774" s="331"/>
      <c r="S774" s="331"/>
      <c r="T774" s="331"/>
      <c r="U774" s="331"/>
      <c r="V774" s="331"/>
      <c r="W774" s="331"/>
      <c r="X774" s="331"/>
      <c r="Y774" s="331"/>
      <c r="Z774" s="331"/>
      <c r="AA774" s="331"/>
      <c r="AB774" s="331"/>
      <c r="AC774" s="331"/>
      <c r="AD774" s="331"/>
      <c r="AE774" s="331"/>
      <c r="AF774" s="331"/>
      <c r="AG774" s="331"/>
      <c r="AH774" s="331"/>
      <c r="AI774" s="332"/>
      <c r="AJ774" s="332"/>
      <c r="AK774" s="332"/>
      <c r="AL774" s="332"/>
      <c r="AM774" s="332"/>
      <c r="AN774" s="332"/>
      <c r="AO774" s="332"/>
      <c r="AP774" s="332"/>
      <c r="AQ774" s="332"/>
      <c r="AR774" s="332"/>
      <c r="AS774" s="232">
        <v>0</v>
      </c>
      <c r="AT774" s="232">
        <v>70</v>
      </c>
      <c r="AU774" s="232">
        <v>70</v>
      </c>
      <c r="AV774" s="232">
        <v>75</v>
      </c>
      <c r="AW774" s="232">
        <v>75</v>
      </c>
      <c r="AX774" s="232">
        <v>80</v>
      </c>
      <c r="AY774" s="333">
        <f>IF(AX774="Neg","Neg",AX774*VLOOKUP($D774,$D$1421:$BA$1444,COLUMNS($D774:AY774),FALSE))</f>
        <v>82.865761785790824</v>
      </c>
      <c r="AZ774" s="333">
        <f>IF(AY774="Neg","Neg",AY774*VLOOKUP($D774,$D$1421:$BA$1444,COLUMNS($D774:AZ774),FALSE))</f>
        <v>86.196525283028521</v>
      </c>
      <c r="BA774" s="333">
        <f>IF(AZ774="Neg","Neg",AZ774*VLOOKUP($D774,$D$1421:$BA$1444,COLUMNS($D774:BA774),FALSE))</f>
        <v>89.842067043931394</v>
      </c>
      <c r="BB774" s="338">
        <f>IF(BA774="Neg","Neg",BA774*VLOOKUP($D774,$D$1421:$BB$1444,COLUMNS($D774:BB774),FALSE))</f>
        <v>93.380720684408118</v>
      </c>
      <c r="BC774" s="339">
        <f>IF(BB774="Neg","Neg",BB774*VLOOKUP($D774,$D$1421:BC$1444,COLUMNS($D774:BC774),FALSE))</f>
        <v>97.310586551759798</v>
      </c>
    </row>
    <row r="775" spans="1:55" ht="25.5">
      <c r="A775" s="321"/>
      <c r="B775" s="225" t="s">
        <v>1137</v>
      </c>
      <c r="C775" s="151" t="s">
        <v>22</v>
      </c>
      <c r="D775" s="151" t="s">
        <v>227</v>
      </c>
      <c r="E775" s="330"/>
      <c r="F775" s="330"/>
      <c r="G775" s="330"/>
      <c r="H775" s="330"/>
      <c r="I775" s="330"/>
      <c r="J775" s="330"/>
      <c r="K775" s="330"/>
      <c r="L775" s="330"/>
      <c r="M775" s="330"/>
      <c r="N775" s="331"/>
      <c r="O775" s="331"/>
      <c r="P775" s="331"/>
      <c r="Q775" s="331"/>
      <c r="R775" s="331"/>
      <c r="S775" s="331"/>
      <c r="T775" s="331"/>
      <c r="U775" s="331"/>
      <c r="V775" s="331"/>
      <c r="W775" s="331"/>
      <c r="X775" s="331"/>
      <c r="Y775" s="331"/>
      <c r="Z775" s="331"/>
      <c r="AA775" s="331"/>
      <c r="AB775" s="331"/>
      <c r="AC775" s="331"/>
      <c r="AD775" s="331"/>
      <c r="AE775" s="331"/>
      <c r="AF775" s="331"/>
      <c r="AG775" s="331"/>
      <c r="AH775" s="331"/>
      <c r="AI775" s="332"/>
      <c r="AJ775" s="332"/>
      <c r="AK775" s="332"/>
      <c r="AL775" s="332"/>
      <c r="AM775" s="332"/>
      <c r="AN775" s="332"/>
      <c r="AO775" s="332"/>
      <c r="AP775" s="332"/>
      <c r="AQ775" s="332"/>
      <c r="AR775" s="332"/>
      <c r="AS775" s="232">
        <v>0</v>
      </c>
      <c r="AT775" s="232">
        <v>-40</v>
      </c>
      <c r="AU775" s="232">
        <v>-95</v>
      </c>
      <c r="AV775" s="232">
        <v>-105</v>
      </c>
      <c r="AW775" s="232">
        <v>-105</v>
      </c>
      <c r="AX775" s="232">
        <v>-105</v>
      </c>
      <c r="AY775" s="333">
        <f>IF(AX775="Neg","Neg",AX775*VLOOKUP($D775,$D$1421:$BA$1444,COLUMNS($D775:AY775),FALSE))</f>
        <v>-108.76131234385045</v>
      </c>
      <c r="AZ775" s="333">
        <f>IF(AY775="Neg","Neg",AY775*VLOOKUP($D775,$D$1421:$BA$1444,COLUMNS($D775:AZ775),FALSE))</f>
        <v>-113.13293943397493</v>
      </c>
      <c r="BA775" s="333">
        <f>IF(AZ775="Neg","Neg",AZ775*VLOOKUP($D775,$D$1421:$BA$1444,COLUMNS($D775:BA775),FALSE))</f>
        <v>-117.91771299515995</v>
      </c>
      <c r="BB775" s="338">
        <f>IF(BA775="Neg","Neg",BA775*VLOOKUP($D775,$D$1421:$BB$1444,COLUMNS($D775:BB775),FALSE))</f>
        <v>-122.56219589828565</v>
      </c>
      <c r="BC775" s="339">
        <f>IF(BB775="Neg","Neg",BB775*VLOOKUP($D775,$D$1421:BC$1444,COLUMNS($D775:BC775),FALSE))</f>
        <v>-127.72014484918472</v>
      </c>
    </row>
    <row r="776" spans="1:55" ht="25.5">
      <c r="A776" s="321"/>
      <c r="B776" s="225" t="s">
        <v>1137</v>
      </c>
      <c r="C776" s="151" t="s">
        <v>23</v>
      </c>
      <c r="D776" s="151" t="s">
        <v>227</v>
      </c>
      <c r="E776" s="330"/>
      <c r="F776" s="330"/>
      <c r="G776" s="330"/>
      <c r="H776" s="330"/>
      <c r="I776" s="330"/>
      <c r="J776" s="330"/>
      <c r="K776" s="330"/>
      <c r="L776" s="330"/>
      <c r="M776" s="330"/>
      <c r="N776" s="331"/>
      <c r="O776" s="331"/>
      <c r="P776" s="331"/>
      <c r="Q776" s="331"/>
      <c r="R776" s="331"/>
      <c r="S776" s="331"/>
      <c r="T776" s="331"/>
      <c r="U776" s="331"/>
      <c r="V776" s="331"/>
      <c r="W776" s="331"/>
      <c r="X776" s="331"/>
      <c r="Y776" s="331"/>
      <c r="Z776" s="331"/>
      <c r="AA776" s="331"/>
      <c r="AB776" s="331"/>
      <c r="AC776" s="331"/>
      <c r="AD776" s="331"/>
      <c r="AE776" s="331"/>
      <c r="AF776" s="331"/>
      <c r="AG776" s="331"/>
      <c r="AH776" s="331"/>
      <c r="AI776" s="332"/>
      <c r="AJ776" s="332"/>
      <c r="AK776" s="332"/>
      <c r="AL776" s="332"/>
      <c r="AM776" s="332"/>
      <c r="AN776" s="332"/>
      <c r="AO776" s="332"/>
      <c r="AP776" s="332"/>
      <c r="AQ776" s="332"/>
      <c r="AR776" s="332"/>
      <c r="AS776" s="232">
        <v>0</v>
      </c>
      <c r="AT776" s="232">
        <v>0</v>
      </c>
      <c r="AU776" s="232">
        <v>105</v>
      </c>
      <c r="AV776" s="232">
        <v>105</v>
      </c>
      <c r="AW776" s="232">
        <v>105</v>
      </c>
      <c r="AX776" s="232">
        <v>105</v>
      </c>
      <c r="AY776" s="333">
        <f>IF(AX776="Neg","Neg",AX776*VLOOKUP($D776,$D$1421:$BA$1444,COLUMNS($D776:AY776),FALSE))</f>
        <v>108.76131234385045</v>
      </c>
      <c r="AZ776" s="333">
        <f>IF(AY776="Neg","Neg",AY776*VLOOKUP($D776,$D$1421:$BA$1444,COLUMNS($D776:AZ776),FALSE))</f>
        <v>113.13293943397493</v>
      </c>
      <c r="BA776" s="333">
        <f>IF(AZ776="Neg","Neg",AZ776*VLOOKUP($D776,$D$1421:$BA$1444,COLUMNS($D776:BA776),FALSE))</f>
        <v>117.91771299515995</v>
      </c>
      <c r="BB776" s="338">
        <f>IF(BA776="Neg","Neg",BA776*VLOOKUP($D776,$D$1421:$BB$1444,COLUMNS($D776:BB776),FALSE))</f>
        <v>122.56219589828565</v>
      </c>
      <c r="BC776" s="339">
        <f>IF(BB776="Neg","Neg",BB776*VLOOKUP($D776,$D$1421:BC$1444,COLUMNS($D776:BC776),FALSE))</f>
        <v>127.72014484918472</v>
      </c>
    </row>
    <row r="777" spans="1:55">
      <c r="A777" s="321"/>
      <c r="B777" s="225" t="s">
        <v>1137</v>
      </c>
      <c r="C777" s="151" t="s">
        <v>24</v>
      </c>
      <c r="D777" s="151" t="s">
        <v>227</v>
      </c>
      <c r="E777" s="330"/>
      <c r="F777" s="330"/>
      <c r="G777" s="330"/>
      <c r="H777" s="330"/>
      <c r="I777" s="330"/>
      <c r="J777" s="330"/>
      <c r="K777" s="330"/>
      <c r="L777" s="330"/>
      <c r="M777" s="330"/>
      <c r="N777" s="331"/>
      <c r="O777" s="331"/>
      <c r="P777" s="331"/>
      <c r="Q777" s="331"/>
      <c r="R777" s="331"/>
      <c r="S777" s="331"/>
      <c r="T777" s="331"/>
      <c r="U777" s="331"/>
      <c r="V777" s="331"/>
      <c r="W777" s="331"/>
      <c r="X777" s="331"/>
      <c r="Y777" s="331"/>
      <c r="Z777" s="331"/>
      <c r="AA777" s="331"/>
      <c r="AB777" s="331"/>
      <c r="AC777" s="331"/>
      <c r="AD777" s="331"/>
      <c r="AE777" s="331"/>
      <c r="AF777" s="331"/>
      <c r="AG777" s="331"/>
      <c r="AH777" s="331"/>
      <c r="AI777" s="332"/>
      <c r="AJ777" s="332"/>
      <c r="AK777" s="332"/>
      <c r="AL777" s="332"/>
      <c r="AM777" s="332"/>
      <c r="AN777" s="332"/>
      <c r="AO777" s="332"/>
      <c r="AP777" s="332"/>
      <c r="AQ777" s="332"/>
      <c r="AR777" s="332"/>
      <c r="AS777" s="232">
        <v>0</v>
      </c>
      <c r="AT777" s="232">
        <v>0</v>
      </c>
      <c r="AU777" s="232">
        <v>0</v>
      </c>
      <c r="AV777" s="232">
        <v>0</v>
      </c>
      <c r="AW777" s="232">
        <v>15</v>
      </c>
      <c r="AX777" s="232">
        <v>15</v>
      </c>
      <c r="AY777" s="333">
        <f>IF(AX777="Neg","Neg",AX777*VLOOKUP($D777,$D$1421:$BA$1444,COLUMNS($D777:AY777),FALSE))</f>
        <v>15.537330334835779</v>
      </c>
      <c r="AZ777" s="333">
        <f>IF(AY777="Neg","Neg",AY777*VLOOKUP($D777,$D$1421:$BA$1444,COLUMNS($D777:AZ777),FALSE))</f>
        <v>16.161848490567845</v>
      </c>
      <c r="BA777" s="333">
        <f>IF(AZ777="Neg","Neg",AZ777*VLOOKUP($D777,$D$1421:$BA$1444,COLUMNS($D777:BA777),FALSE))</f>
        <v>16.845387570737135</v>
      </c>
      <c r="BB777" s="340">
        <f>IF(BA777="Neg","Neg",BA777*VLOOKUP($D777,$D$1421:$BB$1444,COLUMNS($D777:BB777),FALSE))</f>
        <v>17.508885128326522</v>
      </c>
      <c r="BC777" s="341">
        <f>IF(BB777="Neg","Neg",BB777*VLOOKUP($D777,$D$1421:BC$1444,COLUMNS($D777:BC777),FALSE))</f>
        <v>18.245734978454962</v>
      </c>
    </row>
    <row r="778" spans="1:55" ht="25.5">
      <c r="A778" s="312"/>
      <c r="B778" s="228" t="s">
        <v>93</v>
      </c>
      <c r="C778" s="228" t="s">
        <v>848</v>
      </c>
      <c r="D778" s="228" t="s">
        <v>791</v>
      </c>
      <c r="E778" s="342"/>
      <c r="F778" s="342"/>
      <c r="G778" s="342"/>
      <c r="H778" s="342"/>
      <c r="I778" s="342"/>
      <c r="J778" s="342"/>
      <c r="K778" s="342"/>
      <c r="L778" s="342"/>
      <c r="M778" s="342"/>
      <c r="N778" s="343"/>
      <c r="O778" s="343"/>
      <c r="P778" s="343"/>
      <c r="Q778" s="343"/>
      <c r="R778" s="343"/>
      <c r="S778" s="343"/>
      <c r="T778" s="343"/>
      <c r="U778" s="343"/>
      <c r="V778" s="343"/>
      <c r="W778" s="343"/>
      <c r="X778" s="343"/>
      <c r="Y778" s="343"/>
      <c r="Z778" s="343"/>
      <c r="AA778" s="343"/>
      <c r="AB778" s="343"/>
      <c r="AC778" s="343"/>
      <c r="AD778" s="343"/>
      <c r="AE778" s="343"/>
      <c r="AF778" s="343"/>
      <c r="AG778" s="343"/>
      <c r="AH778" s="343"/>
      <c r="AI778" s="344"/>
      <c r="AJ778" s="344"/>
      <c r="AK778" s="344"/>
      <c r="AL778" s="344"/>
      <c r="AM778" s="344"/>
      <c r="AN778" s="344"/>
      <c r="AO778" s="344"/>
      <c r="AP778" s="344"/>
      <c r="AQ778" s="344"/>
      <c r="AR778" s="344"/>
      <c r="AS778" s="220"/>
      <c r="AT778" s="220">
        <v>-425</v>
      </c>
      <c r="AU778" s="220">
        <v>-810</v>
      </c>
      <c r="AV778" s="220">
        <v>-910</v>
      </c>
      <c r="AW778" s="220">
        <v>-1000</v>
      </c>
      <c r="AX778" s="220">
        <v>-1075</v>
      </c>
      <c r="AY778" s="345">
        <f>IF(AX778="Neg","Neg",AX778*VLOOKUP($D778,$D$1421:$BA$1444,COLUMNS($D778:AY778),FALSE))</f>
        <v>-1113.5086739965641</v>
      </c>
      <c r="AZ778" s="345">
        <f>IF(AY778="Neg","Neg",AY778*VLOOKUP($D778,$D$1421:$BA$1444,COLUMNS($D778:AZ778),FALSE))</f>
        <v>-1158.2658084906955</v>
      </c>
      <c r="BA778" s="345">
        <f>IF(AZ778="Neg","Neg",AZ778*VLOOKUP($D778,$D$1421:$BA$1444,COLUMNS($D778:BA778),FALSE))</f>
        <v>-1207.2527759028278</v>
      </c>
      <c r="BB778" s="329">
        <f>IF(BA778="Neg","Neg",BA778*VLOOKUP($D778,$D$1421:$BB$1444,COLUMNS($D778:BB778),FALSE))</f>
        <v>-1254.8034341967339</v>
      </c>
      <c r="BC778" s="329">
        <f>IF(BB778="Neg","Neg",BB778*VLOOKUP($D778,$D$1421:BC$1444,COLUMNS($D778:BC778),FALSE))</f>
        <v>-1307.6110067892721</v>
      </c>
    </row>
    <row r="779" spans="1:55" ht="25.5">
      <c r="A779" s="312"/>
      <c r="B779" s="228" t="s">
        <v>93</v>
      </c>
      <c r="C779" s="228" t="s">
        <v>849</v>
      </c>
      <c r="D779" s="228" t="s">
        <v>791</v>
      </c>
      <c r="E779" s="342"/>
      <c r="F779" s="342"/>
      <c r="G779" s="342"/>
      <c r="H779" s="342"/>
      <c r="I779" s="342"/>
      <c r="J779" s="342"/>
      <c r="K779" s="342"/>
      <c r="L779" s="342"/>
      <c r="M779" s="342"/>
      <c r="N779" s="343"/>
      <c r="O779" s="343"/>
      <c r="P779" s="343"/>
      <c r="Q779" s="343"/>
      <c r="R779" s="343"/>
      <c r="S779" s="343"/>
      <c r="T779" s="343"/>
      <c r="U779" s="343"/>
      <c r="V779" s="343"/>
      <c r="W779" s="343"/>
      <c r="X779" s="343"/>
      <c r="Y779" s="343"/>
      <c r="Z779" s="343"/>
      <c r="AA779" s="343"/>
      <c r="AB779" s="343"/>
      <c r="AC779" s="343"/>
      <c r="AD779" s="343"/>
      <c r="AE779" s="343"/>
      <c r="AF779" s="343"/>
      <c r="AG779" s="343"/>
      <c r="AH779" s="343"/>
      <c r="AI779" s="344"/>
      <c r="AJ779" s="344"/>
      <c r="AK779" s="344"/>
      <c r="AL779" s="344"/>
      <c r="AM779" s="344"/>
      <c r="AN779" s="344"/>
      <c r="AO779" s="344"/>
      <c r="AP779" s="344"/>
      <c r="AQ779" s="344"/>
      <c r="AR779" s="344"/>
      <c r="AS779" s="220"/>
      <c r="AT779" s="220">
        <v>-55</v>
      </c>
      <c r="AU779" s="220">
        <v>-15</v>
      </c>
      <c r="AV779" s="220">
        <v>-25</v>
      </c>
      <c r="AW779" s="220">
        <v>-25</v>
      </c>
      <c r="AX779" s="220">
        <v>-25</v>
      </c>
      <c r="AY779" s="345">
        <f>IF(AX779="Neg","Neg",AX779*VLOOKUP($D779,$D$1421:$BA$1444,COLUMNS($D779:AY779),FALSE))</f>
        <v>-25.895550558059632</v>
      </c>
      <c r="AZ779" s="345">
        <f>IF(AY779="Neg","Neg",AY779*VLOOKUP($D779,$D$1421:$BA$1444,COLUMNS($D779:AZ779),FALSE))</f>
        <v>-26.936414150946412</v>
      </c>
      <c r="BA779" s="345">
        <f>IF(AZ779="Neg","Neg",AZ779*VLOOKUP($D779,$D$1421:$BA$1444,COLUMNS($D779:BA779),FALSE))</f>
        <v>-28.075645951228562</v>
      </c>
      <c r="BB779" s="329">
        <f>IF(BA779="Neg","Neg",BA779*VLOOKUP($D779,$D$1421:$BB$1444,COLUMNS($D779:BB779),FALSE))</f>
        <v>-29.18147521387754</v>
      </c>
      <c r="BC779" s="329">
        <f>IF(BB779="Neg","Neg",BB779*VLOOKUP($D779,$D$1421:BC$1444,COLUMNS($D779:BC779),FALSE))</f>
        <v>-30.40955829742494</v>
      </c>
    </row>
    <row r="780" spans="1:55">
      <c r="A780" s="312"/>
      <c r="B780" s="228" t="s">
        <v>93</v>
      </c>
      <c r="C780" s="228" t="s">
        <v>850</v>
      </c>
      <c r="D780" s="228" t="s">
        <v>791</v>
      </c>
      <c r="E780" s="342"/>
      <c r="F780" s="342"/>
      <c r="G780" s="342"/>
      <c r="H780" s="342"/>
      <c r="I780" s="342"/>
      <c r="J780" s="342"/>
      <c r="K780" s="342"/>
      <c r="L780" s="342"/>
      <c r="M780" s="342"/>
      <c r="N780" s="343"/>
      <c r="O780" s="343"/>
      <c r="P780" s="343"/>
      <c r="Q780" s="343"/>
      <c r="R780" s="343"/>
      <c r="S780" s="343"/>
      <c r="T780" s="343"/>
      <c r="U780" s="343"/>
      <c r="V780" s="343"/>
      <c r="W780" s="343"/>
      <c r="X780" s="343"/>
      <c r="Y780" s="343"/>
      <c r="Z780" s="343"/>
      <c r="AA780" s="343"/>
      <c r="AB780" s="343"/>
      <c r="AC780" s="343"/>
      <c r="AD780" s="343"/>
      <c r="AE780" s="343"/>
      <c r="AF780" s="343"/>
      <c r="AG780" s="343"/>
      <c r="AH780" s="343"/>
      <c r="AI780" s="344"/>
      <c r="AJ780" s="344"/>
      <c r="AK780" s="344"/>
      <c r="AL780" s="344"/>
      <c r="AM780" s="344"/>
      <c r="AN780" s="344"/>
      <c r="AO780" s="344"/>
      <c r="AP780" s="344"/>
      <c r="AQ780" s="344"/>
      <c r="AR780" s="344"/>
      <c r="AS780" s="220"/>
      <c r="AT780" s="220">
        <v>0</v>
      </c>
      <c r="AU780" s="220">
        <v>-30</v>
      </c>
      <c r="AV780" s="220">
        <v>-70</v>
      </c>
      <c r="AW780" s="220">
        <v>-80</v>
      </c>
      <c r="AX780" s="220">
        <v>-80</v>
      </c>
      <c r="AY780" s="345">
        <f>IF(AX780="Neg","Neg",AX780*VLOOKUP($D780,$D$1421:$BA$1444,COLUMNS($D780:AY780),FALSE))</f>
        <v>-82.865761785790824</v>
      </c>
      <c r="AZ780" s="345">
        <f>IF(AY780="Neg","Neg",AY780*VLOOKUP($D780,$D$1421:$BA$1444,COLUMNS($D780:AZ780),FALSE))</f>
        <v>-86.196525283028521</v>
      </c>
      <c r="BA780" s="345">
        <f>IF(AZ780="Neg","Neg",AZ780*VLOOKUP($D780,$D$1421:$BA$1444,COLUMNS($D780:BA780),FALSE))</f>
        <v>-89.842067043931394</v>
      </c>
      <c r="BB780" s="329">
        <f>IF(BA780="Neg","Neg",BA780*VLOOKUP($D780,$D$1421:$BB$1444,COLUMNS($D780:BB780),FALSE))</f>
        <v>-93.380720684408118</v>
      </c>
      <c r="BC780" s="329">
        <f>IF(BB780="Neg","Neg",BB780*VLOOKUP($D780,$D$1421:BC$1444,COLUMNS($D780:BC780),FALSE))</f>
        <v>-97.310586551759798</v>
      </c>
    </row>
    <row r="781" spans="1:55">
      <c r="A781" s="312"/>
      <c r="B781" s="228" t="s">
        <v>93</v>
      </c>
      <c r="C781" s="228" t="s">
        <v>851</v>
      </c>
      <c r="D781" s="228" t="s">
        <v>791</v>
      </c>
      <c r="E781" s="342"/>
      <c r="F781" s="342"/>
      <c r="G781" s="342"/>
      <c r="H781" s="342"/>
      <c r="I781" s="342"/>
      <c r="J781" s="342"/>
      <c r="K781" s="342"/>
      <c r="L781" s="342"/>
      <c r="M781" s="342"/>
      <c r="N781" s="343"/>
      <c r="O781" s="343"/>
      <c r="P781" s="343"/>
      <c r="Q781" s="343"/>
      <c r="R781" s="343"/>
      <c r="S781" s="343"/>
      <c r="T781" s="343"/>
      <c r="U781" s="343"/>
      <c r="V781" s="343"/>
      <c r="W781" s="343"/>
      <c r="X781" s="343"/>
      <c r="Y781" s="343"/>
      <c r="Z781" s="343"/>
      <c r="AA781" s="343"/>
      <c r="AB781" s="343"/>
      <c r="AC781" s="343"/>
      <c r="AD781" s="343"/>
      <c r="AE781" s="343"/>
      <c r="AF781" s="343"/>
      <c r="AG781" s="343"/>
      <c r="AH781" s="343"/>
      <c r="AI781" s="344"/>
      <c r="AJ781" s="344"/>
      <c r="AK781" s="344"/>
      <c r="AL781" s="344"/>
      <c r="AM781" s="344"/>
      <c r="AN781" s="344"/>
      <c r="AO781" s="344"/>
      <c r="AP781" s="344"/>
      <c r="AQ781" s="344"/>
      <c r="AR781" s="344"/>
      <c r="AS781" s="220"/>
      <c r="AT781" s="220">
        <v>5</v>
      </c>
      <c r="AU781" s="220">
        <v>-5</v>
      </c>
      <c r="AV781" s="220">
        <v>-15</v>
      </c>
      <c r="AW781" s="220">
        <v>-35</v>
      </c>
      <c r="AX781" s="220">
        <v>-55</v>
      </c>
      <c r="AY781" s="345">
        <f>IF(AX781="Neg","Neg",AX781*VLOOKUP($D781,$D$1421:$BA$1444,COLUMNS($D781:AY781),FALSE))</f>
        <v>-56.970211227731191</v>
      </c>
      <c r="AZ781" s="345">
        <f>IF(AY781="Neg","Neg",AY781*VLOOKUP($D781,$D$1421:$BA$1444,COLUMNS($D781:AZ781),FALSE))</f>
        <v>-59.260111132082102</v>
      </c>
      <c r="BA781" s="345">
        <f>IF(AZ781="Neg","Neg",AZ781*VLOOKUP($D781,$D$1421:$BA$1444,COLUMNS($D781:BA781),FALSE))</f>
        <v>-61.766421092702828</v>
      </c>
      <c r="BB781" s="329">
        <f>IF(BA781="Neg","Neg",BA781*VLOOKUP($D781,$D$1421:$BB$1444,COLUMNS($D781:BB781),FALSE))</f>
        <v>-64.199245470530585</v>
      </c>
      <c r="BC781" s="329">
        <f>IF(BB781="Neg","Neg",BB781*VLOOKUP($D781,$D$1421:BC$1444,COLUMNS($D781:BC781),FALSE))</f>
        <v>-66.901028254334861</v>
      </c>
    </row>
    <row r="782" spans="1:55" ht="25.5">
      <c r="A782" s="312"/>
      <c r="B782" s="228" t="s">
        <v>93</v>
      </c>
      <c r="C782" s="228" t="s">
        <v>852</v>
      </c>
      <c r="D782" s="228" t="s">
        <v>791</v>
      </c>
      <c r="E782" s="342"/>
      <c r="F782" s="342"/>
      <c r="G782" s="342"/>
      <c r="H782" s="342"/>
      <c r="I782" s="342"/>
      <c r="J782" s="342"/>
      <c r="K782" s="342"/>
      <c r="L782" s="342"/>
      <c r="M782" s="342"/>
      <c r="N782" s="343"/>
      <c r="O782" s="343"/>
      <c r="P782" s="343"/>
      <c r="Q782" s="343"/>
      <c r="R782" s="343"/>
      <c r="S782" s="343"/>
      <c r="T782" s="343"/>
      <c r="U782" s="343"/>
      <c r="V782" s="343"/>
      <c r="W782" s="343"/>
      <c r="X782" s="343"/>
      <c r="Y782" s="343"/>
      <c r="Z782" s="343"/>
      <c r="AA782" s="343"/>
      <c r="AB782" s="343"/>
      <c r="AC782" s="343"/>
      <c r="AD782" s="343"/>
      <c r="AE782" s="343"/>
      <c r="AF782" s="343"/>
      <c r="AG782" s="343"/>
      <c r="AH782" s="343"/>
      <c r="AI782" s="344"/>
      <c r="AJ782" s="344"/>
      <c r="AK782" s="344"/>
      <c r="AL782" s="344"/>
      <c r="AM782" s="344"/>
      <c r="AN782" s="344"/>
      <c r="AO782" s="344"/>
      <c r="AP782" s="344"/>
      <c r="AQ782" s="344"/>
      <c r="AR782" s="344"/>
      <c r="AS782" s="220"/>
      <c r="AT782" s="220">
        <v>0</v>
      </c>
      <c r="AU782" s="220">
        <v>-210</v>
      </c>
      <c r="AV782" s="220">
        <v>-540</v>
      </c>
      <c r="AW782" s="220">
        <v>-770</v>
      </c>
      <c r="AX782" s="220">
        <v>-840</v>
      </c>
      <c r="AY782" s="345">
        <f>IF(AX782="Neg","Neg",AX782*VLOOKUP($D782,$D$1421:$BA$1444,COLUMNS($D782:AY782),FALSE))</f>
        <v>-870.09049875080359</v>
      </c>
      <c r="AZ782" s="345">
        <f>IF(AY782="Neg","Neg",AY782*VLOOKUP($D782,$D$1421:$BA$1444,COLUMNS($D782:AZ782),FALSE))</f>
        <v>-905.06351547179941</v>
      </c>
      <c r="BA782" s="345">
        <f>IF(AZ782="Neg","Neg",AZ782*VLOOKUP($D782,$D$1421:$BA$1444,COLUMNS($D782:BA782),FALSE))</f>
        <v>-943.34170396127956</v>
      </c>
      <c r="BB782" s="329">
        <f>IF(BA782="Neg","Neg",BA782*VLOOKUP($D782,$D$1421:$BB$1444,COLUMNS($D782:BB782),FALSE))</f>
        <v>-980.49756718628521</v>
      </c>
      <c r="BC782" s="329">
        <f>IF(BB782="Neg","Neg",BB782*VLOOKUP($D782,$D$1421:BC$1444,COLUMNS($D782:BC782),FALSE))</f>
        <v>-1021.7611587934778</v>
      </c>
    </row>
    <row r="783" spans="1:55" ht="25.5">
      <c r="A783" s="312"/>
      <c r="B783" s="228" t="s">
        <v>93</v>
      </c>
      <c r="C783" s="228" t="s">
        <v>853</v>
      </c>
      <c r="D783" s="228" t="s">
        <v>792</v>
      </c>
      <c r="E783" s="342"/>
      <c r="F783" s="342"/>
      <c r="G783" s="342"/>
      <c r="H783" s="342"/>
      <c r="I783" s="342"/>
      <c r="J783" s="342"/>
      <c r="K783" s="342"/>
      <c r="L783" s="342"/>
      <c r="M783" s="342"/>
      <c r="N783" s="343"/>
      <c r="O783" s="343"/>
      <c r="P783" s="343"/>
      <c r="Q783" s="343"/>
      <c r="R783" s="343"/>
      <c r="S783" s="343"/>
      <c r="T783" s="343"/>
      <c r="U783" s="343"/>
      <c r="V783" s="343"/>
      <c r="W783" s="343"/>
      <c r="X783" s="343"/>
      <c r="Y783" s="343"/>
      <c r="Z783" s="343"/>
      <c r="AA783" s="343"/>
      <c r="AB783" s="343"/>
      <c r="AC783" s="343"/>
      <c r="AD783" s="343"/>
      <c r="AE783" s="343"/>
      <c r="AF783" s="343"/>
      <c r="AG783" s="343"/>
      <c r="AH783" s="343"/>
      <c r="AI783" s="344"/>
      <c r="AJ783" s="344"/>
      <c r="AK783" s="344"/>
      <c r="AL783" s="344"/>
      <c r="AM783" s="344"/>
      <c r="AN783" s="344"/>
      <c r="AO783" s="344"/>
      <c r="AP783" s="344"/>
      <c r="AQ783" s="344"/>
      <c r="AR783" s="344"/>
      <c r="AS783" s="220"/>
      <c r="AT783" s="220">
        <v>630</v>
      </c>
      <c r="AU783" s="220">
        <v>285</v>
      </c>
      <c r="AV783" s="220">
        <v>100</v>
      </c>
      <c r="AW783" s="220">
        <v>105</v>
      </c>
      <c r="AX783" s="220">
        <v>100</v>
      </c>
      <c r="AY783" s="345">
        <f>IF(AX783="Neg","Neg",AX783*VLOOKUP($D783,$D$1421:$BA$1444,COLUMNS($D783:AY783),FALSE))</f>
        <v>103.58220223223853</v>
      </c>
      <c r="AZ783" s="345">
        <f>IF(AY783="Neg","Neg",AY783*VLOOKUP($D783,$D$1421:$BA$1444,COLUMNS($D783:AZ783),FALSE))</f>
        <v>107.74565660378565</v>
      </c>
      <c r="BA783" s="345">
        <f>IF(AZ783="Neg","Neg",AZ783*VLOOKUP($D783,$D$1421:$BA$1444,COLUMNS($D783:BA783),FALSE))</f>
        <v>112.30258380491425</v>
      </c>
      <c r="BB783" s="329">
        <f>IF(BA783="Neg","Neg",BA783*VLOOKUP($D783,$D$1421:$BB$1444,COLUMNS($D783:BB783),FALSE))</f>
        <v>116.72590085551016</v>
      </c>
      <c r="BC783" s="329">
        <f>IF(BB783="Neg","Neg",BB783*VLOOKUP($D783,$D$1421:BC$1444,COLUMNS($D783:BC783),FALSE))</f>
        <v>121.63823318969976</v>
      </c>
    </row>
    <row r="784" spans="1:55" ht="25.5">
      <c r="A784" s="312"/>
      <c r="B784" s="228" t="s">
        <v>93</v>
      </c>
      <c r="C784" s="228" t="s">
        <v>854</v>
      </c>
      <c r="D784" s="228" t="s">
        <v>227</v>
      </c>
      <c r="E784" s="342"/>
      <c r="F784" s="342"/>
      <c r="G784" s="342"/>
      <c r="H784" s="342"/>
      <c r="I784" s="342"/>
      <c r="J784" s="342"/>
      <c r="K784" s="342"/>
      <c r="L784" s="342"/>
      <c r="M784" s="342"/>
      <c r="N784" s="343"/>
      <c r="O784" s="343"/>
      <c r="P784" s="343"/>
      <c r="Q784" s="343"/>
      <c r="R784" s="343"/>
      <c r="S784" s="343"/>
      <c r="T784" s="343"/>
      <c r="U784" s="343"/>
      <c r="V784" s="343"/>
      <c r="W784" s="343"/>
      <c r="X784" s="343"/>
      <c r="Y784" s="343"/>
      <c r="Z784" s="343"/>
      <c r="AA784" s="343"/>
      <c r="AB784" s="343"/>
      <c r="AC784" s="343"/>
      <c r="AD784" s="343"/>
      <c r="AE784" s="343"/>
      <c r="AF784" s="343"/>
      <c r="AG784" s="343"/>
      <c r="AH784" s="343"/>
      <c r="AI784" s="344"/>
      <c r="AJ784" s="344"/>
      <c r="AK784" s="344"/>
      <c r="AL784" s="344"/>
      <c r="AM784" s="344"/>
      <c r="AN784" s="344"/>
      <c r="AO784" s="344"/>
      <c r="AP784" s="344"/>
      <c r="AQ784" s="344"/>
      <c r="AR784" s="344"/>
      <c r="AS784" s="220"/>
      <c r="AT784" s="220">
        <v>0</v>
      </c>
      <c r="AU784" s="220">
        <v>-105</v>
      </c>
      <c r="AV784" s="220">
        <v>-115</v>
      </c>
      <c r="AW784" s="220">
        <v>-110</v>
      </c>
      <c r="AX784" s="220">
        <v>-120</v>
      </c>
      <c r="AY784" s="345">
        <f>IF(AX784="Neg","Neg",AX784*VLOOKUP($D784,$D$1421:$BA$1444,COLUMNS($D784:AY784),FALSE))</f>
        <v>-124.29864267868624</v>
      </c>
      <c r="AZ784" s="345">
        <f>IF(AY784="Neg","Neg",AY784*VLOOKUP($D784,$D$1421:$BA$1444,COLUMNS($D784:AZ784),FALSE))</f>
        <v>-129.29478792454276</v>
      </c>
      <c r="BA784" s="345">
        <f>IF(AZ784="Neg","Neg",AZ784*VLOOKUP($D784,$D$1421:$BA$1444,COLUMNS($D784:BA784),FALSE))</f>
        <v>-134.76310056589708</v>
      </c>
      <c r="BB784" s="329">
        <f>IF(BA784="Neg","Neg",BA784*VLOOKUP($D784,$D$1421:$BB$1444,COLUMNS($D784:BB784),FALSE))</f>
        <v>-140.07108102661218</v>
      </c>
      <c r="BC784" s="329">
        <f>IF(BB784="Neg","Neg",BB784*VLOOKUP($D784,$D$1421:BC$1444,COLUMNS($D784:BC784),FALSE))</f>
        <v>-145.9658798276397</v>
      </c>
    </row>
    <row r="785" spans="1:55">
      <c r="A785" s="312"/>
      <c r="B785" s="228" t="s">
        <v>93</v>
      </c>
      <c r="C785" s="228" t="s">
        <v>855</v>
      </c>
      <c r="D785" s="228" t="s">
        <v>227</v>
      </c>
      <c r="E785" s="342"/>
      <c r="F785" s="342"/>
      <c r="G785" s="342"/>
      <c r="H785" s="342"/>
      <c r="I785" s="342"/>
      <c r="J785" s="342"/>
      <c r="K785" s="342"/>
      <c r="L785" s="342"/>
      <c r="M785" s="342"/>
      <c r="N785" s="343"/>
      <c r="O785" s="343"/>
      <c r="P785" s="343"/>
      <c r="Q785" s="343"/>
      <c r="R785" s="343"/>
      <c r="S785" s="343"/>
      <c r="T785" s="343"/>
      <c r="U785" s="343"/>
      <c r="V785" s="343"/>
      <c r="W785" s="343"/>
      <c r="X785" s="343"/>
      <c r="Y785" s="343"/>
      <c r="Z785" s="343"/>
      <c r="AA785" s="343"/>
      <c r="AB785" s="343"/>
      <c r="AC785" s="343"/>
      <c r="AD785" s="343"/>
      <c r="AE785" s="343"/>
      <c r="AF785" s="343"/>
      <c r="AG785" s="343"/>
      <c r="AH785" s="343"/>
      <c r="AI785" s="344"/>
      <c r="AJ785" s="344"/>
      <c r="AK785" s="344"/>
      <c r="AL785" s="344"/>
      <c r="AM785" s="344"/>
      <c r="AN785" s="344"/>
      <c r="AO785" s="344"/>
      <c r="AP785" s="344"/>
      <c r="AQ785" s="344"/>
      <c r="AR785" s="344"/>
      <c r="AS785" s="220"/>
      <c r="AT785" s="220">
        <v>0</v>
      </c>
      <c r="AU785" s="220">
        <v>0</v>
      </c>
      <c r="AV785" s="220">
        <v>-10</v>
      </c>
      <c r="AW785" s="220">
        <v>-10</v>
      </c>
      <c r="AX785" s="220">
        <v>-10</v>
      </c>
      <c r="AY785" s="345">
        <f>IF(AX785="Neg","Neg",AX785*VLOOKUP($D785,$D$1421:$BA$1444,COLUMNS($D785:AY785),FALSE))</f>
        <v>-10.358220223223853</v>
      </c>
      <c r="AZ785" s="345">
        <f>IF(AY785="Neg","Neg",AY785*VLOOKUP($D785,$D$1421:$BA$1444,COLUMNS($D785:AZ785),FALSE))</f>
        <v>-10.774565660378565</v>
      </c>
      <c r="BA785" s="345">
        <f>IF(AZ785="Neg","Neg",AZ785*VLOOKUP($D785,$D$1421:$BA$1444,COLUMNS($D785:BA785),FALSE))</f>
        <v>-11.230258380491424</v>
      </c>
      <c r="BB785" s="329">
        <f>IF(BA785="Neg","Neg",BA785*VLOOKUP($D785,$D$1421:$BB$1444,COLUMNS($D785:BB785),FALSE))</f>
        <v>-11.672590085551015</v>
      </c>
      <c r="BC785" s="329">
        <f>IF(BB785="Neg","Neg",BB785*VLOOKUP($D785,$D$1421:BC$1444,COLUMNS($D785:BC785),FALSE))</f>
        <v>-12.163823318969975</v>
      </c>
    </row>
    <row r="786" spans="1:55">
      <c r="A786" s="312"/>
      <c r="B786" s="228" t="s">
        <v>93</v>
      </c>
      <c r="C786" s="228" t="s">
        <v>855</v>
      </c>
      <c r="D786" s="228" t="s">
        <v>791</v>
      </c>
      <c r="E786" s="342"/>
      <c r="F786" s="342"/>
      <c r="G786" s="342"/>
      <c r="H786" s="342"/>
      <c r="I786" s="342"/>
      <c r="J786" s="342"/>
      <c r="K786" s="342"/>
      <c r="L786" s="342"/>
      <c r="M786" s="342"/>
      <c r="N786" s="343"/>
      <c r="O786" s="343"/>
      <c r="P786" s="343"/>
      <c r="Q786" s="343"/>
      <c r="R786" s="343"/>
      <c r="S786" s="343"/>
      <c r="T786" s="343"/>
      <c r="U786" s="343"/>
      <c r="V786" s="343"/>
      <c r="W786" s="343"/>
      <c r="X786" s="343"/>
      <c r="Y786" s="343"/>
      <c r="Z786" s="343"/>
      <c r="AA786" s="343"/>
      <c r="AB786" s="343"/>
      <c r="AC786" s="343"/>
      <c r="AD786" s="343"/>
      <c r="AE786" s="343"/>
      <c r="AF786" s="343"/>
      <c r="AG786" s="343"/>
      <c r="AH786" s="343"/>
      <c r="AI786" s="344"/>
      <c r="AJ786" s="344"/>
      <c r="AK786" s="344"/>
      <c r="AL786" s="344"/>
      <c r="AM786" s="344"/>
      <c r="AN786" s="344"/>
      <c r="AO786" s="344"/>
      <c r="AP786" s="344"/>
      <c r="AQ786" s="344"/>
      <c r="AR786" s="344"/>
      <c r="AS786" s="220"/>
      <c r="AT786" s="220">
        <v>-10</v>
      </c>
      <c r="AU786" s="220">
        <v>-40</v>
      </c>
      <c r="AV786" s="220">
        <v>-60</v>
      </c>
      <c r="AW786" s="220">
        <v>-90</v>
      </c>
      <c r="AX786" s="220">
        <v>-160</v>
      </c>
      <c r="AY786" s="345">
        <f>IF(AX786="Neg","Neg",AX786*VLOOKUP($D786,$D$1421:$BA$1444,COLUMNS($D786:AY786),FALSE))</f>
        <v>-165.73152357158165</v>
      </c>
      <c r="AZ786" s="345">
        <f>IF(AY786="Neg","Neg",AY786*VLOOKUP($D786,$D$1421:$BA$1444,COLUMNS($D786:AZ786),FALSE))</f>
        <v>-172.39305056605704</v>
      </c>
      <c r="BA786" s="345">
        <f>IF(AZ786="Neg","Neg",AZ786*VLOOKUP($D786,$D$1421:$BA$1444,COLUMNS($D786:BA786),FALSE))</f>
        <v>-179.68413408786279</v>
      </c>
      <c r="BB786" s="329">
        <f>IF(BA786="Neg","Neg",BA786*VLOOKUP($D786,$D$1421:$BB$1444,COLUMNS($D786:BB786),FALSE))</f>
        <v>-186.76144136881624</v>
      </c>
      <c r="BC786" s="329">
        <f>IF(BB786="Neg","Neg",BB786*VLOOKUP($D786,$D$1421:BC$1444,COLUMNS($D786:BC786),FALSE))</f>
        <v>-194.6211731035196</v>
      </c>
    </row>
    <row r="787" spans="1:55">
      <c r="A787" s="312"/>
      <c r="B787" s="228" t="s">
        <v>93</v>
      </c>
      <c r="C787" s="228" t="s">
        <v>855</v>
      </c>
      <c r="D787" s="228" t="s">
        <v>228</v>
      </c>
      <c r="E787" s="342"/>
      <c r="F787" s="342"/>
      <c r="G787" s="342"/>
      <c r="H787" s="342"/>
      <c r="I787" s="342"/>
      <c r="J787" s="342"/>
      <c r="K787" s="342"/>
      <c r="L787" s="342"/>
      <c r="M787" s="342"/>
      <c r="N787" s="343"/>
      <c r="O787" s="343"/>
      <c r="P787" s="343"/>
      <c r="Q787" s="343"/>
      <c r="R787" s="343"/>
      <c r="S787" s="343"/>
      <c r="T787" s="343"/>
      <c r="U787" s="343"/>
      <c r="V787" s="343"/>
      <c r="W787" s="343"/>
      <c r="X787" s="343"/>
      <c r="Y787" s="343"/>
      <c r="Z787" s="343"/>
      <c r="AA787" s="343"/>
      <c r="AB787" s="343"/>
      <c r="AC787" s="343"/>
      <c r="AD787" s="343"/>
      <c r="AE787" s="343"/>
      <c r="AF787" s="343"/>
      <c r="AG787" s="343"/>
      <c r="AH787" s="343"/>
      <c r="AI787" s="344"/>
      <c r="AJ787" s="344"/>
      <c r="AK787" s="344"/>
      <c r="AL787" s="344"/>
      <c r="AM787" s="344"/>
      <c r="AN787" s="344"/>
      <c r="AO787" s="344"/>
      <c r="AP787" s="344"/>
      <c r="AQ787" s="344"/>
      <c r="AR787" s="344"/>
      <c r="AS787" s="220"/>
      <c r="AT787" s="220">
        <v>0</v>
      </c>
      <c r="AU787" s="220">
        <v>0</v>
      </c>
      <c r="AV787" s="220">
        <v>0</v>
      </c>
      <c r="AW787" s="220">
        <v>0</v>
      </c>
      <c r="AX787" s="220">
        <v>0</v>
      </c>
      <c r="AY787" s="345">
        <f>IF(AX787="Neg","Neg",AX787*VLOOKUP($D787,$D$1421:$BA$1444,COLUMNS($D787:AY787),FALSE))</f>
        <v>0</v>
      </c>
      <c r="AZ787" s="345">
        <f>IF(AY787="Neg","Neg",AY787*VLOOKUP($D787,$D$1421:$BA$1444,COLUMNS($D787:AZ787),FALSE))</f>
        <v>0</v>
      </c>
      <c r="BA787" s="345">
        <f>IF(AZ787="Neg","Neg",AZ787*VLOOKUP($D787,$D$1421:$BA$1444,COLUMNS($D787:BA787),FALSE))</f>
        <v>0</v>
      </c>
      <c r="BB787" s="329">
        <f>IF(BA787="Neg","Neg",BA787*VLOOKUP($D787,$D$1421:$BB$1444,COLUMNS($D787:BB787),FALSE))</f>
        <v>0</v>
      </c>
      <c r="BC787" s="329">
        <f>IF(BB787="Neg","Neg",BB787*VLOOKUP($D787,$D$1421:BC$1444,COLUMNS($D787:BC787),FALSE))</f>
        <v>0</v>
      </c>
    </row>
    <row r="788" spans="1:55" ht="25.5">
      <c r="A788" s="312"/>
      <c r="B788" s="228" t="s">
        <v>93</v>
      </c>
      <c r="C788" s="228" t="s">
        <v>856</v>
      </c>
      <c r="D788" s="228" t="s">
        <v>791</v>
      </c>
      <c r="E788" s="342"/>
      <c r="F788" s="342"/>
      <c r="G788" s="342"/>
      <c r="H788" s="342"/>
      <c r="I788" s="342"/>
      <c r="J788" s="342"/>
      <c r="K788" s="342"/>
      <c r="L788" s="342"/>
      <c r="M788" s="342"/>
      <c r="N788" s="343"/>
      <c r="O788" s="343"/>
      <c r="P788" s="343"/>
      <c r="Q788" s="343"/>
      <c r="R788" s="343"/>
      <c r="S788" s="343"/>
      <c r="T788" s="343"/>
      <c r="U788" s="343"/>
      <c r="V788" s="343"/>
      <c r="W788" s="343"/>
      <c r="X788" s="343"/>
      <c r="Y788" s="343"/>
      <c r="Z788" s="343"/>
      <c r="AA788" s="343"/>
      <c r="AB788" s="343"/>
      <c r="AC788" s="343"/>
      <c r="AD788" s="343"/>
      <c r="AE788" s="343"/>
      <c r="AF788" s="343"/>
      <c r="AG788" s="343"/>
      <c r="AH788" s="343"/>
      <c r="AI788" s="344"/>
      <c r="AJ788" s="344"/>
      <c r="AK788" s="344"/>
      <c r="AL788" s="344"/>
      <c r="AM788" s="344"/>
      <c r="AN788" s="344"/>
      <c r="AO788" s="344"/>
      <c r="AP788" s="344"/>
      <c r="AQ788" s="344"/>
      <c r="AR788" s="344"/>
      <c r="AS788" s="220"/>
      <c r="AT788" s="220">
        <v>0</v>
      </c>
      <c r="AU788" s="220">
        <v>-5</v>
      </c>
      <c r="AV788" s="220">
        <v>-10</v>
      </c>
      <c r="AW788" s="220">
        <v>-10</v>
      </c>
      <c r="AX788" s="220">
        <v>-10</v>
      </c>
      <c r="AY788" s="345">
        <f>IF(AX788="Neg","Neg",AX788*VLOOKUP($D788,$D$1421:$BA$1444,COLUMNS($D788:AY788),FALSE))</f>
        <v>-10.358220223223853</v>
      </c>
      <c r="AZ788" s="345">
        <f>IF(AY788="Neg","Neg",AY788*VLOOKUP($D788,$D$1421:$BA$1444,COLUMNS($D788:AZ788),FALSE))</f>
        <v>-10.774565660378565</v>
      </c>
      <c r="BA788" s="345">
        <f>IF(AZ788="Neg","Neg",AZ788*VLOOKUP($D788,$D$1421:$BA$1444,COLUMNS($D788:BA788),FALSE))</f>
        <v>-11.230258380491424</v>
      </c>
      <c r="BB788" s="329">
        <f>IF(BA788="Neg","Neg",BA788*VLOOKUP($D788,$D$1421:$BB$1444,COLUMNS($D788:BB788),FALSE))</f>
        <v>-11.672590085551015</v>
      </c>
      <c r="BC788" s="329">
        <f>IF(BB788="Neg","Neg",BB788*VLOOKUP($D788,$D$1421:BC$1444,COLUMNS($D788:BC788),FALSE))</f>
        <v>-12.163823318969975</v>
      </c>
    </row>
    <row r="789" spans="1:55" ht="25.5">
      <c r="A789" s="312"/>
      <c r="B789" s="228" t="s">
        <v>93</v>
      </c>
      <c r="C789" s="228" t="s">
        <v>856</v>
      </c>
      <c r="D789" s="228" t="s">
        <v>227</v>
      </c>
      <c r="E789" s="342"/>
      <c r="F789" s="342"/>
      <c r="G789" s="342"/>
      <c r="H789" s="342"/>
      <c r="I789" s="342"/>
      <c r="J789" s="342"/>
      <c r="K789" s="342"/>
      <c r="L789" s="342"/>
      <c r="M789" s="342"/>
      <c r="N789" s="343"/>
      <c r="O789" s="343"/>
      <c r="P789" s="343"/>
      <c r="Q789" s="343"/>
      <c r="R789" s="343"/>
      <c r="S789" s="343"/>
      <c r="T789" s="343"/>
      <c r="U789" s="343"/>
      <c r="V789" s="343"/>
      <c r="W789" s="343"/>
      <c r="X789" s="343"/>
      <c r="Y789" s="343"/>
      <c r="Z789" s="343"/>
      <c r="AA789" s="343"/>
      <c r="AB789" s="343"/>
      <c r="AC789" s="343"/>
      <c r="AD789" s="343"/>
      <c r="AE789" s="343"/>
      <c r="AF789" s="343"/>
      <c r="AG789" s="343"/>
      <c r="AH789" s="343"/>
      <c r="AI789" s="344"/>
      <c r="AJ789" s="344"/>
      <c r="AK789" s="344"/>
      <c r="AL789" s="344"/>
      <c r="AM789" s="344"/>
      <c r="AN789" s="344"/>
      <c r="AO789" s="344"/>
      <c r="AP789" s="344"/>
      <c r="AQ789" s="344"/>
      <c r="AR789" s="344"/>
      <c r="AS789" s="220"/>
      <c r="AT789" s="220">
        <v>0</v>
      </c>
      <c r="AU789" s="220">
        <v>0</v>
      </c>
      <c r="AV789" s="220">
        <v>-20</v>
      </c>
      <c r="AW789" s="220">
        <v>-15</v>
      </c>
      <c r="AX789" s="220">
        <v>-20</v>
      </c>
      <c r="AY789" s="345">
        <f>IF(AX789="Neg","Neg",AX789*VLOOKUP($D789,$D$1421:$BA$1444,COLUMNS($D789:AY789),FALSE))</f>
        <v>-20.716440446447706</v>
      </c>
      <c r="AZ789" s="345">
        <f>IF(AY789="Neg","Neg",AY789*VLOOKUP($D789,$D$1421:$BA$1444,COLUMNS($D789:AZ789),FALSE))</f>
        <v>-21.54913132075713</v>
      </c>
      <c r="BA789" s="345">
        <f>IF(AZ789="Neg","Neg",AZ789*VLOOKUP($D789,$D$1421:$BA$1444,COLUMNS($D789:BA789),FALSE))</f>
        <v>-22.460516760982848</v>
      </c>
      <c r="BB789" s="329">
        <f>IF(BA789="Neg","Neg",BA789*VLOOKUP($D789,$D$1421:$BB$1444,COLUMNS($D789:BB789),FALSE))</f>
        <v>-23.345180171102029</v>
      </c>
      <c r="BC789" s="329">
        <f>IF(BB789="Neg","Neg",BB789*VLOOKUP($D789,$D$1421:BC$1444,COLUMNS($D789:BC789),FALSE))</f>
        <v>-24.327646637939949</v>
      </c>
    </row>
    <row r="790" spans="1:55">
      <c r="A790" s="312"/>
      <c r="B790" s="228" t="s">
        <v>93</v>
      </c>
      <c r="C790" s="228" t="s">
        <v>857</v>
      </c>
      <c r="D790" s="228" t="s">
        <v>382</v>
      </c>
      <c r="E790" s="342"/>
      <c r="F790" s="342"/>
      <c r="G790" s="342"/>
      <c r="H790" s="342"/>
      <c r="I790" s="342"/>
      <c r="J790" s="342"/>
      <c r="K790" s="342"/>
      <c r="L790" s="342"/>
      <c r="M790" s="342"/>
      <c r="N790" s="343"/>
      <c r="O790" s="343"/>
      <c r="P790" s="343"/>
      <c r="Q790" s="343"/>
      <c r="R790" s="343"/>
      <c r="S790" s="343"/>
      <c r="T790" s="343"/>
      <c r="U790" s="343"/>
      <c r="V790" s="343"/>
      <c r="W790" s="343"/>
      <c r="X790" s="343"/>
      <c r="Y790" s="343"/>
      <c r="Z790" s="343"/>
      <c r="AA790" s="343"/>
      <c r="AB790" s="343"/>
      <c r="AC790" s="343"/>
      <c r="AD790" s="343"/>
      <c r="AE790" s="343"/>
      <c r="AF790" s="343"/>
      <c r="AG790" s="343"/>
      <c r="AH790" s="343"/>
      <c r="AI790" s="344"/>
      <c r="AJ790" s="344"/>
      <c r="AK790" s="344"/>
      <c r="AL790" s="344"/>
      <c r="AM790" s="344"/>
      <c r="AN790" s="344"/>
      <c r="AO790" s="344"/>
      <c r="AP790" s="344"/>
      <c r="AQ790" s="344"/>
      <c r="AR790" s="344"/>
      <c r="AS790" s="220"/>
      <c r="AT790" s="220">
        <v>0</v>
      </c>
      <c r="AU790" s="220">
        <v>-15</v>
      </c>
      <c r="AV790" s="220">
        <v>-30</v>
      </c>
      <c r="AW790" s="220">
        <v>-55</v>
      </c>
      <c r="AX790" s="220">
        <v>-70</v>
      </c>
      <c r="AY790" s="345">
        <f>IF(AX790="Neg","Neg",AX790*VLOOKUP($D790,$D$1421:$BA$1444,COLUMNS($D790:AY790),FALSE))</f>
        <v>-72.507541562566971</v>
      </c>
      <c r="AZ790" s="345">
        <f>IF(AY790="Neg","Neg",AY790*VLOOKUP($D790,$D$1421:$BA$1444,COLUMNS($D790:AZ790),FALSE))</f>
        <v>-75.42195962264995</v>
      </c>
      <c r="BA790" s="345">
        <f>IF(AZ790="Neg","Neg",AZ790*VLOOKUP($D790,$D$1421:$BA$1444,COLUMNS($D790:BA790),FALSE))</f>
        <v>-78.611808663439973</v>
      </c>
      <c r="BB790" s="329">
        <f>IF(BA790="Neg","Neg",BA790*VLOOKUP($D790,$D$1421:$BB$1444,COLUMNS($D790:BB790),FALSE))</f>
        <v>-81.70813059885711</v>
      </c>
      <c r="BC790" s="329">
        <f>IF(BB790="Neg","Neg",BB790*VLOOKUP($D790,$D$1421:BC$1444,COLUMNS($D790:BC790),FALSE))</f>
        <v>-85.146763232789823</v>
      </c>
    </row>
    <row r="791" spans="1:55" ht="25.5">
      <c r="A791" s="312"/>
      <c r="B791" s="228" t="s">
        <v>93</v>
      </c>
      <c r="C791" s="228" t="s">
        <v>1184</v>
      </c>
      <c r="D791" s="228" t="s">
        <v>382</v>
      </c>
      <c r="E791" s="342"/>
      <c r="F791" s="342"/>
      <c r="G791" s="342"/>
      <c r="H791" s="342"/>
      <c r="I791" s="342"/>
      <c r="J791" s="342"/>
      <c r="K791" s="342"/>
      <c r="L791" s="342"/>
      <c r="M791" s="342"/>
      <c r="N791" s="343"/>
      <c r="O791" s="343"/>
      <c r="P791" s="343"/>
      <c r="Q791" s="343"/>
      <c r="R791" s="343"/>
      <c r="S791" s="343"/>
      <c r="T791" s="343"/>
      <c r="U791" s="343"/>
      <c r="V791" s="343"/>
      <c r="W791" s="343"/>
      <c r="X791" s="343"/>
      <c r="Y791" s="343"/>
      <c r="Z791" s="343"/>
      <c r="AA791" s="343"/>
      <c r="AB791" s="343"/>
      <c r="AC791" s="343"/>
      <c r="AD791" s="343"/>
      <c r="AE791" s="343"/>
      <c r="AF791" s="343"/>
      <c r="AG791" s="343"/>
      <c r="AH791" s="343"/>
      <c r="AI791" s="344"/>
      <c r="AJ791" s="344"/>
      <c r="AK791" s="344"/>
      <c r="AL791" s="344"/>
      <c r="AM791" s="344"/>
      <c r="AN791" s="344"/>
      <c r="AO791" s="344"/>
      <c r="AP791" s="344"/>
      <c r="AQ791" s="344"/>
      <c r="AR791" s="344"/>
      <c r="AS791" s="220"/>
      <c r="AT791" s="220">
        <v>-155</v>
      </c>
      <c r="AU791" s="220">
        <v>-150</v>
      </c>
      <c r="AV791" s="220">
        <v>5</v>
      </c>
      <c r="AW791" s="220">
        <v>0</v>
      </c>
      <c r="AX791" s="220">
        <v>0</v>
      </c>
      <c r="AY791" s="345">
        <f>IF(AX791="Neg","Neg",AX791*VLOOKUP($D791,$D$1421:$BA$1444,COLUMNS($D791:AY791),FALSE))</f>
        <v>0</v>
      </c>
      <c r="AZ791" s="345">
        <f>IF(AY791="Neg","Neg",AY791*VLOOKUP($D791,$D$1421:$BA$1444,COLUMNS($D791:AZ791),FALSE))</f>
        <v>0</v>
      </c>
      <c r="BA791" s="345">
        <f>IF(AZ791="Neg","Neg",AZ791*VLOOKUP($D791,$D$1421:$BA$1444,COLUMNS($D791:BA791),FALSE))</f>
        <v>0</v>
      </c>
      <c r="BB791" s="329">
        <f>IF(BA791="Neg","Neg",BA791*VLOOKUP($D791,$D$1421:$BB$1444,COLUMNS($D791:BB791),FALSE))</f>
        <v>0</v>
      </c>
      <c r="BC791" s="329">
        <f>IF(BB791="Neg","Neg",BB791*VLOOKUP($D791,$D$1421:BC$1444,COLUMNS($D791:BC791),FALSE))</f>
        <v>0</v>
      </c>
    </row>
    <row r="792" spans="1:55" ht="25.5">
      <c r="A792" s="312"/>
      <c r="B792" s="228" t="s">
        <v>93</v>
      </c>
      <c r="C792" s="228" t="s">
        <v>858</v>
      </c>
      <c r="D792" s="228" t="s">
        <v>90</v>
      </c>
      <c r="E792" s="342"/>
      <c r="F792" s="342"/>
      <c r="G792" s="342"/>
      <c r="H792" s="342"/>
      <c r="I792" s="342"/>
      <c r="J792" s="342"/>
      <c r="K792" s="342"/>
      <c r="L792" s="342"/>
      <c r="M792" s="342"/>
      <c r="N792" s="343"/>
      <c r="O792" s="343"/>
      <c r="P792" s="343"/>
      <c r="Q792" s="343"/>
      <c r="R792" s="343"/>
      <c r="S792" s="343"/>
      <c r="T792" s="343"/>
      <c r="U792" s="343"/>
      <c r="V792" s="343"/>
      <c r="W792" s="343"/>
      <c r="X792" s="343"/>
      <c r="Y792" s="343"/>
      <c r="Z792" s="343"/>
      <c r="AA792" s="343"/>
      <c r="AB792" s="343"/>
      <c r="AC792" s="343"/>
      <c r="AD792" s="343"/>
      <c r="AE792" s="343"/>
      <c r="AF792" s="343"/>
      <c r="AG792" s="343"/>
      <c r="AH792" s="343"/>
      <c r="AI792" s="344"/>
      <c r="AJ792" s="344"/>
      <c r="AK792" s="344"/>
      <c r="AL792" s="344"/>
      <c r="AM792" s="344"/>
      <c r="AN792" s="344"/>
      <c r="AO792" s="344"/>
      <c r="AP792" s="344"/>
      <c r="AQ792" s="344"/>
      <c r="AR792" s="344"/>
      <c r="AS792" s="220"/>
      <c r="AT792" s="220">
        <v>0</v>
      </c>
      <c r="AU792" s="220">
        <v>-40</v>
      </c>
      <c r="AV792" s="220">
        <v>-55</v>
      </c>
      <c r="AW792" s="220">
        <v>-70</v>
      </c>
      <c r="AX792" s="220">
        <v>-75</v>
      </c>
      <c r="AY792" s="345">
        <f>IF(AX792="Neg","Neg",AX792*VLOOKUP($D792,$D$1421:$BA$1444,COLUMNS($D792:AY792),FALSE))</f>
        <v>-77.686651674178904</v>
      </c>
      <c r="AZ792" s="345">
        <f>IF(AY792="Neg","Neg",AY792*VLOOKUP($D792,$D$1421:$BA$1444,COLUMNS($D792:AZ792),FALSE))</f>
        <v>-80.809242452839243</v>
      </c>
      <c r="BA792" s="345">
        <f>IF(AZ792="Neg","Neg",AZ792*VLOOKUP($D792,$D$1421:$BA$1444,COLUMNS($D792:BA792),FALSE))</f>
        <v>-84.226937853685683</v>
      </c>
      <c r="BB792" s="329">
        <f>IF(BA792="Neg","Neg",BA792*VLOOKUP($D792,$D$1421:$BB$1444,COLUMNS($D792:BB792),FALSE))</f>
        <v>-87.544425641632614</v>
      </c>
      <c r="BC792" s="329">
        <f>IF(BB792="Neg","Neg",BB792*VLOOKUP($D792,$D$1421:BC$1444,COLUMNS($D792:BC792),FALSE))</f>
        <v>-91.22867489227481</v>
      </c>
    </row>
    <row r="793" spans="1:55" ht="25.5">
      <c r="A793" s="312"/>
      <c r="B793" s="228" t="s">
        <v>93</v>
      </c>
      <c r="C793" s="228" t="s">
        <v>858</v>
      </c>
      <c r="D793" s="228" t="s">
        <v>227</v>
      </c>
      <c r="E793" s="342"/>
      <c r="F793" s="342"/>
      <c r="G793" s="342"/>
      <c r="H793" s="342"/>
      <c r="I793" s="342"/>
      <c r="J793" s="342"/>
      <c r="K793" s="342"/>
      <c r="L793" s="342"/>
      <c r="M793" s="342"/>
      <c r="N793" s="343"/>
      <c r="O793" s="343"/>
      <c r="P793" s="343"/>
      <c r="Q793" s="343"/>
      <c r="R793" s="343"/>
      <c r="S793" s="343"/>
      <c r="T793" s="343"/>
      <c r="U793" s="343"/>
      <c r="V793" s="343"/>
      <c r="W793" s="343"/>
      <c r="X793" s="343"/>
      <c r="Y793" s="343"/>
      <c r="Z793" s="343"/>
      <c r="AA793" s="343"/>
      <c r="AB793" s="343"/>
      <c r="AC793" s="343"/>
      <c r="AD793" s="343"/>
      <c r="AE793" s="343"/>
      <c r="AF793" s="343"/>
      <c r="AG793" s="343"/>
      <c r="AH793" s="343"/>
      <c r="AI793" s="344"/>
      <c r="AJ793" s="344"/>
      <c r="AK793" s="344"/>
      <c r="AL793" s="344"/>
      <c r="AM793" s="344"/>
      <c r="AN793" s="344"/>
      <c r="AO793" s="344"/>
      <c r="AP793" s="344"/>
      <c r="AQ793" s="344"/>
      <c r="AR793" s="344"/>
      <c r="AS793" s="220"/>
      <c r="AT793" s="220">
        <v>0</v>
      </c>
      <c r="AU793" s="220">
        <v>-10</v>
      </c>
      <c r="AV793" s="220">
        <v>-15</v>
      </c>
      <c r="AW793" s="220">
        <v>-20</v>
      </c>
      <c r="AX793" s="220">
        <v>-25</v>
      </c>
      <c r="AY793" s="345">
        <f>IF(AX793="Neg","Neg",AX793*VLOOKUP($D793,$D$1421:$BA$1444,COLUMNS($D793:AY793),FALSE))</f>
        <v>-25.895550558059632</v>
      </c>
      <c r="AZ793" s="345">
        <f>IF(AY793="Neg","Neg",AY793*VLOOKUP($D793,$D$1421:$BA$1444,COLUMNS($D793:AZ793),FALSE))</f>
        <v>-26.936414150946412</v>
      </c>
      <c r="BA793" s="345">
        <f>IF(AZ793="Neg","Neg",AZ793*VLOOKUP($D793,$D$1421:$BA$1444,COLUMNS($D793:BA793),FALSE))</f>
        <v>-28.075645951228562</v>
      </c>
      <c r="BB793" s="329">
        <f>IF(BA793="Neg","Neg",BA793*VLOOKUP($D793,$D$1421:$BB$1444,COLUMNS($D793:BB793),FALSE))</f>
        <v>-29.18147521387754</v>
      </c>
      <c r="BC793" s="329">
        <f>IF(BB793="Neg","Neg",BB793*VLOOKUP($D793,$D$1421:BC$1444,COLUMNS($D793:BC793),FALSE))</f>
        <v>-30.40955829742494</v>
      </c>
    </row>
    <row r="794" spans="1:55">
      <c r="A794" s="312"/>
      <c r="B794" s="228" t="s">
        <v>93</v>
      </c>
      <c r="C794" s="228" t="s">
        <v>859</v>
      </c>
      <c r="D794" s="228" t="s">
        <v>92</v>
      </c>
      <c r="E794" s="342"/>
      <c r="F794" s="342"/>
      <c r="G794" s="342"/>
      <c r="H794" s="342"/>
      <c r="I794" s="342"/>
      <c r="J794" s="342"/>
      <c r="K794" s="342"/>
      <c r="L794" s="342"/>
      <c r="M794" s="342"/>
      <c r="N794" s="343"/>
      <c r="O794" s="343"/>
      <c r="P794" s="343"/>
      <c r="Q794" s="343"/>
      <c r="R794" s="343"/>
      <c r="S794" s="343"/>
      <c r="T794" s="343"/>
      <c r="U794" s="343"/>
      <c r="V794" s="343"/>
      <c r="W794" s="343"/>
      <c r="X794" s="343"/>
      <c r="Y794" s="343"/>
      <c r="Z794" s="343"/>
      <c r="AA794" s="343"/>
      <c r="AB794" s="343"/>
      <c r="AC794" s="343"/>
      <c r="AD794" s="343"/>
      <c r="AE794" s="343"/>
      <c r="AF794" s="343"/>
      <c r="AG794" s="343"/>
      <c r="AH794" s="343"/>
      <c r="AI794" s="344"/>
      <c r="AJ794" s="344"/>
      <c r="AK794" s="344"/>
      <c r="AL794" s="344"/>
      <c r="AM794" s="344"/>
      <c r="AN794" s="344"/>
      <c r="AO794" s="344"/>
      <c r="AP794" s="344"/>
      <c r="AQ794" s="344"/>
      <c r="AR794" s="344"/>
      <c r="AS794" s="220"/>
      <c r="AT794" s="220">
        <v>-70</v>
      </c>
      <c r="AU794" s="220">
        <v>-90</v>
      </c>
      <c r="AV794" s="220">
        <v>-120</v>
      </c>
      <c r="AW794" s="220">
        <v>-130</v>
      </c>
      <c r="AX794" s="220">
        <v>-150</v>
      </c>
      <c r="AY794" s="345">
        <f>IF(AX794="Neg","Neg",AX794*VLOOKUP($D794,$D$1421:$BA$1444,COLUMNS($D794:AY794),FALSE))</f>
        <v>-155.37330334835781</v>
      </c>
      <c r="AZ794" s="345">
        <f>IF(AY794="Neg","Neg",AY794*VLOOKUP($D794,$D$1421:$BA$1444,COLUMNS($D794:AZ794),FALSE))</f>
        <v>-161.61848490567849</v>
      </c>
      <c r="BA794" s="345">
        <f>IF(AZ794="Neg","Neg",AZ794*VLOOKUP($D794,$D$1421:$BA$1444,COLUMNS($D794:BA794),FALSE))</f>
        <v>-168.45387570737137</v>
      </c>
      <c r="BB794" s="329">
        <f>IF(BA794="Neg","Neg",BA794*VLOOKUP($D794,$D$1421:$BB$1444,COLUMNS($D794:BB794),FALSE))</f>
        <v>-175.08885128326523</v>
      </c>
      <c r="BC794" s="329">
        <f>IF(BB794="Neg","Neg",BB794*VLOOKUP($D794,$D$1421:BC$1444,COLUMNS($D794:BC794),FALSE))</f>
        <v>-182.45734978454962</v>
      </c>
    </row>
    <row r="795" spans="1:55" ht="38.25">
      <c r="A795" s="312"/>
      <c r="B795" s="228" t="s">
        <v>93</v>
      </c>
      <c r="C795" s="228" t="s">
        <v>860</v>
      </c>
      <c r="D795" s="228" t="s">
        <v>227</v>
      </c>
      <c r="E795" s="342"/>
      <c r="F795" s="342"/>
      <c r="G795" s="342"/>
      <c r="H795" s="342"/>
      <c r="I795" s="342"/>
      <c r="J795" s="342"/>
      <c r="K795" s="342"/>
      <c r="L795" s="342"/>
      <c r="M795" s="342"/>
      <c r="N795" s="343"/>
      <c r="O795" s="343"/>
      <c r="P795" s="343"/>
      <c r="Q795" s="343"/>
      <c r="R795" s="343"/>
      <c r="S795" s="343"/>
      <c r="T795" s="343"/>
      <c r="U795" s="343"/>
      <c r="V795" s="343"/>
      <c r="W795" s="343"/>
      <c r="X795" s="343"/>
      <c r="Y795" s="343"/>
      <c r="Z795" s="343"/>
      <c r="AA795" s="343"/>
      <c r="AB795" s="343"/>
      <c r="AC795" s="343"/>
      <c r="AD795" s="343"/>
      <c r="AE795" s="343"/>
      <c r="AF795" s="343"/>
      <c r="AG795" s="343"/>
      <c r="AH795" s="343"/>
      <c r="AI795" s="344"/>
      <c r="AJ795" s="344"/>
      <c r="AK795" s="344"/>
      <c r="AL795" s="344"/>
      <c r="AM795" s="344"/>
      <c r="AN795" s="344"/>
      <c r="AO795" s="344"/>
      <c r="AP795" s="344"/>
      <c r="AQ795" s="344"/>
      <c r="AR795" s="344"/>
      <c r="AS795" s="220"/>
      <c r="AT795" s="220">
        <v>0</v>
      </c>
      <c r="AU795" s="220">
        <v>-1050</v>
      </c>
      <c r="AV795" s="220">
        <v>-1210</v>
      </c>
      <c r="AW795" s="220">
        <v>-1165</v>
      </c>
      <c r="AX795" s="220">
        <v>-1190</v>
      </c>
      <c r="AY795" s="345">
        <f>IF(AX795="Neg","Neg",AX795*VLOOKUP($D795,$D$1421:$BA$1444,COLUMNS($D795:AY795),FALSE))</f>
        <v>-1232.6282065636385</v>
      </c>
      <c r="AZ795" s="345">
        <f>IF(AY795="Neg","Neg",AY795*VLOOKUP($D795,$D$1421:$BA$1444,COLUMNS($D795:AZ795),FALSE))</f>
        <v>-1282.1733135850491</v>
      </c>
      <c r="BA795" s="345">
        <f>IF(AZ795="Neg","Neg",AZ795*VLOOKUP($D795,$D$1421:$BA$1444,COLUMNS($D795:BA795),FALSE))</f>
        <v>-1336.4007472784795</v>
      </c>
      <c r="BB795" s="329">
        <f>IF(BA795="Neg","Neg",BA795*VLOOKUP($D795,$D$1421:$BB$1444,COLUMNS($D795:BB795),FALSE))</f>
        <v>-1389.0382201805708</v>
      </c>
      <c r="BC795" s="329">
        <f>IF(BB795="Neg","Neg",BB795*VLOOKUP($D795,$D$1421:BC$1444,COLUMNS($D795:BC795),FALSE))</f>
        <v>-1447.4949749574268</v>
      </c>
    </row>
    <row r="796" spans="1:55" ht="38.25">
      <c r="A796" s="312"/>
      <c r="B796" s="228" t="s">
        <v>93</v>
      </c>
      <c r="C796" s="228" t="s">
        <v>860</v>
      </c>
      <c r="D796" s="228" t="s">
        <v>228</v>
      </c>
      <c r="E796" s="342"/>
      <c r="F796" s="342"/>
      <c r="G796" s="342"/>
      <c r="H796" s="342"/>
      <c r="I796" s="342"/>
      <c r="J796" s="342"/>
      <c r="K796" s="342"/>
      <c r="L796" s="342"/>
      <c r="M796" s="342"/>
      <c r="N796" s="343"/>
      <c r="O796" s="343"/>
      <c r="P796" s="343"/>
      <c r="Q796" s="343"/>
      <c r="R796" s="343"/>
      <c r="S796" s="343"/>
      <c r="T796" s="343"/>
      <c r="U796" s="343"/>
      <c r="V796" s="343"/>
      <c r="W796" s="343"/>
      <c r="X796" s="343"/>
      <c r="Y796" s="343"/>
      <c r="Z796" s="343"/>
      <c r="AA796" s="343"/>
      <c r="AB796" s="343"/>
      <c r="AC796" s="343"/>
      <c r="AD796" s="343"/>
      <c r="AE796" s="343"/>
      <c r="AF796" s="343"/>
      <c r="AG796" s="343"/>
      <c r="AH796" s="343"/>
      <c r="AI796" s="344"/>
      <c r="AJ796" s="344"/>
      <c r="AK796" s="344"/>
      <c r="AL796" s="344"/>
      <c r="AM796" s="344"/>
      <c r="AN796" s="344"/>
      <c r="AO796" s="344"/>
      <c r="AP796" s="344"/>
      <c r="AQ796" s="344"/>
      <c r="AR796" s="344"/>
      <c r="AS796" s="220"/>
      <c r="AT796" s="220">
        <v>0</v>
      </c>
      <c r="AU796" s="220">
        <v>0</v>
      </c>
      <c r="AV796" s="220">
        <v>0</v>
      </c>
      <c r="AW796" s="220">
        <v>-35</v>
      </c>
      <c r="AX796" s="220">
        <v>-40</v>
      </c>
      <c r="AY796" s="345">
        <f>IF(AX796="Neg","Neg",AX796*VLOOKUP($D796,$D$1421:$BA$1444,COLUMNS($D796:AY796),FALSE))</f>
        <v>-41.432880892895412</v>
      </c>
      <c r="AZ796" s="345">
        <f>IF(AY796="Neg","Neg",AY796*VLOOKUP($D796,$D$1421:$BA$1444,COLUMNS($D796:AZ796),FALSE))</f>
        <v>-43.09826264151426</v>
      </c>
      <c r="BA796" s="345">
        <f>IF(AZ796="Neg","Neg",AZ796*VLOOKUP($D796,$D$1421:$BA$1444,COLUMNS($D796:BA796),FALSE))</f>
        <v>-44.921033521965697</v>
      </c>
      <c r="BB796" s="329">
        <f>IF(BA796="Neg","Neg",BA796*VLOOKUP($D796,$D$1421:$BB$1444,COLUMNS($D796:BB796),FALSE))</f>
        <v>-46.690360342204059</v>
      </c>
      <c r="BC796" s="329">
        <f>IF(BB796="Neg","Neg",BB796*VLOOKUP($D796,$D$1421:BC$1444,COLUMNS($D796:BC796),FALSE))</f>
        <v>-48.655293275879899</v>
      </c>
    </row>
    <row r="797" spans="1:55" ht="25.5">
      <c r="A797" s="312"/>
      <c r="B797" s="228" t="s">
        <v>93</v>
      </c>
      <c r="C797" s="217" t="s">
        <v>1173</v>
      </c>
      <c r="D797" s="228" t="s">
        <v>268</v>
      </c>
      <c r="E797" s="342"/>
      <c r="F797" s="342"/>
      <c r="G797" s="342"/>
      <c r="H797" s="342"/>
      <c r="I797" s="342"/>
      <c r="J797" s="342"/>
      <c r="K797" s="342"/>
      <c r="L797" s="342"/>
      <c r="M797" s="342"/>
      <c r="N797" s="343"/>
      <c r="O797" s="343"/>
      <c r="P797" s="343"/>
      <c r="Q797" s="343"/>
      <c r="R797" s="343"/>
      <c r="S797" s="343"/>
      <c r="T797" s="343"/>
      <c r="U797" s="343"/>
      <c r="V797" s="343"/>
      <c r="W797" s="343"/>
      <c r="X797" s="343"/>
      <c r="Y797" s="343"/>
      <c r="Z797" s="343"/>
      <c r="AA797" s="343"/>
      <c r="AB797" s="343"/>
      <c r="AC797" s="343"/>
      <c r="AD797" s="343"/>
      <c r="AE797" s="343"/>
      <c r="AF797" s="343"/>
      <c r="AG797" s="343"/>
      <c r="AH797" s="343"/>
      <c r="AI797" s="344"/>
      <c r="AJ797" s="344"/>
      <c r="AK797" s="344"/>
      <c r="AL797" s="344"/>
      <c r="AM797" s="344"/>
      <c r="AN797" s="344"/>
      <c r="AO797" s="344"/>
      <c r="AP797" s="344"/>
      <c r="AQ797" s="344"/>
      <c r="AR797" s="344"/>
      <c r="AS797" s="220"/>
      <c r="AT797" s="220">
        <v>0</v>
      </c>
      <c r="AU797" s="220">
        <v>0</v>
      </c>
      <c r="AV797" s="220">
        <v>0</v>
      </c>
      <c r="AW797" s="220">
        <v>0</v>
      </c>
      <c r="AX797" s="220">
        <v>20</v>
      </c>
      <c r="AY797" s="345">
        <f>IF(AX797="Neg","Neg",AX797*VLOOKUP($D797,$D$1421:$BA$1444,COLUMNS($D797:AY797),FALSE))</f>
        <v>20.716440446447706</v>
      </c>
      <c r="AZ797" s="345">
        <f>IF(AY797="Neg","Neg",AY797*VLOOKUP($D797,$D$1421:$BA$1444,COLUMNS($D797:AZ797),FALSE))</f>
        <v>21.54913132075713</v>
      </c>
      <c r="BA797" s="345">
        <f>IF(AZ797="Neg","Neg",AZ797*VLOOKUP($D797,$D$1421:$BA$1444,COLUMNS($D797:BA797),FALSE))</f>
        <v>22.460516760982848</v>
      </c>
      <c r="BB797" s="329">
        <f>IF(BA797="Neg","Neg",BA797*VLOOKUP($D797,$D$1421:$BB$1444,COLUMNS($D797:BB797),FALSE))</f>
        <v>23.345180171102029</v>
      </c>
      <c r="BC797" s="329">
        <f>IF(BB797="Neg","Neg",BB797*VLOOKUP($D797,$D$1421:BC$1444,COLUMNS($D797:BC797),FALSE))</f>
        <v>24.327646637939949</v>
      </c>
    </row>
    <row r="798" spans="1:55" ht="25.5">
      <c r="A798" s="312"/>
      <c r="B798" s="228" t="s">
        <v>93</v>
      </c>
      <c r="C798" s="217" t="s">
        <v>1173</v>
      </c>
      <c r="D798" s="228" t="s">
        <v>228</v>
      </c>
      <c r="E798" s="342"/>
      <c r="F798" s="342"/>
      <c r="G798" s="342"/>
      <c r="H798" s="342"/>
      <c r="I798" s="342"/>
      <c r="J798" s="342"/>
      <c r="K798" s="342"/>
      <c r="L798" s="342"/>
      <c r="M798" s="342"/>
      <c r="N798" s="343"/>
      <c r="O798" s="343"/>
      <c r="P798" s="343"/>
      <c r="Q798" s="343"/>
      <c r="R798" s="343"/>
      <c r="S798" s="343"/>
      <c r="T798" s="343"/>
      <c r="U798" s="343"/>
      <c r="V798" s="343"/>
      <c r="W798" s="343"/>
      <c r="X798" s="343"/>
      <c r="Y798" s="343"/>
      <c r="Z798" s="343"/>
      <c r="AA798" s="343"/>
      <c r="AB798" s="343"/>
      <c r="AC798" s="343"/>
      <c r="AD798" s="343"/>
      <c r="AE798" s="343"/>
      <c r="AF798" s="343"/>
      <c r="AG798" s="343"/>
      <c r="AH798" s="343"/>
      <c r="AI798" s="344"/>
      <c r="AJ798" s="344"/>
      <c r="AK798" s="344"/>
      <c r="AL798" s="344"/>
      <c r="AM798" s="344"/>
      <c r="AN798" s="344"/>
      <c r="AO798" s="344"/>
      <c r="AP798" s="344"/>
      <c r="AQ798" s="344"/>
      <c r="AR798" s="344"/>
      <c r="AS798" s="220"/>
      <c r="AT798" s="220">
        <v>0</v>
      </c>
      <c r="AU798" s="220">
        <v>105</v>
      </c>
      <c r="AV798" s="220">
        <v>230</v>
      </c>
      <c r="AW798" s="220">
        <v>615</v>
      </c>
      <c r="AX798" s="220">
        <v>1020</v>
      </c>
      <c r="AY798" s="345">
        <f>IF(AX798="Neg","Neg",AX798*VLOOKUP($D798,$D$1421:$BA$1444,COLUMNS($D798:AY798),FALSE))</f>
        <v>1056.5384627688329</v>
      </c>
      <c r="AZ798" s="345">
        <f>IF(AY798="Neg","Neg",AY798*VLOOKUP($D798,$D$1421:$BA$1444,COLUMNS($D798:AZ798),FALSE))</f>
        <v>1099.0056973586136</v>
      </c>
      <c r="BA798" s="345">
        <f>IF(AZ798="Neg","Neg",AZ798*VLOOKUP($D798,$D$1421:$BA$1444,COLUMNS($D798:BA798),FALSE))</f>
        <v>1145.4863548101252</v>
      </c>
      <c r="BB798" s="329">
        <f>IF(BA798="Neg","Neg",BA798*VLOOKUP($D798,$D$1421:$BB$1444,COLUMNS($D798:BB798),FALSE))</f>
        <v>1190.6041887262036</v>
      </c>
      <c r="BC798" s="329">
        <f>IF(BB798="Neg","Neg",BB798*VLOOKUP($D798,$D$1421:BC$1444,COLUMNS($D798:BC798),FALSE))</f>
        <v>1240.7099785349374</v>
      </c>
    </row>
    <row r="799" spans="1:55" ht="25.5">
      <c r="A799" s="312"/>
      <c r="B799" s="228" t="s">
        <v>93</v>
      </c>
      <c r="C799" s="217" t="s">
        <v>1173</v>
      </c>
      <c r="D799" s="228" t="s">
        <v>90</v>
      </c>
      <c r="E799" s="342"/>
      <c r="F799" s="342"/>
      <c r="G799" s="342"/>
      <c r="H799" s="342"/>
      <c r="I799" s="342"/>
      <c r="J799" s="342"/>
      <c r="K799" s="342"/>
      <c r="L799" s="342"/>
      <c r="M799" s="342"/>
      <c r="N799" s="343"/>
      <c r="O799" s="343"/>
      <c r="P799" s="343"/>
      <c r="Q799" s="343"/>
      <c r="R799" s="343"/>
      <c r="S799" s="343"/>
      <c r="T799" s="343"/>
      <c r="U799" s="343"/>
      <c r="V799" s="343"/>
      <c r="W799" s="343"/>
      <c r="X799" s="343"/>
      <c r="Y799" s="343"/>
      <c r="Z799" s="343"/>
      <c r="AA799" s="343"/>
      <c r="AB799" s="343"/>
      <c r="AC799" s="343"/>
      <c r="AD799" s="343"/>
      <c r="AE799" s="343"/>
      <c r="AF799" s="343"/>
      <c r="AG799" s="343"/>
      <c r="AH799" s="343"/>
      <c r="AI799" s="344"/>
      <c r="AJ799" s="344"/>
      <c r="AK799" s="344"/>
      <c r="AL799" s="344"/>
      <c r="AM799" s="344"/>
      <c r="AN799" s="344"/>
      <c r="AO799" s="344"/>
      <c r="AP799" s="344"/>
      <c r="AQ799" s="344"/>
      <c r="AR799" s="344"/>
      <c r="AS799" s="220"/>
      <c r="AT799" s="220">
        <v>0</v>
      </c>
      <c r="AU799" s="220">
        <v>0</v>
      </c>
      <c r="AV799" s="220">
        <v>5</v>
      </c>
      <c r="AW799" s="220">
        <v>10</v>
      </c>
      <c r="AX799" s="220">
        <v>20</v>
      </c>
      <c r="AY799" s="345">
        <f>IF(AX799="Neg","Neg",AX799*VLOOKUP($D799,$D$1421:$BA$1444,COLUMNS($D799:AY799),FALSE))</f>
        <v>20.716440446447706</v>
      </c>
      <c r="AZ799" s="345">
        <f>IF(AY799="Neg","Neg",AY799*VLOOKUP($D799,$D$1421:$BA$1444,COLUMNS($D799:AZ799),FALSE))</f>
        <v>21.54913132075713</v>
      </c>
      <c r="BA799" s="345">
        <f>IF(AZ799="Neg","Neg",AZ799*VLOOKUP($D799,$D$1421:$BA$1444,COLUMNS($D799:BA799),FALSE))</f>
        <v>22.460516760982848</v>
      </c>
      <c r="BB799" s="329">
        <f>IF(BA799="Neg","Neg",BA799*VLOOKUP($D799,$D$1421:$BB$1444,COLUMNS($D799:BB799),FALSE))</f>
        <v>23.345180171102029</v>
      </c>
      <c r="BC799" s="329">
        <f>IF(BB799="Neg","Neg",BB799*VLOOKUP($D799,$D$1421:BC$1444,COLUMNS($D799:BC799),FALSE))</f>
        <v>24.327646637939949</v>
      </c>
    </row>
    <row r="800" spans="1:55" ht="25.5">
      <c r="A800" s="312"/>
      <c r="B800" s="228" t="s">
        <v>93</v>
      </c>
      <c r="C800" s="217" t="s">
        <v>1173</v>
      </c>
      <c r="D800" s="228" t="s">
        <v>227</v>
      </c>
      <c r="E800" s="342"/>
      <c r="F800" s="342"/>
      <c r="G800" s="342"/>
      <c r="H800" s="342"/>
      <c r="I800" s="342"/>
      <c r="J800" s="342"/>
      <c r="K800" s="342"/>
      <c r="L800" s="342"/>
      <c r="M800" s="342"/>
      <c r="N800" s="343"/>
      <c r="O800" s="343"/>
      <c r="P800" s="343"/>
      <c r="Q800" s="343"/>
      <c r="R800" s="343"/>
      <c r="S800" s="343"/>
      <c r="T800" s="343"/>
      <c r="U800" s="343"/>
      <c r="V800" s="343"/>
      <c r="W800" s="343"/>
      <c r="X800" s="343"/>
      <c r="Y800" s="343"/>
      <c r="Z800" s="343"/>
      <c r="AA800" s="343"/>
      <c r="AB800" s="343"/>
      <c r="AC800" s="343"/>
      <c r="AD800" s="343"/>
      <c r="AE800" s="343"/>
      <c r="AF800" s="343"/>
      <c r="AG800" s="343"/>
      <c r="AH800" s="343"/>
      <c r="AI800" s="344"/>
      <c r="AJ800" s="344"/>
      <c r="AK800" s="344"/>
      <c r="AL800" s="344"/>
      <c r="AM800" s="344"/>
      <c r="AN800" s="344"/>
      <c r="AO800" s="344"/>
      <c r="AP800" s="344"/>
      <c r="AQ800" s="344"/>
      <c r="AR800" s="344"/>
      <c r="AS800" s="220"/>
      <c r="AT800" s="220">
        <v>0</v>
      </c>
      <c r="AU800" s="220">
        <v>0</v>
      </c>
      <c r="AV800" s="220">
        <v>0</v>
      </c>
      <c r="AW800" s="220">
        <v>5</v>
      </c>
      <c r="AX800" s="220">
        <v>20</v>
      </c>
      <c r="AY800" s="345">
        <f>IF(AX800="Neg","Neg",AX800*VLOOKUP($D800,$D$1421:$BA$1444,COLUMNS($D800:AY800),FALSE))</f>
        <v>20.716440446447706</v>
      </c>
      <c r="AZ800" s="345">
        <f>IF(AY800="Neg","Neg",AY800*VLOOKUP($D800,$D$1421:$BA$1444,COLUMNS($D800:AZ800),FALSE))</f>
        <v>21.54913132075713</v>
      </c>
      <c r="BA800" s="345">
        <f>IF(AZ800="Neg","Neg",AZ800*VLOOKUP($D800,$D$1421:$BA$1444,COLUMNS($D800:BA800),FALSE))</f>
        <v>22.460516760982848</v>
      </c>
      <c r="BB800" s="329">
        <f>IF(BA800="Neg","Neg",BA800*VLOOKUP($D800,$D$1421:$BB$1444,COLUMNS($D800:BB800),FALSE))</f>
        <v>23.345180171102029</v>
      </c>
      <c r="BC800" s="329">
        <f>IF(BB800="Neg","Neg",BB800*VLOOKUP($D800,$D$1421:BC$1444,COLUMNS($D800:BC800),FALSE))</f>
        <v>24.327646637939949</v>
      </c>
    </row>
    <row r="801" spans="1:55" ht="25.5">
      <c r="A801" s="312"/>
      <c r="B801" s="228" t="s">
        <v>93</v>
      </c>
      <c r="C801" s="217" t="s">
        <v>1163</v>
      </c>
      <c r="D801" s="228" t="s">
        <v>228</v>
      </c>
      <c r="E801" s="342"/>
      <c r="F801" s="342"/>
      <c r="G801" s="342"/>
      <c r="H801" s="342"/>
      <c r="I801" s="342"/>
      <c r="J801" s="342"/>
      <c r="K801" s="342"/>
      <c r="L801" s="342"/>
      <c r="M801" s="342"/>
      <c r="N801" s="343"/>
      <c r="O801" s="343"/>
      <c r="P801" s="343"/>
      <c r="Q801" s="343"/>
      <c r="R801" s="343"/>
      <c r="S801" s="343"/>
      <c r="T801" s="343"/>
      <c r="U801" s="343"/>
      <c r="V801" s="343"/>
      <c r="W801" s="343"/>
      <c r="X801" s="343"/>
      <c r="Y801" s="343"/>
      <c r="Z801" s="343"/>
      <c r="AA801" s="343"/>
      <c r="AB801" s="343"/>
      <c r="AC801" s="343"/>
      <c r="AD801" s="343"/>
      <c r="AE801" s="343"/>
      <c r="AF801" s="343"/>
      <c r="AG801" s="343"/>
      <c r="AH801" s="343"/>
      <c r="AI801" s="344"/>
      <c r="AJ801" s="344"/>
      <c r="AK801" s="344"/>
      <c r="AL801" s="344"/>
      <c r="AM801" s="344"/>
      <c r="AN801" s="344"/>
      <c r="AO801" s="344"/>
      <c r="AP801" s="344"/>
      <c r="AQ801" s="344"/>
      <c r="AR801" s="344"/>
      <c r="AS801" s="220"/>
      <c r="AT801" s="220">
        <v>0</v>
      </c>
      <c r="AU801" s="220">
        <v>0</v>
      </c>
      <c r="AV801" s="220">
        <v>0</v>
      </c>
      <c r="AW801" s="220">
        <v>0</v>
      </c>
      <c r="AX801" s="220">
        <v>0</v>
      </c>
      <c r="AY801" s="345">
        <f>IF(AX801="Neg","Neg",AX801*VLOOKUP($D801,$D$1421:$BA$1444,COLUMNS($D801:AY801),FALSE))</f>
        <v>0</v>
      </c>
      <c r="AZ801" s="345">
        <f>IF(AY801="Neg","Neg",AY801*VLOOKUP($D801,$D$1421:$BA$1444,COLUMNS($D801:AZ801),FALSE))</f>
        <v>0</v>
      </c>
      <c r="BA801" s="345">
        <f>IF(AZ801="Neg","Neg",AZ801*VLOOKUP($D801,$D$1421:$BA$1444,COLUMNS($D801:BA801),FALSE))</f>
        <v>0</v>
      </c>
      <c r="BB801" s="329">
        <f>IF(BA801="Neg","Neg",BA801*VLOOKUP($D801,$D$1421:$BB$1444,COLUMNS($D801:BB801),FALSE))</f>
        <v>0</v>
      </c>
      <c r="BC801" s="329">
        <f>IF(BB801="Neg","Neg",BB801*VLOOKUP($D801,$D$1421:BC$1444,COLUMNS($D801:BC801),FALSE))</f>
        <v>0</v>
      </c>
    </row>
    <row r="802" spans="1:55" ht="25.5">
      <c r="A802" s="312"/>
      <c r="B802" s="228" t="s">
        <v>93</v>
      </c>
      <c r="C802" s="228" t="s">
        <v>861</v>
      </c>
      <c r="D802" s="228" t="s">
        <v>228</v>
      </c>
      <c r="E802" s="342"/>
      <c r="F802" s="342"/>
      <c r="G802" s="342"/>
      <c r="H802" s="342"/>
      <c r="I802" s="342"/>
      <c r="J802" s="342"/>
      <c r="K802" s="342"/>
      <c r="L802" s="342"/>
      <c r="M802" s="342"/>
      <c r="N802" s="343"/>
      <c r="O802" s="343"/>
      <c r="P802" s="343"/>
      <c r="Q802" s="343"/>
      <c r="R802" s="343"/>
      <c r="S802" s="343"/>
      <c r="T802" s="343"/>
      <c r="U802" s="343"/>
      <c r="V802" s="343"/>
      <c r="W802" s="343"/>
      <c r="X802" s="343"/>
      <c r="Y802" s="343"/>
      <c r="Z802" s="343"/>
      <c r="AA802" s="343"/>
      <c r="AB802" s="343"/>
      <c r="AC802" s="343"/>
      <c r="AD802" s="343"/>
      <c r="AE802" s="343"/>
      <c r="AF802" s="343"/>
      <c r="AG802" s="343"/>
      <c r="AH802" s="343"/>
      <c r="AI802" s="344"/>
      <c r="AJ802" s="344"/>
      <c r="AK802" s="344"/>
      <c r="AL802" s="344"/>
      <c r="AM802" s="344"/>
      <c r="AN802" s="344"/>
      <c r="AO802" s="344"/>
      <c r="AP802" s="344"/>
      <c r="AQ802" s="344"/>
      <c r="AR802" s="344"/>
      <c r="AS802" s="220"/>
      <c r="AT802" s="220">
        <v>0</v>
      </c>
      <c r="AU802" s="220">
        <v>640</v>
      </c>
      <c r="AV802" s="220">
        <v>630</v>
      </c>
      <c r="AW802" s="220">
        <v>620</v>
      </c>
      <c r="AX802" s="220">
        <v>610</v>
      </c>
      <c r="AY802" s="345">
        <f>IF(AX802="Neg","Neg",AX802*VLOOKUP($D802,$D$1421:$BA$1444,COLUMNS($D802:AY802),FALSE))</f>
        <v>631.85143361665507</v>
      </c>
      <c r="AZ802" s="345">
        <f>IF(AY802="Neg","Neg",AY802*VLOOKUP($D802,$D$1421:$BA$1444,COLUMNS($D802:AZ802),FALSE))</f>
        <v>657.24850528309253</v>
      </c>
      <c r="BA802" s="345">
        <f>IF(AZ802="Neg","Neg",AZ802*VLOOKUP($D802,$D$1421:$BA$1444,COLUMNS($D802:BA802),FALSE))</f>
        <v>685.04576120997694</v>
      </c>
      <c r="BB802" s="329">
        <f>IF(BA802="Neg","Neg",BA802*VLOOKUP($D802,$D$1421:$BB$1444,COLUMNS($D802:BB802),FALSE))</f>
        <v>712.02799521861198</v>
      </c>
      <c r="BC802" s="329">
        <f>IF(BB802="Neg","Neg",BB802*VLOOKUP($D802,$D$1421:BC$1444,COLUMNS($D802:BC802),FALSE))</f>
        <v>741.99322245716849</v>
      </c>
    </row>
    <row r="803" spans="1:55">
      <c r="A803" s="312"/>
      <c r="B803" s="228" t="s">
        <v>93</v>
      </c>
      <c r="C803" s="228" t="s">
        <v>862</v>
      </c>
      <c r="D803" s="228" t="s">
        <v>227</v>
      </c>
      <c r="E803" s="342"/>
      <c r="F803" s="342"/>
      <c r="G803" s="342"/>
      <c r="H803" s="342"/>
      <c r="I803" s="342"/>
      <c r="J803" s="342"/>
      <c r="K803" s="342"/>
      <c r="L803" s="342"/>
      <c r="M803" s="342"/>
      <c r="N803" s="343"/>
      <c r="O803" s="343"/>
      <c r="P803" s="343"/>
      <c r="Q803" s="343"/>
      <c r="R803" s="343"/>
      <c r="S803" s="343"/>
      <c r="T803" s="343"/>
      <c r="U803" s="343"/>
      <c r="V803" s="343"/>
      <c r="W803" s="343"/>
      <c r="X803" s="343"/>
      <c r="Y803" s="343"/>
      <c r="Z803" s="343"/>
      <c r="AA803" s="343"/>
      <c r="AB803" s="343"/>
      <c r="AC803" s="343"/>
      <c r="AD803" s="343"/>
      <c r="AE803" s="343"/>
      <c r="AF803" s="343"/>
      <c r="AG803" s="343"/>
      <c r="AH803" s="343"/>
      <c r="AI803" s="344"/>
      <c r="AJ803" s="344"/>
      <c r="AK803" s="344"/>
      <c r="AL803" s="344"/>
      <c r="AM803" s="344"/>
      <c r="AN803" s="344"/>
      <c r="AO803" s="344"/>
      <c r="AP803" s="344"/>
      <c r="AQ803" s="344"/>
      <c r="AR803" s="344"/>
      <c r="AS803" s="220"/>
      <c r="AT803" s="220">
        <v>0</v>
      </c>
      <c r="AU803" s="220">
        <v>0</v>
      </c>
      <c r="AV803" s="220">
        <v>110</v>
      </c>
      <c r="AW803" s="220">
        <v>70</v>
      </c>
      <c r="AX803" s="220">
        <v>50</v>
      </c>
      <c r="AY803" s="345">
        <f>IF(AX803="Neg","Neg",AX803*VLOOKUP($D803,$D$1421:$BA$1444,COLUMNS($D803:AY803),FALSE))</f>
        <v>51.791101116119265</v>
      </c>
      <c r="AZ803" s="345">
        <f>IF(AY803="Neg","Neg",AY803*VLOOKUP($D803,$D$1421:$BA$1444,COLUMNS($D803:AZ803),FALSE))</f>
        <v>53.872828301892824</v>
      </c>
      <c r="BA803" s="345">
        <f>IF(AZ803="Neg","Neg",AZ803*VLOOKUP($D803,$D$1421:$BA$1444,COLUMNS($D803:BA803),FALSE))</f>
        <v>56.151291902457125</v>
      </c>
      <c r="BB803" s="329">
        <f>IF(BA803="Neg","Neg",BA803*VLOOKUP($D803,$D$1421:$BB$1444,COLUMNS($D803:BB803),FALSE))</f>
        <v>58.362950427755081</v>
      </c>
      <c r="BC803" s="329">
        <f>IF(BB803="Neg","Neg",BB803*VLOOKUP($D803,$D$1421:BC$1444,COLUMNS($D803:BC803),FALSE))</f>
        <v>60.819116594849881</v>
      </c>
    </row>
    <row r="804" spans="1:55">
      <c r="A804" s="312"/>
      <c r="B804" s="228" t="s">
        <v>93</v>
      </c>
      <c r="C804" s="228" t="s">
        <v>862</v>
      </c>
      <c r="D804" s="228" t="s">
        <v>228</v>
      </c>
      <c r="E804" s="342"/>
      <c r="F804" s="342"/>
      <c r="G804" s="342"/>
      <c r="H804" s="342"/>
      <c r="I804" s="342"/>
      <c r="J804" s="342"/>
      <c r="K804" s="342"/>
      <c r="L804" s="342"/>
      <c r="M804" s="342"/>
      <c r="N804" s="343"/>
      <c r="O804" s="343"/>
      <c r="P804" s="343"/>
      <c r="Q804" s="343"/>
      <c r="R804" s="343"/>
      <c r="S804" s="343"/>
      <c r="T804" s="343"/>
      <c r="U804" s="343"/>
      <c r="V804" s="343"/>
      <c r="W804" s="343"/>
      <c r="X804" s="343"/>
      <c r="Y804" s="343"/>
      <c r="Z804" s="343"/>
      <c r="AA804" s="343"/>
      <c r="AB804" s="343"/>
      <c r="AC804" s="343"/>
      <c r="AD804" s="343"/>
      <c r="AE804" s="343"/>
      <c r="AF804" s="343"/>
      <c r="AG804" s="343"/>
      <c r="AH804" s="343"/>
      <c r="AI804" s="344"/>
      <c r="AJ804" s="344"/>
      <c r="AK804" s="344"/>
      <c r="AL804" s="344"/>
      <c r="AM804" s="344"/>
      <c r="AN804" s="344"/>
      <c r="AO804" s="344"/>
      <c r="AP804" s="344"/>
      <c r="AQ804" s="344"/>
      <c r="AR804" s="344"/>
      <c r="AS804" s="220"/>
      <c r="AT804" s="220">
        <v>0</v>
      </c>
      <c r="AU804" s="220">
        <v>0</v>
      </c>
      <c r="AV804" s="220">
        <v>0</v>
      </c>
      <c r="AW804" s="220">
        <v>0</v>
      </c>
      <c r="AX804" s="220">
        <v>0</v>
      </c>
      <c r="AY804" s="345">
        <f>IF(AX804="Neg","Neg",AX804*VLOOKUP($D804,$D$1421:$BA$1444,COLUMNS($D804:AY804),FALSE))</f>
        <v>0</v>
      </c>
      <c r="AZ804" s="345">
        <f>IF(AY804="Neg","Neg",AY804*VLOOKUP($D804,$D$1421:$BA$1444,COLUMNS($D804:AZ804),FALSE))</f>
        <v>0</v>
      </c>
      <c r="BA804" s="345">
        <f>IF(AZ804="Neg","Neg",AZ804*VLOOKUP($D804,$D$1421:$BA$1444,COLUMNS($D804:BA804),FALSE))</f>
        <v>0</v>
      </c>
      <c r="BB804" s="329">
        <f>IF(BA804="Neg","Neg",BA804*VLOOKUP($D804,$D$1421:$BB$1444,COLUMNS($D804:BB804),FALSE))</f>
        <v>0</v>
      </c>
      <c r="BC804" s="329">
        <f>IF(BB804="Neg","Neg",BB804*VLOOKUP($D804,$D$1421:BC$1444,COLUMNS($D804:BC804),FALSE))</f>
        <v>0</v>
      </c>
    </row>
    <row r="805" spans="1:55" ht="38.25">
      <c r="A805" s="312"/>
      <c r="B805" s="228" t="s">
        <v>93</v>
      </c>
      <c r="C805" s="217" t="s">
        <v>1174</v>
      </c>
      <c r="D805" s="228" t="s">
        <v>990</v>
      </c>
      <c r="E805" s="342"/>
      <c r="F805" s="342"/>
      <c r="G805" s="342"/>
      <c r="H805" s="342"/>
      <c r="I805" s="342"/>
      <c r="J805" s="342"/>
      <c r="K805" s="342"/>
      <c r="L805" s="342"/>
      <c r="M805" s="342"/>
      <c r="N805" s="343"/>
      <c r="O805" s="343"/>
      <c r="P805" s="343"/>
      <c r="Q805" s="343"/>
      <c r="R805" s="343"/>
      <c r="S805" s="343"/>
      <c r="T805" s="343"/>
      <c r="U805" s="343"/>
      <c r="V805" s="343"/>
      <c r="W805" s="343"/>
      <c r="X805" s="343"/>
      <c r="Y805" s="343"/>
      <c r="Z805" s="343"/>
      <c r="AA805" s="343"/>
      <c r="AB805" s="343"/>
      <c r="AC805" s="343"/>
      <c r="AD805" s="343"/>
      <c r="AE805" s="343"/>
      <c r="AF805" s="343"/>
      <c r="AG805" s="343"/>
      <c r="AH805" s="343"/>
      <c r="AI805" s="344"/>
      <c r="AJ805" s="344"/>
      <c r="AK805" s="344"/>
      <c r="AL805" s="344"/>
      <c r="AM805" s="344"/>
      <c r="AN805" s="344"/>
      <c r="AO805" s="344"/>
      <c r="AP805" s="344"/>
      <c r="AQ805" s="344"/>
      <c r="AR805" s="344"/>
      <c r="AS805" s="220"/>
      <c r="AT805" s="220">
        <v>-1900</v>
      </c>
      <c r="AU805" s="220">
        <v>-1600</v>
      </c>
      <c r="AV805" s="220">
        <v>-1700</v>
      </c>
      <c r="AW805" s="220">
        <v>-2100</v>
      </c>
      <c r="AX805" s="220">
        <v>-2100</v>
      </c>
      <c r="AY805" s="345">
        <f>IF(AX805="Neg","Neg",AX805*VLOOKUP($D805,$D$1421:$BA$1444,COLUMNS($D805:AY805),FALSE))</f>
        <v>-2175.2262468770091</v>
      </c>
      <c r="AZ805" s="345">
        <f>IF(AY805="Neg","Neg",AY805*VLOOKUP($D805,$D$1421:$BA$1444,COLUMNS($D805:AZ805),FALSE))</f>
        <v>-2262.6587886794987</v>
      </c>
      <c r="BA805" s="345">
        <f>IF(AZ805="Neg","Neg",AZ805*VLOOKUP($D805,$D$1421:$BA$1444,COLUMNS($D805:BA805),FALSE))</f>
        <v>-2358.3542599031994</v>
      </c>
      <c r="BB805" s="329">
        <f>IF(BA805="Neg","Neg",BA805*VLOOKUP($D805,$D$1421:$BB$1444,COLUMNS($D805:BB805),FALSE))</f>
        <v>-2451.2439179657135</v>
      </c>
      <c r="BC805" s="329">
        <f>IF(BB805="Neg","Neg",BB805*VLOOKUP($D805,$D$1421:BC$1444,COLUMNS($D805:BC805),FALSE))</f>
        <v>-2554.402896983695</v>
      </c>
    </row>
    <row r="806" spans="1:55" ht="25.5">
      <c r="A806" s="312"/>
      <c r="B806" s="228" t="s">
        <v>93</v>
      </c>
      <c r="C806" s="217" t="s">
        <v>1175</v>
      </c>
      <c r="D806" s="228" t="s">
        <v>762</v>
      </c>
      <c r="E806" s="342"/>
      <c r="F806" s="342"/>
      <c r="G806" s="342"/>
      <c r="H806" s="342"/>
      <c r="I806" s="342"/>
      <c r="J806" s="342"/>
      <c r="K806" s="342"/>
      <c r="L806" s="342"/>
      <c r="M806" s="342"/>
      <c r="N806" s="343"/>
      <c r="O806" s="343"/>
      <c r="P806" s="343"/>
      <c r="Q806" s="343"/>
      <c r="R806" s="343"/>
      <c r="S806" s="343"/>
      <c r="T806" s="343"/>
      <c r="U806" s="343"/>
      <c r="V806" s="343"/>
      <c r="W806" s="343"/>
      <c r="X806" s="343"/>
      <c r="Y806" s="343"/>
      <c r="Z806" s="343"/>
      <c r="AA806" s="343"/>
      <c r="AB806" s="343"/>
      <c r="AC806" s="343"/>
      <c r="AD806" s="343"/>
      <c r="AE806" s="343"/>
      <c r="AF806" s="343"/>
      <c r="AG806" s="343"/>
      <c r="AH806" s="343"/>
      <c r="AI806" s="344"/>
      <c r="AJ806" s="344"/>
      <c r="AK806" s="344"/>
      <c r="AL806" s="344"/>
      <c r="AM806" s="344"/>
      <c r="AN806" s="344"/>
      <c r="AO806" s="344"/>
      <c r="AP806" s="344"/>
      <c r="AQ806" s="344"/>
      <c r="AR806" s="344"/>
      <c r="AS806" s="220"/>
      <c r="AT806" s="220">
        <v>1780</v>
      </c>
      <c r="AU806" s="220">
        <v>2240</v>
      </c>
      <c r="AV806" s="220">
        <v>2120</v>
      </c>
      <c r="AW806" s="220">
        <v>2090</v>
      </c>
      <c r="AX806" s="220">
        <v>1870</v>
      </c>
      <c r="AY806" s="345">
        <f>IF(AX806="Neg","Neg",AX806*VLOOKUP($D806,$D$1421:$BA$1444,COLUMNS($D806:AY806),FALSE))</f>
        <v>1936.9871817428605</v>
      </c>
      <c r="AZ806" s="345">
        <f>IF(AY806="Neg","Neg",AY806*VLOOKUP($D806,$D$1421:$BA$1444,COLUMNS($D806:AZ806),FALSE))</f>
        <v>2014.8437784907915</v>
      </c>
      <c r="BA806" s="345">
        <f>IF(AZ806="Neg","Neg",AZ806*VLOOKUP($D806,$D$1421:$BA$1444,COLUMNS($D806:BA806),FALSE))</f>
        <v>2100.0583171518961</v>
      </c>
      <c r="BB806" s="329">
        <f>IF(BA806="Neg","Neg",BA806*VLOOKUP($D806,$D$1421:$BB$1444,COLUMNS($D806:BB806),FALSE))</f>
        <v>2182.7743459980397</v>
      </c>
      <c r="BC806" s="329">
        <f>IF(BB806="Neg","Neg",BB806*VLOOKUP($D806,$D$1421:BC$1444,COLUMNS($D806:BC806),FALSE))</f>
        <v>2274.634960647385</v>
      </c>
    </row>
    <row r="807" spans="1:55">
      <c r="A807" s="312"/>
      <c r="B807" s="228" t="s">
        <v>93</v>
      </c>
      <c r="C807" s="228" t="s">
        <v>863</v>
      </c>
      <c r="D807" s="228" t="s">
        <v>990</v>
      </c>
      <c r="E807" s="342"/>
      <c r="F807" s="342"/>
      <c r="G807" s="342"/>
      <c r="H807" s="342"/>
      <c r="I807" s="342"/>
      <c r="J807" s="342"/>
      <c r="K807" s="342"/>
      <c r="L807" s="342"/>
      <c r="M807" s="342"/>
      <c r="N807" s="343"/>
      <c r="O807" s="343"/>
      <c r="P807" s="343"/>
      <c r="Q807" s="343"/>
      <c r="R807" s="343"/>
      <c r="S807" s="343"/>
      <c r="T807" s="343"/>
      <c r="U807" s="343"/>
      <c r="V807" s="343"/>
      <c r="W807" s="343"/>
      <c r="X807" s="343"/>
      <c r="Y807" s="343"/>
      <c r="Z807" s="343"/>
      <c r="AA807" s="343"/>
      <c r="AB807" s="343"/>
      <c r="AC807" s="343"/>
      <c r="AD807" s="343"/>
      <c r="AE807" s="343"/>
      <c r="AF807" s="343"/>
      <c r="AG807" s="343"/>
      <c r="AH807" s="343"/>
      <c r="AI807" s="344"/>
      <c r="AJ807" s="344"/>
      <c r="AK807" s="344"/>
      <c r="AL807" s="344"/>
      <c r="AM807" s="344"/>
      <c r="AN807" s="344"/>
      <c r="AO807" s="344"/>
      <c r="AP807" s="344"/>
      <c r="AQ807" s="344"/>
      <c r="AR807" s="344"/>
      <c r="AS807" s="220"/>
      <c r="AT807" s="220">
        <v>0</v>
      </c>
      <c r="AU807" s="220">
        <v>-5</v>
      </c>
      <c r="AV807" s="220">
        <v>-5</v>
      </c>
      <c r="AW807" s="220">
        <v>-5</v>
      </c>
      <c r="AX807" s="220">
        <v>-5</v>
      </c>
      <c r="AY807" s="345">
        <f>IF(AX807="Neg","Neg",AX807*VLOOKUP($D807,$D$1421:$BA$1444,COLUMNS($D807:AY807),FALSE))</f>
        <v>-5.1791101116119265</v>
      </c>
      <c r="AZ807" s="345">
        <f>IF(AY807="Neg","Neg",AY807*VLOOKUP($D807,$D$1421:$BA$1444,COLUMNS($D807:AZ807),FALSE))</f>
        <v>-5.3872828301892826</v>
      </c>
      <c r="BA807" s="345">
        <f>IF(AZ807="Neg","Neg",AZ807*VLOOKUP($D807,$D$1421:$BA$1444,COLUMNS($D807:BA807),FALSE))</f>
        <v>-5.6151291902457121</v>
      </c>
      <c r="BB807" s="329">
        <f>IF(BA807="Neg","Neg",BA807*VLOOKUP($D807,$D$1421:$BB$1444,COLUMNS($D807:BB807),FALSE))</f>
        <v>-5.8362950427755074</v>
      </c>
      <c r="BC807" s="329">
        <f>IF(BB807="Neg","Neg",BB807*VLOOKUP($D807,$D$1421:BC$1444,COLUMNS($D807:BC807),FALSE))</f>
        <v>-6.0819116594849874</v>
      </c>
    </row>
    <row r="808" spans="1:55" ht="25.5">
      <c r="A808" s="312"/>
      <c r="B808" s="228" t="s">
        <v>93</v>
      </c>
      <c r="C808" s="228" t="s">
        <v>864</v>
      </c>
      <c r="D808" s="228" t="s">
        <v>91</v>
      </c>
      <c r="E808" s="342"/>
      <c r="F808" s="342"/>
      <c r="G808" s="342"/>
      <c r="H808" s="342"/>
      <c r="I808" s="342"/>
      <c r="J808" s="342"/>
      <c r="K808" s="342"/>
      <c r="L808" s="342"/>
      <c r="M808" s="342"/>
      <c r="N808" s="343"/>
      <c r="O808" s="343"/>
      <c r="P808" s="343"/>
      <c r="Q808" s="343"/>
      <c r="R808" s="343"/>
      <c r="S808" s="343"/>
      <c r="T808" s="343"/>
      <c r="U808" s="343"/>
      <c r="V808" s="343"/>
      <c r="W808" s="343"/>
      <c r="X808" s="343"/>
      <c r="Y808" s="343"/>
      <c r="Z808" s="343"/>
      <c r="AA808" s="343"/>
      <c r="AB808" s="343"/>
      <c r="AC808" s="343"/>
      <c r="AD808" s="343"/>
      <c r="AE808" s="343"/>
      <c r="AF808" s="343"/>
      <c r="AG808" s="343"/>
      <c r="AH808" s="343"/>
      <c r="AI808" s="344"/>
      <c r="AJ808" s="344"/>
      <c r="AK808" s="344"/>
      <c r="AL808" s="344"/>
      <c r="AM808" s="344"/>
      <c r="AN808" s="344"/>
      <c r="AO808" s="344"/>
      <c r="AP808" s="344"/>
      <c r="AQ808" s="344"/>
      <c r="AR808" s="344"/>
      <c r="AS808" s="220"/>
      <c r="AT808" s="220">
        <v>-15</v>
      </c>
      <c r="AU808" s="220">
        <v>-15</v>
      </c>
      <c r="AV808" s="220">
        <v>-15</v>
      </c>
      <c r="AW808" s="220">
        <v>-20</v>
      </c>
      <c r="AX808" s="220">
        <v>-20</v>
      </c>
      <c r="AY808" s="345">
        <f>IF(AX808="Neg","Neg",AX808*VLOOKUP($D808,$D$1421:$BA$1444,COLUMNS($D808:AY808),FALSE))</f>
        <v>-20.716440446447706</v>
      </c>
      <c r="AZ808" s="345">
        <f>IF(AY808="Neg","Neg",AY808*VLOOKUP($D808,$D$1421:$BA$1444,COLUMNS($D808:AZ808),FALSE))</f>
        <v>-21.54913132075713</v>
      </c>
      <c r="BA808" s="345">
        <f>IF(AZ808="Neg","Neg",AZ808*VLOOKUP($D808,$D$1421:$BA$1444,COLUMNS($D808:BA808),FALSE))</f>
        <v>-22.460516760982848</v>
      </c>
      <c r="BB808" s="329">
        <f>IF(BA808="Neg","Neg",BA808*VLOOKUP($D808,$D$1421:$BB$1444,COLUMNS($D808:BB808),FALSE))</f>
        <v>-23.345180171102029</v>
      </c>
      <c r="BC808" s="329">
        <f>IF(BB808="Neg","Neg",BB808*VLOOKUP($D808,$D$1421:BC$1444,COLUMNS($D808:BC808),FALSE))</f>
        <v>-24.327646637939949</v>
      </c>
    </row>
    <row r="809" spans="1:55" ht="25.5">
      <c r="A809" s="312"/>
      <c r="B809" s="228" t="s">
        <v>93</v>
      </c>
      <c r="C809" s="228" t="s">
        <v>865</v>
      </c>
      <c r="D809" s="228" t="s">
        <v>228</v>
      </c>
      <c r="E809" s="342"/>
      <c r="F809" s="342"/>
      <c r="G809" s="342"/>
      <c r="H809" s="342"/>
      <c r="I809" s="342"/>
      <c r="J809" s="342"/>
      <c r="K809" s="342"/>
      <c r="L809" s="342"/>
      <c r="M809" s="342"/>
      <c r="N809" s="343"/>
      <c r="O809" s="343"/>
      <c r="P809" s="343"/>
      <c r="Q809" s="343"/>
      <c r="R809" s="343"/>
      <c r="S809" s="343"/>
      <c r="T809" s="343"/>
      <c r="U809" s="343"/>
      <c r="V809" s="343"/>
      <c r="W809" s="343"/>
      <c r="X809" s="343"/>
      <c r="Y809" s="343"/>
      <c r="Z809" s="343"/>
      <c r="AA809" s="343"/>
      <c r="AB809" s="343"/>
      <c r="AC809" s="343"/>
      <c r="AD809" s="343"/>
      <c r="AE809" s="343"/>
      <c r="AF809" s="343"/>
      <c r="AG809" s="343"/>
      <c r="AH809" s="343"/>
      <c r="AI809" s="344"/>
      <c r="AJ809" s="344"/>
      <c r="AK809" s="344"/>
      <c r="AL809" s="344"/>
      <c r="AM809" s="344"/>
      <c r="AN809" s="344"/>
      <c r="AO809" s="344"/>
      <c r="AP809" s="344"/>
      <c r="AQ809" s="344"/>
      <c r="AR809" s="344"/>
      <c r="AS809" s="220"/>
      <c r="AT809" s="220">
        <v>-15</v>
      </c>
      <c r="AU809" s="220">
        <v>-15</v>
      </c>
      <c r="AV809" s="220">
        <v>-15</v>
      </c>
      <c r="AW809" s="220">
        <v>-15</v>
      </c>
      <c r="AX809" s="220">
        <v>-15</v>
      </c>
      <c r="AY809" s="345">
        <f>IF(AX809="Neg","Neg",AX809*VLOOKUP($D809,$D$1421:$BA$1444,COLUMNS($D809:AY809),FALSE))</f>
        <v>-15.537330334835779</v>
      </c>
      <c r="AZ809" s="345">
        <f>IF(AY809="Neg","Neg",AY809*VLOOKUP($D809,$D$1421:$BA$1444,COLUMNS($D809:AZ809),FALSE))</f>
        <v>-16.161848490567845</v>
      </c>
      <c r="BA809" s="345">
        <f>IF(AZ809="Neg","Neg",AZ809*VLOOKUP($D809,$D$1421:$BA$1444,COLUMNS($D809:BA809),FALSE))</f>
        <v>-16.845387570737135</v>
      </c>
      <c r="BB809" s="329">
        <f>IF(BA809="Neg","Neg",BA809*VLOOKUP($D809,$D$1421:$BB$1444,COLUMNS($D809:BB809),FALSE))</f>
        <v>-17.508885128326522</v>
      </c>
      <c r="BC809" s="329">
        <f>IF(BB809="Neg","Neg",BB809*VLOOKUP($D809,$D$1421:BC$1444,COLUMNS($D809:BC809),FALSE))</f>
        <v>-18.245734978454962</v>
      </c>
    </row>
    <row r="810" spans="1:55" ht="25.5">
      <c r="A810" s="312"/>
      <c r="B810" s="228" t="s">
        <v>93</v>
      </c>
      <c r="C810" s="228" t="s">
        <v>865</v>
      </c>
      <c r="D810" s="228" t="s">
        <v>227</v>
      </c>
      <c r="E810" s="342"/>
      <c r="F810" s="342"/>
      <c r="G810" s="342"/>
      <c r="H810" s="342"/>
      <c r="I810" s="342"/>
      <c r="J810" s="342"/>
      <c r="K810" s="342"/>
      <c r="L810" s="342"/>
      <c r="M810" s="342"/>
      <c r="N810" s="343"/>
      <c r="O810" s="343"/>
      <c r="P810" s="343"/>
      <c r="Q810" s="343"/>
      <c r="R810" s="343"/>
      <c r="S810" s="343"/>
      <c r="T810" s="343"/>
      <c r="U810" s="343"/>
      <c r="V810" s="343"/>
      <c r="W810" s="343"/>
      <c r="X810" s="343"/>
      <c r="Y810" s="343"/>
      <c r="Z810" s="343"/>
      <c r="AA810" s="343"/>
      <c r="AB810" s="343"/>
      <c r="AC810" s="343"/>
      <c r="AD810" s="343"/>
      <c r="AE810" s="343"/>
      <c r="AF810" s="343"/>
      <c r="AG810" s="343"/>
      <c r="AH810" s="343"/>
      <c r="AI810" s="344"/>
      <c r="AJ810" s="344"/>
      <c r="AK810" s="344"/>
      <c r="AL810" s="344"/>
      <c r="AM810" s="344"/>
      <c r="AN810" s="344"/>
      <c r="AO810" s="344"/>
      <c r="AP810" s="344"/>
      <c r="AQ810" s="344"/>
      <c r="AR810" s="344"/>
      <c r="AS810" s="220"/>
      <c r="AT810" s="220">
        <v>-20</v>
      </c>
      <c r="AU810" s="220">
        <v>-20</v>
      </c>
      <c r="AV810" s="220">
        <v>-20</v>
      </c>
      <c r="AW810" s="220">
        <v>-20</v>
      </c>
      <c r="AX810" s="220">
        <v>-20</v>
      </c>
      <c r="AY810" s="345">
        <f>IF(AX810="Neg","Neg",AX810*VLOOKUP($D810,$D$1421:$BA$1444,COLUMNS($D810:AY810),FALSE))</f>
        <v>-20.716440446447706</v>
      </c>
      <c r="AZ810" s="345">
        <f>IF(AY810="Neg","Neg",AY810*VLOOKUP($D810,$D$1421:$BA$1444,COLUMNS($D810:AZ810),FALSE))</f>
        <v>-21.54913132075713</v>
      </c>
      <c r="BA810" s="345">
        <f>IF(AZ810="Neg","Neg",AZ810*VLOOKUP($D810,$D$1421:$BA$1444,COLUMNS($D810:BA810),FALSE))</f>
        <v>-22.460516760982848</v>
      </c>
      <c r="BB810" s="329">
        <f>IF(BA810="Neg","Neg",BA810*VLOOKUP($D810,$D$1421:$BB$1444,COLUMNS($D810:BB810),FALSE))</f>
        <v>-23.345180171102029</v>
      </c>
      <c r="BC810" s="329">
        <f>IF(BB810="Neg","Neg",BB810*VLOOKUP($D810,$D$1421:BC$1444,COLUMNS($D810:BC810),FALSE))</f>
        <v>-24.327646637939949</v>
      </c>
    </row>
    <row r="811" spans="1:55" ht="25.5">
      <c r="A811" s="312"/>
      <c r="B811" s="228" t="s">
        <v>93</v>
      </c>
      <c r="C811" s="228" t="s">
        <v>866</v>
      </c>
      <c r="D811" s="228" t="s">
        <v>990</v>
      </c>
      <c r="E811" s="342"/>
      <c r="F811" s="342"/>
      <c r="G811" s="342"/>
      <c r="H811" s="342"/>
      <c r="I811" s="342"/>
      <c r="J811" s="342"/>
      <c r="K811" s="342"/>
      <c r="L811" s="342"/>
      <c r="M811" s="342"/>
      <c r="N811" s="343"/>
      <c r="O811" s="343"/>
      <c r="P811" s="343"/>
      <c r="Q811" s="343"/>
      <c r="R811" s="343"/>
      <c r="S811" s="343"/>
      <c r="T811" s="343"/>
      <c r="U811" s="343"/>
      <c r="V811" s="343"/>
      <c r="W811" s="343"/>
      <c r="X811" s="343"/>
      <c r="Y811" s="343"/>
      <c r="Z811" s="343"/>
      <c r="AA811" s="343"/>
      <c r="AB811" s="343"/>
      <c r="AC811" s="343"/>
      <c r="AD811" s="343"/>
      <c r="AE811" s="343"/>
      <c r="AF811" s="343"/>
      <c r="AG811" s="343"/>
      <c r="AH811" s="343"/>
      <c r="AI811" s="344"/>
      <c r="AJ811" s="344"/>
      <c r="AK811" s="344"/>
      <c r="AL811" s="344"/>
      <c r="AM811" s="344"/>
      <c r="AN811" s="344"/>
      <c r="AO811" s="344"/>
      <c r="AP811" s="344"/>
      <c r="AQ811" s="344"/>
      <c r="AR811" s="344"/>
      <c r="AS811" s="220"/>
      <c r="AT811" s="220">
        <v>0</v>
      </c>
      <c r="AU811" s="220">
        <v>0</v>
      </c>
      <c r="AV811" s="220">
        <v>5</v>
      </c>
      <c r="AW811" s="220">
        <v>10</v>
      </c>
      <c r="AX811" s="220">
        <v>10</v>
      </c>
      <c r="AY811" s="345">
        <f>IF(AX811="Neg","Neg",AX811*VLOOKUP($D811,$D$1421:$BA$1444,COLUMNS($D811:AY811),FALSE))</f>
        <v>10.358220223223853</v>
      </c>
      <c r="AZ811" s="345">
        <f>IF(AY811="Neg","Neg",AY811*VLOOKUP($D811,$D$1421:$BA$1444,COLUMNS($D811:AZ811),FALSE))</f>
        <v>10.774565660378565</v>
      </c>
      <c r="BA811" s="345">
        <f>IF(AZ811="Neg","Neg",AZ811*VLOOKUP($D811,$D$1421:$BA$1444,COLUMNS($D811:BA811),FALSE))</f>
        <v>11.230258380491424</v>
      </c>
      <c r="BB811" s="329">
        <f>IF(BA811="Neg","Neg",BA811*VLOOKUP($D811,$D$1421:$BB$1444,COLUMNS($D811:BB811),FALSE))</f>
        <v>11.672590085551015</v>
      </c>
      <c r="BC811" s="329">
        <f>IF(BB811="Neg","Neg",BB811*VLOOKUP($D811,$D$1421:BC$1444,COLUMNS($D811:BC811),FALSE))</f>
        <v>12.163823318969975</v>
      </c>
    </row>
    <row r="812" spans="1:55" ht="25.5">
      <c r="A812" s="312"/>
      <c r="B812" s="228" t="s">
        <v>93</v>
      </c>
      <c r="C812" s="228" t="s">
        <v>866</v>
      </c>
      <c r="D812" s="228" t="s">
        <v>780</v>
      </c>
      <c r="E812" s="342"/>
      <c r="F812" s="342"/>
      <c r="G812" s="342"/>
      <c r="H812" s="342"/>
      <c r="I812" s="342"/>
      <c r="J812" s="342"/>
      <c r="K812" s="342"/>
      <c r="L812" s="342"/>
      <c r="M812" s="342"/>
      <c r="N812" s="343"/>
      <c r="O812" s="343"/>
      <c r="P812" s="343"/>
      <c r="Q812" s="343"/>
      <c r="R812" s="343"/>
      <c r="S812" s="343"/>
      <c r="T812" s="343"/>
      <c r="U812" s="343"/>
      <c r="V812" s="343"/>
      <c r="W812" s="343"/>
      <c r="X812" s="343"/>
      <c r="Y812" s="343"/>
      <c r="Z812" s="343"/>
      <c r="AA812" s="343"/>
      <c r="AB812" s="343"/>
      <c r="AC812" s="343"/>
      <c r="AD812" s="343"/>
      <c r="AE812" s="343"/>
      <c r="AF812" s="343"/>
      <c r="AG812" s="343"/>
      <c r="AH812" s="343"/>
      <c r="AI812" s="344"/>
      <c r="AJ812" s="344"/>
      <c r="AK812" s="344"/>
      <c r="AL812" s="344"/>
      <c r="AM812" s="344"/>
      <c r="AN812" s="344"/>
      <c r="AO812" s="344"/>
      <c r="AP812" s="344"/>
      <c r="AQ812" s="344"/>
      <c r="AR812" s="344"/>
      <c r="AS812" s="220"/>
      <c r="AT812" s="220">
        <v>0</v>
      </c>
      <c r="AU812" s="220">
        <v>0</v>
      </c>
      <c r="AV812" s="220">
        <v>735</v>
      </c>
      <c r="AW812" s="220">
        <v>1060</v>
      </c>
      <c r="AX812" s="220">
        <v>1400</v>
      </c>
      <c r="AY812" s="345">
        <f>IF(AX812="Neg","Neg",AX812*VLOOKUP($D812,$D$1421:$BA$1444,COLUMNS($D812:AY812),FALSE))</f>
        <v>1450.1508312513395</v>
      </c>
      <c r="AZ812" s="345">
        <f>IF(AY812="Neg","Neg",AY812*VLOOKUP($D812,$D$1421:$BA$1444,COLUMNS($D812:AZ812),FALSE))</f>
        <v>1508.4391924529991</v>
      </c>
      <c r="BA812" s="345">
        <f>IF(AZ812="Neg","Neg",AZ812*VLOOKUP($D812,$D$1421:$BA$1444,COLUMNS($D812:BA812),FALSE))</f>
        <v>1572.2361732687993</v>
      </c>
      <c r="BB812" s="329">
        <f>IF(BA812="Neg","Neg",BA812*VLOOKUP($D812,$D$1421:$BB$1444,COLUMNS($D812:BB812),FALSE))</f>
        <v>1634.162611977142</v>
      </c>
      <c r="BC812" s="329">
        <f>IF(BB812="Neg","Neg",BB812*VLOOKUP($D812,$D$1421:BC$1444,COLUMNS($D812:BC812),FALSE))</f>
        <v>1702.9352646557963</v>
      </c>
    </row>
    <row r="813" spans="1:55">
      <c r="A813" s="312"/>
      <c r="B813" s="228" t="s">
        <v>93</v>
      </c>
      <c r="C813" s="228" t="s">
        <v>867</v>
      </c>
      <c r="D813" s="228" t="s">
        <v>780</v>
      </c>
      <c r="E813" s="342"/>
      <c r="F813" s="342"/>
      <c r="G813" s="342"/>
      <c r="H813" s="342"/>
      <c r="I813" s="342"/>
      <c r="J813" s="342"/>
      <c r="K813" s="342"/>
      <c r="L813" s="342"/>
      <c r="M813" s="342"/>
      <c r="N813" s="343"/>
      <c r="O813" s="343"/>
      <c r="P813" s="343"/>
      <c r="Q813" s="343"/>
      <c r="R813" s="343"/>
      <c r="S813" s="343"/>
      <c r="T813" s="343"/>
      <c r="U813" s="343"/>
      <c r="V813" s="343"/>
      <c r="W813" s="343"/>
      <c r="X813" s="343"/>
      <c r="Y813" s="343"/>
      <c r="Z813" s="343"/>
      <c r="AA813" s="343"/>
      <c r="AB813" s="343"/>
      <c r="AC813" s="343"/>
      <c r="AD813" s="343"/>
      <c r="AE813" s="343"/>
      <c r="AF813" s="343"/>
      <c r="AG813" s="343"/>
      <c r="AH813" s="343"/>
      <c r="AI813" s="344"/>
      <c r="AJ813" s="344"/>
      <c r="AK813" s="344"/>
      <c r="AL813" s="344"/>
      <c r="AM813" s="344"/>
      <c r="AN813" s="344"/>
      <c r="AO813" s="344"/>
      <c r="AP813" s="344"/>
      <c r="AQ813" s="344"/>
      <c r="AR813" s="344"/>
      <c r="AS813" s="220"/>
      <c r="AT813" s="220">
        <v>0</v>
      </c>
      <c r="AU813" s="220">
        <v>0</v>
      </c>
      <c r="AV813" s="220">
        <v>-40</v>
      </c>
      <c r="AW813" s="220">
        <v>-50</v>
      </c>
      <c r="AX813" s="220">
        <v>-50</v>
      </c>
      <c r="AY813" s="345">
        <f>IF(AX813="Neg","Neg",AX813*VLOOKUP($D813,$D$1421:$BA$1444,COLUMNS($D813:AY813),FALSE))</f>
        <v>-51.791101116119265</v>
      </c>
      <c r="AZ813" s="345">
        <f>IF(AY813="Neg","Neg",AY813*VLOOKUP($D813,$D$1421:$BA$1444,COLUMNS($D813:AZ813),FALSE))</f>
        <v>-53.872828301892824</v>
      </c>
      <c r="BA813" s="345">
        <f>IF(AZ813="Neg","Neg",AZ813*VLOOKUP($D813,$D$1421:$BA$1444,COLUMNS($D813:BA813),FALSE))</f>
        <v>-56.151291902457125</v>
      </c>
      <c r="BB813" s="329">
        <f>IF(BA813="Neg","Neg",BA813*VLOOKUP($D813,$D$1421:$BB$1444,COLUMNS($D813:BB813),FALSE))</f>
        <v>-58.362950427755081</v>
      </c>
      <c r="BC813" s="329">
        <f>IF(BB813="Neg","Neg",BB813*VLOOKUP($D813,$D$1421:BC$1444,COLUMNS($D813:BC813),FALSE))</f>
        <v>-60.819116594849881</v>
      </c>
    </row>
    <row r="814" spans="1:55" ht="25.5">
      <c r="A814" s="312"/>
      <c r="B814" s="228" t="s">
        <v>93</v>
      </c>
      <c r="C814" s="228" t="s">
        <v>868</v>
      </c>
      <c r="D814" s="228" t="s">
        <v>780</v>
      </c>
      <c r="E814" s="342"/>
      <c r="F814" s="342"/>
      <c r="G814" s="342"/>
      <c r="H814" s="342"/>
      <c r="I814" s="342"/>
      <c r="J814" s="342"/>
      <c r="K814" s="342"/>
      <c r="L814" s="342"/>
      <c r="M814" s="342"/>
      <c r="N814" s="343"/>
      <c r="O814" s="343"/>
      <c r="P814" s="343"/>
      <c r="Q814" s="343"/>
      <c r="R814" s="343"/>
      <c r="S814" s="343"/>
      <c r="T814" s="343"/>
      <c r="U814" s="343"/>
      <c r="V814" s="343"/>
      <c r="W814" s="343"/>
      <c r="X814" s="343"/>
      <c r="Y814" s="343"/>
      <c r="Z814" s="343"/>
      <c r="AA814" s="343"/>
      <c r="AB814" s="343"/>
      <c r="AC814" s="343"/>
      <c r="AD814" s="343"/>
      <c r="AE814" s="343"/>
      <c r="AF814" s="343"/>
      <c r="AG814" s="343"/>
      <c r="AH814" s="343"/>
      <c r="AI814" s="344"/>
      <c r="AJ814" s="344"/>
      <c r="AK814" s="344"/>
      <c r="AL814" s="344"/>
      <c r="AM814" s="344"/>
      <c r="AN814" s="344"/>
      <c r="AO814" s="344"/>
      <c r="AP814" s="344"/>
      <c r="AQ814" s="344"/>
      <c r="AR814" s="344"/>
      <c r="AS814" s="220"/>
      <c r="AT814" s="220">
        <v>0</v>
      </c>
      <c r="AU814" s="220">
        <v>0</v>
      </c>
      <c r="AV814" s="220">
        <v>5</v>
      </c>
      <c r="AW814" s="220">
        <v>5</v>
      </c>
      <c r="AX814" s="220">
        <v>5</v>
      </c>
      <c r="AY814" s="345">
        <f>IF(AX814="Neg","Neg",AX814*VLOOKUP($D814,$D$1421:$BA$1444,COLUMNS($D814:AY814),FALSE))</f>
        <v>5.1791101116119265</v>
      </c>
      <c r="AZ814" s="345">
        <f>IF(AY814="Neg","Neg",AY814*VLOOKUP($D814,$D$1421:$BA$1444,COLUMNS($D814:AZ814),FALSE))</f>
        <v>5.3872828301892826</v>
      </c>
      <c r="BA814" s="345">
        <f>IF(AZ814="Neg","Neg",AZ814*VLOOKUP($D814,$D$1421:$BA$1444,COLUMNS($D814:BA814),FALSE))</f>
        <v>5.6151291902457121</v>
      </c>
      <c r="BB814" s="329">
        <f>IF(BA814="Neg","Neg",BA814*VLOOKUP($D814,$D$1421:$BB$1444,COLUMNS($D814:BB814),FALSE))</f>
        <v>5.8362950427755074</v>
      </c>
      <c r="BC814" s="329">
        <f>IF(BB814="Neg","Neg",BB814*VLOOKUP($D814,$D$1421:BC$1444,COLUMNS($D814:BC814),FALSE))</f>
        <v>6.0819116594849874</v>
      </c>
    </row>
    <row r="815" spans="1:55">
      <c r="A815" s="312"/>
      <c r="B815" s="228" t="s">
        <v>93</v>
      </c>
      <c r="C815" s="228" t="s">
        <v>869</v>
      </c>
      <c r="D815" s="228" t="s">
        <v>227</v>
      </c>
      <c r="E815" s="342"/>
      <c r="F815" s="342"/>
      <c r="G815" s="342"/>
      <c r="H815" s="342"/>
      <c r="I815" s="342"/>
      <c r="J815" s="342"/>
      <c r="K815" s="342"/>
      <c r="L815" s="342"/>
      <c r="M815" s="342"/>
      <c r="N815" s="343"/>
      <c r="O815" s="343"/>
      <c r="P815" s="343"/>
      <c r="Q815" s="343"/>
      <c r="R815" s="343"/>
      <c r="S815" s="343"/>
      <c r="T815" s="343"/>
      <c r="U815" s="343"/>
      <c r="V815" s="343"/>
      <c r="W815" s="343"/>
      <c r="X815" s="343"/>
      <c r="Y815" s="343"/>
      <c r="Z815" s="343"/>
      <c r="AA815" s="343"/>
      <c r="AB815" s="343"/>
      <c r="AC815" s="343"/>
      <c r="AD815" s="343"/>
      <c r="AE815" s="343"/>
      <c r="AF815" s="343"/>
      <c r="AG815" s="343"/>
      <c r="AH815" s="343"/>
      <c r="AI815" s="344"/>
      <c r="AJ815" s="344"/>
      <c r="AK815" s="344"/>
      <c r="AL815" s="344"/>
      <c r="AM815" s="344"/>
      <c r="AN815" s="344"/>
      <c r="AO815" s="344"/>
      <c r="AP815" s="344"/>
      <c r="AQ815" s="344"/>
      <c r="AR815" s="344"/>
      <c r="AS815" s="220"/>
      <c r="AT815" s="220">
        <v>0</v>
      </c>
      <c r="AU815" s="220">
        <v>0</v>
      </c>
      <c r="AV815" s="220">
        <v>90</v>
      </c>
      <c r="AW815" s="220">
        <v>95</v>
      </c>
      <c r="AX815" s="220">
        <v>95</v>
      </c>
      <c r="AY815" s="345">
        <f>IF(AX815="Neg","Neg",AX815*VLOOKUP($D815,$D$1421:$BA$1444,COLUMNS($D815:AY815),FALSE))</f>
        <v>98.40309212062661</v>
      </c>
      <c r="AZ815" s="345">
        <f>IF(AY815="Neg","Neg",AY815*VLOOKUP($D815,$D$1421:$BA$1444,COLUMNS($D815:AZ815),FALSE))</f>
        <v>102.35837377359637</v>
      </c>
      <c r="BA815" s="345">
        <f>IF(AZ815="Neg","Neg",AZ815*VLOOKUP($D815,$D$1421:$BA$1444,COLUMNS($D815:BA815),FALSE))</f>
        <v>106.68745461466854</v>
      </c>
      <c r="BB815" s="329">
        <f>IF(BA815="Neg","Neg",BA815*VLOOKUP($D815,$D$1421:$BB$1444,COLUMNS($D815:BB815),FALSE))</f>
        <v>110.88960581273466</v>
      </c>
      <c r="BC815" s="329">
        <f>IF(BB815="Neg","Neg",BB815*VLOOKUP($D815,$D$1421:BC$1444,COLUMNS($D815:BC815),FALSE))</f>
        <v>115.55632153021477</v>
      </c>
    </row>
    <row r="816" spans="1:55">
      <c r="A816" s="312"/>
      <c r="B816" s="228" t="s">
        <v>93</v>
      </c>
      <c r="C816" s="228" t="s">
        <v>869</v>
      </c>
      <c r="D816" s="228" t="s">
        <v>228</v>
      </c>
      <c r="E816" s="342"/>
      <c r="F816" s="342"/>
      <c r="G816" s="342"/>
      <c r="H816" s="342"/>
      <c r="I816" s="342"/>
      <c r="J816" s="342"/>
      <c r="K816" s="342"/>
      <c r="L816" s="342"/>
      <c r="M816" s="342"/>
      <c r="N816" s="343"/>
      <c r="O816" s="343"/>
      <c r="P816" s="343"/>
      <c r="Q816" s="343"/>
      <c r="R816" s="343"/>
      <c r="S816" s="343"/>
      <c r="T816" s="343"/>
      <c r="U816" s="343"/>
      <c r="V816" s="343"/>
      <c r="W816" s="343"/>
      <c r="X816" s="343"/>
      <c r="Y816" s="343"/>
      <c r="Z816" s="343"/>
      <c r="AA816" s="343"/>
      <c r="AB816" s="343"/>
      <c r="AC816" s="343"/>
      <c r="AD816" s="343"/>
      <c r="AE816" s="343"/>
      <c r="AF816" s="343"/>
      <c r="AG816" s="343"/>
      <c r="AH816" s="343"/>
      <c r="AI816" s="344"/>
      <c r="AJ816" s="344"/>
      <c r="AK816" s="344"/>
      <c r="AL816" s="344"/>
      <c r="AM816" s="344"/>
      <c r="AN816" s="344"/>
      <c r="AO816" s="344"/>
      <c r="AP816" s="344"/>
      <c r="AQ816" s="344"/>
      <c r="AR816" s="344"/>
      <c r="AS816" s="220"/>
      <c r="AT816" s="220">
        <v>0</v>
      </c>
      <c r="AU816" s="220">
        <v>0</v>
      </c>
      <c r="AV816" s="220">
        <v>35</v>
      </c>
      <c r="AW816" s="220">
        <v>35</v>
      </c>
      <c r="AX816" s="220">
        <v>40</v>
      </c>
      <c r="AY816" s="345">
        <f>IF(AX816="Neg","Neg",AX816*VLOOKUP($D816,$D$1421:$BA$1444,COLUMNS($D816:AY816),FALSE))</f>
        <v>41.432880892895412</v>
      </c>
      <c r="AZ816" s="345">
        <f>IF(AY816="Neg","Neg",AY816*VLOOKUP($D816,$D$1421:$BA$1444,COLUMNS($D816:AZ816),FALSE))</f>
        <v>43.09826264151426</v>
      </c>
      <c r="BA816" s="345">
        <f>IF(AZ816="Neg","Neg",AZ816*VLOOKUP($D816,$D$1421:$BA$1444,COLUMNS($D816:BA816),FALSE))</f>
        <v>44.921033521965697</v>
      </c>
      <c r="BB816" s="329">
        <f>IF(BA816="Neg","Neg",BA816*VLOOKUP($D816,$D$1421:$BB$1444,COLUMNS($D816:BB816),FALSE))</f>
        <v>46.690360342204059</v>
      </c>
      <c r="BC816" s="329">
        <f>IF(BB816="Neg","Neg",BB816*VLOOKUP($D816,$D$1421:BC$1444,COLUMNS($D816:BC816),FALSE))</f>
        <v>48.655293275879899</v>
      </c>
    </row>
    <row r="817" spans="1:55" ht="25.5">
      <c r="A817" s="312"/>
      <c r="B817" s="228" t="s">
        <v>93</v>
      </c>
      <c r="C817" s="228" t="s">
        <v>870</v>
      </c>
      <c r="D817" s="228" t="s">
        <v>230</v>
      </c>
      <c r="E817" s="342"/>
      <c r="F817" s="342"/>
      <c r="G817" s="342"/>
      <c r="H817" s="342"/>
      <c r="I817" s="342"/>
      <c r="J817" s="342"/>
      <c r="K817" s="342"/>
      <c r="L817" s="342"/>
      <c r="M817" s="342"/>
      <c r="N817" s="343"/>
      <c r="O817" s="343"/>
      <c r="P817" s="343"/>
      <c r="Q817" s="343"/>
      <c r="R817" s="343"/>
      <c r="S817" s="343"/>
      <c r="T817" s="343"/>
      <c r="U817" s="343"/>
      <c r="V817" s="343"/>
      <c r="W817" s="343"/>
      <c r="X817" s="343"/>
      <c r="Y817" s="343"/>
      <c r="Z817" s="343"/>
      <c r="AA817" s="343"/>
      <c r="AB817" s="343"/>
      <c r="AC817" s="343"/>
      <c r="AD817" s="343"/>
      <c r="AE817" s="343"/>
      <c r="AF817" s="343"/>
      <c r="AG817" s="343"/>
      <c r="AH817" s="343"/>
      <c r="AI817" s="344"/>
      <c r="AJ817" s="344"/>
      <c r="AK817" s="344"/>
      <c r="AL817" s="344"/>
      <c r="AM817" s="344"/>
      <c r="AN817" s="344"/>
      <c r="AO817" s="344"/>
      <c r="AP817" s="344"/>
      <c r="AQ817" s="344"/>
      <c r="AR817" s="344"/>
      <c r="AS817" s="220"/>
      <c r="AT817" s="220">
        <v>-145</v>
      </c>
      <c r="AU817" s="220">
        <v>0</v>
      </c>
      <c r="AV817" s="220">
        <v>0</v>
      </c>
      <c r="AW817" s="220">
        <v>0</v>
      </c>
      <c r="AX817" s="220">
        <v>0</v>
      </c>
      <c r="AY817" s="345">
        <f>IF(AX817="Neg","Neg",AX817*VLOOKUP($D817,$D$1421:$BA$1444,COLUMNS($D817:AY817),FALSE))</f>
        <v>0</v>
      </c>
      <c r="AZ817" s="345">
        <f>IF(AY817="Neg","Neg",AY817*VLOOKUP($D817,$D$1421:$BA$1444,COLUMNS($D817:AZ817),FALSE))</f>
        <v>0</v>
      </c>
      <c r="BA817" s="345">
        <f>IF(AZ817="Neg","Neg",AZ817*VLOOKUP($D817,$D$1421:$BA$1444,COLUMNS($D817:BA817),FALSE))</f>
        <v>0</v>
      </c>
      <c r="BB817" s="329">
        <f>IF(BA817="Neg","Neg",BA817*VLOOKUP($D817,$D$1421:$BB$1444,COLUMNS($D817:BB817),FALSE))</f>
        <v>0</v>
      </c>
      <c r="BC817" s="329">
        <f>IF(BB817="Neg","Neg",BB817*VLOOKUP($D817,$D$1421:BC$1444,COLUMNS($D817:BC817),FALSE))</f>
        <v>0</v>
      </c>
    </row>
    <row r="818" spans="1:55">
      <c r="A818" s="312"/>
      <c r="B818" s="228" t="s">
        <v>93</v>
      </c>
      <c r="C818" s="228" t="s">
        <v>871</v>
      </c>
      <c r="D818" s="228" t="s">
        <v>792</v>
      </c>
      <c r="E818" s="342"/>
      <c r="F818" s="342"/>
      <c r="G818" s="342"/>
      <c r="H818" s="342"/>
      <c r="I818" s="342"/>
      <c r="J818" s="342"/>
      <c r="K818" s="342"/>
      <c r="L818" s="342"/>
      <c r="M818" s="342"/>
      <c r="N818" s="343"/>
      <c r="O818" s="343"/>
      <c r="P818" s="343"/>
      <c r="Q818" s="343"/>
      <c r="R818" s="343"/>
      <c r="S818" s="343"/>
      <c r="T818" s="343"/>
      <c r="U818" s="343"/>
      <c r="V818" s="343"/>
      <c r="W818" s="343"/>
      <c r="X818" s="343"/>
      <c r="Y818" s="343"/>
      <c r="Z818" s="343"/>
      <c r="AA818" s="343"/>
      <c r="AB818" s="343"/>
      <c r="AC818" s="343"/>
      <c r="AD818" s="343"/>
      <c r="AE818" s="343"/>
      <c r="AF818" s="343"/>
      <c r="AG818" s="343"/>
      <c r="AH818" s="343"/>
      <c r="AI818" s="344"/>
      <c r="AJ818" s="344"/>
      <c r="AK818" s="344"/>
      <c r="AL818" s="344"/>
      <c r="AM818" s="344"/>
      <c r="AN818" s="344"/>
      <c r="AO818" s="344"/>
      <c r="AP818" s="344"/>
      <c r="AQ818" s="344"/>
      <c r="AR818" s="344"/>
      <c r="AS818" s="220"/>
      <c r="AT818" s="220">
        <v>0</v>
      </c>
      <c r="AU818" s="220">
        <v>0</v>
      </c>
      <c r="AV818" s="220">
        <v>0</v>
      </c>
      <c r="AW818" s="220">
        <v>0</v>
      </c>
      <c r="AX818" s="220">
        <v>0</v>
      </c>
      <c r="AY818" s="345">
        <f>IF(AX818="Neg","Neg",AX818*VLOOKUP($D818,$D$1421:$BA$1444,COLUMNS($D818:AY818),FALSE))</f>
        <v>0</v>
      </c>
      <c r="AZ818" s="345">
        <f>IF(AY818="Neg","Neg",AY818*VLOOKUP($D818,$D$1421:$BA$1444,COLUMNS($D818:AZ818),FALSE))</f>
        <v>0</v>
      </c>
      <c r="BA818" s="345">
        <f>IF(AZ818="Neg","Neg",AZ818*VLOOKUP($D818,$D$1421:$BA$1444,COLUMNS($D818:BA818),FALSE))</f>
        <v>0</v>
      </c>
      <c r="BB818" s="329">
        <f>IF(BA818="Neg","Neg",BA818*VLOOKUP($D818,$D$1421:$BB$1444,COLUMNS($D818:BB818),FALSE))</f>
        <v>0</v>
      </c>
      <c r="BC818" s="329">
        <f>IF(BB818="Neg","Neg",BB818*VLOOKUP($D818,$D$1421:BC$1444,COLUMNS($D818:BC818),FALSE))</f>
        <v>0</v>
      </c>
    </row>
    <row r="819" spans="1:55">
      <c r="A819" s="312"/>
      <c r="B819" s="228" t="s">
        <v>93</v>
      </c>
      <c r="C819" s="228" t="s">
        <v>871</v>
      </c>
      <c r="D819" s="228" t="s">
        <v>269</v>
      </c>
      <c r="E819" s="342"/>
      <c r="F819" s="342"/>
      <c r="G819" s="342"/>
      <c r="H819" s="342"/>
      <c r="I819" s="342"/>
      <c r="J819" s="342"/>
      <c r="K819" s="342"/>
      <c r="L819" s="342"/>
      <c r="M819" s="342"/>
      <c r="N819" s="343"/>
      <c r="O819" s="343"/>
      <c r="P819" s="343"/>
      <c r="Q819" s="343"/>
      <c r="R819" s="343"/>
      <c r="S819" s="343"/>
      <c r="T819" s="343"/>
      <c r="U819" s="343"/>
      <c r="V819" s="343"/>
      <c r="W819" s="343"/>
      <c r="X819" s="343"/>
      <c r="Y819" s="343"/>
      <c r="Z819" s="343"/>
      <c r="AA819" s="343"/>
      <c r="AB819" s="343"/>
      <c r="AC819" s="343"/>
      <c r="AD819" s="343"/>
      <c r="AE819" s="343"/>
      <c r="AF819" s="343"/>
      <c r="AG819" s="343"/>
      <c r="AH819" s="343"/>
      <c r="AI819" s="344"/>
      <c r="AJ819" s="344"/>
      <c r="AK819" s="344"/>
      <c r="AL819" s="344"/>
      <c r="AM819" s="344"/>
      <c r="AN819" s="344"/>
      <c r="AO819" s="344"/>
      <c r="AP819" s="344"/>
      <c r="AQ819" s="344"/>
      <c r="AR819" s="344"/>
      <c r="AS819" s="220"/>
      <c r="AT819" s="220">
        <v>-15</v>
      </c>
      <c r="AU819" s="220">
        <v>-15</v>
      </c>
      <c r="AV819" s="220">
        <v>-20</v>
      </c>
      <c r="AW819" s="220">
        <v>-20</v>
      </c>
      <c r="AX819" s="220">
        <v>-20</v>
      </c>
      <c r="AY819" s="345">
        <f>IF(AX819="Neg","Neg",AX819*VLOOKUP($D819,$D$1421:$BA$1444,COLUMNS($D819:AY819),FALSE))</f>
        <v>-20.716440446447706</v>
      </c>
      <c r="AZ819" s="345">
        <f>IF(AY819="Neg","Neg",AY819*VLOOKUP($D819,$D$1421:$BA$1444,COLUMNS($D819:AZ819),FALSE))</f>
        <v>-21.54913132075713</v>
      </c>
      <c r="BA819" s="345">
        <f>IF(AZ819="Neg","Neg",AZ819*VLOOKUP($D819,$D$1421:$BA$1444,COLUMNS($D819:BA819),FALSE))</f>
        <v>-22.460516760982848</v>
      </c>
      <c r="BB819" s="329">
        <f>IF(BA819="Neg","Neg",BA819*VLOOKUP($D819,$D$1421:$BB$1444,COLUMNS($D819:BB819),FALSE))</f>
        <v>-23.345180171102029</v>
      </c>
      <c r="BC819" s="329">
        <f>IF(BB819="Neg","Neg",BB819*VLOOKUP($D819,$D$1421:BC$1444,COLUMNS($D819:BC819),FALSE))</f>
        <v>-24.327646637939949</v>
      </c>
    </row>
    <row r="820" spans="1:55" ht="25.5">
      <c r="A820" s="312"/>
      <c r="B820" s="228" t="s">
        <v>93</v>
      </c>
      <c r="C820" s="228" t="s">
        <v>872</v>
      </c>
      <c r="D820" s="228" t="s">
        <v>988</v>
      </c>
      <c r="E820" s="342"/>
      <c r="F820" s="342"/>
      <c r="G820" s="342"/>
      <c r="H820" s="342"/>
      <c r="I820" s="342"/>
      <c r="J820" s="342"/>
      <c r="K820" s="342"/>
      <c r="L820" s="342"/>
      <c r="M820" s="342"/>
      <c r="N820" s="343"/>
      <c r="O820" s="343"/>
      <c r="P820" s="343"/>
      <c r="Q820" s="343"/>
      <c r="R820" s="343"/>
      <c r="S820" s="343"/>
      <c r="T820" s="343"/>
      <c r="U820" s="343"/>
      <c r="V820" s="343"/>
      <c r="W820" s="343"/>
      <c r="X820" s="343"/>
      <c r="Y820" s="343"/>
      <c r="Z820" s="343"/>
      <c r="AA820" s="343"/>
      <c r="AB820" s="343"/>
      <c r="AC820" s="343"/>
      <c r="AD820" s="343"/>
      <c r="AE820" s="343"/>
      <c r="AF820" s="343"/>
      <c r="AG820" s="343"/>
      <c r="AH820" s="343"/>
      <c r="AI820" s="344"/>
      <c r="AJ820" s="344"/>
      <c r="AK820" s="344"/>
      <c r="AL820" s="344"/>
      <c r="AM820" s="344"/>
      <c r="AN820" s="344"/>
      <c r="AO820" s="344"/>
      <c r="AP820" s="344"/>
      <c r="AQ820" s="344"/>
      <c r="AR820" s="344"/>
      <c r="AS820" s="220"/>
      <c r="AT820" s="220">
        <v>5</v>
      </c>
      <c r="AU820" s="220">
        <v>10</v>
      </c>
      <c r="AV820" s="220">
        <v>10</v>
      </c>
      <c r="AW820" s="220">
        <v>10</v>
      </c>
      <c r="AX820" s="220">
        <v>15</v>
      </c>
      <c r="AY820" s="345">
        <f>IF(AX820="Neg","Neg",AX820*VLOOKUP($D820,$D$1421:$BA$1444,COLUMNS($D820:AY820),FALSE))</f>
        <v>15.537330334835779</v>
      </c>
      <c r="AZ820" s="345">
        <f>IF(AY820="Neg","Neg",AY820*VLOOKUP($D820,$D$1421:$BA$1444,COLUMNS($D820:AZ820),FALSE))</f>
        <v>16.161848490567845</v>
      </c>
      <c r="BA820" s="345">
        <f>IF(AZ820="Neg","Neg",AZ820*VLOOKUP($D820,$D$1421:$BA$1444,COLUMNS($D820:BA820),FALSE))</f>
        <v>16.845387570737135</v>
      </c>
      <c r="BB820" s="329">
        <f>IF(BA820="Neg","Neg",BA820*VLOOKUP($D820,$D$1421:$BB$1444,COLUMNS($D820:BB820),FALSE))</f>
        <v>17.508885128326522</v>
      </c>
      <c r="BC820" s="329">
        <f>IF(BB820="Neg","Neg",BB820*VLOOKUP($D820,$D$1421:BC$1444,COLUMNS($D820:BC820),FALSE))</f>
        <v>18.245734978454962</v>
      </c>
    </row>
    <row r="821" spans="1:55" ht="25.5">
      <c r="A821" s="312"/>
      <c r="B821" s="228" t="s">
        <v>93</v>
      </c>
      <c r="C821" s="228" t="s">
        <v>1176</v>
      </c>
      <c r="D821" s="228" t="s">
        <v>249</v>
      </c>
      <c r="E821" s="342"/>
      <c r="F821" s="342"/>
      <c r="G821" s="342"/>
      <c r="H821" s="342"/>
      <c r="I821" s="342"/>
      <c r="J821" s="342"/>
      <c r="K821" s="342"/>
      <c r="L821" s="342"/>
      <c r="M821" s="342"/>
      <c r="N821" s="343"/>
      <c r="O821" s="343"/>
      <c r="P821" s="343"/>
      <c r="Q821" s="343"/>
      <c r="R821" s="343"/>
      <c r="S821" s="343"/>
      <c r="T821" s="343"/>
      <c r="U821" s="343"/>
      <c r="V821" s="343"/>
      <c r="W821" s="343"/>
      <c r="X821" s="343"/>
      <c r="Y821" s="343"/>
      <c r="Z821" s="343"/>
      <c r="AA821" s="343"/>
      <c r="AB821" s="343"/>
      <c r="AC821" s="343"/>
      <c r="AD821" s="343"/>
      <c r="AE821" s="343"/>
      <c r="AF821" s="343"/>
      <c r="AG821" s="343"/>
      <c r="AH821" s="343"/>
      <c r="AI821" s="344"/>
      <c r="AJ821" s="344"/>
      <c r="AK821" s="344"/>
      <c r="AL821" s="344"/>
      <c r="AM821" s="344"/>
      <c r="AN821" s="344"/>
      <c r="AO821" s="344"/>
      <c r="AP821" s="344"/>
      <c r="AQ821" s="344"/>
      <c r="AR821" s="344"/>
      <c r="AS821" s="220"/>
      <c r="AT821" s="220">
        <v>80</v>
      </c>
      <c r="AU821" s="220">
        <v>60</v>
      </c>
      <c r="AV821" s="220">
        <v>65</v>
      </c>
      <c r="AW821" s="220">
        <v>70</v>
      </c>
      <c r="AX821" s="220">
        <v>80</v>
      </c>
      <c r="AY821" s="345">
        <f>IF(AX821="Neg","Neg",AX821*VLOOKUP($D821,$D$1421:$BA$1444,COLUMNS($D821:AY821),FALSE))</f>
        <v>82.865761785790824</v>
      </c>
      <c r="AZ821" s="345">
        <f>IF(AY821="Neg","Neg",AY821*VLOOKUP($D821,$D$1421:$BA$1444,COLUMNS($D821:AZ821),FALSE))</f>
        <v>86.196525283028521</v>
      </c>
      <c r="BA821" s="345">
        <f>IF(AZ821="Neg","Neg",AZ821*VLOOKUP($D821,$D$1421:$BA$1444,COLUMNS($D821:BA821),FALSE))</f>
        <v>89.842067043931394</v>
      </c>
      <c r="BB821" s="329">
        <f>IF(BA821="Neg","Neg",BA821*VLOOKUP($D821,$D$1421:$BB$1444,COLUMNS($D821:BB821),FALSE))</f>
        <v>93.380720684408118</v>
      </c>
      <c r="BC821" s="329">
        <f>IF(BB821="Neg","Neg",BB821*VLOOKUP($D821,$D$1421:BC$1444,COLUMNS($D821:BC821),FALSE))</f>
        <v>97.310586551759798</v>
      </c>
    </row>
    <row r="822" spans="1:55">
      <c r="A822" s="312"/>
      <c r="B822" s="228" t="s">
        <v>93</v>
      </c>
      <c r="C822" s="228" t="s">
        <v>745</v>
      </c>
      <c r="D822" s="228" t="s">
        <v>228</v>
      </c>
      <c r="E822" s="342"/>
      <c r="F822" s="342"/>
      <c r="G822" s="342"/>
      <c r="H822" s="342"/>
      <c r="I822" s="342"/>
      <c r="J822" s="342"/>
      <c r="K822" s="342"/>
      <c r="L822" s="342"/>
      <c r="M822" s="342"/>
      <c r="N822" s="346"/>
      <c r="O822" s="346"/>
      <c r="P822" s="346"/>
      <c r="Q822" s="346"/>
      <c r="R822" s="346"/>
      <c r="S822" s="346"/>
      <c r="T822" s="346"/>
      <c r="U822" s="346"/>
      <c r="V822" s="346"/>
      <c r="W822" s="346"/>
      <c r="X822" s="346"/>
      <c r="Y822" s="346"/>
      <c r="Z822" s="346"/>
      <c r="AA822" s="346"/>
      <c r="AB822" s="346"/>
      <c r="AC822" s="346"/>
      <c r="AD822" s="346"/>
      <c r="AE822" s="346"/>
      <c r="AF822" s="346"/>
      <c r="AG822" s="346"/>
      <c r="AH822" s="346"/>
      <c r="AI822" s="346"/>
      <c r="AJ822" s="346"/>
      <c r="AK822" s="346"/>
      <c r="AL822" s="346"/>
      <c r="AM822" s="346"/>
      <c r="AN822" s="346"/>
      <c r="AO822" s="346"/>
      <c r="AP822" s="346"/>
      <c r="AQ822" s="346"/>
      <c r="AR822" s="346"/>
      <c r="AS822" s="220"/>
      <c r="AT822" s="220">
        <v>230</v>
      </c>
      <c r="AU822" s="220">
        <v>225</v>
      </c>
      <c r="AV822" s="220">
        <v>225</v>
      </c>
      <c r="AW822" s="220">
        <v>225</v>
      </c>
      <c r="AX822" s="220">
        <v>220</v>
      </c>
      <c r="AY822" s="345">
        <f>IF(AX822="Neg","Neg",AX822*VLOOKUP($D822,$D$1421:$BA$1444,COLUMNS($D822:AY822),FALSE))</f>
        <v>227.88084491092476</v>
      </c>
      <c r="AZ822" s="345">
        <f>IF(AY822="Neg","Neg",AY822*VLOOKUP($D822,$D$1421:$BA$1444,COLUMNS($D822:AZ822),FALSE))</f>
        <v>237.04044452832841</v>
      </c>
      <c r="BA822" s="345">
        <f>IF(AZ822="Neg","Neg",AZ822*VLOOKUP($D822,$D$1421:$BA$1444,COLUMNS($D822:BA822),FALSE))</f>
        <v>247.06568437081131</v>
      </c>
      <c r="BB822" s="329">
        <f>IF(BA822="Neg","Neg",BA822*VLOOKUP($D822,$D$1421:$BB$1444,COLUMNS($D822:BB822),FALSE))</f>
        <v>256.79698188212234</v>
      </c>
      <c r="BC822" s="329">
        <f>IF(BB822="Neg","Neg",BB822*VLOOKUP($D822,$D$1421:BC$1444,COLUMNS($D822:BC822),FALSE))</f>
        <v>267.60411301733944</v>
      </c>
    </row>
    <row r="823" spans="1:55">
      <c r="A823" s="312"/>
      <c r="B823" s="228" t="s">
        <v>93</v>
      </c>
      <c r="C823" s="228" t="s">
        <v>745</v>
      </c>
      <c r="D823" s="228" t="s">
        <v>90</v>
      </c>
      <c r="E823" s="342"/>
      <c r="F823" s="342"/>
      <c r="G823" s="342"/>
      <c r="H823" s="342"/>
      <c r="I823" s="342"/>
      <c r="J823" s="342"/>
      <c r="K823" s="342"/>
      <c r="L823" s="342"/>
      <c r="M823" s="342"/>
      <c r="N823" s="346"/>
      <c r="O823" s="346"/>
      <c r="P823" s="346"/>
      <c r="Q823" s="346"/>
      <c r="R823" s="346"/>
      <c r="S823" s="346"/>
      <c r="T823" s="346"/>
      <c r="U823" s="346"/>
      <c r="V823" s="346"/>
      <c r="W823" s="346"/>
      <c r="X823" s="346"/>
      <c r="Y823" s="346"/>
      <c r="Z823" s="346"/>
      <c r="AA823" s="346"/>
      <c r="AB823" s="346"/>
      <c r="AC823" s="346"/>
      <c r="AD823" s="346"/>
      <c r="AE823" s="346"/>
      <c r="AF823" s="346"/>
      <c r="AG823" s="346"/>
      <c r="AH823" s="346"/>
      <c r="AI823" s="344"/>
      <c r="AJ823" s="344"/>
      <c r="AK823" s="344"/>
      <c r="AL823" s="344"/>
      <c r="AM823" s="344"/>
      <c r="AN823" s="344"/>
      <c r="AO823" s="344"/>
      <c r="AP823" s="344"/>
      <c r="AQ823" s="344"/>
      <c r="AR823" s="344"/>
      <c r="AS823" s="220"/>
      <c r="AT823" s="220">
        <v>0</v>
      </c>
      <c r="AU823" s="220">
        <v>25</v>
      </c>
      <c r="AV823" s="220">
        <v>65</v>
      </c>
      <c r="AW823" s="220">
        <v>120</v>
      </c>
      <c r="AX823" s="220">
        <v>135</v>
      </c>
      <c r="AY823" s="345">
        <f>IF(AX823="Neg","Neg",AX823*VLOOKUP($D823,$D$1421:$BA$1444,COLUMNS($D823:AY823),FALSE))</f>
        <v>139.83597301352202</v>
      </c>
      <c r="AZ823" s="345">
        <f>IF(AY823="Neg","Neg",AY823*VLOOKUP($D823,$D$1421:$BA$1444,COLUMNS($D823:AZ823),FALSE))</f>
        <v>145.45663641511064</v>
      </c>
      <c r="BA823" s="345">
        <f>IF(AZ823="Neg","Neg",AZ823*VLOOKUP($D823,$D$1421:$BA$1444,COLUMNS($D823:BA823),FALSE))</f>
        <v>151.60848813663424</v>
      </c>
      <c r="BB823" s="329">
        <f>IF(BA823="Neg","Neg",BA823*VLOOKUP($D823,$D$1421:$BB$1444,COLUMNS($D823:BB823),FALSE))</f>
        <v>157.57996615493872</v>
      </c>
      <c r="BC823" s="329">
        <f>IF(BB823="Neg","Neg",BB823*VLOOKUP($D823,$D$1421:BC$1444,COLUMNS($D823:BC823),FALSE))</f>
        <v>164.21161480609467</v>
      </c>
    </row>
    <row r="824" spans="1:55">
      <c r="A824" s="312"/>
      <c r="B824" s="228" t="s">
        <v>93</v>
      </c>
      <c r="C824" s="228" t="s">
        <v>745</v>
      </c>
      <c r="D824" s="228" t="s">
        <v>227</v>
      </c>
      <c r="E824" s="347"/>
      <c r="F824" s="347"/>
      <c r="G824" s="347"/>
      <c r="H824" s="347"/>
      <c r="I824" s="347"/>
      <c r="J824" s="347"/>
      <c r="K824" s="347"/>
      <c r="L824" s="347"/>
      <c r="M824" s="347"/>
      <c r="N824" s="342"/>
      <c r="O824" s="342"/>
      <c r="P824" s="342"/>
      <c r="Q824" s="342"/>
      <c r="R824" s="342"/>
      <c r="S824" s="342"/>
      <c r="T824" s="342"/>
      <c r="U824" s="342"/>
      <c r="V824" s="342"/>
      <c r="W824" s="342"/>
      <c r="X824" s="342"/>
      <c r="Y824" s="342"/>
      <c r="Z824" s="342"/>
      <c r="AA824" s="342"/>
      <c r="AB824" s="342"/>
      <c r="AC824" s="342"/>
      <c r="AD824" s="342"/>
      <c r="AE824" s="342"/>
      <c r="AF824" s="342"/>
      <c r="AG824" s="342"/>
      <c r="AH824" s="342"/>
      <c r="AI824" s="342"/>
      <c r="AJ824" s="342"/>
      <c r="AK824" s="342"/>
      <c r="AL824" s="342"/>
      <c r="AM824" s="342"/>
      <c r="AN824" s="342"/>
      <c r="AO824" s="342"/>
      <c r="AP824" s="342"/>
      <c r="AQ824" s="342"/>
      <c r="AR824" s="342"/>
      <c r="AS824" s="220"/>
      <c r="AT824" s="220">
        <v>600</v>
      </c>
      <c r="AU824" s="220">
        <v>790</v>
      </c>
      <c r="AV824" s="220">
        <v>720</v>
      </c>
      <c r="AW824" s="220">
        <v>705</v>
      </c>
      <c r="AX824" s="220">
        <v>695</v>
      </c>
      <c r="AY824" s="345">
        <f>IF(AX824="Neg","Neg",AX824*VLOOKUP($D824,$D$1421:$BA$1444,COLUMNS($D824:AY824),FALSE))</f>
        <v>719.89630551405776</v>
      </c>
      <c r="AZ824" s="345">
        <f>IF(AY824="Neg","Neg",AY824*VLOOKUP($D824,$D$1421:$BA$1444,COLUMNS($D824:AZ824),FALSE))</f>
        <v>748.83231339631016</v>
      </c>
      <c r="BA824" s="345">
        <f>IF(AZ824="Neg","Neg",AZ824*VLOOKUP($D824,$D$1421:$BA$1444,COLUMNS($D824:BA824),FALSE))</f>
        <v>780.50295744415394</v>
      </c>
      <c r="BB824" s="329">
        <f>IF(BA824="Neg","Neg",BA824*VLOOKUP($D824,$D$1421:$BB$1444,COLUMNS($D824:BB824),FALSE))</f>
        <v>811.24501094579546</v>
      </c>
      <c r="BC824" s="329">
        <f>IF(BB824="Neg","Neg",BB824*VLOOKUP($D824,$D$1421:BC$1444,COLUMNS($D824:BC824),FALSE))</f>
        <v>845.38572066841311</v>
      </c>
    </row>
    <row r="825" spans="1:55">
      <c r="A825" s="312"/>
      <c r="B825" s="228" t="s">
        <v>93</v>
      </c>
      <c r="C825" s="228" t="s">
        <v>745</v>
      </c>
      <c r="D825" s="228" t="s">
        <v>791</v>
      </c>
      <c r="E825" s="347"/>
      <c r="F825" s="347"/>
      <c r="G825" s="347"/>
      <c r="H825" s="347"/>
      <c r="I825" s="347"/>
      <c r="J825" s="347"/>
      <c r="K825" s="347"/>
      <c r="L825" s="347"/>
      <c r="M825" s="347"/>
      <c r="N825" s="342"/>
      <c r="O825" s="342"/>
      <c r="P825" s="342"/>
      <c r="Q825" s="342"/>
      <c r="R825" s="342"/>
      <c r="S825" s="342"/>
      <c r="T825" s="342"/>
      <c r="U825" s="342"/>
      <c r="V825" s="342"/>
      <c r="W825" s="342"/>
      <c r="X825" s="342"/>
      <c r="Y825" s="342"/>
      <c r="Z825" s="342"/>
      <c r="AA825" s="342"/>
      <c r="AB825" s="342"/>
      <c r="AC825" s="342"/>
      <c r="AD825" s="342"/>
      <c r="AE825" s="342"/>
      <c r="AF825" s="342"/>
      <c r="AG825" s="342"/>
      <c r="AH825" s="342"/>
      <c r="AI825" s="342"/>
      <c r="AJ825" s="342"/>
      <c r="AK825" s="342"/>
      <c r="AL825" s="342"/>
      <c r="AM825" s="342"/>
      <c r="AN825" s="342"/>
      <c r="AO825" s="342"/>
      <c r="AP825" s="342"/>
      <c r="AQ825" s="342"/>
      <c r="AR825" s="342"/>
      <c r="AS825" s="220"/>
      <c r="AT825" s="220">
        <v>-80</v>
      </c>
      <c r="AU825" s="220">
        <v>-280</v>
      </c>
      <c r="AV825" s="220">
        <v>-280</v>
      </c>
      <c r="AW825" s="220">
        <v>-280</v>
      </c>
      <c r="AX825" s="220">
        <v>-290</v>
      </c>
      <c r="AY825" s="345">
        <f>IF(AX825="Neg","Neg",AX825*VLOOKUP($D825,$D$1421:$BA$1444,COLUMNS($D825:AY825),FALSE))</f>
        <v>-300.38838647349172</v>
      </c>
      <c r="AZ825" s="345">
        <f>IF(AY825="Neg","Neg",AY825*VLOOKUP($D825,$D$1421:$BA$1444,COLUMNS($D825:AZ825),FALSE))</f>
        <v>-312.46240415097833</v>
      </c>
      <c r="BA825" s="345">
        <f>IF(AZ825="Neg","Neg",AZ825*VLOOKUP($D825,$D$1421:$BA$1444,COLUMNS($D825:BA825),FALSE))</f>
        <v>-325.67749303425126</v>
      </c>
      <c r="BB825" s="329">
        <f>IF(BA825="Neg","Neg",BA825*VLOOKUP($D825,$D$1421:$BB$1444,COLUMNS($D825:BB825),FALSE))</f>
        <v>-338.50511248097939</v>
      </c>
      <c r="BC825" s="329">
        <f>IF(BB825="Neg","Neg",BB825*VLOOKUP($D825,$D$1421:BC$1444,COLUMNS($D825:BC825),FALSE))</f>
        <v>-352.75087625012924</v>
      </c>
    </row>
    <row r="826" spans="1:55">
      <c r="A826" s="312"/>
      <c r="B826" s="228" t="s">
        <v>93</v>
      </c>
      <c r="C826" s="228" t="s">
        <v>746</v>
      </c>
      <c r="D826" s="228" t="s">
        <v>791</v>
      </c>
      <c r="E826" s="347"/>
      <c r="F826" s="347"/>
      <c r="G826" s="347"/>
      <c r="H826" s="347"/>
      <c r="I826" s="347"/>
      <c r="J826" s="347"/>
      <c r="K826" s="347"/>
      <c r="L826" s="347"/>
      <c r="M826" s="347"/>
      <c r="N826" s="342"/>
      <c r="O826" s="342"/>
      <c r="P826" s="342"/>
      <c r="Q826" s="342"/>
      <c r="R826" s="342"/>
      <c r="S826" s="342"/>
      <c r="T826" s="342"/>
      <c r="U826" s="342"/>
      <c r="V826" s="342"/>
      <c r="W826" s="342"/>
      <c r="X826" s="342"/>
      <c r="Y826" s="342"/>
      <c r="Z826" s="342"/>
      <c r="AA826" s="342"/>
      <c r="AB826" s="342"/>
      <c r="AC826" s="342"/>
      <c r="AD826" s="342"/>
      <c r="AE826" s="342"/>
      <c r="AF826" s="342"/>
      <c r="AG826" s="342"/>
      <c r="AH826" s="342"/>
      <c r="AI826" s="342"/>
      <c r="AJ826" s="342"/>
      <c r="AK826" s="342"/>
      <c r="AL826" s="342"/>
      <c r="AM826" s="342"/>
      <c r="AN826" s="342"/>
      <c r="AO826" s="342"/>
      <c r="AP826" s="342"/>
      <c r="AQ826" s="342"/>
      <c r="AR826" s="342"/>
      <c r="AS826" s="220"/>
      <c r="AT826" s="220">
        <v>60</v>
      </c>
      <c r="AU826" s="220">
        <v>60</v>
      </c>
      <c r="AV826" s="220">
        <v>60</v>
      </c>
      <c r="AW826" s="220">
        <v>60</v>
      </c>
      <c r="AX826" s="220">
        <v>60</v>
      </c>
      <c r="AY826" s="345">
        <f>IF(AX826="Neg","Neg",AX826*VLOOKUP($D826,$D$1421:$BA$1444,COLUMNS($D826:AY826),FALSE))</f>
        <v>62.149321339343118</v>
      </c>
      <c r="AZ826" s="345">
        <f>IF(AY826="Neg","Neg",AY826*VLOOKUP($D826,$D$1421:$BA$1444,COLUMNS($D826:AZ826),FALSE))</f>
        <v>64.64739396227138</v>
      </c>
      <c r="BA826" s="345">
        <f>IF(AZ826="Neg","Neg",AZ826*VLOOKUP($D826,$D$1421:$BA$1444,COLUMNS($D826:BA826),FALSE))</f>
        <v>67.381550282948538</v>
      </c>
      <c r="BB826" s="329">
        <f>IF(BA826="Neg","Neg",BA826*VLOOKUP($D826,$D$1421:$BB$1444,COLUMNS($D826:BB826),FALSE))</f>
        <v>70.035540513306088</v>
      </c>
      <c r="BC826" s="329">
        <f>IF(BB826="Neg","Neg",BB826*VLOOKUP($D826,$D$1421:BC$1444,COLUMNS($D826:BC826),FALSE))</f>
        <v>72.982939913819848</v>
      </c>
    </row>
    <row r="827" spans="1:55">
      <c r="A827" s="312"/>
      <c r="B827" s="228" t="s">
        <v>93</v>
      </c>
      <c r="C827" s="228" t="s">
        <v>873</v>
      </c>
      <c r="D827" s="228" t="s">
        <v>791</v>
      </c>
      <c r="E827" s="347"/>
      <c r="F827" s="347"/>
      <c r="G827" s="347"/>
      <c r="H827" s="347"/>
      <c r="I827" s="347"/>
      <c r="J827" s="347"/>
      <c r="K827" s="347"/>
      <c r="L827" s="347"/>
      <c r="M827" s="347"/>
      <c r="N827" s="342"/>
      <c r="O827" s="342"/>
      <c r="P827" s="342"/>
      <c r="Q827" s="342"/>
      <c r="R827" s="342"/>
      <c r="S827" s="342"/>
      <c r="T827" s="342"/>
      <c r="U827" s="342"/>
      <c r="V827" s="342"/>
      <c r="W827" s="342"/>
      <c r="X827" s="342"/>
      <c r="Y827" s="342"/>
      <c r="Z827" s="342"/>
      <c r="AA827" s="342"/>
      <c r="AB827" s="342"/>
      <c r="AC827" s="342"/>
      <c r="AD827" s="342"/>
      <c r="AE827" s="342"/>
      <c r="AF827" s="342"/>
      <c r="AG827" s="342"/>
      <c r="AH827" s="342"/>
      <c r="AI827" s="342"/>
      <c r="AJ827" s="342"/>
      <c r="AK827" s="342"/>
      <c r="AL827" s="342"/>
      <c r="AM827" s="342"/>
      <c r="AN827" s="342"/>
      <c r="AO827" s="342"/>
      <c r="AP827" s="342"/>
      <c r="AQ827" s="342"/>
      <c r="AR827" s="342"/>
      <c r="AS827" s="220"/>
      <c r="AT827" s="220">
        <v>25</v>
      </c>
      <c r="AU827" s="220">
        <v>20</v>
      </c>
      <c r="AV827" s="220">
        <v>20</v>
      </c>
      <c r="AW827" s="220">
        <v>15</v>
      </c>
      <c r="AX827" s="220">
        <v>15</v>
      </c>
      <c r="AY827" s="345">
        <f>IF(AX827="Neg","Neg",AX827*VLOOKUP($D827,$D$1421:$BA$1444,COLUMNS($D827:AY827),FALSE))</f>
        <v>15.537330334835779</v>
      </c>
      <c r="AZ827" s="345">
        <f>IF(AY827="Neg","Neg",AY827*VLOOKUP($D827,$D$1421:$BA$1444,COLUMNS($D827:AZ827),FALSE))</f>
        <v>16.161848490567845</v>
      </c>
      <c r="BA827" s="345">
        <f>IF(AZ827="Neg","Neg",AZ827*VLOOKUP($D827,$D$1421:$BA$1444,COLUMNS($D827:BA827),FALSE))</f>
        <v>16.845387570737135</v>
      </c>
      <c r="BB827" s="329">
        <f>IF(BA827="Neg","Neg",BA827*VLOOKUP($D827,$D$1421:$BB$1444,COLUMNS($D827:BB827),FALSE))</f>
        <v>17.508885128326522</v>
      </c>
      <c r="BC827" s="329">
        <f>IF(BB827="Neg","Neg",BB827*VLOOKUP($D827,$D$1421:BC$1444,COLUMNS($D827:BC827),FALSE))</f>
        <v>18.245734978454962</v>
      </c>
    </row>
    <row r="828" spans="1:55">
      <c r="A828" s="312"/>
      <c r="B828" s="228" t="s">
        <v>93</v>
      </c>
      <c r="C828" s="228" t="s">
        <v>747</v>
      </c>
      <c r="D828" s="228" t="s">
        <v>791</v>
      </c>
      <c r="E828" s="347"/>
      <c r="F828" s="347"/>
      <c r="G828" s="347"/>
      <c r="H828" s="347"/>
      <c r="I828" s="347"/>
      <c r="J828" s="347"/>
      <c r="K828" s="347"/>
      <c r="L828" s="347"/>
      <c r="M828" s="347"/>
      <c r="N828" s="342"/>
      <c r="O828" s="342"/>
      <c r="P828" s="342"/>
      <c r="Q828" s="342"/>
      <c r="R828" s="342"/>
      <c r="S828" s="342"/>
      <c r="T828" s="342"/>
      <c r="U828" s="342"/>
      <c r="V828" s="342"/>
      <c r="W828" s="342"/>
      <c r="X828" s="342"/>
      <c r="Y828" s="342"/>
      <c r="Z828" s="342"/>
      <c r="AA828" s="342"/>
      <c r="AB828" s="342"/>
      <c r="AC828" s="342"/>
      <c r="AD828" s="342"/>
      <c r="AE828" s="342"/>
      <c r="AF828" s="342"/>
      <c r="AG828" s="342"/>
      <c r="AH828" s="342"/>
      <c r="AI828" s="342"/>
      <c r="AJ828" s="342"/>
      <c r="AK828" s="342"/>
      <c r="AL828" s="342"/>
      <c r="AM828" s="342"/>
      <c r="AN828" s="342"/>
      <c r="AO828" s="342"/>
      <c r="AP828" s="342"/>
      <c r="AQ828" s="342"/>
      <c r="AR828" s="342"/>
      <c r="AS828" s="220"/>
      <c r="AT828" s="220">
        <v>80</v>
      </c>
      <c r="AU828" s="220">
        <v>130</v>
      </c>
      <c r="AV828" s="220">
        <v>130</v>
      </c>
      <c r="AW828" s="220">
        <v>120</v>
      </c>
      <c r="AX828" s="220">
        <v>120</v>
      </c>
      <c r="AY828" s="345">
        <f>IF(AX828="Neg","Neg",AX828*VLOOKUP($D828,$D$1421:$BA$1444,COLUMNS($D828:AY828),FALSE))</f>
        <v>124.29864267868624</v>
      </c>
      <c r="AZ828" s="345">
        <f>IF(AY828="Neg","Neg",AY828*VLOOKUP($D828,$D$1421:$BA$1444,COLUMNS($D828:AZ828),FALSE))</f>
        <v>129.29478792454276</v>
      </c>
      <c r="BA828" s="345">
        <f>IF(AZ828="Neg","Neg",AZ828*VLOOKUP($D828,$D$1421:$BA$1444,COLUMNS($D828:BA828),FALSE))</f>
        <v>134.76310056589708</v>
      </c>
      <c r="BB828" s="329">
        <f>IF(BA828="Neg","Neg",BA828*VLOOKUP($D828,$D$1421:$BB$1444,COLUMNS($D828:BB828),FALSE))</f>
        <v>140.07108102661218</v>
      </c>
      <c r="BC828" s="329">
        <f>IF(BB828="Neg","Neg",BB828*VLOOKUP($D828,$D$1421:BC$1444,COLUMNS($D828:BC828),FALSE))</f>
        <v>145.9658798276397</v>
      </c>
    </row>
    <row r="829" spans="1:55">
      <c r="A829" s="312"/>
      <c r="B829" s="228" t="s">
        <v>93</v>
      </c>
      <c r="C829" s="228" t="s">
        <v>874</v>
      </c>
      <c r="D829" s="228" t="s">
        <v>92</v>
      </c>
      <c r="E829" s="347"/>
      <c r="F829" s="347"/>
      <c r="G829" s="347"/>
      <c r="H829" s="347"/>
      <c r="I829" s="347"/>
      <c r="J829" s="347"/>
      <c r="K829" s="347"/>
      <c r="L829" s="347"/>
      <c r="M829" s="347"/>
      <c r="N829" s="342"/>
      <c r="O829" s="342"/>
      <c r="P829" s="342"/>
      <c r="Q829" s="342"/>
      <c r="R829" s="342"/>
      <c r="S829" s="342"/>
      <c r="T829" s="342"/>
      <c r="U829" s="342"/>
      <c r="V829" s="342"/>
      <c r="W829" s="342"/>
      <c r="X829" s="342"/>
      <c r="Y829" s="342"/>
      <c r="Z829" s="342"/>
      <c r="AA829" s="342"/>
      <c r="AB829" s="342"/>
      <c r="AC829" s="342"/>
      <c r="AD829" s="342"/>
      <c r="AE829" s="342"/>
      <c r="AF829" s="342"/>
      <c r="AG829" s="342"/>
      <c r="AH829" s="342"/>
      <c r="AI829" s="342"/>
      <c r="AJ829" s="342"/>
      <c r="AK829" s="342"/>
      <c r="AL829" s="342"/>
      <c r="AM829" s="342"/>
      <c r="AN829" s="342"/>
      <c r="AO829" s="342"/>
      <c r="AP829" s="342"/>
      <c r="AQ829" s="342"/>
      <c r="AR829" s="342"/>
      <c r="AS829" s="220"/>
      <c r="AT829" s="220">
        <v>30</v>
      </c>
      <c r="AU829" s="220">
        <v>30</v>
      </c>
      <c r="AV829" s="220">
        <v>40</v>
      </c>
      <c r="AW829" s="220">
        <v>40</v>
      </c>
      <c r="AX829" s="220">
        <v>50</v>
      </c>
      <c r="AY829" s="345">
        <f>IF(AX829="Neg","Neg",AX829*VLOOKUP($D829,$D$1421:$BA$1444,COLUMNS($D829:AY829),FALSE))</f>
        <v>51.791101116119265</v>
      </c>
      <c r="AZ829" s="345">
        <f>IF(AY829="Neg","Neg",AY829*VLOOKUP($D829,$D$1421:$BA$1444,COLUMNS($D829:AZ829),FALSE))</f>
        <v>53.872828301892824</v>
      </c>
      <c r="BA829" s="345">
        <f>IF(AZ829="Neg","Neg",AZ829*VLOOKUP($D829,$D$1421:$BA$1444,COLUMNS($D829:BA829),FALSE))</f>
        <v>56.151291902457125</v>
      </c>
      <c r="BB829" s="329">
        <f>IF(BA829="Neg","Neg",BA829*VLOOKUP($D829,$D$1421:$BB$1444,COLUMNS($D829:BB829),FALSE))</f>
        <v>58.362950427755081</v>
      </c>
      <c r="BC829" s="329">
        <f>IF(BB829="Neg","Neg",BB829*VLOOKUP($D829,$D$1421:BC$1444,COLUMNS($D829:BC829),FALSE))</f>
        <v>60.819116594849881</v>
      </c>
    </row>
    <row r="830" spans="1:55">
      <c r="A830" s="312"/>
      <c r="B830" s="228" t="s">
        <v>93</v>
      </c>
      <c r="C830" s="228" t="s">
        <v>875</v>
      </c>
      <c r="D830" s="228" t="s">
        <v>988</v>
      </c>
      <c r="E830" s="347"/>
      <c r="F830" s="347"/>
      <c r="G830" s="347"/>
      <c r="H830" s="347"/>
      <c r="I830" s="347"/>
      <c r="J830" s="347"/>
      <c r="K830" s="347"/>
      <c r="L830" s="347"/>
      <c r="M830" s="347"/>
      <c r="N830" s="342"/>
      <c r="O830" s="342"/>
      <c r="P830" s="342"/>
      <c r="Q830" s="342"/>
      <c r="R830" s="342"/>
      <c r="S830" s="342"/>
      <c r="T830" s="342"/>
      <c r="U830" s="342"/>
      <c r="V830" s="342"/>
      <c r="W830" s="342"/>
      <c r="X830" s="342"/>
      <c r="Y830" s="342"/>
      <c r="Z830" s="342"/>
      <c r="AA830" s="342"/>
      <c r="AB830" s="342"/>
      <c r="AC830" s="342"/>
      <c r="AD830" s="342"/>
      <c r="AE830" s="342"/>
      <c r="AF830" s="342"/>
      <c r="AG830" s="342"/>
      <c r="AH830" s="342"/>
      <c r="AI830" s="342"/>
      <c r="AJ830" s="342"/>
      <c r="AK830" s="342"/>
      <c r="AL830" s="342"/>
      <c r="AM830" s="342"/>
      <c r="AN830" s="342"/>
      <c r="AO830" s="342"/>
      <c r="AP830" s="342"/>
      <c r="AQ830" s="342"/>
      <c r="AR830" s="342"/>
      <c r="AS830" s="220"/>
      <c r="AT830" s="220">
        <v>40</v>
      </c>
      <c r="AU830" s="220">
        <v>50</v>
      </c>
      <c r="AV830" s="220">
        <v>50</v>
      </c>
      <c r="AW830" s="220">
        <v>50</v>
      </c>
      <c r="AX830" s="220">
        <v>60</v>
      </c>
      <c r="AY830" s="345">
        <f>IF(AX830="Neg","Neg",AX830*VLOOKUP($D830,$D$1421:$BA$1444,COLUMNS($D830:AY830),FALSE))</f>
        <v>62.149321339343118</v>
      </c>
      <c r="AZ830" s="345">
        <f>IF(AY830="Neg","Neg",AY830*VLOOKUP($D830,$D$1421:$BA$1444,COLUMNS($D830:AZ830),FALSE))</f>
        <v>64.64739396227138</v>
      </c>
      <c r="BA830" s="345">
        <f>IF(AZ830="Neg","Neg",AZ830*VLOOKUP($D830,$D$1421:$BA$1444,COLUMNS($D830:BA830),FALSE))</f>
        <v>67.381550282948538</v>
      </c>
      <c r="BB830" s="329">
        <f>IF(BA830="Neg","Neg",BA830*VLOOKUP($D830,$D$1421:$BB$1444,COLUMNS($D830:BB830),FALSE))</f>
        <v>70.035540513306088</v>
      </c>
      <c r="BC830" s="329">
        <f>IF(BB830="Neg","Neg",BB830*VLOOKUP($D830,$D$1421:BC$1444,COLUMNS($D830:BC830),FALSE))</f>
        <v>72.982939913819848</v>
      </c>
    </row>
    <row r="831" spans="1:55">
      <c r="A831" s="312"/>
      <c r="B831" s="228" t="s">
        <v>93</v>
      </c>
      <c r="C831" s="228" t="s">
        <v>876</v>
      </c>
      <c r="D831" s="228" t="s">
        <v>988</v>
      </c>
      <c r="E831" s="347"/>
      <c r="F831" s="347"/>
      <c r="G831" s="347"/>
      <c r="H831" s="347"/>
      <c r="I831" s="347"/>
      <c r="J831" s="347"/>
      <c r="K831" s="347"/>
      <c r="L831" s="347"/>
      <c r="M831" s="347"/>
      <c r="N831" s="342"/>
      <c r="O831" s="342"/>
      <c r="P831" s="342"/>
      <c r="Q831" s="342"/>
      <c r="R831" s="342"/>
      <c r="S831" s="342"/>
      <c r="T831" s="342"/>
      <c r="U831" s="342"/>
      <c r="V831" s="342"/>
      <c r="W831" s="342"/>
      <c r="X831" s="342"/>
      <c r="Y831" s="342"/>
      <c r="Z831" s="342"/>
      <c r="AA831" s="342"/>
      <c r="AB831" s="342"/>
      <c r="AC831" s="342"/>
      <c r="AD831" s="342"/>
      <c r="AE831" s="342"/>
      <c r="AF831" s="342"/>
      <c r="AG831" s="342"/>
      <c r="AH831" s="342"/>
      <c r="AI831" s="342"/>
      <c r="AJ831" s="342"/>
      <c r="AK831" s="342"/>
      <c r="AL831" s="342"/>
      <c r="AM831" s="342"/>
      <c r="AN831" s="342"/>
      <c r="AO831" s="342"/>
      <c r="AP831" s="342"/>
      <c r="AQ831" s="342"/>
      <c r="AR831" s="342"/>
      <c r="AS831" s="220"/>
      <c r="AT831" s="220">
        <v>0</v>
      </c>
      <c r="AU831" s="220">
        <v>0</v>
      </c>
      <c r="AV831" s="220">
        <v>125</v>
      </c>
      <c r="AW831" s="220">
        <v>110</v>
      </c>
      <c r="AX831" s="220">
        <v>105</v>
      </c>
      <c r="AY831" s="345">
        <f>IF(AX831="Neg","Neg",AX831*VLOOKUP($D831,$D$1421:$BA$1444,COLUMNS($D831:AY831),FALSE))</f>
        <v>108.76131234385045</v>
      </c>
      <c r="AZ831" s="345">
        <f>IF(AY831="Neg","Neg",AY831*VLOOKUP($D831,$D$1421:$BA$1444,COLUMNS($D831:AZ831),FALSE))</f>
        <v>113.13293943397493</v>
      </c>
      <c r="BA831" s="345">
        <f>IF(AZ831="Neg","Neg",AZ831*VLOOKUP($D831,$D$1421:$BA$1444,COLUMNS($D831:BA831),FALSE))</f>
        <v>117.91771299515995</v>
      </c>
      <c r="BB831" s="329">
        <f>IF(BA831="Neg","Neg",BA831*VLOOKUP($D831,$D$1421:$BB$1444,COLUMNS($D831:BB831),FALSE))</f>
        <v>122.56219589828565</v>
      </c>
      <c r="BC831" s="329">
        <f>IF(BB831="Neg","Neg",BB831*VLOOKUP($D831,$D$1421:BC$1444,COLUMNS($D831:BC831),FALSE))</f>
        <v>127.72014484918472</v>
      </c>
    </row>
    <row r="832" spans="1:55">
      <c r="A832" s="312"/>
      <c r="B832" s="228" t="s">
        <v>93</v>
      </c>
      <c r="C832" s="228" t="s">
        <v>877</v>
      </c>
      <c r="D832" s="228" t="s">
        <v>791</v>
      </c>
      <c r="E832" s="347"/>
      <c r="F832" s="347"/>
      <c r="G832" s="347"/>
      <c r="H832" s="347"/>
      <c r="I832" s="347"/>
      <c r="J832" s="347"/>
      <c r="K832" s="347"/>
      <c r="L832" s="347"/>
      <c r="M832" s="347"/>
      <c r="N832" s="342"/>
      <c r="O832" s="342"/>
      <c r="P832" s="342"/>
      <c r="Q832" s="342"/>
      <c r="R832" s="342"/>
      <c r="S832" s="342"/>
      <c r="T832" s="342"/>
      <c r="U832" s="342"/>
      <c r="V832" s="342"/>
      <c r="W832" s="342"/>
      <c r="X832" s="342"/>
      <c r="Y832" s="342"/>
      <c r="Z832" s="342"/>
      <c r="AA832" s="342"/>
      <c r="AB832" s="342"/>
      <c r="AC832" s="342"/>
      <c r="AD832" s="342"/>
      <c r="AE832" s="342"/>
      <c r="AF832" s="342"/>
      <c r="AG832" s="342"/>
      <c r="AH832" s="342"/>
      <c r="AI832" s="342"/>
      <c r="AJ832" s="342"/>
      <c r="AK832" s="342"/>
      <c r="AL832" s="342"/>
      <c r="AM832" s="342"/>
      <c r="AN832" s="342"/>
      <c r="AO832" s="342"/>
      <c r="AP832" s="342"/>
      <c r="AQ832" s="342"/>
      <c r="AR832" s="342"/>
      <c r="AS832" s="220"/>
      <c r="AT832" s="220">
        <v>0</v>
      </c>
      <c r="AU832" s="220">
        <v>0</v>
      </c>
      <c r="AV832" s="220">
        <v>60</v>
      </c>
      <c r="AW832" s="220">
        <v>90</v>
      </c>
      <c r="AX832" s="220">
        <v>120</v>
      </c>
      <c r="AY832" s="345">
        <f>IF(AX832="Neg","Neg",AX832*VLOOKUP($D832,$D$1421:$BA$1444,COLUMNS($D832:AY832),FALSE))</f>
        <v>124.29864267868624</v>
      </c>
      <c r="AZ832" s="345">
        <f>IF(AY832="Neg","Neg",AY832*VLOOKUP($D832,$D$1421:$BA$1444,COLUMNS($D832:AZ832),FALSE))</f>
        <v>129.29478792454276</v>
      </c>
      <c r="BA832" s="345">
        <f>IF(AZ832="Neg","Neg",AZ832*VLOOKUP($D832,$D$1421:$BA$1444,COLUMNS($D832:BA832),FALSE))</f>
        <v>134.76310056589708</v>
      </c>
      <c r="BB832" s="329">
        <f>IF(BA832="Neg","Neg",BA832*VLOOKUP($D832,$D$1421:$BB$1444,COLUMNS($D832:BB832),FALSE))</f>
        <v>140.07108102661218</v>
      </c>
      <c r="BC832" s="329">
        <f>IF(BB832="Neg","Neg",BB832*VLOOKUP($D832,$D$1421:BC$1444,COLUMNS($D832:BC832),FALSE))</f>
        <v>145.9658798276397</v>
      </c>
    </row>
    <row r="833" spans="1:55">
      <c r="A833" s="312"/>
      <c r="B833" s="228" t="s">
        <v>93</v>
      </c>
      <c r="C833" s="228" t="s">
        <v>878</v>
      </c>
      <c r="D833" s="228" t="s">
        <v>227</v>
      </c>
      <c r="E833" s="347"/>
      <c r="F833" s="347"/>
      <c r="G833" s="347"/>
      <c r="H833" s="347"/>
      <c r="I833" s="347"/>
      <c r="J833" s="347"/>
      <c r="K833" s="347"/>
      <c r="L833" s="347"/>
      <c r="M833" s="347"/>
      <c r="N833" s="342"/>
      <c r="O833" s="342"/>
      <c r="P833" s="342"/>
      <c r="Q833" s="342"/>
      <c r="R833" s="342"/>
      <c r="S833" s="342"/>
      <c r="T833" s="342"/>
      <c r="U833" s="342"/>
      <c r="V833" s="342"/>
      <c r="W833" s="342"/>
      <c r="X833" s="342"/>
      <c r="Y833" s="342"/>
      <c r="Z833" s="342"/>
      <c r="AA833" s="342"/>
      <c r="AB833" s="342"/>
      <c r="AC833" s="342"/>
      <c r="AD833" s="342"/>
      <c r="AE833" s="342"/>
      <c r="AF833" s="342"/>
      <c r="AG833" s="342"/>
      <c r="AH833" s="342"/>
      <c r="AI833" s="342"/>
      <c r="AJ833" s="342"/>
      <c r="AK833" s="342"/>
      <c r="AL833" s="342"/>
      <c r="AM833" s="342"/>
      <c r="AN833" s="342"/>
      <c r="AO833" s="342"/>
      <c r="AP833" s="342"/>
      <c r="AQ833" s="342"/>
      <c r="AR833" s="342"/>
      <c r="AS833" s="220"/>
      <c r="AT833" s="220">
        <v>0</v>
      </c>
      <c r="AU833" s="220">
        <v>0</v>
      </c>
      <c r="AV833" s="220">
        <v>35</v>
      </c>
      <c r="AW833" s="220">
        <v>40</v>
      </c>
      <c r="AX833" s="220">
        <v>40</v>
      </c>
      <c r="AY833" s="345">
        <f>IF(AX833="Neg","Neg",AX833*VLOOKUP($D833,$D$1421:$BA$1444,COLUMNS($D833:AY833),FALSE))</f>
        <v>41.432880892895412</v>
      </c>
      <c r="AZ833" s="345">
        <f>IF(AY833="Neg","Neg",AY833*VLOOKUP($D833,$D$1421:$BA$1444,COLUMNS($D833:AZ833),FALSE))</f>
        <v>43.09826264151426</v>
      </c>
      <c r="BA833" s="345">
        <f>IF(AZ833="Neg","Neg",AZ833*VLOOKUP($D833,$D$1421:$BA$1444,COLUMNS($D833:BA833),FALSE))</f>
        <v>44.921033521965697</v>
      </c>
      <c r="BB833" s="329">
        <f>IF(BA833="Neg","Neg",BA833*VLOOKUP($D833,$D$1421:$BB$1444,COLUMNS($D833:BB833),FALSE))</f>
        <v>46.690360342204059</v>
      </c>
      <c r="BC833" s="329">
        <f>IF(BB833="Neg","Neg",BB833*VLOOKUP($D833,$D$1421:BC$1444,COLUMNS($D833:BC833),FALSE))</f>
        <v>48.655293275879899</v>
      </c>
    </row>
    <row r="834" spans="1:55">
      <c r="A834" s="312"/>
      <c r="B834" s="228" t="s">
        <v>93</v>
      </c>
      <c r="C834" s="228" t="s">
        <v>879</v>
      </c>
      <c r="D834" s="228" t="s">
        <v>227</v>
      </c>
      <c r="E834" s="347"/>
      <c r="F834" s="347"/>
      <c r="G834" s="347"/>
      <c r="H834" s="347"/>
      <c r="I834" s="347"/>
      <c r="J834" s="347"/>
      <c r="K834" s="347"/>
      <c r="L834" s="347"/>
      <c r="M834" s="347"/>
      <c r="N834" s="342"/>
      <c r="O834" s="342"/>
      <c r="P834" s="342"/>
      <c r="Q834" s="342"/>
      <c r="R834" s="342"/>
      <c r="S834" s="342"/>
      <c r="T834" s="342"/>
      <c r="U834" s="342"/>
      <c r="V834" s="342"/>
      <c r="W834" s="342"/>
      <c r="X834" s="342"/>
      <c r="Y834" s="342"/>
      <c r="Z834" s="342"/>
      <c r="AA834" s="342"/>
      <c r="AB834" s="342"/>
      <c r="AC834" s="342"/>
      <c r="AD834" s="342"/>
      <c r="AE834" s="342"/>
      <c r="AF834" s="342"/>
      <c r="AG834" s="342"/>
      <c r="AH834" s="342"/>
      <c r="AI834" s="342"/>
      <c r="AJ834" s="342"/>
      <c r="AK834" s="342"/>
      <c r="AL834" s="342"/>
      <c r="AM834" s="342"/>
      <c r="AN834" s="342"/>
      <c r="AO834" s="342"/>
      <c r="AP834" s="342"/>
      <c r="AQ834" s="342"/>
      <c r="AR834" s="342"/>
      <c r="AS834" s="220"/>
      <c r="AT834" s="220">
        <v>0</v>
      </c>
      <c r="AU834" s="220">
        <v>5</v>
      </c>
      <c r="AV834" s="220">
        <v>5</v>
      </c>
      <c r="AW834" s="220">
        <v>5</v>
      </c>
      <c r="AX834" s="220">
        <v>5</v>
      </c>
      <c r="AY834" s="345">
        <f>IF(AX834="Neg","Neg",AX834*VLOOKUP($D834,$D$1421:$BA$1444,COLUMNS($D834:AY834),FALSE))</f>
        <v>5.1791101116119265</v>
      </c>
      <c r="AZ834" s="345">
        <f>IF(AY834="Neg","Neg",AY834*VLOOKUP($D834,$D$1421:$BA$1444,COLUMNS($D834:AZ834),FALSE))</f>
        <v>5.3872828301892826</v>
      </c>
      <c r="BA834" s="345">
        <f>IF(AZ834="Neg","Neg",AZ834*VLOOKUP($D834,$D$1421:$BA$1444,COLUMNS($D834:BA834),FALSE))</f>
        <v>5.6151291902457121</v>
      </c>
      <c r="BB834" s="329">
        <f>IF(BA834="Neg","Neg",BA834*VLOOKUP($D834,$D$1421:$BB$1444,COLUMNS($D834:BB834),FALSE))</f>
        <v>5.8362950427755074</v>
      </c>
      <c r="BC834" s="329">
        <f>IF(BB834="Neg","Neg",BB834*VLOOKUP($D834,$D$1421:BC$1444,COLUMNS($D834:BC834),FALSE))</f>
        <v>6.0819116594849874</v>
      </c>
    </row>
    <row r="835" spans="1:55" ht="25.5">
      <c r="A835" s="312"/>
      <c r="B835" s="228" t="s">
        <v>93</v>
      </c>
      <c r="C835" s="228" t="s">
        <v>880</v>
      </c>
      <c r="D835" s="228" t="s">
        <v>268</v>
      </c>
      <c r="E835" s="347"/>
      <c r="F835" s="347"/>
      <c r="G835" s="347"/>
      <c r="H835" s="347"/>
      <c r="I835" s="347"/>
      <c r="J835" s="347"/>
      <c r="K835" s="347"/>
      <c r="L835" s="347"/>
      <c r="M835" s="347"/>
      <c r="N835" s="342"/>
      <c r="O835" s="342"/>
      <c r="P835" s="342"/>
      <c r="Q835" s="342"/>
      <c r="R835" s="342"/>
      <c r="S835" s="342"/>
      <c r="T835" s="342"/>
      <c r="U835" s="342"/>
      <c r="V835" s="342"/>
      <c r="W835" s="342"/>
      <c r="X835" s="342"/>
      <c r="Y835" s="342"/>
      <c r="Z835" s="342"/>
      <c r="AA835" s="342"/>
      <c r="AB835" s="342"/>
      <c r="AC835" s="342"/>
      <c r="AD835" s="342"/>
      <c r="AE835" s="342"/>
      <c r="AF835" s="342"/>
      <c r="AG835" s="342"/>
      <c r="AH835" s="342"/>
      <c r="AI835" s="342"/>
      <c r="AJ835" s="342"/>
      <c r="AK835" s="342"/>
      <c r="AL835" s="342"/>
      <c r="AM835" s="342"/>
      <c r="AN835" s="342"/>
      <c r="AO835" s="342"/>
      <c r="AP835" s="342"/>
      <c r="AQ835" s="342"/>
      <c r="AR835" s="342"/>
      <c r="AS835" s="220"/>
      <c r="AT835" s="220">
        <v>0</v>
      </c>
      <c r="AU835" s="220">
        <v>-25</v>
      </c>
      <c r="AV835" s="220">
        <v>-75</v>
      </c>
      <c r="AW835" s="220">
        <v>-125</v>
      </c>
      <c r="AX835" s="220">
        <v>-170</v>
      </c>
      <c r="AY835" s="345">
        <f>IF(AX835="Neg","Neg",AX835*VLOOKUP($D835,$D$1421:$BA$1444,COLUMNS($D835:AY835),FALSE))</f>
        <v>-176.08974379480549</v>
      </c>
      <c r="AZ835" s="345">
        <f>IF(AY835="Neg","Neg",AY835*VLOOKUP($D835,$D$1421:$BA$1444,COLUMNS($D835:AZ835),FALSE))</f>
        <v>-183.16761622643557</v>
      </c>
      <c r="BA835" s="345">
        <f>IF(AZ835="Neg","Neg",AZ835*VLOOKUP($D835,$D$1421:$BA$1444,COLUMNS($D835:BA835),FALSE))</f>
        <v>-190.91439246835418</v>
      </c>
      <c r="BB835" s="329">
        <f>IF(BA835="Neg","Neg",BA835*VLOOKUP($D835,$D$1421:$BB$1444,COLUMNS($D835:BB835),FALSE))</f>
        <v>-198.43403145436722</v>
      </c>
      <c r="BC835" s="329">
        <f>IF(BB835="Neg","Neg",BB835*VLOOKUP($D835,$D$1421:BC$1444,COLUMNS($D835:BC835),FALSE))</f>
        <v>-206.78499642248951</v>
      </c>
    </row>
    <row r="836" spans="1:55">
      <c r="A836" s="312"/>
      <c r="B836" s="151" t="s">
        <v>225</v>
      </c>
      <c r="C836" s="151" t="s">
        <v>198</v>
      </c>
      <c r="D836" s="151" t="s">
        <v>988</v>
      </c>
      <c r="E836" s="348"/>
      <c r="F836" s="348"/>
      <c r="G836" s="348"/>
      <c r="H836" s="348"/>
      <c r="I836" s="348"/>
      <c r="J836" s="348"/>
      <c r="K836" s="348"/>
      <c r="L836" s="348"/>
      <c r="M836" s="348"/>
      <c r="N836" s="175"/>
      <c r="O836" s="175"/>
      <c r="P836" s="175"/>
      <c r="Q836" s="175"/>
      <c r="R836" s="175"/>
      <c r="S836" s="175"/>
      <c r="T836" s="175"/>
      <c r="U836" s="175"/>
      <c r="V836" s="175"/>
      <c r="W836" s="175"/>
      <c r="X836" s="175"/>
      <c r="Y836" s="175"/>
      <c r="Z836" s="175"/>
      <c r="AA836" s="175"/>
      <c r="AB836" s="175"/>
      <c r="AC836" s="175"/>
      <c r="AD836" s="175"/>
      <c r="AE836" s="175"/>
      <c r="AF836" s="175"/>
      <c r="AG836" s="175"/>
      <c r="AH836" s="175"/>
      <c r="AI836" s="175"/>
      <c r="AJ836" s="175"/>
      <c r="AK836" s="175"/>
      <c r="AL836" s="175"/>
      <c r="AM836" s="175"/>
      <c r="AN836" s="175"/>
      <c r="AO836" s="175"/>
      <c r="AP836" s="175"/>
      <c r="AQ836" s="175"/>
      <c r="AR836" s="175"/>
      <c r="AS836" s="232"/>
      <c r="AT836" s="232">
        <v>0</v>
      </c>
      <c r="AU836" s="232">
        <v>90</v>
      </c>
      <c r="AV836" s="232">
        <v>95</v>
      </c>
      <c r="AW836" s="232">
        <v>95</v>
      </c>
      <c r="AX836" s="232">
        <v>100</v>
      </c>
      <c r="AY836" s="232">
        <v>110</v>
      </c>
      <c r="AZ836" s="333">
        <f>IF(AY836="Neg","Neg",AY836*VLOOKUP($D836,$D$1421:$BA$1444,COLUMNS($D836:AZ836),FALSE))</f>
        <v>114.42141575483556</v>
      </c>
      <c r="BA836" s="333">
        <f>IF(AZ836="Neg","Neg",AZ836*VLOOKUP($D836,$D$1421:$BA$1444,COLUMNS($D836:BA836),FALSE))</f>
        <v>119.26068332514924</v>
      </c>
      <c r="BB836" s="334">
        <f>IF(BA836="Neg","Neg",BA836*VLOOKUP($D836,$D$1421:$BB$1444,COLUMNS($D836:BB836),FALSE))</f>
        <v>123.95806246055938</v>
      </c>
      <c r="BC836" s="335">
        <f>IF(BB836="Neg","Neg",BB836*VLOOKUP($D836,$D$1421:BC$1444,COLUMNS($D836:BC836),FALSE))</f>
        <v>129.17475553249599</v>
      </c>
    </row>
    <row r="837" spans="1:55">
      <c r="A837" s="312"/>
      <c r="B837" s="151" t="s">
        <v>225</v>
      </c>
      <c r="C837" s="151" t="s">
        <v>881</v>
      </c>
      <c r="D837" s="151" t="s">
        <v>791</v>
      </c>
      <c r="E837" s="348"/>
      <c r="F837" s="348"/>
      <c r="G837" s="348"/>
      <c r="H837" s="348"/>
      <c r="I837" s="348"/>
      <c r="J837" s="348"/>
      <c r="K837" s="348"/>
      <c r="L837" s="348"/>
      <c r="M837" s="348"/>
      <c r="N837" s="175"/>
      <c r="O837" s="175"/>
      <c r="P837" s="175"/>
      <c r="Q837" s="175"/>
      <c r="R837" s="175"/>
      <c r="S837" s="175"/>
      <c r="T837" s="175"/>
      <c r="U837" s="175"/>
      <c r="V837" s="175"/>
      <c r="W837" s="175"/>
      <c r="X837" s="175"/>
      <c r="Y837" s="175"/>
      <c r="Z837" s="175"/>
      <c r="AA837" s="175"/>
      <c r="AB837" s="175"/>
      <c r="AC837" s="175"/>
      <c r="AD837" s="175"/>
      <c r="AE837" s="175"/>
      <c r="AF837" s="175"/>
      <c r="AG837" s="175"/>
      <c r="AH837" s="175"/>
      <c r="AI837" s="175"/>
      <c r="AJ837" s="175"/>
      <c r="AK837" s="175"/>
      <c r="AL837" s="175"/>
      <c r="AM837" s="175"/>
      <c r="AN837" s="175"/>
      <c r="AO837" s="175"/>
      <c r="AP837" s="175"/>
      <c r="AQ837" s="175"/>
      <c r="AR837" s="175"/>
      <c r="AS837" s="232"/>
      <c r="AT837" s="232">
        <v>0</v>
      </c>
      <c r="AU837" s="232">
        <v>30</v>
      </c>
      <c r="AV837" s="232">
        <v>40</v>
      </c>
      <c r="AW837" s="232">
        <v>40</v>
      </c>
      <c r="AX837" s="232">
        <v>40</v>
      </c>
      <c r="AY837" s="232">
        <v>40</v>
      </c>
      <c r="AZ837" s="333">
        <f>IF(AY837="Neg","Neg",AY837*VLOOKUP($D837,$D$1421:$BA$1444,COLUMNS($D837:AZ837),FALSE))</f>
        <v>41.607787547212929</v>
      </c>
      <c r="BA837" s="333">
        <f>IF(AZ837="Neg","Neg",AZ837*VLOOKUP($D837,$D$1421:$BA$1444,COLUMNS($D837:BA837),FALSE))</f>
        <v>43.367521209145174</v>
      </c>
      <c r="BB837" s="338">
        <f>IF(BA837="Neg","Neg",BA837*VLOOKUP($D837,$D$1421:$BB$1444,COLUMNS($D837:BB837),FALSE))</f>
        <v>45.075659076567042</v>
      </c>
      <c r="BC837" s="339">
        <f>IF(BB837="Neg","Neg",BB837*VLOOKUP($D837,$D$1421:BC$1444,COLUMNS($D837:BC837),FALSE))</f>
        <v>46.97263837545308</v>
      </c>
    </row>
    <row r="838" spans="1:55">
      <c r="A838" s="312"/>
      <c r="B838" s="151" t="s">
        <v>225</v>
      </c>
      <c r="C838" s="151" t="s">
        <v>484</v>
      </c>
      <c r="D838" s="151" t="s">
        <v>791</v>
      </c>
      <c r="E838" s="348"/>
      <c r="F838" s="348"/>
      <c r="G838" s="348"/>
      <c r="H838" s="348"/>
      <c r="I838" s="348"/>
      <c r="J838" s="348"/>
      <c r="K838" s="348"/>
      <c r="L838" s="348"/>
      <c r="M838" s="348"/>
      <c r="N838" s="175"/>
      <c r="O838" s="175"/>
      <c r="P838" s="175"/>
      <c r="Q838" s="175"/>
      <c r="R838" s="175"/>
      <c r="S838" s="175"/>
      <c r="T838" s="175"/>
      <c r="U838" s="175"/>
      <c r="V838" s="175"/>
      <c r="W838" s="175"/>
      <c r="X838" s="175"/>
      <c r="Y838" s="175"/>
      <c r="Z838" s="175"/>
      <c r="AA838" s="175"/>
      <c r="AB838" s="175"/>
      <c r="AC838" s="175"/>
      <c r="AD838" s="175"/>
      <c r="AE838" s="175"/>
      <c r="AF838" s="175"/>
      <c r="AG838" s="175"/>
      <c r="AH838" s="175"/>
      <c r="AI838" s="175"/>
      <c r="AJ838" s="175"/>
      <c r="AK838" s="175"/>
      <c r="AL838" s="175"/>
      <c r="AM838" s="175"/>
      <c r="AN838" s="175"/>
      <c r="AO838" s="175"/>
      <c r="AP838" s="175"/>
      <c r="AQ838" s="175"/>
      <c r="AR838" s="175"/>
      <c r="AS838" s="232"/>
      <c r="AT838" s="232">
        <v>0</v>
      </c>
      <c r="AU838" s="232">
        <v>0</v>
      </c>
      <c r="AV838" s="232">
        <v>-5</v>
      </c>
      <c r="AW838" s="232">
        <v>-5</v>
      </c>
      <c r="AX838" s="232">
        <v>-50</v>
      </c>
      <c r="AY838" s="232">
        <v>-10</v>
      </c>
      <c r="AZ838" s="333">
        <f>IF(AY838="Neg","Neg",AY838*VLOOKUP($D838,$D$1421:$BA$1444,COLUMNS($D838:AZ838),FALSE))</f>
        <v>-10.401946886803232</v>
      </c>
      <c r="BA838" s="333">
        <f>IF(AZ838="Neg","Neg",AZ838*VLOOKUP($D838,$D$1421:$BA$1444,COLUMNS($D838:BA838),FALSE))</f>
        <v>-10.841880302286294</v>
      </c>
      <c r="BB838" s="338">
        <f>IF(BA838="Neg","Neg",BA838*VLOOKUP($D838,$D$1421:$BB$1444,COLUMNS($D838:BB838),FALSE))</f>
        <v>-11.268914769141761</v>
      </c>
      <c r="BC838" s="339">
        <f>IF(BB838="Neg","Neg",BB838*VLOOKUP($D838,$D$1421:BC$1444,COLUMNS($D838:BC838),FALSE))</f>
        <v>-11.74315959386327</v>
      </c>
    </row>
    <row r="839" spans="1:55">
      <c r="A839" s="312"/>
      <c r="B839" s="151" t="s">
        <v>225</v>
      </c>
      <c r="C839" s="151" t="s">
        <v>882</v>
      </c>
      <c r="D839" s="151" t="s">
        <v>230</v>
      </c>
      <c r="E839" s="348"/>
      <c r="F839" s="348"/>
      <c r="G839" s="348"/>
      <c r="H839" s="348"/>
      <c r="I839" s="348"/>
      <c r="J839" s="348"/>
      <c r="K839" s="348"/>
      <c r="L839" s="348"/>
      <c r="M839" s="348"/>
      <c r="N839" s="175"/>
      <c r="O839" s="175"/>
      <c r="P839" s="175"/>
      <c r="Q839" s="175"/>
      <c r="R839" s="175"/>
      <c r="S839" s="175"/>
      <c r="T839" s="175"/>
      <c r="U839" s="175"/>
      <c r="V839" s="175"/>
      <c r="W839" s="175"/>
      <c r="X839" s="175"/>
      <c r="Y839" s="175"/>
      <c r="Z839" s="175"/>
      <c r="AA839" s="175"/>
      <c r="AB839" s="175"/>
      <c r="AC839" s="175"/>
      <c r="AD839" s="175"/>
      <c r="AE839" s="175"/>
      <c r="AF839" s="175"/>
      <c r="AG839" s="175"/>
      <c r="AH839" s="175"/>
      <c r="AI839" s="175"/>
      <c r="AJ839" s="175"/>
      <c r="AK839" s="175"/>
      <c r="AL839" s="175"/>
      <c r="AM839" s="175"/>
      <c r="AN839" s="175"/>
      <c r="AO839" s="175"/>
      <c r="AP839" s="175"/>
      <c r="AQ839" s="175"/>
      <c r="AR839" s="175"/>
      <c r="AS839" s="232"/>
      <c r="AT839" s="232">
        <v>0</v>
      </c>
      <c r="AU839" s="232">
        <v>0</v>
      </c>
      <c r="AV839" s="232">
        <v>-5</v>
      </c>
      <c r="AW839" s="232">
        <v>-5</v>
      </c>
      <c r="AX839" s="232">
        <v>-5</v>
      </c>
      <c r="AY839" s="232">
        <v>-5</v>
      </c>
      <c r="AZ839" s="333">
        <f>IF(AY839="Neg","Neg",AY839*VLOOKUP($D839,$D$1421:$BA$1444,COLUMNS($D839:AZ839),FALSE))</f>
        <v>-5.2009734434016162</v>
      </c>
      <c r="BA839" s="333">
        <f>IF(AZ839="Neg","Neg",AZ839*VLOOKUP($D839,$D$1421:$BA$1444,COLUMNS($D839:BA839),FALSE))</f>
        <v>-5.4209401511431468</v>
      </c>
      <c r="BB839" s="338">
        <f>IF(BA839="Neg","Neg",BA839*VLOOKUP($D839,$D$1421:$BB$1444,COLUMNS($D839:BB839),FALSE))</f>
        <v>-5.6344573845708803</v>
      </c>
      <c r="BC839" s="339">
        <f>IF(BB839="Neg","Neg",BB839*VLOOKUP($D839,$D$1421:BC$1444,COLUMNS($D839:BC839),FALSE))</f>
        <v>-5.871579796931635</v>
      </c>
    </row>
    <row r="840" spans="1:55" ht="25.5">
      <c r="A840" s="312"/>
      <c r="B840" s="151" t="s">
        <v>225</v>
      </c>
      <c r="C840" s="151" t="s">
        <v>883</v>
      </c>
      <c r="D840" s="151" t="s">
        <v>990</v>
      </c>
      <c r="E840" s="348"/>
      <c r="F840" s="348"/>
      <c r="G840" s="348"/>
      <c r="H840" s="348"/>
      <c r="I840" s="348"/>
      <c r="J840" s="348"/>
      <c r="K840" s="348"/>
      <c r="L840" s="348"/>
      <c r="M840" s="348"/>
      <c r="N840" s="175"/>
      <c r="O840" s="175"/>
      <c r="P840" s="175"/>
      <c r="Q840" s="175"/>
      <c r="R840" s="175"/>
      <c r="S840" s="175"/>
      <c r="T840" s="175"/>
      <c r="U840" s="175"/>
      <c r="V840" s="175"/>
      <c r="W840" s="175"/>
      <c r="X840" s="175"/>
      <c r="Y840" s="175"/>
      <c r="Z840" s="175"/>
      <c r="AA840" s="175"/>
      <c r="AB840" s="175"/>
      <c r="AC840" s="175"/>
      <c r="AD840" s="175"/>
      <c r="AE840" s="175"/>
      <c r="AF840" s="175"/>
      <c r="AG840" s="175"/>
      <c r="AH840" s="175"/>
      <c r="AI840" s="175"/>
      <c r="AJ840" s="175"/>
      <c r="AK840" s="175"/>
      <c r="AL840" s="175"/>
      <c r="AM840" s="175"/>
      <c r="AN840" s="175"/>
      <c r="AO840" s="175"/>
      <c r="AP840" s="175"/>
      <c r="AQ840" s="175"/>
      <c r="AR840" s="175"/>
      <c r="AS840" s="232"/>
      <c r="AT840" s="232">
        <v>-375</v>
      </c>
      <c r="AU840" s="232">
        <v>-975</v>
      </c>
      <c r="AV840" s="232">
        <v>-825</v>
      </c>
      <c r="AW840" s="232">
        <v>-850</v>
      </c>
      <c r="AX840" s="232">
        <v>-875</v>
      </c>
      <c r="AY840" s="232">
        <v>-925</v>
      </c>
      <c r="AZ840" s="333">
        <f>IF(AY840="Neg","Neg",AY840*VLOOKUP($D840,$D$1421:$BA$1444,COLUMNS($D840:AZ840),FALSE))</f>
        <v>-962.18008702929899</v>
      </c>
      <c r="BA840" s="333">
        <f>IF(AZ840="Neg","Neg",AZ840*VLOOKUP($D840,$D$1421:$BA$1444,COLUMNS($D840:BA840),FALSE))</f>
        <v>-1002.8739279614822</v>
      </c>
      <c r="BB840" s="338">
        <f>IF(BA840="Neg","Neg",BA840*VLOOKUP($D840,$D$1421:$BB$1444,COLUMNS($D840:BB840),FALSE))</f>
        <v>-1042.3746161456129</v>
      </c>
      <c r="BC840" s="339">
        <f>IF(BB840="Neg","Neg",BB840*VLOOKUP($D840,$D$1421:BC$1444,COLUMNS($D840:BC840),FALSE))</f>
        <v>-1086.2422624323526</v>
      </c>
    </row>
    <row r="841" spans="1:55">
      <c r="A841" s="312"/>
      <c r="B841" s="151" t="s">
        <v>225</v>
      </c>
      <c r="C841" s="151" t="s">
        <v>884</v>
      </c>
      <c r="D841" s="151" t="s">
        <v>791</v>
      </c>
      <c r="E841" s="348"/>
      <c r="F841" s="348"/>
      <c r="G841" s="348"/>
      <c r="H841" s="348"/>
      <c r="I841" s="348"/>
      <c r="J841" s="348"/>
      <c r="K841" s="348"/>
      <c r="L841" s="348"/>
      <c r="M841" s="348"/>
      <c r="N841" s="175"/>
      <c r="O841" s="175"/>
      <c r="P841" s="175"/>
      <c r="Q841" s="175"/>
      <c r="R841" s="175"/>
      <c r="S841" s="175"/>
      <c r="T841" s="175"/>
      <c r="U841" s="175"/>
      <c r="V841" s="175"/>
      <c r="W841" s="175"/>
      <c r="X841" s="175"/>
      <c r="Y841" s="175"/>
      <c r="Z841" s="175"/>
      <c r="AA841" s="175"/>
      <c r="AB841" s="175"/>
      <c r="AC841" s="175"/>
      <c r="AD841" s="175"/>
      <c r="AE841" s="175"/>
      <c r="AF841" s="175"/>
      <c r="AG841" s="175"/>
      <c r="AH841" s="175"/>
      <c r="AI841" s="175"/>
      <c r="AJ841" s="175"/>
      <c r="AK841" s="175"/>
      <c r="AL841" s="175"/>
      <c r="AM841" s="175"/>
      <c r="AN841" s="175"/>
      <c r="AO841" s="175"/>
      <c r="AP841" s="175"/>
      <c r="AQ841" s="175"/>
      <c r="AR841" s="175"/>
      <c r="AS841" s="232"/>
      <c r="AT841" s="232">
        <v>340</v>
      </c>
      <c r="AU841" s="232">
        <v>450</v>
      </c>
      <c r="AV841" s="232">
        <v>450</v>
      </c>
      <c r="AW841" s="232">
        <v>450</v>
      </c>
      <c r="AX841" s="232">
        <v>450</v>
      </c>
      <c r="AY841" s="232">
        <v>450</v>
      </c>
      <c r="AZ841" s="333">
        <f>IF(AY841="Neg","Neg",AY841*VLOOKUP($D841,$D$1421:$BA$1444,COLUMNS($D841:AZ841),FALSE))</f>
        <v>468.08760990614547</v>
      </c>
      <c r="BA841" s="333">
        <f>IF(AZ841="Neg","Neg",AZ841*VLOOKUP($D841,$D$1421:$BA$1444,COLUMNS($D841:BA841),FALSE))</f>
        <v>487.88461360288329</v>
      </c>
      <c r="BB841" s="338">
        <f>IF(BA841="Neg","Neg",BA841*VLOOKUP($D841,$D$1421:$BB$1444,COLUMNS($D841:BB841),FALSE))</f>
        <v>507.10116461137926</v>
      </c>
      <c r="BC841" s="339">
        <f>IF(BB841="Neg","Neg",BB841*VLOOKUP($D841,$D$1421:BC$1444,COLUMNS($D841:BC841),FALSE))</f>
        <v>528.44218172384717</v>
      </c>
    </row>
    <row r="842" spans="1:55">
      <c r="A842" s="312"/>
      <c r="B842" s="151" t="s">
        <v>225</v>
      </c>
      <c r="C842" s="151" t="s">
        <v>498</v>
      </c>
      <c r="D842" s="151" t="s">
        <v>792</v>
      </c>
      <c r="E842" s="348"/>
      <c r="F842" s="348"/>
      <c r="G842" s="348"/>
      <c r="H842" s="348"/>
      <c r="I842" s="348"/>
      <c r="J842" s="348"/>
      <c r="K842" s="348"/>
      <c r="L842" s="348"/>
      <c r="M842" s="348"/>
      <c r="N842" s="175"/>
      <c r="O842" s="175"/>
      <c r="P842" s="175"/>
      <c r="Q842" s="175"/>
      <c r="R842" s="175"/>
      <c r="S842" s="175"/>
      <c r="T842" s="175"/>
      <c r="U842" s="175"/>
      <c r="V842" s="175"/>
      <c r="W842" s="175"/>
      <c r="X842" s="175"/>
      <c r="Y842" s="175"/>
      <c r="Z842" s="175"/>
      <c r="AA842" s="175"/>
      <c r="AB842" s="175"/>
      <c r="AC842" s="175"/>
      <c r="AD842" s="175"/>
      <c r="AE842" s="175"/>
      <c r="AF842" s="175"/>
      <c r="AG842" s="175"/>
      <c r="AH842" s="175"/>
      <c r="AI842" s="175"/>
      <c r="AJ842" s="175"/>
      <c r="AK842" s="175"/>
      <c r="AL842" s="175"/>
      <c r="AM842" s="175"/>
      <c r="AN842" s="175"/>
      <c r="AO842" s="175"/>
      <c r="AP842" s="175"/>
      <c r="AQ842" s="175"/>
      <c r="AR842" s="175"/>
      <c r="AS842" s="232"/>
      <c r="AT842" s="232">
        <v>0</v>
      </c>
      <c r="AU842" s="232">
        <v>280</v>
      </c>
      <c r="AV842" s="232">
        <v>310</v>
      </c>
      <c r="AW842" s="232">
        <v>310</v>
      </c>
      <c r="AX842" s="232">
        <v>315</v>
      </c>
      <c r="AY842" s="232">
        <v>325</v>
      </c>
      <c r="AZ842" s="333">
        <f>IF(AY842="Neg","Neg",AY842*VLOOKUP($D842,$D$1421:$BA$1444,COLUMNS($D842:AZ842),FALSE))</f>
        <v>338.06327382110504</v>
      </c>
      <c r="BA842" s="333">
        <f>IF(AZ842="Neg","Neg",AZ842*VLOOKUP($D842,$D$1421:$BA$1444,COLUMNS($D842:BA842),FALSE))</f>
        <v>352.36110982430455</v>
      </c>
      <c r="BB842" s="338">
        <f>IF(BA842="Neg","Neg",BA842*VLOOKUP($D842,$D$1421:$BB$1444,COLUMNS($D842:BB842),FALSE))</f>
        <v>366.23972999710719</v>
      </c>
      <c r="BC842" s="339">
        <f>IF(BB842="Neg","Neg",BB842*VLOOKUP($D842,$D$1421:BC$1444,COLUMNS($D842:BC842),FALSE))</f>
        <v>381.65268680055624</v>
      </c>
    </row>
    <row r="843" spans="1:55">
      <c r="A843" s="312"/>
      <c r="B843" s="151" t="s">
        <v>225</v>
      </c>
      <c r="C843" s="151" t="s">
        <v>199</v>
      </c>
      <c r="D843" s="151" t="s">
        <v>90</v>
      </c>
      <c r="E843" s="348"/>
      <c r="F843" s="348"/>
      <c r="G843" s="348"/>
      <c r="H843" s="348"/>
      <c r="I843" s="348"/>
      <c r="J843" s="348"/>
      <c r="K843" s="348"/>
      <c r="L843" s="348"/>
      <c r="M843" s="348"/>
      <c r="N843" s="175"/>
      <c r="O843" s="175"/>
      <c r="P843" s="175"/>
      <c r="Q843" s="175"/>
      <c r="R843" s="175"/>
      <c r="S843" s="175"/>
      <c r="T843" s="175"/>
      <c r="U843" s="175"/>
      <c r="V843" s="175"/>
      <c r="W843" s="175"/>
      <c r="X843" s="175"/>
      <c r="Y843" s="175"/>
      <c r="Z843" s="175"/>
      <c r="AA843" s="175"/>
      <c r="AB843" s="175"/>
      <c r="AC843" s="175"/>
      <c r="AD843" s="175"/>
      <c r="AE843" s="175"/>
      <c r="AF843" s="175"/>
      <c r="AG843" s="175"/>
      <c r="AH843" s="175"/>
      <c r="AI843" s="175"/>
      <c r="AJ843" s="175"/>
      <c r="AK843" s="175"/>
      <c r="AL843" s="175"/>
      <c r="AM843" s="175"/>
      <c r="AN843" s="175"/>
      <c r="AO843" s="175"/>
      <c r="AP843" s="175"/>
      <c r="AQ843" s="175"/>
      <c r="AR843" s="175"/>
      <c r="AS843" s="232"/>
      <c r="AT843" s="232">
        <v>0</v>
      </c>
      <c r="AU843" s="232">
        <v>0</v>
      </c>
      <c r="AV843" s="232">
        <v>25</v>
      </c>
      <c r="AW843" s="232">
        <v>25</v>
      </c>
      <c r="AX843" s="232">
        <v>25</v>
      </c>
      <c r="AY843" s="232">
        <v>30</v>
      </c>
      <c r="AZ843" s="333">
        <f>IF(AY843="Neg","Neg",AY843*VLOOKUP($D843,$D$1421:$BA$1444,COLUMNS($D843:AZ843),FALSE))</f>
        <v>31.205840660409699</v>
      </c>
      <c r="BA843" s="333">
        <f>IF(AZ843="Neg","Neg",AZ843*VLOOKUP($D843,$D$1421:$BA$1444,COLUMNS($D843:BA843),FALSE))</f>
        <v>32.525640906858882</v>
      </c>
      <c r="BB843" s="338">
        <f>IF(BA843="Neg","Neg",BA843*VLOOKUP($D843,$D$1421:$BB$1444,COLUMNS($D843:BB843),FALSE))</f>
        <v>33.806744307425284</v>
      </c>
      <c r="BC843" s="339">
        <f>IF(BB843="Neg","Neg",BB843*VLOOKUP($D843,$D$1421:BC$1444,COLUMNS($D843:BC843),FALSE))</f>
        <v>35.229478781589812</v>
      </c>
    </row>
    <row r="844" spans="1:55">
      <c r="A844" s="312"/>
      <c r="B844" s="151" t="s">
        <v>225</v>
      </c>
      <c r="C844" s="151" t="s">
        <v>885</v>
      </c>
      <c r="D844" s="151" t="s">
        <v>792</v>
      </c>
      <c r="E844" s="348"/>
      <c r="F844" s="348"/>
      <c r="G844" s="348"/>
      <c r="H844" s="348"/>
      <c r="I844" s="348"/>
      <c r="J844" s="348"/>
      <c r="K844" s="348"/>
      <c r="L844" s="348"/>
      <c r="M844" s="348"/>
      <c r="N844" s="175"/>
      <c r="O844" s="175"/>
      <c r="P844" s="175"/>
      <c r="Q844" s="175"/>
      <c r="R844" s="175"/>
      <c r="S844" s="175"/>
      <c r="T844" s="175"/>
      <c r="U844" s="175"/>
      <c r="V844" s="175"/>
      <c r="W844" s="175"/>
      <c r="X844" s="175"/>
      <c r="Y844" s="175"/>
      <c r="Z844" s="175"/>
      <c r="AA844" s="175"/>
      <c r="AB844" s="175"/>
      <c r="AC844" s="175"/>
      <c r="AD844" s="175"/>
      <c r="AE844" s="175"/>
      <c r="AF844" s="175"/>
      <c r="AG844" s="175"/>
      <c r="AH844" s="175"/>
      <c r="AI844" s="175"/>
      <c r="AJ844" s="175"/>
      <c r="AK844" s="175"/>
      <c r="AL844" s="175"/>
      <c r="AM844" s="175"/>
      <c r="AN844" s="175"/>
      <c r="AO844" s="175"/>
      <c r="AP844" s="175"/>
      <c r="AQ844" s="175"/>
      <c r="AR844" s="175"/>
      <c r="AS844" s="232"/>
      <c r="AT844" s="232">
        <v>0</v>
      </c>
      <c r="AU844" s="232">
        <v>0</v>
      </c>
      <c r="AV844" s="232">
        <v>5</v>
      </c>
      <c r="AW844" s="232">
        <v>5</v>
      </c>
      <c r="AX844" s="232">
        <v>5</v>
      </c>
      <c r="AY844" s="232">
        <v>5</v>
      </c>
      <c r="AZ844" s="333">
        <f>IF(AY844="Neg","Neg",AY844*VLOOKUP($D844,$D$1421:$BA$1444,COLUMNS($D844:AZ844),FALSE))</f>
        <v>5.2009734434016162</v>
      </c>
      <c r="BA844" s="333">
        <f>IF(AZ844="Neg","Neg",AZ844*VLOOKUP($D844,$D$1421:$BA$1444,COLUMNS($D844:BA844),FALSE))</f>
        <v>5.4209401511431468</v>
      </c>
      <c r="BB844" s="338">
        <f>IF(BA844="Neg","Neg",BA844*VLOOKUP($D844,$D$1421:$BB$1444,COLUMNS($D844:BB844),FALSE))</f>
        <v>5.6344573845708803</v>
      </c>
      <c r="BC844" s="339">
        <f>IF(BB844="Neg","Neg",BB844*VLOOKUP($D844,$D$1421:BC$1444,COLUMNS($D844:BC844),FALSE))</f>
        <v>5.871579796931635</v>
      </c>
    </row>
    <row r="845" spans="1:55">
      <c r="A845" s="312"/>
      <c r="B845" s="151" t="s">
        <v>225</v>
      </c>
      <c r="C845" s="151" t="s">
        <v>54</v>
      </c>
      <c r="D845" s="151" t="s">
        <v>382</v>
      </c>
      <c r="E845" s="348"/>
      <c r="F845" s="348"/>
      <c r="G845" s="348"/>
      <c r="H845" s="348"/>
      <c r="I845" s="348"/>
      <c r="J845" s="348"/>
      <c r="K845" s="348"/>
      <c r="L845" s="348"/>
      <c r="M845" s="348"/>
      <c r="N845" s="175"/>
      <c r="O845" s="175"/>
      <c r="P845" s="175"/>
      <c r="Q845" s="175"/>
      <c r="R845" s="175"/>
      <c r="S845" s="175"/>
      <c r="T845" s="175"/>
      <c r="U845" s="175"/>
      <c r="V845" s="175"/>
      <c r="W845" s="175"/>
      <c r="X845" s="175"/>
      <c r="Y845" s="175"/>
      <c r="Z845" s="175"/>
      <c r="AA845" s="175"/>
      <c r="AB845" s="175"/>
      <c r="AC845" s="175"/>
      <c r="AD845" s="175"/>
      <c r="AE845" s="175"/>
      <c r="AF845" s="175"/>
      <c r="AG845" s="175"/>
      <c r="AH845" s="175"/>
      <c r="AI845" s="175"/>
      <c r="AJ845" s="175"/>
      <c r="AK845" s="175"/>
      <c r="AL845" s="175"/>
      <c r="AM845" s="175"/>
      <c r="AN845" s="175"/>
      <c r="AO845" s="175"/>
      <c r="AP845" s="175"/>
      <c r="AQ845" s="175"/>
      <c r="AR845" s="175"/>
      <c r="AS845" s="232"/>
      <c r="AT845" s="232">
        <v>0</v>
      </c>
      <c r="AU845" s="232">
        <v>-170</v>
      </c>
      <c r="AV845" s="232">
        <v>0</v>
      </c>
      <c r="AW845" s="232">
        <v>0</v>
      </c>
      <c r="AX845" s="232">
        <v>0</v>
      </c>
      <c r="AY845" s="232">
        <v>0</v>
      </c>
      <c r="AZ845" s="333">
        <f>IF(AY845="Neg","Neg",AY845*VLOOKUP($D845,$D$1421:$BA$1444,COLUMNS($D845:AZ845),FALSE))</f>
        <v>0</v>
      </c>
      <c r="BA845" s="333">
        <f>IF(AZ845="Neg","Neg",AZ845*VLOOKUP($D845,$D$1421:$BA$1444,COLUMNS($D845:BA845),FALSE))</f>
        <v>0</v>
      </c>
      <c r="BB845" s="338">
        <f>IF(BA845="Neg","Neg",BA845*VLOOKUP($D845,$D$1421:$BB$1444,COLUMNS($D845:BB845),FALSE))</f>
        <v>0</v>
      </c>
      <c r="BC845" s="339">
        <f>IF(BB845="Neg","Neg",BB845*VLOOKUP($D845,$D$1421:BC$1444,COLUMNS($D845:BC845),FALSE))</f>
        <v>0</v>
      </c>
    </row>
    <row r="846" spans="1:55">
      <c r="A846" s="312"/>
      <c r="B846" s="151" t="s">
        <v>225</v>
      </c>
      <c r="C846" s="151" t="s">
        <v>55</v>
      </c>
      <c r="D846" s="151" t="s">
        <v>382</v>
      </c>
      <c r="E846" s="348"/>
      <c r="F846" s="348"/>
      <c r="G846" s="348"/>
      <c r="H846" s="348"/>
      <c r="I846" s="348"/>
      <c r="J846" s="348"/>
      <c r="K846" s="348"/>
      <c r="L846" s="348"/>
      <c r="M846" s="348"/>
      <c r="N846" s="175"/>
      <c r="O846" s="175"/>
      <c r="P846" s="175"/>
      <c r="Q846" s="175"/>
      <c r="R846" s="175"/>
      <c r="S846" s="175"/>
      <c r="T846" s="175"/>
      <c r="U846" s="175"/>
      <c r="V846" s="175"/>
      <c r="W846" s="175"/>
      <c r="X846" s="175"/>
      <c r="Y846" s="175"/>
      <c r="Z846" s="175"/>
      <c r="AA846" s="175"/>
      <c r="AB846" s="175"/>
      <c r="AC846" s="175"/>
      <c r="AD846" s="175"/>
      <c r="AE846" s="175"/>
      <c r="AF846" s="175"/>
      <c r="AG846" s="175"/>
      <c r="AH846" s="175"/>
      <c r="AI846" s="175"/>
      <c r="AJ846" s="175"/>
      <c r="AK846" s="175"/>
      <c r="AL846" s="175"/>
      <c r="AM846" s="175"/>
      <c r="AN846" s="175"/>
      <c r="AO846" s="175"/>
      <c r="AP846" s="175"/>
      <c r="AQ846" s="175"/>
      <c r="AR846" s="175"/>
      <c r="AS846" s="232"/>
      <c r="AT846" s="232">
        <v>0</v>
      </c>
      <c r="AU846" s="232">
        <v>-75</v>
      </c>
      <c r="AV846" s="232">
        <v>40</v>
      </c>
      <c r="AW846" s="232">
        <v>35</v>
      </c>
      <c r="AX846" s="232">
        <v>0</v>
      </c>
      <c r="AY846" s="232">
        <v>0</v>
      </c>
      <c r="AZ846" s="333">
        <f>IF(AY846="Neg","Neg",AY846*VLOOKUP($D846,$D$1421:$BA$1444,COLUMNS($D846:AZ846),FALSE))</f>
        <v>0</v>
      </c>
      <c r="BA846" s="333">
        <f>IF(AZ846="Neg","Neg",AZ846*VLOOKUP($D846,$D$1421:$BA$1444,COLUMNS($D846:BA846),FALSE))</f>
        <v>0</v>
      </c>
      <c r="BB846" s="338">
        <f>IF(BA846="Neg","Neg",BA846*VLOOKUP($D846,$D$1421:$BB$1444,COLUMNS($D846:BB846),FALSE))</f>
        <v>0</v>
      </c>
      <c r="BC846" s="339">
        <f>IF(BB846="Neg","Neg",BB846*VLOOKUP($D846,$D$1421:BC$1444,COLUMNS($D846:BC846),FALSE))</f>
        <v>0</v>
      </c>
    </row>
    <row r="847" spans="1:55">
      <c r="A847" s="312"/>
      <c r="B847" s="151" t="s">
        <v>225</v>
      </c>
      <c r="C847" s="151" t="s">
        <v>886</v>
      </c>
      <c r="D847" s="151" t="s">
        <v>780</v>
      </c>
      <c r="E847" s="348"/>
      <c r="F847" s="348"/>
      <c r="G847" s="348"/>
      <c r="H847" s="348"/>
      <c r="I847" s="348"/>
      <c r="J847" s="348"/>
      <c r="K847" s="348"/>
      <c r="L847" s="348"/>
      <c r="M847" s="348"/>
      <c r="N847" s="175"/>
      <c r="O847" s="175"/>
      <c r="P847" s="175"/>
      <c r="Q847" s="175"/>
      <c r="R847" s="175"/>
      <c r="S847" s="175"/>
      <c r="T847" s="175"/>
      <c r="U847" s="175"/>
      <c r="V847" s="175"/>
      <c r="W847" s="175"/>
      <c r="X847" s="175"/>
      <c r="Y847" s="175"/>
      <c r="Z847" s="175"/>
      <c r="AA847" s="175"/>
      <c r="AB847" s="175"/>
      <c r="AC847" s="175"/>
      <c r="AD847" s="175"/>
      <c r="AE847" s="175"/>
      <c r="AF847" s="175"/>
      <c r="AG847" s="175"/>
      <c r="AH847" s="175"/>
      <c r="AI847" s="175"/>
      <c r="AJ847" s="175"/>
      <c r="AK847" s="175"/>
      <c r="AL847" s="175"/>
      <c r="AM847" s="175"/>
      <c r="AN847" s="175"/>
      <c r="AO847" s="175"/>
      <c r="AP847" s="175"/>
      <c r="AQ847" s="175"/>
      <c r="AR847" s="175"/>
      <c r="AS847" s="232"/>
      <c r="AT847" s="232">
        <v>0</v>
      </c>
      <c r="AU847" s="232">
        <v>0</v>
      </c>
      <c r="AV847" s="232">
        <v>-15</v>
      </c>
      <c r="AW847" s="232">
        <v>-20</v>
      </c>
      <c r="AX847" s="232">
        <v>-20</v>
      </c>
      <c r="AY847" s="232">
        <v>-20</v>
      </c>
      <c r="AZ847" s="333">
        <f>IF(AY847="Neg","Neg",AY847*VLOOKUP($D847,$D$1421:$BA$1444,COLUMNS($D847:AZ847),FALSE))</f>
        <v>-20.803893773606465</v>
      </c>
      <c r="BA847" s="333">
        <f>IF(AZ847="Neg","Neg",AZ847*VLOOKUP($D847,$D$1421:$BA$1444,COLUMNS($D847:BA847),FALSE))</f>
        <v>-21.683760604572587</v>
      </c>
      <c r="BB847" s="338">
        <f>IF(BA847="Neg","Neg",BA847*VLOOKUP($D847,$D$1421:$BB$1444,COLUMNS($D847:BB847),FALSE))</f>
        <v>-22.537829538283521</v>
      </c>
      <c r="BC847" s="339">
        <f>IF(BB847="Neg","Neg",BB847*VLOOKUP($D847,$D$1421:BC$1444,COLUMNS($D847:BC847),FALSE))</f>
        <v>-23.48631918772654</v>
      </c>
    </row>
    <row r="848" spans="1:55" ht="25.5">
      <c r="A848" s="312"/>
      <c r="B848" s="151" t="s">
        <v>225</v>
      </c>
      <c r="C848" s="151" t="s">
        <v>887</v>
      </c>
      <c r="D848" s="151" t="s">
        <v>227</v>
      </c>
      <c r="E848" s="348"/>
      <c r="F848" s="348"/>
      <c r="G848" s="348"/>
      <c r="H848" s="348"/>
      <c r="I848" s="348"/>
      <c r="J848" s="348"/>
      <c r="K848" s="348"/>
      <c r="L848" s="348"/>
      <c r="M848" s="348"/>
      <c r="N848" s="175"/>
      <c r="O848" s="175"/>
      <c r="P848" s="175"/>
      <c r="Q848" s="175"/>
      <c r="R848" s="175"/>
      <c r="S848" s="175"/>
      <c r="T848" s="175"/>
      <c r="U848" s="175"/>
      <c r="V848" s="175"/>
      <c r="W848" s="175"/>
      <c r="X848" s="175"/>
      <c r="Y848" s="175"/>
      <c r="Z848" s="175"/>
      <c r="AA848" s="175"/>
      <c r="AB848" s="175"/>
      <c r="AC848" s="175"/>
      <c r="AD848" s="175"/>
      <c r="AE848" s="175"/>
      <c r="AF848" s="175"/>
      <c r="AG848" s="175"/>
      <c r="AH848" s="175"/>
      <c r="AI848" s="175"/>
      <c r="AJ848" s="175"/>
      <c r="AK848" s="175"/>
      <c r="AL848" s="175"/>
      <c r="AM848" s="175"/>
      <c r="AN848" s="175"/>
      <c r="AO848" s="175"/>
      <c r="AP848" s="175"/>
      <c r="AQ848" s="175"/>
      <c r="AR848" s="175"/>
      <c r="AS848" s="232"/>
      <c r="AT848" s="232">
        <v>0</v>
      </c>
      <c r="AU848" s="232">
        <v>0</v>
      </c>
      <c r="AV848" s="232">
        <v>-40</v>
      </c>
      <c r="AW848" s="232">
        <v>-20</v>
      </c>
      <c r="AX848" s="232">
        <v>-20</v>
      </c>
      <c r="AY848" s="232">
        <v>-20</v>
      </c>
      <c r="AZ848" s="333">
        <f>IF(AY848="Neg","Neg",AY848*VLOOKUP($D848,$D$1421:$BA$1444,COLUMNS($D848:AZ848),FALSE))</f>
        <v>-20.803893773606465</v>
      </c>
      <c r="BA848" s="333">
        <f>IF(AZ848="Neg","Neg",AZ848*VLOOKUP($D848,$D$1421:$BA$1444,COLUMNS($D848:BA848),FALSE))</f>
        <v>-21.683760604572587</v>
      </c>
      <c r="BB848" s="338">
        <f>IF(BA848="Neg","Neg",BA848*VLOOKUP($D848,$D$1421:$BB$1444,COLUMNS($D848:BB848),FALSE))</f>
        <v>-22.537829538283521</v>
      </c>
      <c r="BC848" s="339">
        <f>IF(BB848="Neg","Neg",BB848*VLOOKUP($D848,$D$1421:BC$1444,COLUMNS($D848:BC848),FALSE))</f>
        <v>-23.48631918772654</v>
      </c>
    </row>
    <row r="849" spans="1:55" ht="25.5">
      <c r="A849" s="312"/>
      <c r="B849" s="151" t="s">
        <v>225</v>
      </c>
      <c r="C849" s="151" t="s">
        <v>887</v>
      </c>
      <c r="D849" s="151" t="s">
        <v>90</v>
      </c>
      <c r="E849" s="348"/>
      <c r="F849" s="348"/>
      <c r="G849" s="348"/>
      <c r="H849" s="348"/>
      <c r="I849" s="348"/>
      <c r="J849" s="348"/>
      <c r="K849" s="348"/>
      <c r="L849" s="348"/>
      <c r="M849" s="348"/>
      <c r="N849" s="175"/>
      <c r="O849" s="175"/>
      <c r="P849" s="175"/>
      <c r="Q849" s="175"/>
      <c r="R849" s="175"/>
      <c r="S849" s="175"/>
      <c r="T849" s="175"/>
      <c r="U849" s="175"/>
      <c r="V849" s="175"/>
      <c r="W849" s="175"/>
      <c r="X849" s="175"/>
      <c r="Y849" s="175"/>
      <c r="Z849" s="175"/>
      <c r="AA849" s="175"/>
      <c r="AB849" s="175"/>
      <c r="AC849" s="175"/>
      <c r="AD849" s="175"/>
      <c r="AE849" s="175"/>
      <c r="AF849" s="175"/>
      <c r="AG849" s="175"/>
      <c r="AH849" s="175"/>
      <c r="AI849" s="175"/>
      <c r="AJ849" s="175"/>
      <c r="AK849" s="175"/>
      <c r="AL849" s="175"/>
      <c r="AM849" s="175"/>
      <c r="AN849" s="175"/>
      <c r="AO849" s="175"/>
      <c r="AP849" s="175"/>
      <c r="AQ849" s="175"/>
      <c r="AR849" s="175"/>
      <c r="AS849" s="232"/>
      <c r="AT849" s="232">
        <v>0</v>
      </c>
      <c r="AU849" s="232">
        <v>0</v>
      </c>
      <c r="AV849" s="232">
        <v>-10</v>
      </c>
      <c r="AW849" s="232">
        <v>-5</v>
      </c>
      <c r="AX849" s="232">
        <v>0</v>
      </c>
      <c r="AY849" s="232">
        <v>0</v>
      </c>
      <c r="AZ849" s="333">
        <f>IF(AY849="Neg","Neg",AY849*VLOOKUP($D849,$D$1421:$BA$1444,COLUMNS($D849:AZ849),FALSE))</f>
        <v>0</v>
      </c>
      <c r="BA849" s="333">
        <f>IF(AZ849="Neg","Neg",AZ849*VLOOKUP($D849,$D$1421:$BA$1444,COLUMNS($D849:BA849),FALSE))</f>
        <v>0</v>
      </c>
      <c r="BB849" s="338">
        <f>IF(BA849="Neg","Neg",BA849*VLOOKUP($D849,$D$1421:$BB$1444,COLUMNS($D849:BB849),FALSE))</f>
        <v>0</v>
      </c>
      <c r="BC849" s="339">
        <f>IF(BB849="Neg","Neg",BB849*VLOOKUP($D849,$D$1421:BC$1444,COLUMNS($D849:BC849),FALSE))</f>
        <v>0</v>
      </c>
    </row>
    <row r="850" spans="1:55">
      <c r="A850" s="312"/>
      <c r="B850" s="151" t="s">
        <v>225</v>
      </c>
      <c r="C850" s="151" t="s">
        <v>888</v>
      </c>
      <c r="D850" s="151" t="s">
        <v>988</v>
      </c>
      <c r="E850" s="348"/>
      <c r="F850" s="348"/>
      <c r="G850" s="348"/>
      <c r="H850" s="348"/>
      <c r="I850" s="348"/>
      <c r="J850" s="348"/>
      <c r="K850" s="348"/>
      <c r="L850" s="348"/>
      <c r="M850" s="348"/>
      <c r="N850" s="175"/>
      <c r="O850" s="175"/>
      <c r="P850" s="175"/>
      <c r="Q850" s="175"/>
      <c r="R850" s="175"/>
      <c r="S850" s="175"/>
      <c r="T850" s="175"/>
      <c r="U850" s="175"/>
      <c r="V850" s="175"/>
      <c r="W850" s="175"/>
      <c r="X850" s="175"/>
      <c r="Y850" s="175"/>
      <c r="Z850" s="175"/>
      <c r="AA850" s="175"/>
      <c r="AB850" s="175"/>
      <c r="AC850" s="175"/>
      <c r="AD850" s="175"/>
      <c r="AE850" s="175"/>
      <c r="AF850" s="175"/>
      <c r="AG850" s="175"/>
      <c r="AH850" s="175"/>
      <c r="AI850" s="175"/>
      <c r="AJ850" s="175"/>
      <c r="AK850" s="175"/>
      <c r="AL850" s="175"/>
      <c r="AM850" s="175"/>
      <c r="AN850" s="175"/>
      <c r="AO850" s="175"/>
      <c r="AP850" s="175"/>
      <c r="AQ850" s="175"/>
      <c r="AR850" s="175"/>
      <c r="AS850" s="232"/>
      <c r="AT850" s="232">
        <v>0</v>
      </c>
      <c r="AU850" s="232">
        <v>-25</v>
      </c>
      <c r="AV850" s="232">
        <v>-50</v>
      </c>
      <c r="AW850" s="232">
        <v>-75</v>
      </c>
      <c r="AX850" s="232">
        <v>-100</v>
      </c>
      <c r="AY850" s="232">
        <v>-125</v>
      </c>
      <c r="AZ850" s="333">
        <f>IF(AY850="Neg","Neg",AY850*VLOOKUP($D850,$D$1421:$BA$1444,COLUMNS($D850:AZ850),FALSE))</f>
        <v>-130.0243360850404</v>
      </c>
      <c r="BA850" s="333">
        <f>IF(AZ850="Neg","Neg",AZ850*VLOOKUP($D850,$D$1421:$BA$1444,COLUMNS($D850:BA850),FALSE))</f>
        <v>-135.52350377857869</v>
      </c>
      <c r="BB850" s="338">
        <f>IF(BA850="Neg","Neg",BA850*VLOOKUP($D850,$D$1421:$BB$1444,COLUMNS($D850:BB850),FALSE))</f>
        <v>-140.86143461427201</v>
      </c>
      <c r="BC850" s="339">
        <f>IF(BB850="Neg","Neg",BB850*VLOOKUP($D850,$D$1421:BC$1444,COLUMNS($D850:BC850),FALSE))</f>
        <v>-146.78949492329087</v>
      </c>
    </row>
    <row r="851" spans="1:55">
      <c r="A851" s="312"/>
      <c r="B851" s="151" t="s">
        <v>225</v>
      </c>
      <c r="C851" s="151" t="s">
        <v>889</v>
      </c>
      <c r="D851" s="151" t="s">
        <v>791</v>
      </c>
      <c r="E851" s="348"/>
      <c r="F851" s="348"/>
      <c r="G851" s="348"/>
      <c r="H851" s="348"/>
      <c r="I851" s="348"/>
      <c r="J851" s="348"/>
      <c r="K851" s="348"/>
      <c r="L851" s="348"/>
      <c r="M851" s="348"/>
      <c r="N851" s="175"/>
      <c r="O851" s="175"/>
      <c r="P851" s="175"/>
      <c r="Q851" s="175"/>
      <c r="R851" s="175"/>
      <c r="S851" s="175"/>
      <c r="T851" s="175"/>
      <c r="U851" s="175"/>
      <c r="V851" s="175"/>
      <c r="W851" s="175"/>
      <c r="X851" s="175"/>
      <c r="Y851" s="175"/>
      <c r="Z851" s="175"/>
      <c r="AA851" s="175"/>
      <c r="AB851" s="175"/>
      <c r="AC851" s="175"/>
      <c r="AD851" s="175"/>
      <c r="AE851" s="175"/>
      <c r="AF851" s="175"/>
      <c r="AG851" s="175"/>
      <c r="AH851" s="175"/>
      <c r="AI851" s="175"/>
      <c r="AJ851" s="175"/>
      <c r="AK851" s="175"/>
      <c r="AL851" s="175"/>
      <c r="AM851" s="175"/>
      <c r="AN851" s="175"/>
      <c r="AO851" s="175"/>
      <c r="AP851" s="175"/>
      <c r="AQ851" s="175"/>
      <c r="AR851" s="175"/>
      <c r="AS851" s="232"/>
      <c r="AT851" s="232">
        <v>0</v>
      </c>
      <c r="AU851" s="232">
        <v>-25</v>
      </c>
      <c r="AV851" s="232">
        <v>-40</v>
      </c>
      <c r="AW851" s="232">
        <v>-25</v>
      </c>
      <c r="AX851" s="232">
        <v>-5</v>
      </c>
      <c r="AY851" s="232">
        <v>0</v>
      </c>
      <c r="AZ851" s="333">
        <f>IF(AY851="Neg","Neg",AY851*VLOOKUP($D851,$D$1421:$BA$1444,COLUMNS($D851:AZ851),FALSE))</f>
        <v>0</v>
      </c>
      <c r="BA851" s="333">
        <f>IF(AZ851="Neg","Neg",AZ851*VLOOKUP($D851,$D$1421:$BA$1444,COLUMNS($D851:BA851),FALSE))</f>
        <v>0</v>
      </c>
      <c r="BB851" s="338">
        <f>IF(BA851="Neg","Neg",BA851*VLOOKUP($D851,$D$1421:$BB$1444,COLUMNS($D851:BB851),FALSE))</f>
        <v>0</v>
      </c>
      <c r="BC851" s="339">
        <f>IF(BB851="Neg","Neg",BB851*VLOOKUP($D851,$D$1421:BC$1444,COLUMNS($D851:BC851),FALSE))</f>
        <v>0</v>
      </c>
    </row>
    <row r="852" spans="1:55">
      <c r="A852" s="312"/>
      <c r="B852" s="151" t="s">
        <v>225</v>
      </c>
      <c r="C852" s="151" t="s">
        <v>890</v>
      </c>
      <c r="D852" s="151" t="s">
        <v>227</v>
      </c>
      <c r="E852" s="348"/>
      <c r="F852" s="348"/>
      <c r="G852" s="348"/>
      <c r="H852" s="348"/>
      <c r="I852" s="348"/>
      <c r="J852" s="348"/>
      <c r="K852" s="348"/>
      <c r="L852" s="348"/>
      <c r="M852" s="348"/>
      <c r="N852" s="175"/>
      <c r="O852" s="175"/>
      <c r="P852" s="175"/>
      <c r="Q852" s="175"/>
      <c r="R852" s="175"/>
      <c r="S852" s="175"/>
      <c r="T852" s="175"/>
      <c r="U852" s="175"/>
      <c r="V852" s="175"/>
      <c r="W852" s="175"/>
      <c r="X852" s="175"/>
      <c r="Y852" s="175"/>
      <c r="Z852" s="175"/>
      <c r="AA852" s="175"/>
      <c r="AB852" s="175"/>
      <c r="AC852" s="175"/>
      <c r="AD852" s="175"/>
      <c r="AE852" s="175"/>
      <c r="AF852" s="175"/>
      <c r="AG852" s="175"/>
      <c r="AH852" s="175"/>
      <c r="AI852" s="175"/>
      <c r="AJ852" s="175"/>
      <c r="AK852" s="175"/>
      <c r="AL852" s="175"/>
      <c r="AM852" s="175"/>
      <c r="AN852" s="175"/>
      <c r="AO852" s="175"/>
      <c r="AP852" s="175"/>
      <c r="AQ852" s="175"/>
      <c r="AR852" s="175"/>
      <c r="AS852" s="232"/>
      <c r="AT852" s="232">
        <v>0</v>
      </c>
      <c r="AU852" s="232">
        <v>-10</v>
      </c>
      <c r="AV852" s="232">
        <v>-10</v>
      </c>
      <c r="AW852" s="232">
        <v>-10</v>
      </c>
      <c r="AX852" s="232">
        <v>-10</v>
      </c>
      <c r="AY852" s="232">
        <v>-10</v>
      </c>
      <c r="AZ852" s="333">
        <f>IF(AY852="Neg","Neg",AY852*VLOOKUP($D852,$D$1421:$BA$1444,COLUMNS($D852:AZ852),FALSE))</f>
        <v>-10.401946886803232</v>
      </c>
      <c r="BA852" s="333">
        <f>IF(AZ852="Neg","Neg",AZ852*VLOOKUP($D852,$D$1421:$BA$1444,COLUMNS($D852:BA852),FALSE))</f>
        <v>-10.841880302286294</v>
      </c>
      <c r="BB852" s="338">
        <f>IF(BA852="Neg","Neg",BA852*VLOOKUP($D852,$D$1421:$BB$1444,COLUMNS($D852:BB852),FALSE))</f>
        <v>-11.268914769141761</v>
      </c>
      <c r="BC852" s="339">
        <f>IF(BB852="Neg","Neg",BB852*VLOOKUP($D852,$D$1421:BC$1444,COLUMNS($D852:BC852),FALSE))</f>
        <v>-11.74315959386327</v>
      </c>
    </row>
    <row r="853" spans="1:55">
      <c r="A853" s="312"/>
      <c r="B853" s="151" t="s">
        <v>225</v>
      </c>
      <c r="C853" s="151" t="s">
        <v>890</v>
      </c>
      <c r="D853" s="151" t="s">
        <v>90</v>
      </c>
      <c r="E853" s="348"/>
      <c r="F853" s="348"/>
      <c r="G853" s="348"/>
      <c r="H853" s="348"/>
      <c r="I853" s="348"/>
      <c r="J853" s="348"/>
      <c r="K853" s="348"/>
      <c r="L853" s="348"/>
      <c r="M853" s="348"/>
      <c r="N853" s="175"/>
      <c r="O853" s="175"/>
      <c r="P853" s="175"/>
      <c r="Q853" s="175"/>
      <c r="R853" s="175"/>
      <c r="S853" s="175"/>
      <c r="T853" s="175"/>
      <c r="U853" s="175"/>
      <c r="V853" s="175"/>
      <c r="W853" s="175"/>
      <c r="X853" s="175"/>
      <c r="Y853" s="175"/>
      <c r="Z853" s="175"/>
      <c r="AA853" s="175"/>
      <c r="AB853" s="175"/>
      <c r="AC853" s="175"/>
      <c r="AD853" s="175"/>
      <c r="AE853" s="175"/>
      <c r="AF853" s="175"/>
      <c r="AG853" s="175"/>
      <c r="AH853" s="175"/>
      <c r="AI853" s="175"/>
      <c r="AJ853" s="175"/>
      <c r="AK853" s="175"/>
      <c r="AL853" s="175"/>
      <c r="AM853" s="175"/>
      <c r="AN853" s="175"/>
      <c r="AO853" s="175"/>
      <c r="AP853" s="175"/>
      <c r="AQ853" s="175"/>
      <c r="AR853" s="175"/>
      <c r="AS853" s="232"/>
      <c r="AT853" s="232">
        <v>0</v>
      </c>
      <c r="AU853" s="232">
        <v>-5</v>
      </c>
      <c r="AV853" s="232">
        <v>-5</v>
      </c>
      <c r="AW853" s="232">
        <v>-5</v>
      </c>
      <c r="AX853" s="232">
        <v>-5</v>
      </c>
      <c r="AY853" s="232">
        <v>-5</v>
      </c>
      <c r="AZ853" s="333">
        <f>IF(AY853="Neg","Neg",AY853*VLOOKUP($D853,$D$1421:$BA$1444,COLUMNS($D853:AZ853),FALSE))</f>
        <v>-5.2009734434016162</v>
      </c>
      <c r="BA853" s="333">
        <f>IF(AZ853="Neg","Neg",AZ853*VLOOKUP($D853,$D$1421:$BA$1444,COLUMNS($D853:BA853),FALSE))</f>
        <v>-5.4209401511431468</v>
      </c>
      <c r="BB853" s="338">
        <f>IF(BA853="Neg","Neg",BA853*VLOOKUP($D853,$D$1421:$BB$1444,COLUMNS($D853:BB853),FALSE))</f>
        <v>-5.6344573845708803</v>
      </c>
      <c r="BC853" s="339">
        <f>IF(BB853="Neg","Neg",BB853*VLOOKUP($D853,$D$1421:BC$1444,COLUMNS($D853:BC853),FALSE))</f>
        <v>-5.871579796931635</v>
      </c>
    </row>
    <row r="854" spans="1:55">
      <c r="A854" s="312"/>
      <c r="B854" s="151" t="s">
        <v>225</v>
      </c>
      <c r="C854" s="151" t="s">
        <v>56</v>
      </c>
      <c r="D854" s="151" t="s">
        <v>227</v>
      </c>
      <c r="E854" s="348"/>
      <c r="F854" s="348"/>
      <c r="G854" s="348"/>
      <c r="H854" s="348"/>
      <c r="I854" s="348"/>
      <c r="J854" s="348"/>
      <c r="K854" s="348"/>
      <c r="L854" s="348"/>
      <c r="M854" s="348"/>
      <c r="N854" s="175"/>
      <c r="O854" s="175"/>
      <c r="P854" s="175"/>
      <c r="Q854" s="175"/>
      <c r="R854" s="175"/>
      <c r="S854" s="175"/>
      <c r="T854" s="175"/>
      <c r="U854" s="175"/>
      <c r="V854" s="175"/>
      <c r="W854" s="175"/>
      <c r="X854" s="175"/>
      <c r="Y854" s="175"/>
      <c r="Z854" s="175"/>
      <c r="AA854" s="175"/>
      <c r="AB854" s="175"/>
      <c r="AC854" s="175"/>
      <c r="AD854" s="175"/>
      <c r="AE854" s="175"/>
      <c r="AF854" s="175"/>
      <c r="AG854" s="175"/>
      <c r="AH854" s="175"/>
      <c r="AI854" s="175"/>
      <c r="AJ854" s="175"/>
      <c r="AK854" s="175"/>
      <c r="AL854" s="175"/>
      <c r="AM854" s="175"/>
      <c r="AN854" s="175"/>
      <c r="AO854" s="175"/>
      <c r="AP854" s="175"/>
      <c r="AQ854" s="175"/>
      <c r="AR854" s="175"/>
      <c r="AS854" s="232"/>
      <c r="AT854" s="232">
        <v>0</v>
      </c>
      <c r="AU854" s="232">
        <v>135</v>
      </c>
      <c r="AV854" s="232">
        <v>130</v>
      </c>
      <c r="AW854" s="232">
        <v>140</v>
      </c>
      <c r="AX854" s="232">
        <v>130</v>
      </c>
      <c r="AY854" s="232">
        <v>130</v>
      </c>
      <c r="AZ854" s="333">
        <f>IF(AY854="Neg","Neg",AY854*VLOOKUP($D854,$D$1421:$BA$1444,COLUMNS($D854:AZ854),FALSE))</f>
        <v>135.22530952844204</v>
      </c>
      <c r="BA854" s="333">
        <f>IF(AZ854="Neg","Neg",AZ854*VLOOKUP($D854,$D$1421:$BA$1444,COLUMNS($D854:BA854),FALSE))</f>
        <v>140.94444392972184</v>
      </c>
      <c r="BB854" s="338">
        <f>IF(BA854="Neg","Neg",BA854*VLOOKUP($D854,$D$1421:$BB$1444,COLUMNS($D854:BB854),FALSE))</f>
        <v>146.49589199884289</v>
      </c>
      <c r="BC854" s="339">
        <f>IF(BB854="Neg","Neg",BB854*VLOOKUP($D854,$D$1421:BC$1444,COLUMNS($D854:BC854),FALSE))</f>
        <v>152.66107472022253</v>
      </c>
    </row>
    <row r="855" spans="1:55">
      <c r="A855" s="312"/>
      <c r="B855" s="151" t="s">
        <v>225</v>
      </c>
      <c r="C855" s="151" t="s">
        <v>57</v>
      </c>
      <c r="D855" s="151" t="s">
        <v>227</v>
      </c>
      <c r="E855" s="348"/>
      <c r="F855" s="348"/>
      <c r="G855" s="348"/>
      <c r="H855" s="348"/>
      <c r="I855" s="348"/>
      <c r="J855" s="348"/>
      <c r="K855" s="348"/>
      <c r="L855" s="348"/>
      <c r="M855" s="348"/>
      <c r="N855" s="175"/>
      <c r="O855" s="175"/>
      <c r="P855" s="175"/>
      <c r="Q855" s="175"/>
      <c r="R855" s="175"/>
      <c r="S855" s="175"/>
      <c r="T855" s="175"/>
      <c r="U855" s="175"/>
      <c r="V855" s="175"/>
      <c r="W855" s="175"/>
      <c r="X855" s="175"/>
      <c r="Y855" s="175"/>
      <c r="Z855" s="175"/>
      <c r="AA855" s="175"/>
      <c r="AB855" s="175"/>
      <c r="AC855" s="175"/>
      <c r="AD855" s="175"/>
      <c r="AE855" s="175"/>
      <c r="AF855" s="175"/>
      <c r="AG855" s="175"/>
      <c r="AH855" s="175"/>
      <c r="AI855" s="175"/>
      <c r="AJ855" s="175"/>
      <c r="AK855" s="175"/>
      <c r="AL855" s="175"/>
      <c r="AM855" s="175"/>
      <c r="AN855" s="175"/>
      <c r="AO855" s="175"/>
      <c r="AP855" s="175"/>
      <c r="AQ855" s="175"/>
      <c r="AR855" s="175"/>
      <c r="AS855" s="232"/>
      <c r="AT855" s="232">
        <v>0</v>
      </c>
      <c r="AU855" s="232">
        <v>45</v>
      </c>
      <c r="AV855" s="232">
        <v>45</v>
      </c>
      <c r="AW855" s="232">
        <v>45</v>
      </c>
      <c r="AX855" s="232">
        <v>45</v>
      </c>
      <c r="AY855" s="232">
        <v>45</v>
      </c>
      <c r="AZ855" s="333">
        <f>IF(AY855="Neg","Neg",AY855*VLOOKUP($D855,$D$1421:$BA$1444,COLUMNS($D855:AZ855),FALSE))</f>
        <v>46.808760990614545</v>
      </c>
      <c r="BA855" s="333">
        <f>IF(AZ855="Neg","Neg",AZ855*VLOOKUP($D855,$D$1421:$BA$1444,COLUMNS($D855:BA855),FALSE))</f>
        <v>48.788461360288323</v>
      </c>
      <c r="BB855" s="340">
        <f>IF(BA855="Neg","Neg",BA855*VLOOKUP($D855,$D$1421:$BB$1444,COLUMNS($D855:BB855),FALSE))</f>
        <v>50.710116461137922</v>
      </c>
      <c r="BC855" s="341">
        <f>IF(BB855="Neg","Neg",BB855*VLOOKUP($D855,$D$1421:BC$1444,COLUMNS($D855:BC855),FALSE))</f>
        <v>52.844218172384714</v>
      </c>
    </row>
    <row r="856" spans="1:55" ht="25.5">
      <c r="A856" s="312"/>
      <c r="B856" s="216" t="s">
        <v>305</v>
      </c>
      <c r="C856" s="216" t="s">
        <v>891</v>
      </c>
      <c r="D856" s="216" t="s">
        <v>227</v>
      </c>
      <c r="E856" s="349"/>
      <c r="F856" s="349"/>
      <c r="G856" s="349"/>
      <c r="H856" s="349"/>
      <c r="I856" s="349"/>
      <c r="J856" s="349"/>
      <c r="K856" s="349"/>
      <c r="L856" s="349"/>
      <c r="M856" s="349"/>
      <c r="N856" s="320"/>
      <c r="O856" s="320"/>
      <c r="P856" s="320"/>
      <c r="Q856" s="320"/>
      <c r="R856" s="320"/>
      <c r="S856" s="320"/>
      <c r="T856" s="320"/>
      <c r="U856" s="320"/>
      <c r="V856" s="320"/>
      <c r="W856" s="320"/>
      <c r="X856" s="320"/>
      <c r="Y856" s="320"/>
      <c r="Z856" s="320"/>
      <c r="AA856" s="320"/>
      <c r="AB856" s="320"/>
      <c r="AC856" s="320"/>
      <c r="AD856" s="320"/>
      <c r="AE856" s="320"/>
      <c r="AF856" s="320"/>
      <c r="AG856" s="320"/>
      <c r="AH856" s="320"/>
      <c r="AI856" s="320"/>
      <c r="AJ856" s="320"/>
      <c r="AK856" s="320"/>
      <c r="AL856" s="320"/>
      <c r="AM856" s="320"/>
      <c r="AN856" s="320"/>
      <c r="AO856" s="320"/>
      <c r="AP856" s="320"/>
      <c r="AQ856" s="320"/>
      <c r="AR856" s="320"/>
      <c r="AS856" s="224"/>
      <c r="AT856" s="224"/>
      <c r="AU856" s="224">
        <v>0</v>
      </c>
      <c r="AV856" s="224">
        <v>-3325</v>
      </c>
      <c r="AW856" s="224">
        <v>-3450</v>
      </c>
      <c r="AX856" s="224">
        <v>-3495</v>
      </c>
      <c r="AY856" s="224">
        <v>-3560</v>
      </c>
      <c r="AZ856" s="329">
        <f>IF(AY856="Neg","Neg",AY856*VLOOKUP($D856,$D$1421:$BA$1444,COLUMNS($D856:AZ856),FALSE))</f>
        <v>-3703.0930917019509</v>
      </c>
      <c r="BA856" s="329">
        <f>IF(AZ856="Neg","Neg",AZ856*VLOOKUP($D856,$D$1421:$BA$1444,COLUMNS($D856:BA856),FALSE))</f>
        <v>-3859.7093876139211</v>
      </c>
      <c r="BB856" s="329">
        <f>IF(BA856="Neg","Neg",BA856*VLOOKUP($D856,$D$1421:$BB$1444,COLUMNS($D856:BB856),FALSE))</f>
        <v>-4011.7336578144673</v>
      </c>
      <c r="BC856" s="329">
        <f>IF(BB856="Neg","Neg",BB856*VLOOKUP($D856,$D$1421:BC$1444,COLUMNS($D856:BC856),FALSE))</f>
        <v>-4180.564815415325</v>
      </c>
    </row>
    <row r="857" spans="1:55" ht="25.5">
      <c r="A857" s="312"/>
      <c r="B857" s="216" t="s">
        <v>305</v>
      </c>
      <c r="C857" s="216" t="s">
        <v>891</v>
      </c>
      <c r="D857" s="216" t="s">
        <v>228</v>
      </c>
      <c r="E857" s="349"/>
      <c r="F857" s="349"/>
      <c r="G857" s="349"/>
      <c r="H857" s="349"/>
      <c r="I857" s="349"/>
      <c r="J857" s="349"/>
      <c r="K857" s="349"/>
      <c r="L857" s="349"/>
      <c r="M857" s="349"/>
      <c r="N857" s="320"/>
      <c r="O857" s="320"/>
      <c r="P857" s="320"/>
      <c r="Q857" s="320"/>
      <c r="R857" s="320"/>
      <c r="S857" s="320"/>
      <c r="T857" s="320"/>
      <c r="U857" s="320"/>
      <c r="V857" s="320"/>
      <c r="W857" s="320"/>
      <c r="X857" s="320"/>
      <c r="Y857" s="320"/>
      <c r="Z857" s="320"/>
      <c r="AA857" s="320"/>
      <c r="AB857" s="320"/>
      <c r="AC857" s="320"/>
      <c r="AD857" s="320"/>
      <c r="AE857" s="320"/>
      <c r="AF857" s="320"/>
      <c r="AG857" s="320"/>
      <c r="AH857" s="320"/>
      <c r="AI857" s="320"/>
      <c r="AJ857" s="320"/>
      <c r="AK857" s="320"/>
      <c r="AL857" s="320"/>
      <c r="AM857" s="320"/>
      <c r="AN857" s="320"/>
      <c r="AO857" s="320"/>
      <c r="AP857" s="320"/>
      <c r="AQ857" s="320"/>
      <c r="AR857" s="320"/>
      <c r="AS857" s="224"/>
      <c r="AT857" s="224"/>
      <c r="AU857" s="224">
        <v>0</v>
      </c>
      <c r="AV857" s="224">
        <v>5</v>
      </c>
      <c r="AW857" s="224">
        <v>10</v>
      </c>
      <c r="AX857" s="224">
        <v>15</v>
      </c>
      <c r="AY857" s="224">
        <v>20</v>
      </c>
      <c r="AZ857" s="329">
        <f>IF(AY857="Neg","Neg",AY857*VLOOKUP($D857,$D$1421:$BA$1444,COLUMNS($D857:AZ857),FALSE))</f>
        <v>20.803893773606465</v>
      </c>
      <c r="BA857" s="329">
        <f>IF(AZ857="Neg","Neg",AZ857*VLOOKUP($D857,$D$1421:$BA$1444,COLUMNS($D857:BA857),FALSE))</f>
        <v>21.683760604572587</v>
      </c>
      <c r="BB857" s="329">
        <f>IF(BA857="Neg","Neg",BA857*VLOOKUP($D857,$D$1421:$BB$1444,COLUMNS($D857:BB857),FALSE))</f>
        <v>22.537829538283521</v>
      </c>
      <c r="BC857" s="329">
        <f>IF(BB857="Neg","Neg",BB857*VLOOKUP($D857,$D$1421:BC$1444,COLUMNS($D857:BC857),FALSE))</f>
        <v>23.48631918772654</v>
      </c>
    </row>
    <row r="858" spans="1:55" ht="25.5">
      <c r="A858" s="312"/>
      <c r="B858" s="216" t="s">
        <v>305</v>
      </c>
      <c r="C858" s="216" t="s">
        <v>891</v>
      </c>
      <c r="D858" s="216" t="s">
        <v>791</v>
      </c>
      <c r="E858" s="349"/>
      <c r="F858" s="349"/>
      <c r="G858" s="349"/>
      <c r="H858" s="349"/>
      <c r="I858" s="349"/>
      <c r="J858" s="349"/>
      <c r="K858" s="349"/>
      <c r="L858" s="349"/>
      <c r="M858" s="349"/>
      <c r="N858" s="320"/>
      <c r="O858" s="320"/>
      <c r="P858" s="320"/>
      <c r="Q858" s="320"/>
      <c r="R858" s="320"/>
      <c r="S858" s="320"/>
      <c r="T858" s="320"/>
      <c r="U858" s="320"/>
      <c r="V858" s="320"/>
      <c r="W858" s="320"/>
      <c r="X858" s="320"/>
      <c r="Y858" s="320"/>
      <c r="Z858" s="320"/>
      <c r="AA858" s="320"/>
      <c r="AB858" s="320"/>
      <c r="AC858" s="320"/>
      <c r="AD858" s="320"/>
      <c r="AE858" s="320"/>
      <c r="AF858" s="320"/>
      <c r="AG858" s="320"/>
      <c r="AH858" s="320"/>
      <c r="AI858" s="320"/>
      <c r="AJ858" s="320"/>
      <c r="AK858" s="320"/>
      <c r="AL858" s="320"/>
      <c r="AM858" s="320"/>
      <c r="AN858" s="320"/>
      <c r="AO858" s="320"/>
      <c r="AP858" s="320"/>
      <c r="AQ858" s="320"/>
      <c r="AR858" s="320"/>
      <c r="AS858" s="224"/>
      <c r="AT858" s="224"/>
      <c r="AU858" s="224">
        <v>0</v>
      </c>
      <c r="AV858" s="224">
        <v>0</v>
      </c>
      <c r="AW858" s="224">
        <v>-15</v>
      </c>
      <c r="AX858" s="224">
        <v>-30</v>
      </c>
      <c r="AY858" s="224">
        <v>-40</v>
      </c>
      <c r="AZ858" s="329">
        <f>IF(AY858="Neg","Neg",AY858*VLOOKUP($D858,$D$1421:$BA$1444,COLUMNS($D858:AZ858),FALSE))</f>
        <v>-41.607787547212929</v>
      </c>
      <c r="BA858" s="329">
        <f>IF(AZ858="Neg","Neg",AZ858*VLOOKUP($D858,$D$1421:$BA$1444,COLUMNS($D858:BA858),FALSE))</f>
        <v>-43.367521209145174</v>
      </c>
      <c r="BB858" s="329">
        <f>IF(BA858="Neg","Neg",BA858*VLOOKUP($D858,$D$1421:$BB$1444,COLUMNS($D858:BB858),FALSE))</f>
        <v>-45.075659076567042</v>
      </c>
      <c r="BC858" s="329">
        <f>IF(BB858="Neg","Neg",BB858*VLOOKUP($D858,$D$1421:BC$1444,COLUMNS($D858:BC858),FALSE))</f>
        <v>-46.97263837545308</v>
      </c>
    </row>
    <row r="859" spans="1:55">
      <c r="A859" s="312"/>
      <c r="B859" s="216" t="s">
        <v>305</v>
      </c>
      <c r="C859" s="216" t="s">
        <v>69</v>
      </c>
      <c r="D859" s="216" t="s">
        <v>227</v>
      </c>
      <c r="E859" s="320"/>
      <c r="F859" s="320"/>
      <c r="G859" s="320"/>
      <c r="H859" s="320"/>
      <c r="I859" s="320"/>
      <c r="J859" s="320"/>
      <c r="K859" s="320"/>
      <c r="L859" s="320"/>
      <c r="M859" s="320"/>
      <c r="N859" s="350"/>
      <c r="O859" s="350"/>
      <c r="P859" s="350"/>
      <c r="Q859" s="350"/>
      <c r="R859" s="350"/>
      <c r="S859" s="350"/>
      <c r="T859" s="350"/>
      <c r="U859" s="350"/>
      <c r="V859" s="350"/>
      <c r="W859" s="350"/>
      <c r="X859" s="350"/>
      <c r="Y859" s="350"/>
      <c r="Z859" s="350"/>
      <c r="AA859" s="350"/>
      <c r="AB859" s="350"/>
      <c r="AC859" s="350"/>
      <c r="AD859" s="350"/>
      <c r="AE859" s="350"/>
      <c r="AF859" s="350"/>
      <c r="AG859" s="350"/>
      <c r="AH859" s="350"/>
      <c r="AI859" s="325"/>
      <c r="AJ859" s="325"/>
      <c r="AK859" s="325"/>
      <c r="AL859" s="325"/>
      <c r="AM859" s="325"/>
      <c r="AN859" s="325"/>
      <c r="AO859" s="325"/>
      <c r="AP859" s="325"/>
      <c r="AQ859" s="325"/>
      <c r="AR859" s="325"/>
      <c r="AS859" s="224"/>
      <c r="AT859" s="224"/>
      <c r="AU859" s="224">
        <v>-15</v>
      </c>
      <c r="AV859" s="224">
        <v>-45</v>
      </c>
      <c r="AW859" s="224">
        <v>-60</v>
      </c>
      <c r="AX859" s="224">
        <v>-60</v>
      </c>
      <c r="AY859" s="224">
        <v>-60</v>
      </c>
      <c r="AZ859" s="329">
        <f>IF(AY859="Neg","Neg",AY859*VLOOKUP($D859,$D$1421:$BA$1444,COLUMNS($D859:AZ859),FALSE))</f>
        <v>-62.411681320819397</v>
      </c>
      <c r="BA859" s="329">
        <f>IF(AZ859="Neg","Neg",AZ859*VLOOKUP($D859,$D$1421:$BA$1444,COLUMNS($D859:BA859),FALSE))</f>
        <v>-65.051281813717765</v>
      </c>
      <c r="BB859" s="329">
        <f>IF(BA859="Neg","Neg",BA859*VLOOKUP($D859,$D$1421:$BB$1444,COLUMNS($D859:BB859),FALSE))</f>
        <v>-67.613488614850567</v>
      </c>
      <c r="BC859" s="329">
        <f>IF(BB859="Neg","Neg",BB859*VLOOKUP($D859,$D$1421:BC$1444,COLUMNS($D859:BC859),FALSE))</f>
        <v>-70.458957563179624</v>
      </c>
    </row>
    <row r="860" spans="1:55">
      <c r="A860" s="312"/>
      <c r="B860" s="216" t="s">
        <v>305</v>
      </c>
      <c r="C860" s="216" t="s">
        <v>892</v>
      </c>
      <c r="D860" s="216" t="s">
        <v>227</v>
      </c>
      <c r="E860" s="320"/>
      <c r="F860" s="320"/>
      <c r="G860" s="320"/>
      <c r="H860" s="320"/>
      <c r="I860" s="320"/>
      <c r="J860" s="320"/>
      <c r="K860" s="320"/>
      <c r="L860" s="320"/>
      <c r="M860" s="320"/>
      <c r="N860" s="350"/>
      <c r="O860" s="350"/>
      <c r="P860" s="350"/>
      <c r="Q860" s="350"/>
      <c r="R860" s="350"/>
      <c r="S860" s="350"/>
      <c r="T860" s="350"/>
      <c r="U860" s="350"/>
      <c r="V860" s="350"/>
      <c r="W860" s="350"/>
      <c r="X860" s="350"/>
      <c r="Y860" s="350"/>
      <c r="Z860" s="350"/>
      <c r="AA860" s="350"/>
      <c r="AB860" s="350"/>
      <c r="AC860" s="350"/>
      <c r="AD860" s="350"/>
      <c r="AE860" s="350"/>
      <c r="AF860" s="350"/>
      <c r="AG860" s="350"/>
      <c r="AH860" s="350"/>
      <c r="AI860" s="325"/>
      <c r="AJ860" s="325"/>
      <c r="AK860" s="325"/>
      <c r="AL860" s="325"/>
      <c r="AM860" s="325"/>
      <c r="AN860" s="325"/>
      <c r="AO860" s="325"/>
      <c r="AP860" s="325"/>
      <c r="AQ860" s="325"/>
      <c r="AR860" s="325"/>
      <c r="AS860" s="224"/>
      <c r="AT860" s="224"/>
      <c r="AU860" s="224">
        <v>0</v>
      </c>
      <c r="AV860" s="224">
        <v>-50</v>
      </c>
      <c r="AW860" s="224">
        <v>-100</v>
      </c>
      <c r="AX860" s="224">
        <v>-100</v>
      </c>
      <c r="AY860" s="224">
        <v>-110</v>
      </c>
      <c r="AZ860" s="329">
        <f>IF(AY860="Neg","Neg",AY860*VLOOKUP($D860,$D$1421:$BA$1444,COLUMNS($D860:AZ860),FALSE))</f>
        <v>-114.42141575483556</v>
      </c>
      <c r="BA860" s="329">
        <f>IF(AZ860="Neg","Neg",AZ860*VLOOKUP($D860,$D$1421:$BA$1444,COLUMNS($D860:BA860),FALSE))</f>
        <v>-119.26068332514924</v>
      </c>
      <c r="BB860" s="329">
        <f>IF(BA860="Neg","Neg",BA860*VLOOKUP($D860,$D$1421:$BB$1444,COLUMNS($D860:BB860),FALSE))</f>
        <v>-123.95806246055938</v>
      </c>
      <c r="BC860" s="329">
        <f>IF(BB860="Neg","Neg",BB860*VLOOKUP($D860,$D$1421:BC$1444,COLUMNS($D860:BC860),FALSE))</f>
        <v>-129.17475553249599</v>
      </c>
    </row>
    <row r="861" spans="1:55">
      <c r="A861" s="312"/>
      <c r="B861" s="216" t="s">
        <v>305</v>
      </c>
      <c r="C861" s="216" t="s">
        <v>749</v>
      </c>
      <c r="D861" s="216" t="s">
        <v>227</v>
      </c>
      <c r="E861" s="320"/>
      <c r="F861" s="320"/>
      <c r="G861" s="320"/>
      <c r="H861" s="320"/>
      <c r="I861" s="320"/>
      <c r="J861" s="320"/>
      <c r="K861" s="320"/>
      <c r="L861" s="320"/>
      <c r="M861" s="320"/>
      <c r="N861" s="350"/>
      <c r="O861" s="350"/>
      <c r="P861" s="350"/>
      <c r="Q861" s="350"/>
      <c r="R861" s="350"/>
      <c r="S861" s="350"/>
      <c r="T861" s="350"/>
      <c r="U861" s="350"/>
      <c r="V861" s="350"/>
      <c r="W861" s="350"/>
      <c r="X861" s="350"/>
      <c r="Y861" s="350"/>
      <c r="Z861" s="350"/>
      <c r="AA861" s="350"/>
      <c r="AB861" s="350"/>
      <c r="AC861" s="350"/>
      <c r="AD861" s="350"/>
      <c r="AE861" s="350"/>
      <c r="AF861" s="350"/>
      <c r="AG861" s="350"/>
      <c r="AH861" s="350"/>
      <c r="AI861" s="325"/>
      <c r="AJ861" s="325"/>
      <c r="AK861" s="325"/>
      <c r="AL861" s="325"/>
      <c r="AM861" s="325"/>
      <c r="AN861" s="325"/>
      <c r="AO861" s="325"/>
      <c r="AP861" s="325"/>
      <c r="AQ861" s="325"/>
      <c r="AR861" s="325"/>
      <c r="AS861" s="224"/>
      <c r="AT861" s="224"/>
      <c r="AU861" s="224">
        <v>0</v>
      </c>
      <c r="AV861" s="224">
        <v>0</v>
      </c>
      <c r="AW861" s="224">
        <v>500</v>
      </c>
      <c r="AX861" s="224">
        <v>250</v>
      </c>
      <c r="AY861" s="224">
        <v>320</v>
      </c>
      <c r="AZ861" s="329">
        <f>IF(AY861="Neg","Neg",AY861*VLOOKUP($D861,$D$1421:$BA$1444,COLUMNS($D861:AZ861),FALSE))</f>
        <v>332.86230037770343</v>
      </c>
      <c r="BA861" s="329">
        <f>IF(AZ861="Neg","Neg",AZ861*VLOOKUP($D861,$D$1421:$BA$1444,COLUMNS($D861:BA861),FALSE))</f>
        <v>346.94016967316139</v>
      </c>
      <c r="BB861" s="329">
        <f>IF(BA861="Neg","Neg",BA861*VLOOKUP($D861,$D$1421:$BB$1444,COLUMNS($D861:BB861),FALSE))</f>
        <v>360.60527261253634</v>
      </c>
      <c r="BC861" s="329">
        <f>IF(BB861="Neg","Neg",BB861*VLOOKUP($D861,$D$1421:BC$1444,COLUMNS($D861:BC861),FALSE))</f>
        <v>375.78110700362464</v>
      </c>
    </row>
    <row r="862" spans="1:55">
      <c r="A862" s="312"/>
      <c r="B862" s="216" t="s">
        <v>305</v>
      </c>
      <c r="C862" s="216" t="s">
        <v>749</v>
      </c>
      <c r="D862" s="216" t="s">
        <v>791</v>
      </c>
      <c r="E862" s="320"/>
      <c r="F862" s="320"/>
      <c r="G862" s="320"/>
      <c r="H862" s="320"/>
      <c r="I862" s="320"/>
      <c r="J862" s="320"/>
      <c r="K862" s="320"/>
      <c r="L862" s="320"/>
      <c r="M862" s="320"/>
      <c r="N862" s="350"/>
      <c r="O862" s="350"/>
      <c r="P862" s="350"/>
      <c r="Q862" s="350"/>
      <c r="R862" s="350"/>
      <c r="S862" s="350"/>
      <c r="T862" s="350"/>
      <c r="U862" s="350"/>
      <c r="V862" s="350"/>
      <c r="W862" s="350"/>
      <c r="X862" s="350"/>
      <c r="Y862" s="350"/>
      <c r="Z862" s="350"/>
      <c r="AA862" s="350"/>
      <c r="AB862" s="350"/>
      <c r="AC862" s="350"/>
      <c r="AD862" s="350"/>
      <c r="AE862" s="350"/>
      <c r="AF862" s="350"/>
      <c r="AG862" s="350"/>
      <c r="AH862" s="350"/>
      <c r="AI862" s="325"/>
      <c r="AJ862" s="325"/>
      <c r="AK862" s="325"/>
      <c r="AL862" s="325"/>
      <c r="AM862" s="325"/>
      <c r="AN862" s="325"/>
      <c r="AO862" s="325"/>
      <c r="AP862" s="325"/>
      <c r="AQ862" s="325"/>
      <c r="AR862" s="325"/>
      <c r="AS862" s="224"/>
      <c r="AT862" s="224"/>
      <c r="AU862" s="224">
        <v>0</v>
      </c>
      <c r="AV862" s="224">
        <v>0</v>
      </c>
      <c r="AW862" s="224">
        <v>-10</v>
      </c>
      <c r="AX862" s="224">
        <v>-10</v>
      </c>
      <c r="AY862" s="224">
        <v>-20</v>
      </c>
      <c r="AZ862" s="329">
        <f>IF(AY862="Neg","Neg",AY862*VLOOKUP($D862,$D$1421:$BA$1444,COLUMNS($D862:AZ862),FALSE))</f>
        <v>-20.803893773606465</v>
      </c>
      <c r="BA862" s="329">
        <f>IF(AZ862="Neg","Neg",AZ862*VLOOKUP($D862,$D$1421:$BA$1444,COLUMNS($D862:BA862),FALSE))</f>
        <v>-21.683760604572587</v>
      </c>
      <c r="BB862" s="329">
        <f>IF(BA862="Neg","Neg",BA862*VLOOKUP($D862,$D$1421:$BB$1444,COLUMNS($D862:BB862),FALSE))</f>
        <v>-22.537829538283521</v>
      </c>
      <c r="BC862" s="329">
        <f>IF(BB862="Neg","Neg",BB862*VLOOKUP($D862,$D$1421:BC$1444,COLUMNS($D862:BC862),FALSE))</f>
        <v>-23.48631918772654</v>
      </c>
    </row>
    <row r="863" spans="1:55" ht="25.5">
      <c r="A863" s="312"/>
      <c r="B863" s="216" t="s">
        <v>305</v>
      </c>
      <c r="C863" s="216" t="s">
        <v>893</v>
      </c>
      <c r="D863" s="216" t="s">
        <v>92</v>
      </c>
      <c r="E863" s="320"/>
      <c r="F863" s="320"/>
      <c r="G863" s="320"/>
      <c r="H863" s="320"/>
      <c r="I863" s="320"/>
      <c r="J863" s="320"/>
      <c r="K863" s="320"/>
      <c r="L863" s="320"/>
      <c r="M863" s="320"/>
      <c r="N863" s="350"/>
      <c r="O863" s="350"/>
      <c r="P863" s="350"/>
      <c r="Q863" s="350"/>
      <c r="R863" s="350"/>
      <c r="S863" s="350"/>
      <c r="T863" s="350"/>
      <c r="U863" s="350"/>
      <c r="V863" s="350"/>
      <c r="W863" s="350"/>
      <c r="X863" s="350"/>
      <c r="Y863" s="350"/>
      <c r="Z863" s="350"/>
      <c r="AA863" s="350"/>
      <c r="AB863" s="350"/>
      <c r="AC863" s="350"/>
      <c r="AD863" s="350"/>
      <c r="AE863" s="350"/>
      <c r="AF863" s="350"/>
      <c r="AG863" s="350"/>
      <c r="AH863" s="350"/>
      <c r="AI863" s="325"/>
      <c r="AJ863" s="325"/>
      <c r="AK863" s="325"/>
      <c r="AL863" s="325"/>
      <c r="AM863" s="325"/>
      <c r="AN863" s="325"/>
      <c r="AO863" s="325"/>
      <c r="AP863" s="325"/>
      <c r="AQ863" s="325"/>
      <c r="AR863" s="325"/>
      <c r="AS863" s="224"/>
      <c r="AT863" s="224"/>
      <c r="AU863" s="224">
        <v>0</v>
      </c>
      <c r="AV863" s="224">
        <v>65</v>
      </c>
      <c r="AW863" s="224">
        <v>65</v>
      </c>
      <c r="AX863" s="224">
        <v>65</v>
      </c>
      <c r="AY863" s="224">
        <v>75</v>
      </c>
      <c r="AZ863" s="329">
        <f>IF(AY863="Neg","Neg",AY863*VLOOKUP($D863,$D$1421:$BA$1444,COLUMNS($D863:AZ863),FALSE))</f>
        <v>78.01460165102425</v>
      </c>
      <c r="BA863" s="329">
        <f>IF(AZ863="Neg","Neg",AZ863*VLOOKUP($D863,$D$1421:$BA$1444,COLUMNS($D863:BA863),FALSE))</f>
        <v>81.31410226714722</v>
      </c>
      <c r="BB863" s="329">
        <f>IF(BA863="Neg","Neg",BA863*VLOOKUP($D863,$D$1421:$BB$1444,COLUMNS($D863:BB863),FALSE))</f>
        <v>84.51686076856322</v>
      </c>
      <c r="BC863" s="329">
        <f>IF(BB863="Neg","Neg",BB863*VLOOKUP($D863,$D$1421:BC$1444,COLUMNS($D863:BC863),FALSE))</f>
        <v>88.073696953974547</v>
      </c>
    </row>
    <row r="864" spans="1:55" ht="25.5">
      <c r="A864" s="312"/>
      <c r="B864" s="216" t="s">
        <v>305</v>
      </c>
      <c r="C864" s="216" t="s">
        <v>893</v>
      </c>
      <c r="D864" s="216" t="s">
        <v>90</v>
      </c>
      <c r="E864" s="320"/>
      <c r="F864" s="320"/>
      <c r="G864" s="320"/>
      <c r="H864" s="320"/>
      <c r="I864" s="320"/>
      <c r="J864" s="320"/>
      <c r="K864" s="320"/>
      <c r="L864" s="320"/>
      <c r="M864" s="320"/>
      <c r="N864" s="350"/>
      <c r="O864" s="350"/>
      <c r="P864" s="350"/>
      <c r="Q864" s="350"/>
      <c r="R864" s="350"/>
      <c r="S864" s="350"/>
      <c r="T864" s="350"/>
      <c r="U864" s="350"/>
      <c r="V864" s="350"/>
      <c r="W864" s="350"/>
      <c r="X864" s="350"/>
      <c r="Y864" s="350"/>
      <c r="Z864" s="350"/>
      <c r="AA864" s="350"/>
      <c r="AB864" s="350"/>
      <c r="AC864" s="350"/>
      <c r="AD864" s="350"/>
      <c r="AE864" s="350"/>
      <c r="AF864" s="350"/>
      <c r="AG864" s="350"/>
      <c r="AH864" s="350"/>
      <c r="AI864" s="325"/>
      <c r="AJ864" s="325"/>
      <c r="AK864" s="325"/>
      <c r="AL864" s="325"/>
      <c r="AM864" s="325"/>
      <c r="AN864" s="325"/>
      <c r="AO864" s="325"/>
      <c r="AP864" s="325"/>
      <c r="AQ864" s="325"/>
      <c r="AR864" s="325"/>
      <c r="AS864" s="224"/>
      <c r="AT864" s="224"/>
      <c r="AU864" s="224">
        <v>0</v>
      </c>
      <c r="AV864" s="224">
        <v>0</v>
      </c>
      <c r="AW864" s="224">
        <v>0</v>
      </c>
      <c r="AX864" s="224">
        <v>0</v>
      </c>
      <c r="AY864" s="224">
        <v>0</v>
      </c>
      <c r="AZ864" s="329">
        <f>IF(AY864="Neg","Neg",AY864*VLOOKUP($D864,$D$1421:$BA$1444,COLUMNS($D864:AZ864),FALSE))</f>
        <v>0</v>
      </c>
      <c r="BA864" s="329">
        <f>IF(AZ864="Neg","Neg",AZ864*VLOOKUP($D864,$D$1421:$BA$1444,COLUMNS($D864:BA864),FALSE))</f>
        <v>0</v>
      </c>
      <c r="BB864" s="329">
        <f>IF(BA864="Neg","Neg",BA864*VLOOKUP($D864,$D$1421:$BB$1444,COLUMNS($D864:BB864),FALSE))</f>
        <v>0</v>
      </c>
      <c r="BC864" s="329">
        <f>IF(BB864="Neg","Neg",BB864*VLOOKUP($D864,$D$1421:BC$1444,COLUMNS($D864:BC864),FALSE))</f>
        <v>0</v>
      </c>
    </row>
    <row r="865" spans="1:55" ht="25.5">
      <c r="A865" s="312"/>
      <c r="B865" s="216" t="s">
        <v>305</v>
      </c>
      <c r="C865" s="216" t="s">
        <v>894</v>
      </c>
      <c r="D865" s="216" t="s">
        <v>92</v>
      </c>
      <c r="E865" s="320"/>
      <c r="F865" s="320"/>
      <c r="G865" s="320"/>
      <c r="H865" s="320"/>
      <c r="I865" s="320"/>
      <c r="J865" s="320"/>
      <c r="K865" s="320"/>
      <c r="L865" s="320"/>
      <c r="M865" s="320"/>
      <c r="N865" s="350"/>
      <c r="O865" s="350"/>
      <c r="P865" s="350"/>
      <c r="Q865" s="350"/>
      <c r="R865" s="350"/>
      <c r="S865" s="350"/>
      <c r="T865" s="350"/>
      <c r="U865" s="350"/>
      <c r="V865" s="350"/>
      <c r="W865" s="350"/>
      <c r="X865" s="350"/>
      <c r="Y865" s="350"/>
      <c r="Z865" s="350"/>
      <c r="AA865" s="350"/>
      <c r="AB865" s="350"/>
      <c r="AC865" s="350"/>
      <c r="AD865" s="350"/>
      <c r="AE865" s="350"/>
      <c r="AF865" s="350"/>
      <c r="AG865" s="350"/>
      <c r="AH865" s="350"/>
      <c r="AI865" s="325"/>
      <c r="AJ865" s="325"/>
      <c r="AK865" s="325"/>
      <c r="AL865" s="325"/>
      <c r="AM865" s="325"/>
      <c r="AN865" s="325"/>
      <c r="AO865" s="325"/>
      <c r="AP865" s="325"/>
      <c r="AQ865" s="325"/>
      <c r="AR865" s="325"/>
      <c r="AS865" s="224"/>
      <c r="AT865" s="224"/>
      <c r="AU865" s="224">
        <v>150</v>
      </c>
      <c r="AV865" s="224">
        <v>180</v>
      </c>
      <c r="AW865" s="224">
        <v>225</v>
      </c>
      <c r="AX865" s="224">
        <v>260</v>
      </c>
      <c r="AY865" s="224">
        <v>300</v>
      </c>
      <c r="AZ865" s="329">
        <f>IF(AY865="Neg","Neg",AY865*VLOOKUP($D865,$D$1421:$BA$1444,COLUMNS($D865:AZ865),FALSE))</f>
        <v>312.058406604097</v>
      </c>
      <c r="BA865" s="329">
        <f>IF(AZ865="Neg","Neg",AZ865*VLOOKUP($D865,$D$1421:$BA$1444,COLUMNS($D865:BA865),FALSE))</f>
        <v>325.25640906858888</v>
      </c>
      <c r="BB865" s="329">
        <f>IF(BA865="Neg","Neg",BA865*VLOOKUP($D865,$D$1421:$BB$1444,COLUMNS($D865:BB865),FALSE))</f>
        <v>338.06744307425288</v>
      </c>
      <c r="BC865" s="329">
        <f>IF(BB865="Neg","Neg",BB865*VLOOKUP($D865,$D$1421:BC$1444,COLUMNS($D865:BC865),FALSE))</f>
        <v>352.29478781589819</v>
      </c>
    </row>
    <row r="866" spans="1:55" ht="25.5">
      <c r="A866" s="312"/>
      <c r="B866" s="216" t="s">
        <v>305</v>
      </c>
      <c r="C866" s="216" t="s">
        <v>895</v>
      </c>
      <c r="D866" s="216" t="s">
        <v>791</v>
      </c>
      <c r="E866" s="320"/>
      <c r="F866" s="320"/>
      <c r="G866" s="320"/>
      <c r="H866" s="320"/>
      <c r="I866" s="320"/>
      <c r="J866" s="320"/>
      <c r="K866" s="320"/>
      <c r="L866" s="320"/>
      <c r="M866" s="320"/>
      <c r="N866" s="350"/>
      <c r="O866" s="350"/>
      <c r="P866" s="350"/>
      <c r="Q866" s="350"/>
      <c r="R866" s="350"/>
      <c r="S866" s="350"/>
      <c r="T866" s="350"/>
      <c r="U866" s="350"/>
      <c r="V866" s="350"/>
      <c r="W866" s="350"/>
      <c r="X866" s="350"/>
      <c r="Y866" s="350"/>
      <c r="Z866" s="350"/>
      <c r="AA866" s="350"/>
      <c r="AB866" s="350"/>
      <c r="AC866" s="350"/>
      <c r="AD866" s="350"/>
      <c r="AE866" s="350"/>
      <c r="AF866" s="350"/>
      <c r="AG866" s="350"/>
      <c r="AH866" s="350"/>
      <c r="AI866" s="325"/>
      <c r="AJ866" s="325"/>
      <c r="AK866" s="325"/>
      <c r="AL866" s="325"/>
      <c r="AM866" s="325"/>
      <c r="AN866" s="325"/>
      <c r="AO866" s="325"/>
      <c r="AP866" s="325"/>
      <c r="AQ866" s="325"/>
      <c r="AR866" s="325"/>
      <c r="AS866" s="224"/>
      <c r="AT866" s="224"/>
      <c r="AU866" s="224">
        <v>-405</v>
      </c>
      <c r="AV866" s="224">
        <v>-730</v>
      </c>
      <c r="AW866" s="224">
        <v>-820</v>
      </c>
      <c r="AX866" s="224">
        <v>-880</v>
      </c>
      <c r="AY866" s="224">
        <v>-920</v>
      </c>
      <c r="AZ866" s="329">
        <f>IF(AY866="Neg","Neg",AY866*VLOOKUP($D866,$D$1421:$BA$1444,COLUMNS($D866:AZ866),FALSE))</f>
        <v>-956.97911358589738</v>
      </c>
      <c r="BA866" s="329">
        <f>IF(AZ866="Neg","Neg",AZ866*VLOOKUP($D866,$D$1421:$BA$1444,COLUMNS($D866:BA866),FALSE))</f>
        <v>-997.4529878103391</v>
      </c>
      <c r="BB866" s="329">
        <f>IF(BA866="Neg","Neg",BA866*VLOOKUP($D866,$D$1421:$BB$1444,COLUMNS($D866:BB866),FALSE))</f>
        <v>-1036.740158761042</v>
      </c>
      <c r="BC866" s="329">
        <f>IF(BB866="Neg","Neg",BB866*VLOOKUP($D866,$D$1421:BC$1444,COLUMNS($D866:BC866),FALSE))</f>
        <v>-1080.370682635421</v>
      </c>
    </row>
    <row r="867" spans="1:55">
      <c r="A867" s="312"/>
      <c r="B867" s="216" t="s">
        <v>305</v>
      </c>
      <c r="C867" s="216" t="s">
        <v>498</v>
      </c>
      <c r="D867" s="216" t="s">
        <v>792</v>
      </c>
      <c r="E867" s="320"/>
      <c r="F867" s="320"/>
      <c r="G867" s="320"/>
      <c r="H867" s="320"/>
      <c r="I867" s="320"/>
      <c r="J867" s="320"/>
      <c r="K867" s="320"/>
      <c r="L867" s="320"/>
      <c r="M867" s="320"/>
      <c r="N867" s="350"/>
      <c r="O867" s="350"/>
      <c r="P867" s="350"/>
      <c r="Q867" s="350"/>
      <c r="R867" s="350"/>
      <c r="S867" s="350"/>
      <c r="T867" s="350"/>
      <c r="U867" s="350"/>
      <c r="V867" s="350"/>
      <c r="W867" s="350"/>
      <c r="X867" s="350"/>
      <c r="Y867" s="350"/>
      <c r="Z867" s="350"/>
      <c r="AA867" s="350"/>
      <c r="AB867" s="350"/>
      <c r="AC867" s="350"/>
      <c r="AD867" s="350"/>
      <c r="AE867" s="350"/>
      <c r="AF867" s="350"/>
      <c r="AG867" s="350"/>
      <c r="AH867" s="350"/>
      <c r="AI867" s="325"/>
      <c r="AJ867" s="325"/>
      <c r="AK867" s="325"/>
      <c r="AL867" s="325"/>
      <c r="AM867" s="325"/>
      <c r="AN867" s="325"/>
      <c r="AO867" s="325"/>
      <c r="AP867" s="325"/>
      <c r="AQ867" s="325"/>
      <c r="AR867" s="325"/>
      <c r="AS867" s="224"/>
      <c r="AT867" s="224"/>
      <c r="AU867" s="224">
        <v>10</v>
      </c>
      <c r="AV867" s="224">
        <v>420</v>
      </c>
      <c r="AW867" s="224">
        <v>455</v>
      </c>
      <c r="AX867" s="224">
        <v>455</v>
      </c>
      <c r="AY867" s="224">
        <v>455</v>
      </c>
      <c r="AZ867" s="329">
        <f>IF(AY867="Neg","Neg",AY867*VLOOKUP($D867,$D$1421:$BA$1444,COLUMNS($D867:AZ867),FALSE))</f>
        <v>473.28858334954708</v>
      </c>
      <c r="BA867" s="329">
        <f>IF(AZ867="Neg","Neg",AZ867*VLOOKUP($D867,$D$1421:$BA$1444,COLUMNS($D867:BA867),FALSE))</f>
        <v>493.30555375402639</v>
      </c>
      <c r="BB867" s="329">
        <f>IF(BA867="Neg","Neg",BA867*VLOOKUP($D867,$D$1421:$BB$1444,COLUMNS($D867:BB867),FALSE))</f>
        <v>512.73562199595017</v>
      </c>
      <c r="BC867" s="329">
        <f>IF(BB867="Neg","Neg",BB867*VLOOKUP($D867,$D$1421:BC$1444,COLUMNS($D867:BC867),FALSE))</f>
        <v>534.31376152077883</v>
      </c>
    </row>
    <row r="868" spans="1:55">
      <c r="A868" s="312"/>
      <c r="B868" s="216" t="s">
        <v>305</v>
      </c>
      <c r="C868" s="216" t="s">
        <v>896</v>
      </c>
      <c r="D868" s="216" t="s">
        <v>762</v>
      </c>
      <c r="E868" s="320"/>
      <c r="F868" s="320"/>
      <c r="G868" s="320"/>
      <c r="H868" s="320"/>
      <c r="I868" s="320"/>
      <c r="J868" s="320"/>
      <c r="K868" s="320"/>
      <c r="L868" s="320"/>
      <c r="M868" s="320"/>
      <c r="N868" s="350"/>
      <c r="O868" s="350"/>
      <c r="P868" s="350"/>
      <c r="Q868" s="350"/>
      <c r="R868" s="350"/>
      <c r="S868" s="350"/>
      <c r="T868" s="350"/>
      <c r="U868" s="350"/>
      <c r="V868" s="350"/>
      <c r="W868" s="350"/>
      <c r="X868" s="350"/>
      <c r="Y868" s="350"/>
      <c r="Z868" s="350"/>
      <c r="AA868" s="350"/>
      <c r="AB868" s="350"/>
      <c r="AC868" s="350"/>
      <c r="AD868" s="350"/>
      <c r="AE868" s="350"/>
      <c r="AF868" s="350"/>
      <c r="AG868" s="350"/>
      <c r="AH868" s="350"/>
      <c r="AI868" s="325"/>
      <c r="AJ868" s="325"/>
      <c r="AK868" s="325"/>
      <c r="AL868" s="325"/>
      <c r="AM868" s="325"/>
      <c r="AN868" s="325"/>
      <c r="AO868" s="325"/>
      <c r="AP868" s="325"/>
      <c r="AQ868" s="325"/>
      <c r="AR868" s="325"/>
      <c r="AS868" s="224"/>
      <c r="AT868" s="224"/>
      <c r="AU868" s="224">
        <v>-90</v>
      </c>
      <c r="AV868" s="224">
        <v>195</v>
      </c>
      <c r="AW868" s="224">
        <v>305</v>
      </c>
      <c r="AX868" s="224">
        <v>275</v>
      </c>
      <c r="AY868" s="224">
        <v>240</v>
      </c>
      <c r="AZ868" s="329">
        <f>IF(AY868="Neg","Neg",AY868*VLOOKUP($D868,$D$1421:$BA$1444,COLUMNS($D868:AZ868),FALSE))</f>
        <v>249.64672528327759</v>
      </c>
      <c r="BA868" s="329">
        <f>IF(AZ868="Neg","Neg",AZ868*VLOOKUP($D868,$D$1421:$BA$1444,COLUMNS($D868:BA868),FALSE))</f>
        <v>260.20512725487106</v>
      </c>
      <c r="BB868" s="329">
        <f>IF(BA868="Neg","Neg",BA868*VLOOKUP($D868,$D$1421:$BB$1444,COLUMNS($D868:BB868),FALSE))</f>
        <v>270.45395445940227</v>
      </c>
      <c r="BC868" s="329">
        <f>IF(BB868="Neg","Neg",BB868*VLOOKUP($D868,$D$1421:BC$1444,COLUMNS($D868:BC868),FALSE))</f>
        <v>281.83583025271849</v>
      </c>
    </row>
    <row r="869" spans="1:55">
      <c r="A869" s="312"/>
      <c r="B869" s="216" t="s">
        <v>305</v>
      </c>
      <c r="C869" s="216" t="s">
        <v>896</v>
      </c>
      <c r="D869" s="216" t="s">
        <v>762</v>
      </c>
      <c r="E869" s="320"/>
      <c r="F869" s="320"/>
      <c r="G869" s="320"/>
      <c r="H869" s="320"/>
      <c r="I869" s="320"/>
      <c r="J869" s="320"/>
      <c r="K869" s="320"/>
      <c r="L869" s="320"/>
      <c r="M869" s="320"/>
      <c r="N869" s="350"/>
      <c r="O869" s="350"/>
      <c r="P869" s="350"/>
      <c r="Q869" s="350"/>
      <c r="R869" s="350"/>
      <c r="S869" s="350"/>
      <c r="T869" s="350"/>
      <c r="U869" s="350"/>
      <c r="V869" s="350"/>
      <c r="W869" s="350"/>
      <c r="X869" s="350"/>
      <c r="Y869" s="350"/>
      <c r="Z869" s="350"/>
      <c r="AA869" s="350"/>
      <c r="AB869" s="350"/>
      <c r="AC869" s="350"/>
      <c r="AD869" s="350"/>
      <c r="AE869" s="350"/>
      <c r="AF869" s="350"/>
      <c r="AG869" s="350"/>
      <c r="AH869" s="350"/>
      <c r="AI869" s="325"/>
      <c r="AJ869" s="325"/>
      <c r="AK869" s="325"/>
      <c r="AL869" s="325"/>
      <c r="AM869" s="325"/>
      <c r="AN869" s="325"/>
      <c r="AO869" s="325"/>
      <c r="AP869" s="325"/>
      <c r="AQ869" s="325"/>
      <c r="AR869" s="325"/>
      <c r="AS869" s="224"/>
      <c r="AT869" s="224"/>
      <c r="AU869" s="224">
        <v>-25</v>
      </c>
      <c r="AV869" s="224">
        <v>50</v>
      </c>
      <c r="AW869" s="224">
        <v>80</v>
      </c>
      <c r="AX869" s="224">
        <v>65</v>
      </c>
      <c r="AY869" s="224">
        <v>50</v>
      </c>
      <c r="AZ869" s="329">
        <f>IF(AY869="Neg","Neg",AY869*VLOOKUP($D869,$D$1421:$BA$1444,COLUMNS($D869:AZ869),FALSE))</f>
        <v>52.009734434016167</v>
      </c>
      <c r="BA869" s="329">
        <f>IF(AZ869="Neg","Neg",AZ869*VLOOKUP($D869,$D$1421:$BA$1444,COLUMNS($D869:BA869),FALSE))</f>
        <v>54.20940151143148</v>
      </c>
      <c r="BB869" s="329">
        <f>IF(BA869="Neg","Neg",BA869*VLOOKUP($D869,$D$1421:$BB$1444,COLUMNS($D869:BB869),FALSE))</f>
        <v>56.344573845708815</v>
      </c>
      <c r="BC869" s="329">
        <f>IF(BB869="Neg","Neg",BB869*VLOOKUP($D869,$D$1421:BC$1444,COLUMNS($D869:BC869),FALSE))</f>
        <v>58.715797969316363</v>
      </c>
    </row>
    <row r="870" spans="1:55" ht="25.5">
      <c r="A870" s="312"/>
      <c r="B870" s="216" t="s">
        <v>305</v>
      </c>
      <c r="C870" s="216" t="s">
        <v>1267</v>
      </c>
      <c r="D870" s="216" t="s">
        <v>762</v>
      </c>
      <c r="E870" s="320"/>
      <c r="F870" s="320"/>
      <c r="G870" s="320"/>
      <c r="H870" s="320"/>
      <c r="I870" s="320"/>
      <c r="J870" s="320"/>
      <c r="K870" s="320"/>
      <c r="L870" s="320"/>
      <c r="M870" s="320"/>
      <c r="N870" s="350"/>
      <c r="O870" s="350"/>
      <c r="P870" s="350"/>
      <c r="Q870" s="350"/>
      <c r="R870" s="350"/>
      <c r="S870" s="350"/>
      <c r="T870" s="350"/>
      <c r="U870" s="350"/>
      <c r="V870" s="350"/>
      <c r="W870" s="350"/>
      <c r="X870" s="350"/>
      <c r="Y870" s="350"/>
      <c r="Z870" s="350"/>
      <c r="AA870" s="350"/>
      <c r="AB870" s="350"/>
      <c r="AC870" s="350"/>
      <c r="AD870" s="350"/>
      <c r="AE870" s="350"/>
      <c r="AF870" s="350"/>
      <c r="AG870" s="350"/>
      <c r="AH870" s="350"/>
      <c r="AI870" s="325"/>
      <c r="AJ870" s="325"/>
      <c r="AK870" s="325"/>
      <c r="AL870" s="325"/>
      <c r="AM870" s="325"/>
      <c r="AN870" s="325"/>
      <c r="AO870" s="325"/>
      <c r="AP870" s="325"/>
      <c r="AQ870" s="325"/>
      <c r="AR870" s="325"/>
      <c r="AS870" s="224"/>
      <c r="AT870" s="224"/>
      <c r="AU870" s="224">
        <v>10</v>
      </c>
      <c r="AV870" s="224">
        <v>5</v>
      </c>
      <c r="AW870" s="224">
        <v>-15</v>
      </c>
      <c r="AX870" s="224">
        <v>-45</v>
      </c>
      <c r="AY870" s="224">
        <v>-40</v>
      </c>
      <c r="AZ870" s="329">
        <f>IF(AY870="Neg","Neg",AY870*VLOOKUP($D870,$D$1421:$BA$1444,COLUMNS($D870:AZ870),FALSE))</f>
        <v>-41.607787547212929</v>
      </c>
      <c r="BA870" s="329">
        <f>IF(AZ870="Neg","Neg",AZ870*VLOOKUP($D870,$D$1421:$BA$1444,COLUMNS($D870:BA870),FALSE))</f>
        <v>-43.367521209145174</v>
      </c>
      <c r="BB870" s="329">
        <f>IF(BA870="Neg","Neg",BA870*VLOOKUP($D870,$D$1421:$BB$1444,COLUMNS($D870:BB870),FALSE))</f>
        <v>-45.075659076567042</v>
      </c>
      <c r="BC870" s="329">
        <f>IF(BB870="Neg","Neg",BB870*VLOOKUP($D870,$D$1421:BC$1444,COLUMNS($D870:BC870),FALSE))</f>
        <v>-46.97263837545308</v>
      </c>
    </row>
    <row r="871" spans="1:55" ht="25.5">
      <c r="A871" s="312"/>
      <c r="B871" s="216" t="s">
        <v>305</v>
      </c>
      <c r="C871" s="216" t="s">
        <v>1267</v>
      </c>
      <c r="D871" s="216" t="s">
        <v>762</v>
      </c>
      <c r="E871" s="320"/>
      <c r="F871" s="320"/>
      <c r="G871" s="320"/>
      <c r="H871" s="320"/>
      <c r="I871" s="320"/>
      <c r="J871" s="320"/>
      <c r="K871" s="320"/>
      <c r="L871" s="320"/>
      <c r="M871" s="320"/>
      <c r="N871" s="350"/>
      <c r="O871" s="350"/>
      <c r="P871" s="350"/>
      <c r="Q871" s="350"/>
      <c r="R871" s="350"/>
      <c r="S871" s="350"/>
      <c r="T871" s="350"/>
      <c r="U871" s="350"/>
      <c r="V871" s="350"/>
      <c r="W871" s="350"/>
      <c r="X871" s="350"/>
      <c r="Y871" s="350"/>
      <c r="Z871" s="350"/>
      <c r="AA871" s="350"/>
      <c r="AB871" s="350"/>
      <c r="AC871" s="350"/>
      <c r="AD871" s="350"/>
      <c r="AE871" s="350"/>
      <c r="AF871" s="350"/>
      <c r="AG871" s="350"/>
      <c r="AH871" s="350"/>
      <c r="AI871" s="325"/>
      <c r="AJ871" s="325"/>
      <c r="AK871" s="325"/>
      <c r="AL871" s="325"/>
      <c r="AM871" s="325"/>
      <c r="AN871" s="325"/>
      <c r="AO871" s="325"/>
      <c r="AP871" s="325"/>
      <c r="AQ871" s="325"/>
      <c r="AR871" s="325"/>
      <c r="AS871" s="224"/>
      <c r="AT871" s="224"/>
      <c r="AU871" s="224">
        <v>-55</v>
      </c>
      <c r="AV871" s="224">
        <v>-95</v>
      </c>
      <c r="AW871" s="224">
        <v>80</v>
      </c>
      <c r="AX871" s="224">
        <v>75</v>
      </c>
      <c r="AY871" s="224">
        <v>70</v>
      </c>
      <c r="AZ871" s="329">
        <f>IF(AY871="Neg","Neg",AY871*VLOOKUP($D871,$D$1421:$BA$1444,COLUMNS($D871:AZ871),FALSE))</f>
        <v>72.813628207622628</v>
      </c>
      <c r="BA871" s="329">
        <f>IF(AZ871="Neg","Neg",AZ871*VLOOKUP($D871,$D$1421:$BA$1444,COLUMNS($D871:BA871),FALSE))</f>
        <v>75.893162116004063</v>
      </c>
      <c r="BB871" s="329">
        <f>IF(BA871="Neg","Neg",BA871*VLOOKUP($D871,$D$1421:$BB$1444,COLUMNS($D871:BB871),FALSE))</f>
        <v>78.882403383992326</v>
      </c>
      <c r="BC871" s="329">
        <f>IF(BB871="Neg","Neg",BB871*VLOOKUP($D871,$D$1421:BC$1444,COLUMNS($D871:BC871),FALSE))</f>
        <v>82.202117157042892</v>
      </c>
    </row>
    <row r="872" spans="1:55" ht="25.5">
      <c r="A872" s="312"/>
      <c r="B872" s="216" t="s">
        <v>305</v>
      </c>
      <c r="C872" s="216" t="s">
        <v>898</v>
      </c>
      <c r="D872" s="216" t="s">
        <v>791</v>
      </c>
      <c r="E872" s="320"/>
      <c r="F872" s="320"/>
      <c r="G872" s="320"/>
      <c r="H872" s="320"/>
      <c r="I872" s="320"/>
      <c r="J872" s="320"/>
      <c r="K872" s="320"/>
      <c r="L872" s="320"/>
      <c r="M872" s="320"/>
      <c r="N872" s="350"/>
      <c r="O872" s="350"/>
      <c r="P872" s="350"/>
      <c r="Q872" s="350"/>
      <c r="R872" s="350"/>
      <c r="S872" s="350"/>
      <c r="T872" s="350"/>
      <c r="U872" s="350"/>
      <c r="V872" s="350"/>
      <c r="W872" s="350"/>
      <c r="X872" s="350"/>
      <c r="Y872" s="350"/>
      <c r="Z872" s="350"/>
      <c r="AA872" s="350"/>
      <c r="AB872" s="350"/>
      <c r="AC872" s="350"/>
      <c r="AD872" s="350"/>
      <c r="AE872" s="350"/>
      <c r="AF872" s="350"/>
      <c r="AG872" s="350"/>
      <c r="AH872" s="350"/>
      <c r="AI872" s="325"/>
      <c r="AJ872" s="325"/>
      <c r="AK872" s="325"/>
      <c r="AL872" s="325"/>
      <c r="AM872" s="325"/>
      <c r="AN872" s="325"/>
      <c r="AO872" s="325"/>
      <c r="AP872" s="325"/>
      <c r="AQ872" s="325"/>
      <c r="AR872" s="325"/>
      <c r="AS872" s="224"/>
      <c r="AT872" s="224"/>
      <c r="AU872" s="224">
        <v>0</v>
      </c>
      <c r="AV872" s="224">
        <v>-5</v>
      </c>
      <c r="AW872" s="224">
        <v>-20</v>
      </c>
      <c r="AX872" s="224">
        <v>-15</v>
      </c>
      <c r="AY872" s="224">
        <v>0</v>
      </c>
      <c r="AZ872" s="329">
        <f>IF(AY872="Neg","Neg",AY872*VLOOKUP($D872,$D$1421:$BA$1444,COLUMNS($D872:AZ872),FALSE))</f>
        <v>0</v>
      </c>
      <c r="BA872" s="329">
        <f>IF(AZ872="Neg","Neg",AZ872*VLOOKUP($D872,$D$1421:$BA$1444,COLUMNS($D872:BA872),FALSE))</f>
        <v>0</v>
      </c>
      <c r="BB872" s="329">
        <f>IF(BA872="Neg","Neg",BA872*VLOOKUP($D872,$D$1421:$BB$1444,COLUMNS($D872:BB872),FALSE))</f>
        <v>0</v>
      </c>
      <c r="BC872" s="329">
        <f>IF(BB872="Neg","Neg",BB872*VLOOKUP($D872,$D$1421:BC$1444,COLUMNS($D872:BC872),FALSE))</f>
        <v>0</v>
      </c>
    </row>
    <row r="873" spans="1:55">
      <c r="A873" s="312"/>
      <c r="B873" s="216" t="s">
        <v>305</v>
      </c>
      <c r="C873" s="216" t="s">
        <v>899</v>
      </c>
      <c r="D873" s="216" t="s">
        <v>228</v>
      </c>
      <c r="E873" s="320"/>
      <c r="F873" s="320"/>
      <c r="G873" s="320"/>
      <c r="H873" s="320"/>
      <c r="I873" s="320"/>
      <c r="J873" s="320"/>
      <c r="K873" s="320"/>
      <c r="L873" s="320"/>
      <c r="M873" s="320"/>
      <c r="N873" s="350"/>
      <c r="O873" s="350"/>
      <c r="P873" s="350"/>
      <c r="Q873" s="350"/>
      <c r="R873" s="350"/>
      <c r="S873" s="350"/>
      <c r="T873" s="350"/>
      <c r="U873" s="350"/>
      <c r="V873" s="350"/>
      <c r="W873" s="350"/>
      <c r="X873" s="350"/>
      <c r="Y873" s="350"/>
      <c r="Z873" s="350"/>
      <c r="AA873" s="350"/>
      <c r="AB873" s="350"/>
      <c r="AC873" s="350"/>
      <c r="AD873" s="350"/>
      <c r="AE873" s="350"/>
      <c r="AF873" s="350"/>
      <c r="AG873" s="350"/>
      <c r="AH873" s="350"/>
      <c r="AI873" s="325"/>
      <c r="AJ873" s="325"/>
      <c r="AK873" s="325"/>
      <c r="AL873" s="325"/>
      <c r="AM873" s="325"/>
      <c r="AN873" s="325"/>
      <c r="AO873" s="325"/>
      <c r="AP873" s="325"/>
      <c r="AQ873" s="325"/>
      <c r="AR873" s="325"/>
      <c r="AS873" s="224"/>
      <c r="AT873" s="224"/>
      <c r="AU873" s="224">
        <v>0</v>
      </c>
      <c r="AV873" s="224">
        <v>0</v>
      </c>
      <c r="AW873" s="224">
        <v>-5</v>
      </c>
      <c r="AX873" s="224">
        <v>-5</v>
      </c>
      <c r="AY873" s="224">
        <v>-5</v>
      </c>
      <c r="AZ873" s="329">
        <f>IF(AY873="Neg","Neg",AY873*VLOOKUP($D873,$D$1421:$BA$1444,COLUMNS($D873:AZ873),FALSE))</f>
        <v>-5.2009734434016162</v>
      </c>
      <c r="BA873" s="329">
        <f>IF(AZ873="Neg","Neg",AZ873*VLOOKUP($D873,$D$1421:$BA$1444,COLUMNS($D873:BA873),FALSE))</f>
        <v>-5.4209401511431468</v>
      </c>
      <c r="BB873" s="329">
        <f>IF(BA873="Neg","Neg",BA873*VLOOKUP($D873,$D$1421:$BB$1444,COLUMNS($D873:BB873),FALSE))</f>
        <v>-5.6344573845708803</v>
      </c>
      <c r="BC873" s="329">
        <f>IF(BB873="Neg","Neg",BB873*VLOOKUP($D873,$D$1421:BC$1444,COLUMNS($D873:BC873),FALSE))</f>
        <v>-5.871579796931635</v>
      </c>
    </row>
    <row r="874" spans="1:55">
      <c r="A874" s="312"/>
      <c r="B874" s="216" t="s">
        <v>305</v>
      </c>
      <c r="C874" s="216" t="s">
        <v>899</v>
      </c>
      <c r="D874" s="216" t="s">
        <v>227</v>
      </c>
      <c r="E874" s="320"/>
      <c r="F874" s="320"/>
      <c r="G874" s="320"/>
      <c r="H874" s="320"/>
      <c r="I874" s="320"/>
      <c r="J874" s="320"/>
      <c r="K874" s="320"/>
      <c r="L874" s="320"/>
      <c r="M874" s="320"/>
      <c r="N874" s="350"/>
      <c r="O874" s="350"/>
      <c r="P874" s="350"/>
      <c r="Q874" s="350"/>
      <c r="R874" s="350"/>
      <c r="S874" s="350"/>
      <c r="T874" s="350"/>
      <c r="U874" s="350"/>
      <c r="V874" s="350"/>
      <c r="W874" s="350"/>
      <c r="X874" s="350"/>
      <c r="Y874" s="350"/>
      <c r="Z874" s="350"/>
      <c r="AA874" s="350"/>
      <c r="AB874" s="350"/>
      <c r="AC874" s="350"/>
      <c r="AD874" s="350"/>
      <c r="AE874" s="350"/>
      <c r="AF874" s="350"/>
      <c r="AG874" s="350"/>
      <c r="AH874" s="350"/>
      <c r="AI874" s="325"/>
      <c r="AJ874" s="325"/>
      <c r="AK874" s="325"/>
      <c r="AL874" s="325"/>
      <c r="AM874" s="325"/>
      <c r="AN874" s="325"/>
      <c r="AO874" s="325"/>
      <c r="AP874" s="325"/>
      <c r="AQ874" s="325"/>
      <c r="AR874" s="325"/>
      <c r="AS874" s="224"/>
      <c r="AT874" s="224"/>
      <c r="AU874" s="224">
        <v>0</v>
      </c>
      <c r="AV874" s="224">
        <v>-5</v>
      </c>
      <c r="AW874" s="224">
        <v>-5</v>
      </c>
      <c r="AX874" s="224">
        <v>-15</v>
      </c>
      <c r="AY874" s="224">
        <v>-20</v>
      </c>
      <c r="AZ874" s="329">
        <f>IF(AY874="Neg","Neg",AY874*VLOOKUP($D874,$D$1421:$BA$1444,COLUMNS($D874:AZ874),FALSE))</f>
        <v>-20.803893773606465</v>
      </c>
      <c r="BA874" s="329">
        <f>IF(AZ874="Neg","Neg",AZ874*VLOOKUP($D874,$D$1421:$BA$1444,COLUMNS($D874:BA874),FALSE))</f>
        <v>-21.683760604572587</v>
      </c>
      <c r="BB874" s="329">
        <f>IF(BA874="Neg","Neg",BA874*VLOOKUP($D874,$D$1421:$BB$1444,COLUMNS($D874:BB874),FALSE))</f>
        <v>-22.537829538283521</v>
      </c>
      <c r="BC874" s="329">
        <f>IF(BB874="Neg","Neg",BB874*VLOOKUP($D874,$D$1421:BC$1444,COLUMNS($D874:BC874),FALSE))</f>
        <v>-23.48631918772654</v>
      </c>
    </row>
    <row r="875" spans="1:55">
      <c r="A875" s="312"/>
      <c r="B875" s="216" t="s">
        <v>305</v>
      </c>
      <c r="C875" s="216" t="s">
        <v>900</v>
      </c>
      <c r="D875" s="216" t="s">
        <v>780</v>
      </c>
      <c r="E875" s="320"/>
      <c r="F875" s="320"/>
      <c r="G875" s="320"/>
      <c r="H875" s="320"/>
      <c r="I875" s="320"/>
      <c r="J875" s="320"/>
      <c r="K875" s="320"/>
      <c r="L875" s="320"/>
      <c r="M875" s="320"/>
      <c r="N875" s="350"/>
      <c r="O875" s="350"/>
      <c r="P875" s="350"/>
      <c r="Q875" s="350"/>
      <c r="R875" s="350"/>
      <c r="S875" s="350"/>
      <c r="T875" s="350"/>
      <c r="U875" s="350"/>
      <c r="V875" s="350"/>
      <c r="W875" s="350"/>
      <c r="X875" s="350"/>
      <c r="Y875" s="350"/>
      <c r="Z875" s="350"/>
      <c r="AA875" s="350"/>
      <c r="AB875" s="350"/>
      <c r="AC875" s="350"/>
      <c r="AD875" s="350"/>
      <c r="AE875" s="350"/>
      <c r="AF875" s="350"/>
      <c r="AG875" s="350"/>
      <c r="AH875" s="350"/>
      <c r="AI875" s="325"/>
      <c r="AJ875" s="325"/>
      <c r="AK875" s="325"/>
      <c r="AL875" s="325"/>
      <c r="AM875" s="325"/>
      <c r="AN875" s="325"/>
      <c r="AO875" s="325"/>
      <c r="AP875" s="325"/>
      <c r="AQ875" s="325"/>
      <c r="AR875" s="325"/>
      <c r="AS875" s="224"/>
      <c r="AT875" s="224"/>
      <c r="AU875" s="224">
        <v>0</v>
      </c>
      <c r="AV875" s="224">
        <v>110</v>
      </c>
      <c r="AW875" s="224">
        <v>125</v>
      </c>
      <c r="AX875" s="224">
        <v>145</v>
      </c>
      <c r="AY875" s="224">
        <v>165</v>
      </c>
      <c r="AZ875" s="329">
        <f>IF(AY875="Neg","Neg",AY875*VLOOKUP($D875,$D$1421:$BA$1444,COLUMNS($D875:AZ875),FALSE))</f>
        <v>171.63212363225335</v>
      </c>
      <c r="BA875" s="329">
        <f>IF(AZ875="Neg","Neg",AZ875*VLOOKUP($D875,$D$1421:$BA$1444,COLUMNS($D875:BA875),FALSE))</f>
        <v>178.89102498772388</v>
      </c>
      <c r="BB875" s="329">
        <f>IF(BA875="Neg","Neg",BA875*VLOOKUP($D875,$D$1421:$BB$1444,COLUMNS($D875:BB875),FALSE))</f>
        <v>185.93709369083908</v>
      </c>
      <c r="BC875" s="329">
        <f>IF(BB875="Neg","Neg",BB875*VLOOKUP($D875,$D$1421:BC$1444,COLUMNS($D875:BC875),FALSE))</f>
        <v>193.762133298744</v>
      </c>
    </row>
    <row r="876" spans="1:55" ht="25.5">
      <c r="A876" s="312"/>
      <c r="B876" s="216" t="s">
        <v>305</v>
      </c>
      <c r="C876" s="216" t="s">
        <v>901</v>
      </c>
      <c r="D876" s="216" t="s">
        <v>780</v>
      </c>
      <c r="E876" s="320"/>
      <c r="F876" s="320"/>
      <c r="G876" s="320"/>
      <c r="H876" s="320"/>
      <c r="I876" s="320"/>
      <c r="J876" s="320"/>
      <c r="K876" s="320"/>
      <c r="L876" s="320"/>
      <c r="M876" s="320"/>
      <c r="N876" s="350"/>
      <c r="O876" s="350"/>
      <c r="P876" s="350"/>
      <c r="Q876" s="350"/>
      <c r="R876" s="350"/>
      <c r="S876" s="350"/>
      <c r="T876" s="350"/>
      <c r="U876" s="350"/>
      <c r="V876" s="350"/>
      <c r="W876" s="350"/>
      <c r="X876" s="350"/>
      <c r="Y876" s="350"/>
      <c r="Z876" s="350"/>
      <c r="AA876" s="350"/>
      <c r="AB876" s="350"/>
      <c r="AC876" s="350"/>
      <c r="AD876" s="350"/>
      <c r="AE876" s="350"/>
      <c r="AF876" s="350"/>
      <c r="AG876" s="350"/>
      <c r="AH876" s="350"/>
      <c r="AI876" s="325"/>
      <c r="AJ876" s="325"/>
      <c r="AK876" s="325"/>
      <c r="AL876" s="325"/>
      <c r="AM876" s="325"/>
      <c r="AN876" s="325"/>
      <c r="AO876" s="325"/>
      <c r="AP876" s="325"/>
      <c r="AQ876" s="325"/>
      <c r="AR876" s="325"/>
      <c r="AS876" s="224"/>
      <c r="AT876" s="224"/>
      <c r="AU876" s="224">
        <v>0</v>
      </c>
      <c r="AV876" s="224">
        <v>-45</v>
      </c>
      <c r="AW876" s="224">
        <v>-90</v>
      </c>
      <c r="AX876" s="224">
        <v>-115</v>
      </c>
      <c r="AY876" s="224">
        <v>-145</v>
      </c>
      <c r="AZ876" s="329">
        <f>IF(AY876="Neg","Neg",AY876*VLOOKUP($D876,$D$1421:$BA$1444,COLUMNS($D876:AZ876),FALSE))</f>
        <v>-150.82822985864686</v>
      </c>
      <c r="BA876" s="329">
        <f>IF(AZ876="Neg","Neg",AZ876*VLOOKUP($D876,$D$1421:$BA$1444,COLUMNS($D876:BA876),FALSE))</f>
        <v>-157.20726438315126</v>
      </c>
      <c r="BB876" s="329">
        <f>IF(BA876="Neg","Neg",BA876*VLOOKUP($D876,$D$1421:$BB$1444,COLUMNS($D876:BB876),FALSE))</f>
        <v>-163.39926415255553</v>
      </c>
      <c r="BC876" s="329">
        <f>IF(BB876="Neg","Neg",BB876*VLOOKUP($D876,$D$1421:BC$1444,COLUMNS($D876:BC876),FALSE))</f>
        <v>-170.27581411101744</v>
      </c>
    </row>
    <row r="877" spans="1:55">
      <c r="A877" s="312"/>
      <c r="B877" s="216" t="s">
        <v>305</v>
      </c>
      <c r="C877" s="216" t="s">
        <v>902</v>
      </c>
      <c r="D877" s="216" t="s">
        <v>269</v>
      </c>
      <c r="E877" s="320"/>
      <c r="F877" s="320"/>
      <c r="G877" s="320"/>
      <c r="H877" s="320"/>
      <c r="I877" s="320"/>
      <c r="J877" s="320"/>
      <c r="K877" s="320"/>
      <c r="L877" s="320"/>
      <c r="M877" s="320"/>
      <c r="N877" s="350"/>
      <c r="O877" s="350"/>
      <c r="P877" s="350"/>
      <c r="Q877" s="350"/>
      <c r="R877" s="350"/>
      <c r="S877" s="350"/>
      <c r="T877" s="350"/>
      <c r="U877" s="350"/>
      <c r="V877" s="350"/>
      <c r="W877" s="350"/>
      <c r="X877" s="350"/>
      <c r="Y877" s="350"/>
      <c r="Z877" s="350"/>
      <c r="AA877" s="350"/>
      <c r="AB877" s="350"/>
      <c r="AC877" s="350"/>
      <c r="AD877" s="350"/>
      <c r="AE877" s="350"/>
      <c r="AF877" s="350"/>
      <c r="AG877" s="350"/>
      <c r="AH877" s="350"/>
      <c r="AI877" s="325"/>
      <c r="AJ877" s="325"/>
      <c r="AK877" s="325"/>
      <c r="AL877" s="325"/>
      <c r="AM877" s="325"/>
      <c r="AN877" s="325"/>
      <c r="AO877" s="325"/>
      <c r="AP877" s="325"/>
      <c r="AQ877" s="325"/>
      <c r="AR877" s="325"/>
      <c r="AS877" s="224"/>
      <c r="AT877" s="224"/>
      <c r="AU877" s="224">
        <v>-15</v>
      </c>
      <c r="AV877" s="224">
        <v>-10</v>
      </c>
      <c r="AW877" s="224">
        <v>-10</v>
      </c>
      <c r="AX877" s="224">
        <v>-10</v>
      </c>
      <c r="AY877" s="224">
        <v>-10</v>
      </c>
      <c r="AZ877" s="329">
        <f>IF(AY877="Neg","Neg",AY877*VLOOKUP($D877,$D$1421:$BA$1444,COLUMNS($D877:AZ877),FALSE))</f>
        <v>-10.401946886803232</v>
      </c>
      <c r="BA877" s="329">
        <f>IF(AZ877="Neg","Neg",AZ877*VLOOKUP($D877,$D$1421:$BA$1444,COLUMNS($D877:BA877),FALSE))</f>
        <v>-10.841880302286294</v>
      </c>
      <c r="BB877" s="329">
        <f>IF(BA877="Neg","Neg",BA877*VLOOKUP($D877,$D$1421:$BB$1444,COLUMNS($D877:BB877),FALSE))</f>
        <v>-11.268914769141761</v>
      </c>
      <c r="BC877" s="329">
        <f>IF(BB877="Neg","Neg",BB877*VLOOKUP($D877,$D$1421:BC$1444,COLUMNS($D877:BC877),FALSE))</f>
        <v>-11.74315959386327</v>
      </c>
    </row>
    <row r="878" spans="1:55">
      <c r="A878" s="312"/>
      <c r="B878" s="216" t="s">
        <v>305</v>
      </c>
      <c r="C878" s="216" t="s">
        <v>903</v>
      </c>
      <c r="D878" s="216" t="s">
        <v>143</v>
      </c>
      <c r="E878" s="320"/>
      <c r="F878" s="320"/>
      <c r="G878" s="320"/>
      <c r="H878" s="320"/>
      <c r="I878" s="320"/>
      <c r="J878" s="320"/>
      <c r="K878" s="320"/>
      <c r="L878" s="320"/>
      <c r="M878" s="320"/>
      <c r="N878" s="350"/>
      <c r="O878" s="350"/>
      <c r="P878" s="350"/>
      <c r="Q878" s="350"/>
      <c r="R878" s="350"/>
      <c r="S878" s="350"/>
      <c r="T878" s="350"/>
      <c r="U878" s="350"/>
      <c r="V878" s="350"/>
      <c r="W878" s="350"/>
      <c r="X878" s="350"/>
      <c r="Y878" s="350"/>
      <c r="Z878" s="350"/>
      <c r="AA878" s="350"/>
      <c r="AB878" s="350"/>
      <c r="AC878" s="350"/>
      <c r="AD878" s="350"/>
      <c r="AE878" s="350"/>
      <c r="AF878" s="350"/>
      <c r="AG878" s="350"/>
      <c r="AH878" s="350"/>
      <c r="AI878" s="325"/>
      <c r="AJ878" s="325"/>
      <c r="AK878" s="325"/>
      <c r="AL878" s="325"/>
      <c r="AM878" s="325"/>
      <c r="AN878" s="325"/>
      <c r="AO878" s="325"/>
      <c r="AP878" s="325"/>
      <c r="AQ878" s="325"/>
      <c r="AR878" s="325"/>
      <c r="AS878" s="224"/>
      <c r="AT878" s="224"/>
      <c r="AU878" s="224">
        <v>0</v>
      </c>
      <c r="AV878" s="224">
        <v>5</v>
      </c>
      <c r="AW878" s="224">
        <v>5</v>
      </c>
      <c r="AX878" s="224">
        <v>10</v>
      </c>
      <c r="AY878" s="224">
        <v>10</v>
      </c>
      <c r="AZ878" s="329">
        <f>IF(AY878="Neg","Neg",AY878*VLOOKUP($D878,$D$1421:$BA$1444,COLUMNS($D878:AZ878),FALSE))</f>
        <v>10.401946886803232</v>
      </c>
      <c r="BA878" s="329">
        <f>IF(AZ878="Neg","Neg",AZ878*VLOOKUP($D878,$D$1421:$BA$1444,COLUMNS($D878:BA878),FALSE))</f>
        <v>10.841880302286294</v>
      </c>
      <c r="BB878" s="329">
        <f>IF(BA878="Neg","Neg",BA878*VLOOKUP($D878,$D$1421:$BB$1444,COLUMNS($D878:BB878),FALSE))</f>
        <v>11.268914769141761</v>
      </c>
      <c r="BC878" s="329">
        <f>IF(BB878="Neg","Neg",BB878*VLOOKUP($D878,$D$1421:BC$1444,COLUMNS($D878:BC878),FALSE))</f>
        <v>11.74315959386327</v>
      </c>
    </row>
    <row r="879" spans="1:55">
      <c r="A879" s="312"/>
      <c r="B879" s="216" t="s">
        <v>305</v>
      </c>
      <c r="C879" s="216" t="s">
        <v>578</v>
      </c>
      <c r="D879" s="216" t="s">
        <v>228</v>
      </c>
      <c r="E879" s="320"/>
      <c r="F879" s="320"/>
      <c r="G879" s="320"/>
      <c r="H879" s="320"/>
      <c r="I879" s="320"/>
      <c r="J879" s="320"/>
      <c r="K879" s="320"/>
      <c r="L879" s="320"/>
      <c r="M879" s="320"/>
      <c r="N879" s="350"/>
      <c r="O879" s="350"/>
      <c r="P879" s="350"/>
      <c r="Q879" s="350"/>
      <c r="R879" s="350"/>
      <c r="S879" s="350"/>
      <c r="T879" s="350"/>
      <c r="U879" s="350"/>
      <c r="V879" s="350"/>
      <c r="W879" s="350"/>
      <c r="X879" s="350"/>
      <c r="Y879" s="350"/>
      <c r="Z879" s="350"/>
      <c r="AA879" s="350"/>
      <c r="AB879" s="350"/>
      <c r="AC879" s="350"/>
      <c r="AD879" s="350"/>
      <c r="AE879" s="350"/>
      <c r="AF879" s="350"/>
      <c r="AG879" s="350"/>
      <c r="AH879" s="350"/>
      <c r="AI879" s="325"/>
      <c r="AJ879" s="325"/>
      <c r="AK879" s="325"/>
      <c r="AL879" s="325"/>
      <c r="AM879" s="325"/>
      <c r="AN879" s="325"/>
      <c r="AO879" s="325"/>
      <c r="AP879" s="325"/>
      <c r="AQ879" s="325"/>
      <c r="AR879" s="325"/>
      <c r="AS879" s="224"/>
      <c r="AT879" s="224"/>
      <c r="AU879" s="224">
        <v>0</v>
      </c>
      <c r="AV879" s="224">
        <v>0</v>
      </c>
      <c r="AW879" s="224">
        <v>0</v>
      </c>
      <c r="AX879" s="224">
        <v>0</v>
      </c>
      <c r="AY879" s="224">
        <v>0</v>
      </c>
      <c r="AZ879" s="329">
        <f>IF(AY879="Neg","Neg",AY879*VLOOKUP($D879,$D$1421:$BA$1444,COLUMNS($D879:AZ879),FALSE))</f>
        <v>0</v>
      </c>
      <c r="BA879" s="329">
        <f>IF(AZ879="Neg","Neg",AZ879*VLOOKUP($D879,$D$1421:$BA$1444,COLUMNS($D879:BA879),FALSE))</f>
        <v>0</v>
      </c>
      <c r="BB879" s="329">
        <f>IF(BA879="Neg","Neg",BA879*VLOOKUP($D879,$D$1421:$BB$1444,COLUMNS($D879:BB879),FALSE))</f>
        <v>0</v>
      </c>
      <c r="BC879" s="329">
        <f>IF(BB879="Neg","Neg",BB879*VLOOKUP($D879,$D$1421:BC$1444,COLUMNS($D879:BC879),FALSE))</f>
        <v>0</v>
      </c>
    </row>
    <row r="880" spans="1:55">
      <c r="A880" s="312"/>
      <c r="B880" s="216" t="s">
        <v>305</v>
      </c>
      <c r="C880" s="216" t="s">
        <v>578</v>
      </c>
      <c r="D880" s="216" t="s">
        <v>227</v>
      </c>
      <c r="E880" s="320"/>
      <c r="F880" s="320"/>
      <c r="G880" s="320"/>
      <c r="H880" s="320"/>
      <c r="I880" s="320"/>
      <c r="J880" s="320"/>
      <c r="K880" s="320"/>
      <c r="L880" s="320"/>
      <c r="M880" s="320"/>
      <c r="N880" s="350"/>
      <c r="O880" s="350"/>
      <c r="P880" s="350"/>
      <c r="Q880" s="350"/>
      <c r="R880" s="350"/>
      <c r="S880" s="350"/>
      <c r="T880" s="350"/>
      <c r="U880" s="350"/>
      <c r="V880" s="350"/>
      <c r="W880" s="350"/>
      <c r="X880" s="350"/>
      <c r="Y880" s="350"/>
      <c r="Z880" s="350"/>
      <c r="AA880" s="350"/>
      <c r="AB880" s="350"/>
      <c r="AC880" s="350"/>
      <c r="AD880" s="350"/>
      <c r="AE880" s="350"/>
      <c r="AF880" s="350"/>
      <c r="AG880" s="350"/>
      <c r="AH880" s="350"/>
      <c r="AI880" s="325"/>
      <c r="AJ880" s="325"/>
      <c r="AK880" s="325"/>
      <c r="AL880" s="325"/>
      <c r="AM880" s="325"/>
      <c r="AN880" s="325"/>
      <c r="AO880" s="325"/>
      <c r="AP880" s="325"/>
      <c r="AQ880" s="325"/>
      <c r="AR880" s="325"/>
      <c r="AS880" s="224"/>
      <c r="AT880" s="224"/>
      <c r="AU880" s="224">
        <v>0</v>
      </c>
      <c r="AV880" s="224">
        <v>5</v>
      </c>
      <c r="AW880" s="224">
        <v>5</v>
      </c>
      <c r="AX880" s="224">
        <v>5</v>
      </c>
      <c r="AY880" s="224">
        <v>0</v>
      </c>
      <c r="AZ880" s="329">
        <f>IF(AY880="Neg","Neg",AY880*VLOOKUP($D880,$D$1421:$BA$1444,COLUMNS($D880:AZ880),FALSE))</f>
        <v>0</v>
      </c>
      <c r="BA880" s="329">
        <f>IF(AZ880="Neg","Neg",AZ880*VLOOKUP($D880,$D$1421:$BA$1444,COLUMNS($D880:BA880),FALSE))</f>
        <v>0</v>
      </c>
      <c r="BB880" s="329">
        <f>IF(BA880="Neg","Neg",BA880*VLOOKUP($D880,$D$1421:$BB$1444,COLUMNS($D880:BB880),FALSE))</f>
        <v>0</v>
      </c>
      <c r="BC880" s="329">
        <f>IF(BB880="Neg","Neg",BB880*VLOOKUP($D880,$D$1421:BC$1444,COLUMNS($D880:BC880),FALSE))</f>
        <v>0</v>
      </c>
    </row>
    <row r="881" spans="1:55">
      <c r="A881" s="312"/>
      <c r="B881" s="216" t="s">
        <v>305</v>
      </c>
      <c r="C881" s="216" t="s">
        <v>578</v>
      </c>
      <c r="D881" s="216" t="s">
        <v>791</v>
      </c>
      <c r="E881" s="320"/>
      <c r="F881" s="320"/>
      <c r="G881" s="320"/>
      <c r="H881" s="320"/>
      <c r="I881" s="320"/>
      <c r="J881" s="320"/>
      <c r="K881" s="320"/>
      <c r="L881" s="320"/>
      <c r="M881" s="320"/>
      <c r="N881" s="350"/>
      <c r="O881" s="350"/>
      <c r="P881" s="350"/>
      <c r="Q881" s="350"/>
      <c r="R881" s="350"/>
      <c r="S881" s="350"/>
      <c r="T881" s="350"/>
      <c r="U881" s="350"/>
      <c r="V881" s="350"/>
      <c r="W881" s="350"/>
      <c r="X881" s="350"/>
      <c r="Y881" s="350"/>
      <c r="Z881" s="350"/>
      <c r="AA881" s="350"/>
      <c r="AB881" s="350"/>
      <c r="AC881" s="350"/>
      <c r="AD881" s="350"/>
      <c r="AE881" s="350"/>
      <c r="AF881" s="350"/>
      <c r="AG881" s="350"/>
      <c r="AH881" s="350"/>
      <c r="AI881" s="325"/>
      <c r="AJ881" s="325"/>
      <c r="AK881" s="325"/>
      <c r="AL881" s="325"/>
      <c r="AM881" s="325"/>
      <c r="AN881" s="325"/>
      <c r="AO881" s="325"/>
      <c r="AP881" s="325"/>
      <c r="AQ881" s="325"/>
      <c r="AR881" s="325"/>
      <c r="AS881" s="224"/>
      <c r="AT881" s="224"/>
      <c r="AU881" s="224">
        <v>5</v>
      </c>
      <c r="AV881" s="224">
        <v>15</v>
      </c>
      <c r="AW881" s="224">
        <v>10</v>
      </c>
      <c r="AX881" s="224">
        <v>5</v>
      </c>
      <c r="AY881" s="224">
        <v>5</v>
      </c>
      <c r="AZ881" s="329">
        <f>IF(AY881="Neg","Neg",AY881*VLOOKUP($D881,$D$1421:$BA$1444,COLUMNS($D881:AZ881),FALSE))</f>
        <v>5.2009734434016162</v>
      </c>
      <c r="BA881" s="329">
        <f>IF(AZ881="Neg","Neg",AZ881*VLOOKUP($D881,$D$1421:$BA$1444,COLUMNS($D881:BA881),FALSE))</f>
        <v>5.4209401511431468</v>
      </c>
      <c r="BB881" s="329">
        <f>IF(BA881="Neg","Neg",BA881*VLOOKUP($D881,$D$1421:$BB$1444,COLUMNS($D881:BB881),FALSE))</f>
        <v>5.6344573845708803</v>
      </c>
      <c r="BC881" s="329">
        <f>IF(BB881="Neg","Neg",BB881*VLOOKUP($D881,$D$1421:BC$1444,COLUMNS($D881:BC881),FALSE))</f>
        <v>5.871579796931635</v>
      </c>
    </row>
    <row r="882" spans="1:55">
      <c r="A882" s="312"/>
      <c r="B882" s="216" t="s">
        <v>305</v>
      </c>
      <c r="C882" s="216" t="s">
        <v>750</v>
      </c>
      <c r="D882" s="216" t="s">
        <v>228</v>
      </c>
      <c r="E882" s="320"/>
      <c r="F882" s="320"/>
      <c r="G882" s="320"/>
      <c r="H882" s="320"/>
      <c r="I882" s="320"/>
      <c r="J882" s="320"/>
      <c r="K882" s="320"/>
      <c r="L882" s="320"/>
      <c r="M882" s="320"/>
      <c r="N882" s="350"/>
      <c r="O882" s="350"/>
      <c r="P882" s="350"/>
      <c r="Q882" s="350"/>
      <c r="R882" s="350"/>
      <c r="S882" s="350"/>
      <c r="T882" s="350"/>
      <c r="U882" s="350"/>
      <c r="V882" s="350"/>
      <c r="W882" s="350"/>
      <c r="X882" s="350"/>
      <c r="Y882" s="350"/>
      <c r="Z882" s="350"/>
      <c r="AA882" s="350"/>
      <c r="AB882" s="350"/>
      <c r="AC882" s="350"/>
      <c r="AD882" s="350"/>
      <c r="AE882" s="350"/>
      <c r="AF882" s="350"/>
      <c r="AG882" s="350"/>
      <c r="AH882" s="350"/>
      <c r="AI882" s="325"/>
      <c r="AJ882" s="325"/>
      <c r="AK882" s="325"/>
      <c r="AL882" s="325"/>
      <c r="AM882" s="325"/>
      <c r="AN882" s="325"/>
      <c r="AO882" s="325"/>
      <c r="AP882" s="325"/>
      <c r="AQ882" s="325"/>
      <c r="AR882" s="325"/>
      <c r="AS882" s="224"/>
      <c r="AT882" s="224"/>
      <c r="AU882" s="224">
        <v>0</v>
      </c>
      <c r="AV882" s="224">
        <v>0</v>
      </c>
      <c r="AW882" s="224">
        <v>30</v>
      </c>
      <c r="AX882" s="224">
        <v>105</v>
      </c>
      <c r="AY882" s="224">
        <v>95</v>
      </c>
      <c r="AZ882" s="329">
        <f>IF(AY882="Neg","Neg",AY882*VLOOKUP($D882,$D$1421:$BA$1444,COLUMNS($D882:AZ882),FALSE))</f>
        <v>98.818495424630711</v>
      </c>
      <c r="BA882" s="329">
        <f>IF(AZ882="Neg","Neg",AZ882*VLOOKUP($D882,$D$1421:$BA$1444,COLUMNS($D882:BA882),FALSE))</f>
        <v>102.9978628717198</v>
      </c>
      <c r="BB882" s="329">
        <f>IF(BA882="Neg","Neg",BA882*VLOOKUP($D882,$D$1421:$BB$1444,COLUMNS($D882:BB882),FALSE))</f>
        <v>107.05469030684674</v>
      </c>
      <c r="BC882" s="329">
        <f>IF(BB882="Neg","Neg",BB882*VLOOKUP($D882,$D$1421:BC$1444,COLUMNS($D882:BC882),FALSE))</f>
        <v>111.56001614170108</v>
      </c>
    </row>
    <row r="883" spans="1:55">
      <c r="A883" s="312"/>
      <c r="B883" s="216" t="s">
        <v>305</v>
      </c>
      <c r="C883" s="216" t="s">
        <v>750</v>
      </c>
      <c r="D883" s="216" t="s">
        <v>227</v>
      </c>
      <c r="E883" s="320"/>
      <c r="F883" s="320"/>
      <c r="G883" s="320"/>
      <c r="H883" s="320"/>
      <c r="I883" s="320"/>
      <c r="J883" s="320"/>
      <c r="K883" s="320"/>
      <c r="L883" s="320"/>
      <c r="M883" s="320"/>
      <c r="N883" s="350"/>
      <c r="O883" s="350"/>
      <c r="P883" s="350"/>
      <c r="Q883" s="350"/>
      <c r="R883" s="350"/>
      <c r="S883" s="350"/>
      <c r="T883" s="350"/>
      <c r="U883" s="350"/>
      <c r="V883" s="350"/>
      <c r="W883" s="350"/>
      <c r="X883" s="350"/>
      <c r="Y883" s="350"/>
      <c r="Z883" s="350"/>
      <c r="AA883" s="350"/>
      <c r="AB883" s="350"/>
      <c r="AC883" s="350"/>
      <c r="AD883" s="350"/>
      <c r="AE883" s="350"/>
      <c r="AF883" s="350"/>
      <c r="AG883" s="350"/>
      <c r="AH883" s="350"/>
      <c r="AI883" s="325"/>
      <c r="AJ883" s="325"/>
      <c r="AK883" s="325"/>
      <c r="AL883" s="325"/>
      <c r="AM883" s="325"/>
      <c r="AN883" s="325"/>
      <c r="AO883" s="325"/>
      <c r="AP883" s="325"/>
      <c r="AQ883" s="325"/>
      <c r="AR883" s="325"/>
      <c r="AS883" s="224"/>
      <c r="AT883" s="224"/>
      <c r="AU883" s="224">
        <v>0</v>
      </c>
      <c r="AV883" s="224">
        <v>0</v>
      </c>
      <c r="AW883" s="224">
        <v>90</v>
      </c>
      <c r="AX883" s="224">
        <v>270</v>
      </c>
      <c r="AY883" s="224">
        <v>255</v>
      </c>
      <c r="AZ883" s="329">
        <f>IF(AY883="Neg","Neg",AY883*VLOOKUP($D883,$D$1421:$BA$1444,COLUMNS($D883:AZ883),FALSE))</f>
        <v>265.24964561348241</v>
      </c>
      <c r="BA883" s="329">
        <f>IF(AZ883="Neg","Neg",AZ883*VLOOKUP($D883,$D$1421:$BA$1444,COLUMNS($D883:BA883),FALSE))</f>
        <v>276.46794770830047</v>
      </c>
      <c r="BB883" s="329">
        <f>IF(BA883="Neg","Neg",BA883*VLOOKUP($D883,$D$1421:$BB$1444,COLUMNS($D883:BB883),FALSE))</f>
        <v>287.35732661311488</v>
      </c>
      <c r="BC883" s="329">
        <f>IF(BB883="Neg","Neg",BB883*VLOOKUP($D883,$D$1421:BC$1444,COLUMNS($D883:BC883),FALSE))</f>
        <v>299.4505696435134</v>
      </c>
    </row>
    <row r="884" spans="1:55">
      <c r="A884" s="312"/>
      <c r="B884" s="216" t="s">
        <v>305</v>
      </c>
      <c r="C884" s="216" t="s">
        <v>751</v>
      </c>
      <c r="D884" s="216" t="s">
        <v>228</v>
      </c>
      <c r="E884" s="320"/>
      <c r="F884" s="320"/>
      <c r="G884" s="320"/>
      <c r="H884" s="320"/>
      <c r="I884" s="320"/>
      <c r="J884" s="320"/>
      <c r="K884" s="320"/>
      <c r="L884" s="320"/>
      <c r="M884" s="320"/>
      <c r="N884" s="350"/>
      <c r="O884" s="350"/>
      <c r="P884" s="350"/>
      <c r="Q884" s="350"/>
      <c r="R884" s="350"/>
      <c r="S884" s="350"/>
      <c r="T884" s="350"/>
      <c r="U884" s="350"/>
      <c r="V884" s="350"/>
      <c r="W884" s="350"/>
      <c r="X884" s="350"/>
      <c r="Y884" s="350"/>
      <c r="Z884" s="350"/>
      <c r="AA884" s="350"/>
      <c r="AB884" s="350"/>
      <c r="AC884" s="350"/>
      <c r="AD884" s="350"/>
      <c r="AE884" s="350"/>
      <c r="AF884" s="350"/>
      <c r="AG884" s="350"/>
      <c r="AH884" s="350"/>
      <c r="AI884" s="325"/>
      <c r="AJ884" s="325"/>
      <c r="AK884" s="325"/>
      <c r="AL884" s="325"/>
      <c r="AM884" s="325"/>
      <c r="AN884" s="325"/>
      <c r="AO884" s="325"/>
      <c r="AP884" s="325"/>
      <c r="AQ884" s="325"/>
      <c r="AR884" s="325"/>
      <c r="AS884" s="224"/>
      <c r="AT884" s="224"/>
      <c r="AU884" s="224">
        <v>0</v>
      </c>
      <c r="AV884" s="224">
        <v>0</v>
      </c>
      <c r="AW884" s="224">
        <v>5</v>
      </c>
      <c r="AX884" s="224">
        <v>10</v>
      </c>
      <c r="AY884" s="224">
        <v>15</v>
      </c>
      <c r="AZ884" s="329">
        <f>IF(AY884="Neg","Neg",AY884*VLOOKUP($D884,$D$1421:$BA$1444,COLUMNS($D884:AZ884),FALSE))</f>
        <v>15.602920330204849</v>
      </c>
      <c r="BA884" s="329">
        <f>IF(AZ884="Neg","Neg",AZ884*VLOOKUP($D884,$D$1421:$BA$1444,COLUMNS($D884:BA884),FALSE))</f>
        <v>16.262820453429441</v>
      </c>
      <c r="BB884" s="329">
        <f>IF(BA884="Neg","Neg",BA884*VLOOKUP($D884,$D$1421:$BB$1444,COLUMNS($D884:BB884),FALSE))</f>
        <v>16.903372153712642</v>
      </c>
      <c r="BC884" s="329">
        <f>IF(BB884="Neg","Neg",BB884*VLOOKUP($D884,$D$1421:BC$1444,COLUMNS($D884:BC884),FALSE))</f>
        <v>17.614739390794906</v>
      </c>
    </row>
    <row r="885" spans="1:55">
      <c r="A885" s="312"/>
      <c r="B885" s="216" t="s">
        <v>305</v>
      </c>
      <c r="C885" s="216" t="s">
        <v>751</v>
      </c>
      <c r="D885" s="216" t="s">
        <v>227</v>
      </c>
      <c r="E885" s="320"/>
      <c r="F885" s="320"/>
      <c r="G885" s="320"/>
      <c r="H885" s="320"/>
      <c r="I885" s="320"/>
      <c r="J885" s="320"/>
      <c r="K885" s="320"/>
      <c r="L885" s="320"/>
      <c r="M885" s="320"/>
      <c r="N885" s="350"/>
      <c r="O885" s="350"/>
      <c r="P885" s="350"/>
      <c r="Q885" s="350"/>
      <c r="R885" s="350"/>
      <c r="S885" s="350"/>
      <c r="T885" s="350"/>
      <c r="U885" s="350"/>
      <c r="V885" s="350"/>
      <c r="W885" s="350"/>
      <c r="X885" s="350"/>
      <c r="Y885" s="350"/>
      <c r="Z885" s="350"/>
      <c r="AA885" s="350"/>
      <c r="AB885" s="350"/>
      <c r="AC885" s="350"/>
      <c r="AD885" s="350"/>
      <c r="AE885" s="350"/>
      <c r="AF885" s="350"/>
      <c r="AG885" s="350"/>
      <c r="AH885" s="350"/>
      <c r="AI885" s="325"/>
      <c r="AJ885" s="325"/>
      <c r="AK885" s="325"/>
      <c r="AL885" s="325"/>
      <c r="AM885" s="325"/>
      <c r="AN885" s="325"/>
      <c r="AO885" s="325"/>
      <c r="AP885" s="325"/>
      <c r="AQ885" s="325"/>
      <c r="AR885" s="325"/>
      <c r="AS885" s="224"/>
      <c r="AT885" s="224"/>
      <c r="AU885" s="224">
        <v>0</v>
      </c>
      <c r="AV885" s="224">
        <v>0</v>
      </c>
      <c r="AW885" s="224">
        <v>25</v>
      </c>
      <c r="AX885" s="224">
        <v>30</v>
      </c>
      <c r="AY885" s="224">
        <v>50</v>
      </c>
      <c r="AZ885" s="329">
        <f>IF(AY885="Neg","Neg",AY885*VLOOKUP($D885,$D$1421:$BA$1444,COLUMNS($D885:AZ885),FALSE))</f>
        <v>52.009734434016167</v>
      </c>
      <c r="BA885" s="329">
        <f>IF(AZ885="Neg","Neg",AZ885*VLOOKUP($D885,$D$1421:$BA$1444,COLUMNS($D885:BA885),FALSE))</f>
        <v>54.20940151143148</v>
      </c>
      <c r="BB885" s="329">
        <f>IF(BA885="Neg","Neg",BA885*VLOOKUP($D885,$D$1421:$BB$1444,COLUMNS($D885:BB885),FALSE))</f>
        <v>56.344573845708815</v>
      </c>
      <c r="BC885" s="329">
        <f>IF(BB885="Neg","Neg",BB885*VLOOKUP($D885,$D$1421:BC$1444,COLUMNS($D885:BC885),FALSE))</f>
        <v>58.715797969316363</v>
      </c>
    </row>
    <row r="886" spans="1:55">
      <c r="A886" s="312"/>
      <c r="B886" s="216" t="s">
        <v>305</v>
      </c>
      <c r="C886" s="216" t="s">
        <v>751</v>
      </c>
      <c r="D886" s="216" t="s">
        <v>791</v>
      </c>
      <c r="E886" s="320"/>
      <c r="F886" s="320"/>
      <c r="G886" s="320"/>
      <c r="H886" s="320"/>
      <c r="I886" s="320"/>
      <c r="J886" s="320"/>
      <c r="K886" s="320"/>
      <c r="L886" s="320"/>
      <c r="M886" s="320"/>
      <c r="N886" s="350"/>
      <c r="O886" s="350"/>
      <c r="P886" s="350"/>
      <c r="Q886" s="350"/>
      <c r="R886" s="350"/>
      <c r="S886" s="350"/>
      <c r="T886" s="350"/>
      <c r="U886" s="350"/>
      <c r="V886" s="350"/>
      <c r="W886" s="350"/>
      <c r="X886" s="350"/>
      <c r="Y886" s="350"/>
      <c r="Z886" s="350"/>
      <c r="AA886" s="350"/>
      <c r="AB886" s="350"/>
      <c r="AC886" s="350"/>
      <c r="AD886" s="350"/>
      <c r="AE886" s="350"/>
      <c r="AF886" s="350"/>
      <c r="AG886" s="350"/>
      <c r="AH886" s="350"/>
      <c r="AI886" s="325"/>
      <c r="AJ886" s="325"/>
      <c r="AK886" s="325"/>
      <c r="AL886" s="325"/>
      <c r="AM886" s="325"/>
      <c r="AN886" s="325"/>
      <c r="AO886" s="325"/>
      <c r="AP886" s="325"/>
      <c r="AQ886" s="325"/>
      <c r="AR886" s="325"/>
      <c r="AS886" s="224"/>
      <c r="AT886" s="224"/>
      <c r="AU886" s="224">
        <v>0</v>
      </c>
      <c r="AV886" s="224">
        <v>25</v>
      </c>
      <c r="AW886" s="224">
        <v>85</v>
      </c>
      <c r="AX886" s="224">
        <v>145</v>
      </c>
      <c r="AY886" s="224">
        <v>185</v>
      </c>
      <c r="AZ886" s="329">
        <f>IF(AY886="Neg","Neg",AY886*VLOOKUP($D886,$D$1421:$BA$1444,COLUMNS($D886:AZ886),FALSE))</f>
        <v>192.43601740585981</v>
      </c>
      <c r="BA886" s="329">
        <f>IF(AZ886="Neg","Neg",AZ886*VLOOKUP($D886,$D$1421:$BA$1444,COLUMNS($D886:BA886),FALSE))</f>
        <v>200.57478559229645</v>
      </c>
      <c r="BB886" s="329">
        <f>IF(BA886="Neg","Neg",BA886*VLOOKUP($D886,$D$1421:$BB$1444,COLUMNS($D886:BB886),FALSE))</f>
        <v>208.47492322912257</v>
      </c>
      <c r="BC886" s="329">
        <f>IF(BB886="Neg","Neg",BB886*VLOOKUP($D886,$D$1421:BC$1444,COLUMNS($D886:BC886),FALSE))</f>
        <v>217.24845248647051</v>
      </c>
    </row>
    <row r="887" spans="1:55">
      <c r="A887" s="312"/>
      <c r="B887" s="216" t="s">
        <v>305</v>
      </c>
      <c r="C887" s="216" t="s">
        <v>904</v>
      </c>
      <c r="D887" s="216" t="s">
        <v>228</v>
      </c>
      <c r="E887" s="320"/>
      <c r="F887" s="320"/>
      <c r="G887" s="320"/>
      <c r="H887" s="320"/>
      <c r="I887" s="320"/>
      <c r="J887" s="320"/>
      <c r="K887" s="320"/>
      <c r="L887" s="320"/>
      <c r="M887" s="320"/>
      <c r="N887" s="350"/>
      <c r="O887" s="350"/>
      <c r="P887" s="350"/>
      <c r="Q887" s="350"/>
      <c r="R887" s="350"/>
      <c r="S887" s="350"/>
      <c r="T887" s="350"/>
      <c r="U887" s="350"/>
      <c r="V887" s="350"/>
      <c r="W887" s="350"/>
      <c r="X887" s="350"/>
      <c r="Y887" s="350"/>
      <c r="Z887" s="350"/>
      <c r="AA887" s="350"/>
      <c r="AB887" s="350"/>
      <c r="AC887" s="350"/>
      <c r="AD887" s="350"/>
      <c r="AE887" s="350"/>
      <c r="AF887" s="350"/>
      <c r="AG887" s="350"/>
      <c r="AH887" s="350"/>
      <c r="AI887" s="325"/>
      <c r="AJ887" s="325"/>
      <c r="AK887" s="325"/>
      <c r="AL887" s="325"/>
      <c r="AM887" s="325"/>
      <c r="AN887" s="325"/>
      <c r="AO887" s="325"/>
      <c r="AP887" s="325"/>
      <c r="AQ887" s="325"/>
      <c r="AR887" s="325"/>
      <c r="AS887" s="224"/>
      <c r="AT887" s="224"/>
      <c r="AU887" s="224">
        <v>0</v>
      </c>
      <c r="AV887" s="224">
        <v>5</v>
      </c>
      <c r="AW887" s="224">
        <v>5</v>
      </c>
      <c r="AX887" s="224">
        <v>0</v>
      </c>
      <c r="AY887" s="224">
        <v>0</v>
      </c>
      <c r="AZ887" s="329">
        <f>IF(AY887="Neg","Neg",AY887*VLOOKUP($D887,$D$1421:$BA$1444,COLUMNS($D887:AZ887),FALSE))</f>
        <v>0</v>
      </c>
      <c r="BA887" s="329">
        <f>IF(AZ887="Neg","Neg",AZ887*VLOOKUP($D887,$D$1421:$BA$1444,COLUMNS($D887:BA887),FALSE))</f>
        <v>0</v>
      </c>
      <c r="BB887" s="329">
        <f>IF(BA887="Neg","Neg",BA887*VLOOKUP($D887,$D$1421:$BB$1444,COLUMNS($D887:BB887),FALSE))</f>
        <v>0</v>
      </c>
      <c r="BC887" s="329">
        <f>IF(BB887="Neg","Neg",BB887*VLOOKUP($D887,$D$1421:BC$1444,COLUMNS($D887:BC887),FALSE))</f>
        <v>0</v>
      </c>
    </row>
    <row r="888" spans="1:55">
      <c r="A888" s="312"/>
      <c r="B888" s="216" t="s">
        <v>305</v>
      </c>
      <c r="C888" s="216" t="s">
        <v>904</v>
      </c>
      <c r="D888" s="216" t="s">
        <v>227</v>
      </c>
      <c r="E888" s="320"/>
      <c r="F888" s="320"/>
      <c r="G888" s="320"/>
      <c r="H888" s="320"/>
      <c r="I888" s="320"/>
      <c r="J888" s="320"/>
      <c r="K888" s="320"/>
      <c r="L888" s="320"/>
      <c r="M888" s="320"/>
      <c r="N888" s="350"/>
      <c r="O888" s="350"/>
      <c r="P888" s="350"/>
      <c r="Q888" s="350"/>
      <c r="R888" s="350"/>
      <c r="S888" s="350"/>
      <c r="T888" s="350"/>
      <c r="U888" s="350"/>
      <c r="V888" s="350"/>
      <c r="W888" s="350"/>
      <c r="X888" s="350"/>
      <c r="Y888" s="350"/>
      <c r="Z888" s="350"/>
      <c r="AA888" s="350"/>
      <c r="AB888" s="350"/>
      <c r="AC888" s="350"/>
      <c r="AD888" s="350"/>
      <c r="AE888" s="350"/>
      <c r="AF888" s="350"/>
      <c r="AG888" s="350"/>
      <c r="AH888" s="350"/>
      <c r="AI888" s="325"/>
      <c r="AJ888" s="325"/>
      <c r="AK888" s="325"/>
      <c r="AL888" s="325"/>
      <c r="AM888" s="325"/>
      <c r="AN888" s="325"/>
      <c r="AO888" s="325"/>
      <c r="AP888" s="325"/>
      <c r="AQ888" s="325"/>
      <c r="AR888" s="325"/>
      <c r="AS888" s="224"/>
      <c r="AT888" s="224"/>
      <c r="AU888" s="224">
        <v>5</v>
      </c>
      <c r="AV888" s="224">
        <v>5</v>
      </c>
      <c r="AW888" s="224">
        <v>5</v>
      </c>
      <c r="AX888" s="224">
        <v>5</v>
      </c>
      <c r="AY888" s="224">
        <v>5</v>
      </c>
      <c r="AZ888" s="329">
        <f>IF(AY888="Neg","Neg",AY888*VLOOKUP($D888,$D$1421:$BA$1444,COLUMNS($D888:AZ888),FALSE))</f>
        <v>5.2009734434016162</v>
      </c>
      <c r="BA888" s="329">
        <f>IF(AZ888="Neg","Neg",AZ888*VLOOKUP($D888,$D$1421:$BA$1444,COLUMNS($D888:BA888),FALSE))</f>
        <v>5.4209401511431468</v>
      </c>
      <c r="BB888" s="329">
        <f>IF(BA888="Neg","Neg",BA888*VLOOKUP($D888,$D$1421:$BB$1444,COLUMNS($D888:BB888),FALSE))</f>
        <v>5.6344573845708803</v>
      </c>
      <c r="BC888" s="329">
        <f>IF(BB888="Neg","Neg",BB888*VLOOKUP($D888,$D$1421:BC$1444,COLUMNS($D888:BC888),FALSE))</f>
        <v>5.871579796931635</v>
      </c>
    </row>
    <row r="889" spans="1:55">
      <c r="A889" s="312"/>
      <c r="B889" s="216" t="s">
        <v>305</v>
      </c>
      <c r="C889" s="216" t="s">
        <v>905</v>
      </c>
      <c r="D889" s="216" t="s">
        <v>249</v>
      </c>
      <c r="E889" s="320"/>
      <c r="F889" s="320"/>
      <c r="G889" s="320"/>
      <c r="H889" s="320"/>
      <c r="I889" s="320"/>
      <c r="J889" s="320"/>
      <c r="K889" s="320"/>
      <c r="L889" s="320"/>
      <c r="M889" s="320"/>
      <c r="N889" s="350"/>
      <c r="O889" s="350"/>
      <c r="P889" s="350"/>
      <c r="Q889" s="350"/>
      <c r="R889" s="350"/>
      <c r="S889" s="350"/>
      <c r="T889" s="350"/>
      <c r="U889" s="350"/>
      <c r="V889" s="350"/>
      <c r="W889" s="350"/>
      <c r="X889" s="350"/>
      <c r="Y889" s="350"/>
      <c r="Z889" s="350"/>
      <c r="AA889" s="350"/>
      <c r="AB889" s="350"/>
      <c r="AC889" s="350"/>
      <c r="AD889" s="350"/>
      <c r="AE889" s="350"/>
      <c r="AF889" s="350"/>
      <c r="AG889" s="350"/>
      <c r="AH889" s="350"/>
      <c r="AI889" s="325"/>
      <c r="AJ889" s="325"/>
      <c r="AK889" s="325"/>
      <c r="AL889" s="325"/>
      <c r="AM889" s="325"/>
      <c r="AN889" s="325"/>
      <c r="AO889" s="325"/>
      <c r="AP889" s="325"/>
      <c r="AQ889" s="325"/>
      <c r="AR889" s="325"/>
      <c r="AS889" s="224"/>
      <c r="AT889" s="224"/>
      <c r="AU889" s="224">
        <v>70</v>
      </c>
      <c r="AV889" s="224">
        <v>50</v>
      </c>
      <c r="AW889" s="224">
        <v>50</v>
      </c>
      <c r="AX889" s="224">
        <v>45</v>
      </c>
      <c r="AY889" s="224">
        <v>45</v>
      </c>
      <c r="AZ889" s="329">
        <f>IF(AY889="Neg","Neg",AY889*VLOOKUP($D889,$D$1421:$BA$1444,COLUMNS($D889:AZ889),FALSE))</f>
        <v>46.808760990614545</v>
      </c>
      <c r="BA889" s="329">
        <f>IF(AZ889="Neg","Neg",AZ889*VLOOKUP($D889,$D$1421:$BA$1444,COLUMNS($D889:BA889),FALSE))</f>
        <v>48.788461360288323</v>
      </c>
      <c r="BB889" s="329">
        <f>IF(BA889="Neg","Neg",BA889*VLOOKUP($D889,$D$1421:$BB$1444,COLUMNS($D889:BB889),FALSE))</f>
        <v>50.710116461137922</v>
      </c>
      <c r="BC889" s="329">
        <f>IF(BB889="Neg","Neg",BB889*VLOOKUP($D889,$D$1421:BC$1444,COLUMNS($D889:BC889),FALSE))</f>
        <v>52.844218172384714</v>
      </c>
    </row>
    <row r="890" spans="1:55">
      <c r="A890" s="312"/>
      <c r="B890" s="216" t="s">
        <v>305</v>
      </c>
      <c r="C890" s="216" t="s">
        <v>906</v>
      </c>
      <c r="D890" s="216" t="s">
        <v>147</v>
      </c>
      <c r="E890" s="320"/>
      <c r="F890" s="320"/>
      <c r="G890" s="320"/>
      <c r="H890" s="320"/>
      <c r="I890" s="320"/>
      <c r="J890" s="320"/>
      <c r="K890" s="320"/>
      <c r="L890" s="320"/>
      <c r="M890" s="320"/>
      <c r="N890" s="350"/>
      <c r="O890" s="350"/>
      <c r="P890" s="350"/>
      <c r="Q890" s="350"/>
      <c r="R890" s="350"/>
      <c r="S890" s="350"/>
      <c r="T890" s="350"/>
      <c r="U890" s="350"/>
      <c r="V890" s="350"/>
      <c r="W890" s="350"/>
      <c r="X890" s="350"/>
      <c r="Y890" s="350"/>
      <c r="Z890" s="350"/>
      <c r="AA890" s="350"/>
      <c r="AB890" s="350"/>
      <c r="AC890" s="350"/>
      <c r="AD890" s="350"/>
      <c r="AE890" s="350"/>
      <c r="AF890" s="350"/>
      <c r="AG890" s="350"/>
      <c r="AH890" s="350"/>
      <c r="AI890" s="325"/>
      <c r="AJ890" s="325"/>
      <c r="AK890" s="325"/>
      <c r="AL890" s="325"/>
      <c r="AM890" s="325"/>
      <c r="AN890" s="325"/>
      <c r="AO890" s="325"/>
      <c r="AP890" s="325"/>
      <c r="AQ890" s="325"/>
      <c r="AR890" s="325"/>
      <c r="AS890" s="224"/>
      <c r="AT890" s="224"/>
      <c r="AU890" s="224">
        <v>40</v>
      </c>
      <c r="AV890" s="224">
        <v>305</v>
      </c>
      <c r="AW890" s="224">
        <v>385</v>
      </c>
      <c r="AX890" s="224">
        <v>575</v>
      </c>
      <c r="AY890" s="224">
        <v>610</v>
      </c>
      <c r="AZ890" s="329">
        <f>IF(AY890="Neg","Neg",AY890*VLOOKUP($D890,$D$1421:$BA$1444,COLUMNS($D890:AZ890),FALSE))</f>
        <v>634.51876009499722</v>
      </c>
      <c r="BA890" s="329">
        <f>IF(AZ890="Neg","Neg",AZ890*VLOOKUP($D890,$D$1421:$BA$1444,COLUMNS($D890:BA890),FALSE))</f>
        <v>661.35469843946396</v>
      </c>
      <c r="BB890" s="329">
        <f>IF(BA890="Neg","Neg",BA890*VLOOKUP($D890,$D$1421:$BB$1444,COLUMNS($D890:BB890),FALSE))</f>
        <v>687.40380091764746</v>
      </c>
      <c r="BC890" s="329">
        <f>IF(BB890="Neg","Neg",BB890*VLOOKUP($D890,$D$1421:BC$1444,COLUMNS($D890:BC890),FALSE))</f>
        <v>716.33273522565958</v>
      </c>
    </row>
    <row r="891" spans="1:55">
      <c r="A891" s="312"/>
      <c r="B891" s="216" t="s">
        <v>305</v>
      </c>
      <c r="C891" s="216" t="s">
        <v>906</v>
      </c>
      <c r="D891" s="216" t="s">
        <v>988</v>
      </c>
      <c r="E891" s="320"/>
      <c r="F891" s="320"/>
      <c r="G891" s="320"/>
      <c r="H891" s="320"/>
      <c r="I891" s="320"/>
      <c r="J891" s="320"/>
      <c r="K891" s="320"/>
      <c r="L891" s="320"/>
      <c r="M891" s="320"/>
      <c r="N891" s="350"/>
      <c r="O891" s="350"/>
      <c r="P891" s="350"/>
      <c r="Q891" s="350"/>
      <c r="R891" s="350"/>
      <c r="S891" s="350"/>
      <c r="T891" s="350"/>
      <c r="U891" s="350"/>
      <c r="V891" s="350"/>
      <c r="W891" s="350"/>
      <c r="X891" s="350"/>
      <c r="Y891" s="350"/>
      <c r="Z891" s="350"/>
      <c r="AA891" s="350"/>
      <c r="AB891" s="350"/>
      <c r="AC891" s="350"/>
      <c r="AD891" s="350"/>
      <c r="AE891" s="350"/>
      <c r="AF891" s="350"/>
      <c r="AG891" s="350"/>
      <c r="AH891" s="350"/>
      <c r="AI891" s="325"/>
      <c r="AJ891" s="325"/>
      <c r="AK891" s="325"/>
      <c r="AL891" s="325"/>
      <c r="AM891" s="325"/>
      <c r="AN891" s="325"/>
      <c r="AO891" s="325"/>
      <c r="AP891" s="325"/>
      <c r="AQ891" s="325"/>
      <c r="AR891" s="325"/>
      <c r="AS891" s="351"/>
      <c r="AT891" s="351"/>
      <c r="AU891" s="350">
        <v>-55</v>
      </c>
      <c r="AV891" s="350">
        <v>-325</v>
      </c>
      <c r="AW891" s="350">
        <v>-325</v>
      </c>
      <c r="AX891" s="350">
        <v>-335</v>
      </c>
      <c r="AY891" s="350">
        <v>-340</v>
      </c>
      <c r="AZ891" s="329">
        <f>IF(AY891="Neg","Neg",AY891*VLOOKUP($D891,$D$1421:$BA$1444,COLUMNS($D891:AZ891),FALSE))</f>
        <v>-353.66619415130992</v>
      </c>
      <c r="BA891" s="329">
        <f>IF(AZ891="Neg","Neg",AZ891*VLOOKUP($D891,$D$1421:$BA$1444,COLUMNS($D891:BA891),FALSE))</f>
        <v>-368.62393027773402</v>
      </c>
      <c r="BB891" s="329">
        <f>IF(BA891="Neg","Neg",BA891*VLOOKUP($D891,$D$1421:$BB$1444,COLUMNS($D891:BB891),FALSE))</f>
        <v>-383.14310215081986</v>
      </c>
      <c r="BC891" s="329">
        <f>IF(BB891="Neg","Neg",BB891*VLOOKUP($D891,$D$1421:BC$1444,COLUMNS($D891:BC891),FALSE))</f>
        <v>-399.26742619135121</v>
      </c>
    </row>
    <row r="892" spans="1:55" ht="25.5">
      <c r="A892" s="312"/>
      <c r="B892" s="216" t="s">
        <v>305</v>
      </c>
      <c r="C892" s="216" t="s">
        <v>907</v>
      </c>
      <c r="D892" s="216" t="s">
        <v>91</v>
      </c>
      <c r="E892" s="320"/>
      <c r="F892" s="320"/>
      <c r="G892" s="320"/>
      <c r="H892" s="320"/>
      <c r="I892" s="320"/>
      <c r="J892" s="320"/>
      <c r="K892" s="320"/>
      <c r="L892" s="320"/>
      <c r="M892" s="320"/>
      <c r="N892" s="350"/>
      <c r="O892" s="350"/>
      <c r="P892" s="350"/>
      <c r="Q892" s="350"/>
      <c r="R892" s="350"/>
      <c r="S892" s="350"/>
      <c r="T892" s="350"/>
      <c r="U892" s="350"/>
      <c r="V892" s="350"/>
      <c r="W892" s="350"/>
      <c r="X892" s="350"/>
      <c r="Y892" s="350"/>
      <c r="Z892" s="350"/>
      <c r="AA892" s="350"/>
      <c r="AB892" s="350"/>
      <c r="AC892" s="350"/>
      <c r="AD892" s="350"/>
      <c r="AE892" s="350"/>
      <c r="AF892" s="350"/>
      <c r="AG892" s="350"/>
      <c r="AH892" s="350"/>
      <c r="AI892" s="325"/>
      <c r="AJ892" s="325"/>
      <c r="AK892" s="325"/>
      <c r="AL892" s="325"/>
      <c r="AM892" s="325"/>
      <c r="AN892" s="325"/>
      <c r="AO892" s="325"/>
      <c r="AP892" s="325"/>
      <c r="AQ892" s="325"/>
      <c r="AR892" s="325"/>
      <c r="AS892" s="224"/>
      <c r="AT892" s="224"/>
      <c r="AU892" s="224">
        <v>-10</v>
      </c>
      <c r="AV892" s="224">
        <v>-10</v>
      </c>
      <c r="AW892" s="224">
        <v>-10</v>
      </c>
      <c r="AX892" s="224">
        <v>-10</v>
      </c>
      <c r="AY892" s="224">
        <v>-10</v>
      </c>
      <c r="AZ892" s="329">
        <f>IF(AY892="Neg","Neg",AY892*VLOOKUP($D892,$D$1421:$BA$1444,COLUMNS($D892:AZ892),FALSE))</f>
        <v>-10.401946886803232</v>
      </c>
      <c r="BA892" s="329">
        <f>IF(AZ892="Neg","Neg",AZ892*VLOOKUP($D892,$D$1421:$BA$1444,COLUMNS($D892:BA892),FALSE))</f>
        <v>-10.841880302286294</v>
      </c>
      <c r="BB892" s="329">
        <f>IF(BA892="Neg","Neg",BA892*VLOOKUP($D892,$D$1421:$BB$1444,COLUMNS($D892:BB892),FALSE))</f>
        <v>-11.268914769141761</v>
      </c>
      <c r="BC892" s="329">
        <f>IF(BB892="Neg","Neg",BB892*VLOOKUP($D892,$D$1421:BC$1444,COLUMNS($D892:BC892),FALSE))</f>
        <v>-11.74315959386327</v>
      </c>
    </row>
    <row r="893" spans="1:55" ht="25.5">
      <c r="A893" s="312"/>
      <c r="B893" s="216" t="s">
        <v>305</v>
      </c>
      <c r="C893" s="216" t="s">
        <v>908</v>
      </c>
      <c r="D893" s="216" t="s">
        <v>227</v>
      </c>
      <c r="E893" s="320"/>
      <c r="F893" s="320"/>
      <c r="G893" s="320"/>
      <c r="H893" s="320"/>
      <c r="I893" s="320"/>
      <c r="J893" s="320"/>
      <c r="K893" s="320"/>
      <c r="L893" s="320"/>
      <c r="M893" s="320"/>
      <c r="N893" s="350"/>
      <c r="O893" s="350"/>
      <c r="P893" s="350"/>
      <c r="Q893" s="350"/>
      <c r="R893" s="350"/>
      <c r="S893" s="350"/>
      <c r="T893" s="350"/>
      <c r="U893" s="350"/>
      <c r="V893" s="350"/>
      <c r="W893" s="350"/>
      <c r="X893" s="350"/>
      <c r="Y893" s="350"/>
      <c r="Z893" s="350"/>
      <c r="AA893" s="350"/>
      <c r="AB893" s="350"/>
      <c r="AC893" s="350"/>
      <c r="AD893" s="350"/>
      <c r="AE893" s="350"/>
      <c r="AF893" s="350"/>
      <c r="AG893" s="350"/>
      <c r="AH893" s="350"/>
      <c r="AI893" s="325"/>
      <c r="AJ893" s="325"/>
      <c r="AK893" s="325"/>
      <c r="AL893" s="325"/>
      <c r="AM893" s="325"/>
      <c r="AN893" s="325"/>
      <c r="AO893" s="325"/>
      <c r="AP893" s="325"/>
      <c r="AQ893" s="325"/>
      <c r="AR893" s="325"/>
      <c r="AS893" s="224"/>
      <c r="AT893" s="224"/>
      <c r="AU893" s="224">
        <v>0</v>
      </c>
      <c r="AV893" s="224">
        <v>360</v>
      </c>
      <c r="AW893" s="224">
        <v>670</v>
      </c>
      <c r="AX893" s="224">
        <v>1010</v>
      </c>
      <c r="AY893" s="224">
        <v>1250</v>
      </c>
      <c r="AZ893" s="329">
        <f>IF(AY893="Neg","Neg",AY893*VLOOKUP($D893,$D$1421:$BA$1444,COLUMNS($D893:AZ893),FALSE))</f>
        <v>1300.2433608504041</v>
      </c>
      <c r="BA893" s="329">
        <f>IF(AZ893="Neg","Neg",AZ893*VLOOKUP($D893,$D$1421:$BA$1444,COLUMNS($D893:BA893),FALSE))</f>
        <v>1355.2350377857867</v>
      </c>
      <c r="BB893" s="329">
        <f>IF(BA893="Neg","Neg",BA893*VLOOKUP($D893,$D$1421:$BB$1444,COLUMNS($D893:BB893),FALSE))</f>
        <v>1408.61434614272</v>
      </c>
      <c r="BC893" s="329">
        <f>IF(BB893="Neg","Neg",BB893*VLOOKUP($D893,$D$1421:BC$1444,COLUMNS($D893:BC893),FALSE))</f>
        <v>1467.8949492329089</v>
      </c>
    </row>
    <row r="894" spans="1:55">
      <c r="A894" s="312"/>
      <c r="B894" s="216" t="s">
        <v>305</v>
      </c>
      <c r="C894" s="216" t="s">
        <v>195</v>
      </c>
      <c r="D894" s="216" t="s">
        <v>988</v>
      </c>
      <c r="E894" s="320"/>
      <c r="F894" s="320"/>
      <c r="G894" s="320"/>
      <c r="H894" s="320"/>
      <c r="I894" s="320"/>
      <c r="J894" s="320"/>
      <c r="K894" s="320"/>
      <c r="L894" s="320"/>
      <c r="M894" s="320"/>
      <c r="N894" s="350"/>
      <c r="O894" s="350"/>
      <c r="P894" s="350"/>
      <c r="Q894" s="350"/>
      <c r="R894" s="350"/>
      <c r="S894" s="350"/>
      <c r="T894" s="350"/>
      <c r="U894" s="350"/>
      <c r="V894" s="350"/>
      <c r="W894" s="350"/>
      <c r="X894" s="350"/>
      <c r="Y894" s="350"/>
      <c r="Z894" s="350"/>
      <c r="AA894" s="350"/>
      <c r="AB894" s="350"/>
      <c r="AC894" s="350"/>
      <c r="AD894" s="350"/>
      <c r="AE894" s="350"/>
      <c r="AF894" s="350"/>
      <c r="AG894" s="350"/>
      <c r="AH894" s="350"/>
      <c r="AI894" s="325"/>
      <c r="AJ894" s="325"/>
      <c r="AK894" s="325"/>
      <c r="AL894" s="325"/>
      <c r="AM894" s="325"/>
      <c r="AN894" s="325"/>
      <c r="AO894" s="325"/>
      <c r="AP894" s="325"/>
      <c r="AQ894" s="325"/>
      <c r="AR894" s="325"/>
      <c r="AS894" s="224"/>
      <c r="AT894" s="224"/>
      <c r="AU894" s="224">
        <v>30</v>
      </c>
      <c r="AV894" s="224">
        <v>110</v>
      </c>
      <c r="AW894" s="224">
        <v>125</v>
      </c>
      <c r="AX894" s="224">
        <v>140</v>
      </c>
      <c r="AY894" s="224">
        <v>155</v>
      </c>
      <c r="AZ894" s="329">
        <f>IF(AY894="Neg","Neg",AY894*VLOOKUP($D894,$D$1421:$BA$1444,COLUMNS($D894:AZ894),FALSE))</f>
        <v>161.23017674545011</v>
      </c>
      <c r="BA894" s="329">
        <f>IF(AZ894="Neg","Neg",AZ894*VLOOKUP($D894,$D$1421:$BA$1444,COLUMNS($D894:BA894),FALSE))</f>
        <v>168.04914468543757</v>
      </c>
      <c r="BB894" s="329">
        <f>IF(BA894="Neg","Neg",BA894*VLOOKUP($D894,$D$1421:$BB$1444,COLUMNS($D894:BB894),FALSE))</f>
        <v>174.66817892169729</v>
      </c>
      <c r="BC894" s="329">
        <f>IF(BB894="Neg","Neg",BB894*VLOOKUP($D894,$D$1421:BC$1444,COLUMNS($D894:BC894),FALSE))</f>
        <v>182.01897370488069</v>
      </c>
    </row>
    <row r="895" spans="1:55">
      <c r="A895" s="312"/>
      <c r="B895" s="216" t="s">
        <v>305</v>
      </c>
      <c r="C895" s="216" t="s">
        <v>195</v>
      </c>
      <c r="D895" s="216" t="s">
        <v>257</v>
      </c>
      <c r="E895" s="320"/>
      <c r="F895" s="320"/>
      <c r="G895" s="320"/>
      <c r="H895" s="320"/>
      <c r="I895" s="320"/>
      <c r="J895" s="320"/>
      <c r="K895" s="320"/>
      <c r="L895" s="320"/>
      <c r="M895" s="320"/>
      <c r="N895" s="350"/>
      <c r="O895" s="350"/>
      <c r="P895" s="350"/>
      <c r="Q895" s="350"/>
      <c r="R895" s="350"/>
      <c r="S895" s="350"/>
      <c r="T895" s="350"/>
      <c r="U895" s="350"/>
      <c r="V895" s="350"/>
      <c r="W895" s="350"/>
      <c r="X895" s="350"/>
      <c r="Y895" s="350"/>
      <c r="Z895" s="350"/>
      <c r="AA895" s="350"/>
      <c r="AB895" s="350"/>
      <c r="AC895" s="350"/>
      <c r="AD895" s="350"/>
      <c r="AE895" s="350"/>
      <c r="AF895" s="350"/>
      <c r="AG895" s="350"/>
      <c r="AH895" s="350"/>
      <c r="AI895" s="325"/>
      <c r="AJ895" s="325"/>
      <c r="AK895" s="325"/>
      <c r="AL895" s="325"/>
      <c r="AM895" s="325"/>
      <c r="AN895" s="325"/>
      <c r="AO895" s="325"/>
      <c r="AP895" s="325"/>
      <c r="AQ895" s="325"/>
      <c r="AR895" s="325"/>
      <c r="AS895" s="351"/>
      <c r="AT895" s="351"/>
      <c r="AU895" s="350">
        <v>20</v>
      </c>
      <c r="AV895" s="350">
        <v>5</v>
      </c>
      <c r="AW895" s="350">
        <v>0</v>
      </c>
      <c r="AX895" s="350">
        <v>5</v>
      </c>
      <c r="AY895" s="350">
        <v>5</v>
      </c>
      <c r="AZ895" s="352"/>
      <c r="BA895" s="325"/>
      <c r="BB895" s="329">
        <f>IF(BA895="Neg","Neg",BA895*VLOOKUP($D895,$D$1421:$BB$1444,COLUMNS($D895:BB895),FALSE))</f>
        <v>0</v>
      </c>
      <c r="BC895" s="329">
        <f>IF(BB895="Neg","Neg",BB895*VLOOKUP($D895,$D$1421:BC$1444,COLUMNS($D895:BC895),FALSE))</f>
        <v>0</v>
      </c>
    </row>
    <row r="896" spans="1:55">
      <c r="A896" s="312"/>
      <c r="B896" s="216" t="s">
        <v>305</v>
      </c>
      <c r="C896" s="216" t="s">
        <v>196</v>
      </c>
      <c r="D896" s="216" t="s">
        <v>988</v>
      </c>
      <c r="E896" s="320"/>
      <c r="F896" s="320"/>
      <c r="G896" s="320"/>
      <c r="H896" s="320"/>
      <c r="I896" s="320"/>
      <c r="J896" s="320"/>
      <c r="K896" s="320"/>
      <c r="L896" s="320"/>
      <c r="M896" s="320"/>
      <c r="N896" s="350"/>
      <c r="O896" s="350"/>
      <c r="P896" s="350"/>
      <c r="Q896" s="350"/>
      <c r="R896" s="350"/>
      <c r="S896" s="350"/>
      <c r="T896" s="350"/>
      <c r="U896" s="350"/>
      <c r="V896" s="350"/>
      <c r="W896" s="350"/>
      <c r="X896" s="350"/>
      <c r="Y896" s="350"/>
      <c r="Z896" s="350"/>
      <c r="AA896" s="350"/>
      <c r="AB896" s="350"/>
      <c r="AC896" s="350"/>
      <c r="AD896" s="350"/>
      <c r="AE896" s="350"/>
      <c r="AF896" s="350"/>
      <c r="AG896" s="350"/>
      <c r="AH896" s="350"/>
      <c r="AI896" s="325"/>
      <c r="AJ896" s="325"/>
      <c r="AK896" s="325"/>
      <c r="AL896" s="325"/>
      <c r="AM896" s="325"/>
      <c r="AN896" s="325"/>
      <c r="AO896" s="325"/>
      <c r="AP896" s="325"/>
      <c r="AQ896" s="325"/>
      <c r="AR896" s="325"/>
      <c r="AS896" s="224"/>
      <c r="AT896" s="224"/>
      <c r="AU896" s="224">
        <v>45</v>
      </c>
      <c r="AV896" s="224">
        <v>155</v>
      </c>
      <c r="AW896" s="224">
        <v>165</v>
      </c>
      <c r="AX896" s="224">
        <v>170</v>
      </c>
      <c r="AY896" s="224">
        <v>190</v>
      </c>
      <c r="AZ896" s="329">
        <f>IF(AY896="Neg","Neg",AY896*VLOOKUP($D896,$D$1421:$BA$1444,COLUMNS($D896:AZ896),FALSE))</f>
        <v>197.63699084926142</v>
      </c>
      <c r="BA896" s="329">
        <f>IF(AZ896="Neg","Neg",AZ896*VLOOKUP($D896,$D$1421:$BA$1444,COLUMNS($D896:BA896),FALSE))</f>
        <v>205.99572574343961</v>
      </c>
      <c r="BB896" s="329">
        <f>IF(BA896="Neg","Neg",BA896*VLOOKUP($D896,$D$1421:$BB$1444,COLUMNS($D896:BB896),FALSE))</f>
        <v>214.10938061369347</v>
      </c>
      <c r="BC896" s="329">
        <f>IF(BB896="Neg","Neg",BB896*VLOOKUP($D896,$D$1421:BC$1444,COLUMNS($D896:BC896),FALSE))</f>
        <v>223.12003228340217</v>
      </c>
    </row>
    <row r="897" spans="1:55">
      <c r="A897" s="312"/>
      <c r="B897" s="216" t="s">
        <v>305</v>
      </c>
      <c r="C897" s="216" t="s">
        <v>196</v>
      </c>
      <c r="D897" s="216" t="s">
        <v>257</v>
      </c>
      <c r="E897" s="320"/>
      <c r="F897" s="320"/>
      <c r="G897" s="320"/>
      <c r="H897" s="320"/>
      <c r="I897" s="320"/>
      <c r="J897" s="320"/>
      <c r="K897" s="320"/>
      <c r="L897" s="320"/>
      <c r="M897" s="320"/>
      <c r="N897" s="350"/>
      <c r="O897" s="350"/>
      <c r="P897" s="350"/>
      <c r="Q897" s="350"/>
      <c r="R897" s="350"/>
      <c r="S897" s="350"/>
      <c r="T897" s="350"/>
      <c r="U897" s="350"/>
      <c r="V897" s="350"/>
      <c r="W897" s="350"/>
      <c r="X897" s="350"/>
      <c r="Y897" s="350"/>
      <c r="Z897" s="350"/>
      <c r="AA897" s="350"/>
      <c r="AB897" s="350"/>
      <c r="AC897" s="350"/>
      <c r="AD897" s="350"/>
      <c r="AE897" s="350"/>
      <c r="AF897" s="350"/>
      <c r="AG897" s="350"/>
      <c r="AH897" s="350"/>
      <c r="AI897" s="325"/>
      <c r="AJ897" s="325"/>
      <c r="AK897" s="325"/>
      <c r="AL897" s="325"/>
      <c r="AM897" s="325"/>
      <c r="AN897" s="325"/>
      <c r="AO897" s="325"/>
      <c r="AP897" s="325"/>
      <c r="AQ897" s="325"/>
      <c r="AR897" s="325"/>
      <c r="AS897" s="351"/>
      <c r="AT897" s="351"/>
      <c r="AU897" s="350">
        <v>30</v>
      </c>
      <c r="AV897" s="350">
        <v>0</v>
      </c>
      <c r="AW897" s="350">
        <v>0</v>
      </c>
      <c r="AX897" s="350">
        <v>0</v>
      </c>
      <c r="AY897" s="350">
        <v>0</v>
      </c>
      <c r="AZ897" s="352"/>
      <c r="BA897" s="325"/>
      <c r="BB897" s="329">
        <f>IF(BA897="Neg","Neg",BA897*VLOOKUP($D897,$D$1421:$BB$1444,COLUMNS($D897:BB897),FALSE))</f>
        <v>0</v>
      </c>
      <c r="BC897" s="329">
        <f>IF(BB897="Neg","Neg",BB897*VLOOKUP($D897,$D$1421:BC$1444,COLUMNS($D897:BC897),FALSE))</f>
        <v>0</v>
      </c>
    </row>
    <row r="898" spans="1:55">
      <c r="A898" s="312"/>
      <c r="B898" s="216" t="s">
        <v>305</v>
      </c>
      <c r="C898" s="216" t="s">
        <v>752</v>
      </c>
      <c r="D898" s="216" t="s">
        <v>791</v>
      </c>
      <c r="E898" s="320"/>
      <c r="F898" s="320"/>
      <c r="G898" s="320"/>
      <c r="H898" s="320"/>
      <c r="I898" s="320"/>
      <c r="J898" s="320"/>
      <c r="K898" s="320"/>
      <c r="L898" s="320"/>
      <c r="M898" s="320"/>
      <c r="N898" s="350"/>
      <c r="O898" s="350"/>
      <c r="P898" s="350"/>
      <c r="Q898" s="350"/>
      <c r="R898" s="350"/>
      <c r="S898" s="350"/>
      <c r="T898" s="350"/>
      <c r="U898" s="350"/>
      <c r="V898" s="350"/>
      <c r="W898" s="350"/>
      <c r="X898" s="350"/>
      <c r="Y898" s="350"/>
      <c r="Z898" s="350"/>
      <c r="AA898" s="350"/>
      <c r="AB898" s="350"/>
      <c r="AC898" s="350"/>
      <c r="AD898" s="350"/>
      <c r="AE898" s="350"/>
      <c r="AF898" s="350"/>
      <c r="AG898" s="350"/>
      <c r="AH898" s="350"/>
      <c r="AI898" s="325"/>
      <c r="AJ898" s="325"/>
      <c r="AK898" s="325"/>
      <c r="AL898" s="325"/>
      <c r="AM898" s="325"/>
      <c r="AN898" s="325"/>
      <c r="AO898" s="325"/>
      <c r="AP898" s="325"/>
      <c r="AQ898" s="325"/>
      <c r="AR898" s="325"/>
      <c r="AS898" s="224"/>
      <c r="AT898" s="224"/>
      <c r="AU898" s="224">
        <v>25</v>
      </c>
      <c r="AV898" s="224">
        <v>45</v>
      </c>
      <c r="AW898" s="224">
        <v>45</v>
      </c>
      <c r="AX898" s="224">
        <v>45</v>
      </c>
      <c r="AY898" s="224">
        <v>45</v>
      </c>
      <c r="AZ898" s="329">
        <f>IF(AY898="Neg","Neg",AY898*VLOOKUP($D898,$D$1421:$BA$1444,COLUMNS($D898:AZ898),FALSE))</f>
        <v>46.808760990614545</v>
      </c>
      <c r="BA898" s="329">
        <f>IF(AZ898="Neg","Neg",AZ898*VLOOKUP($D898,$D$1421:$BA$1444,COLUMNS($D898:BA898),FALSE))</f>
        <v>48.788461360288323</v>
      </c>
      <c r="BB898" s="329">
        <f>IF(BA898="Neg","Neg",BA898*VLOOKUP($D898,$D$1421:$BB$1444,COLUMNS($D898:BB898),FALSE))</f>
        <v>50.710116461137922</v>
      </c>
      <c r="BC898" s="329">
        <f>IF(BB898="Neg","Neg",BB898*VLOOKUP($D898,$D$1421:BC$1444,COLUMNS($D898:BC898),FALSE))</f>
        <v>52.844218172384714</v>
      </c>
    </row>
    <row r="899" spans="1:55">
      <c r="A899" s="312"/>
      <c r="B899" s="216" t="s">
        <v>305</v>
      </c>
      <c r="C899" s="216" t="s">
        <v>909</v>
      </c>
      <c r="D899" s="216" t="s">
        <v>227</v>
      </c>
      <c r="E899" s="320"/>
      <c r="F899" s="320"/>
      <c r="G899" s="320"/>
      <c r="H899" s="320"/>
      <c r="I899" s="320"/>
      <c r="J899" s="320"/>
      <c r="K899" s="320"/>
      <c r="L899" s="320"/>
      <c r="M899" s="320"/>
      <c r="N899" s="350"/>
      <c r="O899" s="350"/>
      <c r="P899" s="350"/>
      <c r="Q899" s="350"/>
      <c r="R899" s="350"/>
      <c r="S899" s="350"/>
      <c r="T899" s="350"/>
      <c r="U899" s="350"/>
      <c r="V899" s="350"/>
      <c r="W899" s="350"/>
      <c r="X899" s="350"/>
      <c r="Y899" s="350"/>
      <c r="Z899" s="350"/>
      <c r="AA899" s="350"/>
      <c r="AB899" s="350"/>
      <c r="AC899" s="350"/>
      <c r="AD899" s="350"/>
      <c r="AE899" s="350"/>
      <c r="AF899" s="350"/>
      <c r="AG899" s="350"/>
      <c r="AH899" s="350"/>
      <c r="AI899" s="325"/>
      <c r="AJ899" s="325"/>
      <c r="AK899" s="325"/>
      <c r="AL899" s="325"/>
      <c r="AM899" s="325"/>
      <c r="AN899" s="325"/>
      <c r="AO899" s="325"/>
      <c r="AP899" s="325"/>
      <c r="AQ899" s="325"/>
      <c r="AR899" s="325"/>
      <c r="AS899" s="224"/>
      <c r="AT899" s="224"/>
      <c r="AU899" s="224">
        <v>0</v>
      </c>
      <c r="AV899" s="224">
        <v>15</v>
      </c>
      <c r="AW899" s="224">
        <v>10</v>
      </c>
      <c r="AX899" s="224">
        <v>10</v>
      </c>
      <c r="AY899" s="224">
        <v>10</v>
      </c>
      <c r="AZ899" s="329">
        <f>IF(AY899="Neg","Neg",AY899*VLOOKUP($D899,$D$1421:$BA$1444,COLUMNS($D899:AZ899),FALSE))</f>
        <v>10.401946886803232</v>
      </c>
      <c r="BA899" s="329">
        <f>IF(AZ899="Neg","Neg",AZ899*VLOOKUP($D899,$D$1421:$BA$1444,COLUMNS($D899:BA899),FALSE))</f>
        <v>10.841880302286294</v>
      </c>
      <c r="BB899" s="329">
        <f>IF(BA899="Neg","Neg",BA899*VLOOKUP($D899,$D$1421:$BB$1444,COLUMNS($D899:BB899),FALSE))</f>
        <v>11.268914769141761</v>
      </c>
      <c r="BC899" s="329">
        <f>IF(BB899="Neg","Neg",BB899*VLOOKUP($D899,$D$1421:BC$1444,COLUMNS($D899:BC899),FALSE))</f>
        <v>11.74315959386327</v>
      </c>
    </row>
    <row r="900" spans="1:55">
      <c r="A900" s="312"/>
      <c r="B900" s="216" t="s">
        <v>305</v>
      </c>
      <c r="C900" s="216" t="s">
        <v>910</v>
      </c>
      <c r="D900" s="216" t="s">
        <v>268</v>
      </c>
      <c r="E900" s="320"/>
      <c r="F900" s="320"/>
      <c r="G900" s="320"/>
      <c r="H900" s="320"/>
      <c r="I900" s="320"/>
      <c r="J900" s="320"/>
      <c r="K900" s="320"/>
      <c r="L900" s="320"/>
      <c r="M900" s="320"/>
      <c r="N900" s="350"/>
      <c r="O900" s="350"/>
      <c r="P900" s="350"/>
      <c r="Q900" s="350"/>
      <c r="R900" s="350"/>
      <c r="S900" s="350"/>
      <c r="T900" s="350"/>
      <c r="U900" s="350"/>
      <c r="V900" s="350"/>
      <c r="W900" s="350"/>
      <c r="X900" s="350"/>
      <c r="Y900" s="350"/>
      <c r="Z900" s="350"/>
      <c r="AA900" s="350"/>
      <c r="AB900" s="350"/>
      <c r="AC900" s="350"/>
      <c r="AD900" s="350"/>
      <c r="AE900" s="350"/>
      <c r="AF900" s="350"/>
      <c r="AG900" s="350"/>
      <c r="AH900" s="350"/>
      <c r="AI900" s="325"/>
      <c r="AJ900" s="325"/>
      <c r="AK900" s="325"/>
      <c r="AL900" s="325"/>
      <c r="AM900" s="325"/>
      <c r="AN900" s="325"/>
      <c r="AO900" s="325"/>
      <c r="AP900" s="325"/>
      <c r="AQ900" s="325"/>
      <c r="AR900" s="325"/>
      <c r="AS900" s="224"/>
      <c r="AT900" s="224"/>
      <c r="AU900" s="224">
        <v>0</v>
      </c>
      <c r="AV900" s="224">
        <v>0</v>
      </c>
      <c r="AW900" s="224">
        <v>-5</v>
      </c>
      <c r="AX900" s="224">
        <v>-5</v>
      </c>
      <c r="AY900" s="224">
        <v>-5</v>
      </c>
      <c r="AZ900" s="329">
        <f>IF(AY900="Neg","Neg",AY900*VLOOKUP($D900,$D$1421:$BA$1444,COLUMNS($D900:AZ900),FALSE))</f>
        <v>-5.2009734434016162</v>
      </c>
      <c r="BA900" s="329">
        <f>IF(AZ900="Neg","Neg",AZ900*VLOOKUP($D900,$D$1421:$BA$1444,COLUMNS($D900:BA900),FALSE))</f>
        <v>-5.4209401511431468</v>
      </c>
      <c r="BB900" s="329">
        <f>IF(BA900="Neg","Neg",BA900*VLOOKUP($D900,$D$1421:$BB$1444,COLUMNS($D900:BB900),FALSE))</f>
        <v>-5.6344573845708803</v>
      </c>
      <c r="BC900" s="329">
        <f>IF(BB900="Neg","Neg",BB900*VLOOKUP($D900,$D$1421:BC$1444,COLUMNS($D900:BC900),FALSE))</f>
        <v>-5.871579796931635</v>
      </c>
    </row>
    <row r="901" spans="1:55">
      <c r="A901" s="312"/>
      <c r="B901" s="216" t="s">
        <v>305</v>
      </c>
      <c r="C901" s="216" t="s">
        <v>79</v>
      </c>
      <c r="D901" s="216" t="s">
        <v>792</v>
      </c>
      <c r="E901" s="320"/>
      <c r="F901" s="320"/>
      <c r="G901" s="320"/>
      <c r="H901" s="320"/>
      <c r="I901" s="320"/>
      <c r="J901" s="320"/>
      <c r="K901" s="320"/>
      <c r="L901" s="320"/>
      <c r="M901" s="320"/>
      <c r="N901" s="350"/>
      <c r="O901" s="350"/>
      <c r="P901" s="350"/>
      <c r="Q901" s="350"/>
      <c r="R901" s="350"/>
      <c r="S901" s="350"/>
      <c r="T901" s="350"/>
      <c r="U901" s="350"/>
      <c r="V901" s="350"/>
      <c r="W901" s="350"/>
      <c r="X901" s="350"/>
      <c r="Y901" s="350"/>
      <c r="Z901" s="350"/>
      <c r="AA901" s="350"/>
      <c r="AB901" s="350"/>
      <c r="AC901" s="350"/>
      <c r="AD901" s="350"/>
      <c r="AE901" s="350"/>
      <c r="AF901" s="350"/>
      <c r="AG901" s="350"/>
      <c r="AH901" s="350"/>
      <c r="AI901" s="325"/>
      <c r="AJ901" s="325"/>
      <c r="AK901" s="325"/>
      <c r="AL901" s="325"/>
      <c r="AM901" s="325"/>
      <c r="AN901" s="325"/>
      <c r="AO901" s="325"/>
      <c r="AP901" s="325"/>
      <c r="AQ901" s="325"/>
      <c r="AR901" s="325"/>
      <c r="AS901" s="224"/>
      <c r="AT901" s="224"/>
      <c r="AU901" s="224">
        <v>-5</v>
      </c>
      <c r="AV901" s="224">
        <v>-5</v>
      </c>
      <c r="AW901" s="224">
        <v>-15</v>
      </c>
      <c r="AX901" s="224">
        <v>-35</v>
      </c>
      <c r="AY901" s="224">
        <v>-55</v>
      </c>
      <c r="AZ901" s="329">
        <f>IF(AY901="Neg","Neg",AY901*VLOOKUP($D901,$D$1421:$BA$1444,COLUMNS($D901:AZ901),FALSE))</f>
        <v>-57.210707877417782</v>
      </c>
      <c r="BA901" s="329">
        <f>IF(AZ901="Neg","Neg",AZ901*VLOOKUP($D901,$D$1421:$BA$1444,COLUMNS($D901:BA901),FALSE))</f>
        <v>-59.630341662574622</v>
      </c>
      <c r="BB901" s="329">
        <f>IF(BA901="Neg","Neg",BA901*VLOOKUP($D901,$D$1421:$BB$1444,COLUMNS($D901:BB901),FALSE))</f>
        <v>-61.979031230279688</v>
      </c>
      <c r="BC901" s="329">
        <f>IF(BB901="Neg","Neg",BB901*VLOOKUP($D901,$D$1421:BC$1444,COLUMNS($D901:BC901),FALSE))</f>
        <v>-64.587377766247997</v>
      </c>
    </row>
    <row r="902" spans="1:55" ht="25.5">
      <c r="A902" s="312"/>
      <c r="B902" s="216" t="s">
        <v>305</v>
      </c>
      <c r="C902" s="216" t="s">
        <v>911</v>
      </c>
      <c r="D902" s="216" t="s">
        <v>791</v>
      </c>
      <c r="E902" s="320"/>
      <c r="F902" s="320"/>
      <c r="G902" s="320"/>
      <c r="H902" s="320"/>
      <c r="I902" s="320"/>
      <c r="J902" s="320"/>
      <c r="K902" s="320"/>
      <c r="L902" s="320"/>
      <c r="M902" s="320"/>
      <c r="N902" s="350"/>
      <c r="O902" s="350"/>
      <c r="P902" s="350"/>
      <c r="Q902" s="350"/>
      <c r="R902" s="350"/>
      <c r="S902" s="350"/>
      <c r="T902" s="350"/>
      <c r="U902" s="350"/>
      <c r="V902" s="350"/>
      <c r="W902" s="350"/>
      <c r="X902" s="350"/>
      <c r="Y902" s="350"/>
      <c r="Z902" s="350"/>
      <c r="AA902" s="350"/>
      <c r="AB902" s="350"/>
      <c r="AC902" s="350"/>
      <c r="AD902" s="350"/>
      <c r="AE902" s="350"/>
      <c r="AF902" s="350"/>
      <c r="AG902" s="350"/>
      <c r="AH902" s="350"/>
      <c r="AI902" s="325"/>
      <c r="AJ902" s="325"/>
      <c r="AK902" s="325"/>
      <c r="AL902" s="325"/>
      <c r="AM902" s="325"/>
      <c r="AN902" s="325"/>
      <c r="AO902" s="325"/>
      <c r="AP902" s="325"/>
      <c r="AQ902" s="325"/>
      <c r="AR902" s="325"/>
      <c r="AS902" s="224"/>
      <c r="AT902" s="224"/>
      <c r="AU902" s="224">
        <v>210</v>
      </c>
      <c r="AV902" s="224">
        <v>365</v>
      </c>
      <c r="AW902" s="224">
        <v>320</v>
      </c>
      <c r="AX902" s="224">
        <v>150</v>
      </c>
      <c r="AY902" s="224">
        <v>35</v>
      </c>
      <c r="AZ902" s="329">
        <f>IF(AY902="Neg","Neg",AY902*VLOOKUP($D902,$D$1421:$BA$1444,COLUMNS($D902:AZ902),FALSE))</f>
        <v>36.406814103811314</v>
      </c>
      <c r="BA902" s="329">
        <f>IF(AZ902="Neg","Neg",AZ902*VLOOKUP($D902,$D$1421:$BA$1444,COLUMNS($D902:BA902),FALSE))</f>
        <v>37.946581058002032</v>
      </c>
      <c r="BB902" s="329">
        <f>IF(BA902="Neg","Neg",BA902*VLOOKUP($D902,$D$1421:$BB$1444,COLUMNS($D902:BB902),FALSE))</f>
        <v>39.441201691996163</v>
      </c>
      <c r="BC902" s="329">
        <f>IF(BB902="Neg","Neg",BB902*VLOOKUP($D902,$D$1421:BC$1444,COLUMNS($D902:BC902),FALSE))</f>
        <v>41.101058578521446</v>
      </c>
    </row>
    <row r="903" spans="1:55" ht="25.5">
      <c r="A903" s="312"/>
      <c r="B903" s="216" t="s">
        <v>305</v>
      </c>
      <c r="C903" s="216" t="s">
        <v>912</v>
      </c>
      <c r="D903" s="216" t="s">
        <v>791</v>
      </c>
      <c r="E903" s="320"/>
      <c r="F903" s="320"/>
      <c r="G903" s="320"/>
      <c r="H903" s="320"/>
      <c r="I903" s="320"/>
      <c r="J903" s="320"/>
      <c r="K903" s="320"/>
      <c r="L903" s="320"/>
      <c r="M903" s="320"/>
      <c r="N903" s="350"/>
      <c r="O903" s="350"/>
      <c r="P903" s="350"/>
      <c r="Q903" s="350"/>
      <c r="R903" s="350"/>
      <c r="S903" s="350"/>
      <c r="T903" s="350"/>
      <c r="U903" s="350"/>
      <c r="V903" s="350"/>
      <c r="W903" s="350"/>
      <c r="X903" s="350"/>
      <c r="Y903" s="350"/>
      <c r="Z903" s="350"/>
      <c r="AA903" s="350"/>
      <c r="AB903" s="350"/>
      <c r="AC903" s="350"/>
      <c r="AD903" s="350"/>
      <c r="AE903" s="350"/>
      <c r="AF903" s="350"/>
      <c r="AG903" s="350"/>
      <c r="AH903" s="350"/>
      <c r="AI903" s="325"/>
      <c r="AJ903" s="325"/>
      <c r="AK903" s="325"/>
      <c r="AL903" s="325"/>
      <c r="AM903" s="325"/>
      <c r="AN903" s="325"/>
      <c r="AO903" s="325"/>
      <c r="AP903" s="325"/>
      <c r="AQ903" s="325"/>
      <c r="AR903" s="325"/>
      <c r="AS903" s="224"/>
      <c r="AT903" s="224"/>
      <c r="AU903" s="224">
        <v>20</v>
      </c>
      <c r="AV903" s="224">
        <v>45</v>
      </c>
      <c r="AW903" s="224">
        <v>60</v>
      </c>
      <c r="AX903" s="224">
        <v>80</v>
      </c>
      <c r="AY903" s="224">
        <v>100</v>
      </c>
      <c r="AZ903" s="329">
        <f>IF(AY903="Neg","Neg",AY903*VLOOKUP($D903,$D$1421:$BA$1444,COLUMNS($D903:AZ903),FALSE))</f>
        <v>104.01946886803233</v>
      </c>
      <c r="BA903" s="329">
        <f>IF(AZ903="Neg","Neg",AZ903*VLOOKUP($D903,$D$1421:$BA$1444,COLUMNS($D903:BA903),FALSE))</f>
        <v>108.41880302286296</v>
      </c>
      <c r="BB903" s="329">
        <f>IF(BA903="Neg","Neg",BA903*VLOOKUP($D903,$D$1421:$BB$1444,COLUMNS($D903:BB903),FALSE))</f>
        <v>112.68914769141763</v>
      </c>
      <c r="BC903" s="329">
        <f>IF(BB903="Neg","Neg",BB903*VLOOKUP($D903,$D$1421:BC$1444,COLUMNS($D903:BC903),FALSE))</f>
        <v>117.43159593863273</v>
      </c>
    </row>
    <row r="904" spans="1:55">
      <c r="A904" s="312"/>
      <c r="B904" s="216" t="s">
        <v>305</v>
      </c>
      <c r="C904" s="216" t="s">
        <v>753</v>
      </c>
      <c r="D904" s="216" t="s">
        <v>791</v>
      </c>
      <c r="E904" s="320"/>
      <c r="F904" s="320"/>
      <c r="G904" s="320"/>
      <c r="H904" s="320"/>
      <c r="I904" s="320"/>
      <c r="J904" s="320"/>
      <c r="K904" s="320"/>
      <c r="L904" s="320"/>
      <c r="M904" s="320"/>
      <c r="N904" s="350"/>
      <c r="O904" s="350"/>
      <c r="P904" s="350"/>
      <c r="Q904" s="350"/>
      <c r="R904" s="350"/>
      <c r="S904" s="350"/>
      <c r="T904" s="350"/>
      <c r="U904" s="350"/>
      <c r="V904" s="350"/>
      <c r="W904" s="350"/>
      <c r="X904" s="350"/>
      <c r="Y904" s="350"/>
      <c r="Z904" s="350"/>
      <c r="AA904" s="350"/>
      <c r="AB904" s="350"/>
      <c r="AC904" s="350"/>
      <c r="AD904" s="350"/>
      <c r="AE904" s="350"/>
      <c r="AF904" s="350"/>
      <c r="AG904" s="350"/>
      <c r="AH904" s="350"/>
      <c r="AI904" s="325"/>
      <c r="AJ904" s="325"/>
      <c r="AK904" s="325"/>
      <c r="AL904" s="325"/>
      <c r="AM904" s="325"/>
      <c r="AN904" s="325"/>
      <c r="AO904" s="325"/>
      <c r="AP904" s="325"/>
      <c r="AQ904" s="325"/>
      <c r="AR904" s="325"/>
      <c r="AS904" s="224"/>
      <c r="AT904" s="224"/>
      <c r="AU904" s="224">
        <v>395</v>
      </c>
      <c r="AV904" s="224">
        <v>210</v>
      </c>
      <c r="AW904" s="224">
        <v>55</v>
      </c>
      <c r="AX904" s="224">
        <v>0</v>
      </c>
      <c r="AY904" s="224">
        <v>0</v>
      </c>
      <c r="AZ904" s="329">
        <f>IF(AY904="Neg","Neg",AY904*VLOOKUP($D904,$D$1421:$BA$1444,COLUMNS($D904:AZ904),FALSE))</f>
        <v>0</v>
      </c>
      <c r="BA904" s="329">
        <f>IF(AZ904="Neg","Neg",AZ904*VLOOKUP($D904,$D$1421:$BA$1444,COLUMNS($D904:BA904),FALSE))</f>
        <v>0</v>
      </c>
      <c r="BB904" s="329">
        <f>IF(BA904="Neg","Neg",BA904*VLOOKUP($D904,$D$1421:$BB$1444,COLUMNS($D904:BB904),FALSE))</f>
        <v>0</v>
      </c>
      <c r="BC904" s="329">
        <f>IF(BB904="Neg","Neg",BB904*VLOOKUP($D904,$D$1421:BC$1444,COLUMNS($D904:BC904),FALSE))</f>
        <v>0</v>
      </c>
    </row>
    <row r="905" spans="1:55">
      <c r="A905" s="312"/>
      <c r="B905" s="216" t="s">
        <v>305</v>
      </c>
      <c r="C905" s="216" t="s">
        <v>913</v>
      </c>
      <c r="D905" s="216" t="s">
        <v>90</v>
      </c>
      <c r="E905" s="320"/>
      <c r="F905" s="320"/>
      <c r="G905" s="320"/>
      <c r="H905" s="320"/>
      <c r="I905" s="320"/>
      <c r="J905" s="320"/>
      <c r="K905" s="320"/>
      <c r="L905" s="320"/>
      <c r="M905" s="320"/>
      <c r="N905" s="350"/>
      <c r="O905" s="350"/>
      <c r="P905" s="350"/>
      <c r="Q905" s="350"/>
      <c r="R905" s="350"/>
      <c r="S905" s="350"/>
      <c r="T905" s="350"/>
      <c r="U905" s="350"/>
      <c r="V905" s="350"/>
      <c r="W905" s="350"/>
      <c r="X905" s="350"/>
      <c r="Y905" s="350"/>
      <c r="Z905" s="350"/>
      <c r="AA905" s="350"/>
      <c r="AB905" s="350"/>
      <c r="AC905" s="350"/>
      <c r="AD905" s="350"/>
      <c r="AE905" s="350"/>
      <c r="AF905" s="350"/>
      <c r="AG905" s="350"/>
      <c r="AH905" s="350"/>
      <c r="AI905" s="325"/>
      <c r="AJ905" s="325"/>
      <c r="AK905" s="325"/>
      <c r="AL905" s="325"/>
      <c r="AM905" s="325"/>
      <c r="AN905" s="325"/>
      <c r="AO905" s="325"/>
      <c r="AP905" s="325"/>
      <c r="AQ905" s="325"/>
      <c r="AR905" s="325"/>
      <c r="AS905" s="224"/>
      <c r="AT905" s="224"/>
      <c r="AU905" s="224">
        <v>0</v>
      </c>
      <c r="AV905" s="224">
        <v>0</v>
      </c>
      <c r="AW905" s="224">
        <v>0</v>
      </c>
      <c r="AX905" s="224">
        <v>0</v>
      </c>
      <c r="AY905" s="224">
        <v>-5</v>
      </c>
      <c r="AZ905" s="329">
        <f>IF(AY905="Neg","Neg",AY905*VLOOKUP($D905,$D$1421:$BA$1444,COLUMNS($D905:AZ905),FALSE))</f>
        <v>-5.2009734434016162</v>
      </c>
      <c r="BA905" s="329">
        <f>IF(AZ905="Neg","Neg",AZ905*VLOOKUP($D905,$D$1421:$BA$1444,COLUMNS($D905:BA905),FALSE))</f>
        <v>-5.4209401511431468</v>
      </c>
      <c r="BB905" s="329">
        <f>IF(BA905="Neg","Neg",BA905*VLOOKUP($D905,$D$1421:$BB$1444,COLUMNS($D905:BB905),FALSE))</f>
        <v>-5.6344573845708803</v>
      </c>
      <c r="BC905" s="329">
        <f>IF(BB905="Neg","Neg",BB905*VLOOKUP($D905,$D$1421:BC$1444,COLUMNS($D905:BC905),FALSE))</f>
        <v>-5.871579796931635</v>
      </c>
    </row>
    <row r="906" spans="1:55">
      <c r="A906" s="312"/>
      <c r="B906" s="216" t="s">
        <v>305</v>
      </c>
      <c r="C906" s="216" t="s">
        <v>1177</v>
      </c>
      <c r="D906" s="216" t="s">
        <v>227</v>
      </c>
      <c r="E906" s="320"/>
      <c r="F906" s="320"/>
      <c r="G906" s="320"/>
      <c r="H906" s="320"/>
      <c r="I906" s="320"/>
      <c r="J906" s="320"/>
      <c r="K906" s="320"/>
      <c r="L906" s="320"/>
      <c r="M906" s="320"/>
      <c r="N906" s="350"/>
      <c r="O906" s="350"/>
      <c r="P906" s="350"/>
      <c r="Q906" s="350"/>
      <c r="R906" s="350"/>
      <c r="S906" s="350"/>
      <c r="T906" s="350"/>
      <c r="U906" s="350"/>
      <c r="V906" s="350"/>
      <c r="W906" s="350"/>
      <c r="X906" s="350"/>
      <c r="Y906" s="350"/>
      <c r="Z906" s="350"/>
      <c r="AA906" s="350"/>
      <c r="AB906" s="350"/>
      <c r="AC906" s="350"/>
      <c r="AD906" s="350"/>
      <c r="AE906" s="350"/>
      <c r="AF906" s="350"/>
      <c r="AG906" s="350"/>
      <c r="AH906" s="350"/>
      <c r="AI906" s="325"/>
      <c r="AJ906" s="325"/>
      <c r="AK906" s="325"/>
      <c r="AL906" s="325"/>
      <c r="AM906" s="325"/>
      <c r="AN906" s="325"/>
      <c r="AO906" s="325"/>
      <c r="AP906" s="325"/>
      <c r="AQ906" s="325"/>
      <c r="AR906" s="325"/>
      <c r="AS906" s="351"/>
      <c r="AT906" s="351"/>
      <c r="AU906" s="350">
        <v>0</v>
      </c>
      <c r="AV906" s="350">
        <v>0</v>
      </c>
      <c r="AW906" s="350">
        <v>5</v>
      </c>
      <c r="AX906" s="350">
        <v>35</v>
      </c>
      <c r="AY906" s="350">
        <v>340</v>
      </c>
      <c r="AZ906" s="352"/>
      <c r="BA906" s="325"/>
      <c r="BB906" s="329">
        <f>IF(BA906="Neg","Neg",BA906*VLOOKUP($D906,$D$1421:$BB$1444,COLUMNS($D906:BB906),FALSE))</f>
        <v>0</v>
      </c>
      <c r="BC906" s="329">
        <f>IF(BB906="Neg","Neg",BB906*VLOOKUP($D906,$D$1421:BC$1444,COLUMNS($D906:BC906),FALSE))</f>
        <v>0</v>
      </c>
    </row>
    <row r="907" spans="1:55">
      <c r="A907" s="312"/>
      <c r="B907" s="216" t="s">
        <v>305</v>
      </c>
      <c r="C907" s="216" t="s">
        <v>914</v>
      </c>
      <c r="D907" s="216" t="s">
        <v>791</v>
      </c>
      <c r="E907" s="320"/>
      <c r="F907" s="320"/>
      <c r="G907" s="320"/>
      <c r="H907" s="320"/>
      <c r="I907" s="320"/>
      <c r="J907" s="320"/>
      <c r="K907" s="320"/>
      <c r="L907" s="320"/>
      <c r="M907" s="320"/>
      <c r="N907" s="350"/>
      <c r="O907" s="350"/>
      <c r="P907" s="350"/>
      <c r="Q907" s="350"/>
      <c r="R907" s="350"/>
      <c r="S907" s="350"/>
      <c r="T907" s="350"/>
      <c r="U907" s="350"/>
      <c r="V907" s="350"/>
      <c r="W907" s="350"/>
      <c r="X907" s="350"/>
      <c r="Y907" s="350"/>
      <c r="Z907" s="350"/>
      <c r="AA907" s="350"/>
      <c r="AB907" s="350"/>
      <c r="AC907" s="350"/>
      <c r="AD907" s="350"/>
      <c r="AE907" s="350"/>
      <c r="AF907" s="350"/>
      <c r="AG907" s="350"/>
      <c r="AH907" s="350"/>
      <c r="AI907" s="325"/>
      <c r="AJ907" s="325"/>
      <c r="AK907" s="325"/>
      <c r="AL907" s="325"/>
      <c r="AM907" s="325"/>
      <c r="AN907" s="325"/>
      <c r="AO907" s="325"/>
      <c r="AP907" s="325"/>
      <c r="AQ907" s="325"/>
      <c r="AR907" s="325"/>
      <c r="AS907" s="224"/>
      <c r="AT907" s="224"/>
      <c r="AU907" s="224">
        <v>0</v>
      </c>
      <c r="AV907" s="224">
        <v>55</v>
      </c>
      <c r="AW907" s="224">
        <v>30</v>
      </c>
      <c r="AX907" s="224">
        <v>-65</v>
      </c>
      <c r="AY907" s="224">
        <v>30</v>
      </c>
      <c r="AZ907" s="329">
        <f>IF(AY907="Neg","Neg",AY907*VLOOKUP($D907,$D$1421:$BA$1444,COLUMNS($D907:AZ907),FALSE))</f>
        <v>31.205840660409699</v>
      </c>
      <c r="BA907" s="329">
        <f>IF(AZ907="Neg","Neg",AZ907*VLOOKUP($D907,$D$1421:$BA$1444,COLUMNS($D907:BA907),FALSE))</f>
        <v>32.525640906858882</v>
      </c>
      <c r="BB907" s="329">
        <f>IF(BA907="Neg","Neg",BA907*VLOOKUP($D907,$D$1421:$BB$1444,COLUMNS($D907:BB907),FALSE))</f>
        <v>33.806744307425284</v>
      </c>
      <c r="BC907" s="329">
        <f>IF(BB907="Neg","Neg",BB907*VLOOKUP($D907,$D$1421:BC$1444,COLUMNS($D907:BC907),FALSE))</f>
        <v>35.229478781589812</v>
      </c>
    </row>
    <row r="908" spans="1:55">
      <c r="A908" s="312"/>
      <c r="B908" s="216" t="s">
        <v>305</v>
      </c>
      <c r="C908" s="216" t="s">
        <v>915</v>
      </c>
      <c r="D908" s="216" t="s">
        <v>791</v>
      </c>
      <c r="E908" s="320"/>
      <c r="F908" s="320"/>
      <c r="G908" s="320"/>
      <c r="H908" s="320"/>
      <c r="I908" s="320"/>
      <c r="J908" s="320"/>
      <c r="K908" s="320"/>
      <c r="L908" s="320"/>
      <c r="M908" s="320"/>
      <c r="N908" s="350"/>
      <c r="O908" s="350"/>
      <c r="P908" s="350"/>
      <c r="Q908" s="350"/>
      <c r="R908" s="350"/>
      <c r="S908" s="350"/>
      <c r="T908" s="350"/>
      <c r="U908" s="350"/>
      <c r="V908" s="350"/>
      <c r="W908" s="350"/>
      <c r="X908" s="350"/>
      <c r="Y908" s="350"/>
      <c r="Z908" s="350"/>
      <c r="AA908" s="350"/>
      <c r="AB908" s="350"/>
      <c r="AC908" s="350"/>
      <c r="AD908" s="350"/>
      <c r="AE908" s="350"/>
      <c r="AF908" s="350"/>
      <c r="AG908" s="350"/>
      <c r="AH908" s="350"/>
      <c r="AI908" s="325"/>
      <c r="AJ908" s="325"/>
      <c r="AK908" s="325"/>
      <c r="AL908" s="325"/>
      <c r="AM908" s="325"/>
      <c r="AN908" s="325"/>
      <c r="AO908" s="325"/>
      <c r="AP908" s="325"/>
      <c r="AQ908" s="325"/>
      <c r="AR908" s="325"/>
      <c r="AS908" s="224"/>
      <c r="AT908" s="224"/>
      <c r="AU908" s="224">
        <v>170</v>
      </c>
      <c r="AV908" s="224">
        <v>250</v>
      </c>
      <c r="AW908" s="224">
        <v>260</v>
      </c>
      <c r="AX908" s="224">
        <v>110</v>
      </c>
      <c r="AY908" s="224">
        <v>25</v>
      </c>
      <c r="AZ908" s="329">
        <f>IF(AY908="Neg","Neg",AY908*VLOOKUP($D908,$D$1421:$BA$1444,COLUMNS($D908:AZ908),FALSE))</f>
        <v>26.004867217008083</v>
      </c>
      <c r="BA908" s="329">
        <f>IF(AZ908="Neg","Neg",AZ908*VLOOKUP($D908,$D$1421:$BA$1444,COLUMNS($D908:BA908),FALSE))</f>
        <v>27.10470075571574</v>
      </c>
      <c r="BB908" s="329">
        <f>IF(BA908="Neg","Neg",BA908*VLOOKUP($D908,$D$1421:$BB$1444,COLUMNS($D908:BB908),FALSE))</f>
        <v>28.172286922854408</v>
      </c>
      <c r="BC908" s="329">
        <f>IF(BB908="Neg","Neg",BB908*VLOOKUP($D908,$D$1421:BC$1444,COLUMNS($D908:BC908),FALSE))</f>
        <v>29.357898984658181</v>
      </c>
    </row>
    <row r="909" spans="1:55">
      <c r="A909" s="312"/>
      <c r="B909" s="216" t="s">
        <v>305</v>
      </c>
      <c r="C909" s="216" t="s">
        <v>916</v>
      </c>
      <c r="D909" s="216" t="s">
        <v>791</v>
      </c>
      <c r="E909" s="320"/>
      <c r="F909" s="320"/>
      <c r="G909" s="320"/>
      <c r="H909" s="320"/>
      <c r="I909" s="320"/>
      <c r="J909" s="320"/>
      <c r="K909" s="320"/>
      <c r="L909" s="320"/>
      <c r="M909" s="320"/>
      <c r="N909" s="350"/>
      <c r="O909" s="350"/>
      <c r="P909" s="350"/>
      <c r="Q909" s="350"/>
      <c r="R909" s="350"/>
      <c r="S909" s="350"/>
      <c r="T909" s="350"/>
      <c r="U909" s="350"/>
      <c r="V909" s="350"/>
      <c r="W909" s="350"/>
      <c r="X909" s="350"/>
      <c r="Y909" s="350"/>
      <c r="Z909" s="350"/>
      <c r="AA909" s="350"/>
      <c r="AB909" s="350"/>
      <c r="AC909" s="350"/>
      <c r="AD909" s="350"/>
      <c r="AE909" s="350"/>
      <c r="AF909" s="350"/>
      <c r="AG909" s="350"/>
      <c r="AH909" s="350"/>
      <c r="AI909" s="325"/>
      <c r="AJ909" s="325"/>
      <c r="AK909" s="325"/>
      <c r="AL909" s="325"/>
      <c r="AM909" s="325"/>
      <c r="AN909" s="325"/>
      <c r="AO909" s="325"/>
      <c r="AP909" s="325"/>
      <c r="AQ909" s="325"/>
      <c r="AR909" s="325"/>
      <c r="AS909" s="224"/>
      <c r="AT909" s="224"/>
      <c r="AU909" s="224">
        <v>0</v>
      </c>
      <c r="AV909" s="224">
        <v>0</v>
      </c>
      <c r="AW909" s="224">
        <v>85</v>
      </c>
      <c r="AX909" s="224">
        <v>90</v>
      </c>
      <c r="AY909" s="224">
        <v>80</v>
      </c>
      <c r="AZ909" s="329">
        <f>IF(AY909="Neg","Neg",AY909*VLOOKUP($D909,$D$1421:$BA$1444,COLUMNS($D909:AZ909),FALSE))</f>
        <v>83.215575094425859</v>
      </c>
      <c r="BA909" s="329">
        <f>IF(AZ909="Neg","Neg",AZ909*VLOOKUP($D909,$D$1421:$BA$1444,COLUMNS($D909:BA909),FALSE))</f>
        <v>86.735042418290348</v>
      </c>
      <c r="BB909" s="329">
        <f>IF(BA909="Neg","Neg",BA909*VLOOKUP($D909,$D$1421:$BB$1444,COLUMNS($D909:BB909),FALSE))</f>
        <v>90.151318153134085</v>
      </c>
      <c r="BC909" s="329">
        <f>IF(BB909="Neg","Neg",BB909*VLOOKUP($D909,$D$1421:BC$1444,COLUMNS($D909:BC909),FALSE))</f>
        <v>93.94527675090616</v>
      </c>
    </row>
    <row r="910" spans="1:55">
      <c r="A910" s="312"/>
      <c r="B910" s="216" t="s">
        <v>305</v>
      </c>
      <c r="C910" s="216" t="s">
        <v>754</v>
      </c>
      <c r="D910" s="216" t="s">
        <v>228</v>
      </c>
      <c r="E910" s="320"/>
      <c r="F910" s="320"/>
      <c r="G910" s="320"/>
      <c r="H910" s="320"/>
      <c r="I910" s="320"/>
      <c r="J910" s="320"/>
      <c r="K910" s="320"/>
      <c r="L910" s="320"/>
      <c r="M910" s="320"/>
      <c r="N910" s="350"/>
      <c r="O910" s="350"/>
      <c r="P910" s="350"/>
      <c r="Q910" s="350"/>
      <c r="R910" s="350"/>
      <c r="S910" s="350"/>
      <c r="T910" s="350"/>
      <c r="U910" s="350"/>
      <c r="V910" s="350"/>
      <c r="W910" s="350"/>
      <c r="X910" s="350"/>
      <c r="Y910" s="350"/>
      <c r="Z910" s="350"/>
      <c r="AA910" s="350"/>
      <c r="AB910" s="350"/>
      <c r="AC910" s="350"/>
      <c r="AD910" s="350"/>
      <c r="AE910" s="350"/>
      <c r="AF910" s="350"/>
      <c r="AG910" s="350"/>
      <c r="AH910" s="350"/>
      <c r="AI910" s="325"/>
      <c r="AJ910" s="325"/>
      <c r="AK910" s="325"/>
      <c r="AL910" s="325"/>
      <c r="AM910" s="325"/>
      <c r="AN910" s="325"/>
      <c r="AO910" s="325"/>
      <c r="AP910" s="325"/>
      <c r="AQ910" s="325"/>
      <c r="AR910" s="325"/>
      <c r="AS910" s="224"/>
      <c r="AT910" s="224"/>
      <c r="AU910" s="224">
        <v>0</v>
      </c>
      <c r="AV910" s="224">
        <v>0</v>
      </c>
      <c r="AW910" s="224">
        <v>0</v>
      </c>
      <c r="AX910" s="224">
        <v>0</v>
      </c>
      <c r="AY910" s="224">
        <v>0</v>
      </c>
      <c r="AZ910" s="329">
        <f>IF(AY910="Neg","Neg",AY910*VLOOKUP($D910,$D$1421:$BA$1444,COLUMNS($D910:AZ910),FALSE))</f>
        <v>0</v>
      </c>
      <c r="BA910" s="329">
        <f>IF(AZ910="Neg","Neg",AZ910*VLOOKUP($D910,$D$1421:$BA$1444,COLUMNS($D910:BA910),FALSE))</f>
        <v>0</v>
      </c>
      <c r="BB910" s="329">
        <f>IF(BA910="Neg","Neg",BA910*VLOOKUP($D910,$D$1421:$BB$1444,COLUMNS($D910:BB910),FALSE))</f>
        <v>0</v>
      </c>
      <c r="BC910" s="329">
        <f>IF(BB910="Neg","Neg",BB910*VLOOKUP($D910,$D$1421:BC$1444,COLUMNS($D910:BC910),FALSE))</f>
        <v>0</v>
      </c>
    </row>
    <row r="911" spans="1:55">
      <c r="A911" s="312"/>
      <c r="B911" s="216" t="s">
        <v>305</v>
      </c>
      <c r="C911" s="216" t="s">
        <v>754</v>
      </c>
      <c r="D911" s="216" t="s">
        <v>227</v>
      </c>
      <c r="E911" s="320"/>
      <c r="F911" s="320"/>
      <c r="G911" s="320"/>
      <c r="H911" s="320"/>
      <c r="I911" s="320"/>
      <c r="J911" s="320"/>
      <c r="K911" s="320"/>
      <c r="L911" s="320"/>
      <c r="M911" s="320"/>
      <c r="N911" s="350"/>
      <c r="O911" s="350"/>
      <c r="P911" s="350"/>
      <c r="Q911" s="350"/>
      <c r="R911" s="350"/>
      <c r="S911" s="350"/>
      <c r="T911" s="350"/>
      <c r="U911" s="350"/>
      <c r="V911" s="350"/>
      <c r="W911" s="350"/>
      <c r="X911" s="350"/>
      <c r="Y911" s="350"/>
      <c r="Z911" s="350"/>
      <c r="AA911" s="350"/>
      <c r="AB911" s="350"/>
      <c r="AC911" s="350"/>
      <c r="AD911" s="350"/>
      <c r="AE911" s="350"/>
      <c r="AF911" s="350"/>
      <c r="AG911" s="350"/>
      <c r="AH911" s="350"/>
      <c r="AI911" s="325"/>
      <c r="AJ911" s="325"/>
      <c r="AK911" s="325"/>
      <c r="AL911" s="325"/>
      <c r="AM911" s="325"/>
      <c r="AN911" s="325"/>
      <c r="AO911" s="325"/>
      <c r="AP911" s="325"/>
      <c r="AQ911" s="325"/>
      <c r="AR911" s="325"/>
      <c r="AS911" s="224"/>
      <c r="AT911" s="224"/>
      <c r="AU911" s="224">
        <v>0</v>
      </c>
      <c r="AV911" s="224">
        <v>10</v>
      </c>
      <c r="AW911" s="224">
        <v>15</v>
      </c>
      <c r="AX911" s="224">
        <v>20</v>
      </c>
      <c r="AY911" s="224">
        <v>25</v>
      </c>
      <c r="AZ911" s="329">
        <f>IF(AY911="Neg","Neg",AY911*VLOOKUP($D911,$D$1421:$BA$1444,COLUMNS($D911:AZ911),FALSE))</f>
        <v>26.004867217008083</v>
      </c>
      <c r="BA911" s="329">
        <f>IF(AZ911="Neg","Neg",AZ911*VLOOKUP($D911,$D$1421:$BA$1444,COLUMNS($D911:BA911),FALSE))</f>
        <v>27.10470075571574</v>
      </c>
      <c r="BB911" s="329">
        <f>IF(BA911="Neg","Neg",BA911*VLOOKUP($D911,$D$1421:$BB$1444,COLUMNS($D911:BB911),FALSE))</f>
        <v>28.172286922854408</v>
      </c>
      <c r="BC911" s="329">
        <f>IF(BB911="Neg","Neg",BB911*VLOOKUP($D911,$D$1421:BC$1444,COLUMNS($D911:BC911),FALSE))</f>
        <v>29.357898984658181</v>
      </c>
    </row>
    <row r="912" spans="1:55">
      <c r="A912" s="312"/>
      <c r="B912" s="216" t="s">
        <v>305</v>
      </c>
      <c r="C912" s="216" t="s">
        <v>754</v>
      </c>
      <c r="D912" s="216" t="s">
        <v>791</v>
      </c>
      <c r="E912" s="320"/>
      <c r="F912" s="320"/>
      <c r="G912" s="320"/>
      <c r="H912" s="320"/>
      <c r="I912" s="320"/>
      <c r="J912" s="320"/>
      <c r="K912" s="320"/>
      <c r="L912" s="320"/>
      <c r="M912" s="320"/>
      <c r="N912" s="350"/>
      <c r="O912" s="350"/>
      <c r="P912" s="350"/>
      <c r="Q912" s="350"/>
      <c r="R912" s="350"/>
      <c r="S912" s="350"/>
      <c r="T912" s="350"/>
      <c r="U912" s="350"/>
      <c r="V912" s="350"/>
      <c r="W912" s="350"/>
      <c r="X912" s="350"/>
      <c r="Y912" s="350"/>
      <c r="Z912" s="350"/>
      <c r="AA912" s="350"/>
      <c r="AB912" s="350"/>
      <c r="AC912" s="350"/>
      <c r="AD912" s="350"/>
      <c r="AE912" s="350"/>
      <c r="AF912" s="350"/>
      <c r="AG912" s="350"/>
      <c r="AH912" s="350"/>
      <c r="AI912" s="325"/>
      <c r="AJ912" s="325"/>
      <c r="AK912" s="325"/>
      <c r="AL912" s="325"/>
      <c r="AM912" s="325"/>
      <c r="AN912" s="325"/>
      <c r="AO912" s="325"/>
      <c r="AP912" s="325"/>
      <c r="AQ912" s="325"/>
      <c r="AR912" s="325"/>
      <c r="AS912" s="224"/>
      <c r="AT912" s="224"/>
      <c r="AU912" s="224">
        <v>0</v>
      </c>
      <c r="AV912" s="224">
        <v>5</v>
      </c>
      <c r="AW912" s="224">
        <v>5</v>
      </c>
      <c r="AX912" s="224">
        <v>10</v>
      </c>
      <c r="AY912" s="224">
        <v>10</v>
      </c>
      <c r="AZ912" s="329">
        <f>IF(AY912="Neg","Neg",AY912*VLOOKUP($D912,$D$1421:$BA$1444,COLUMNS($D912:AZ912),FALSE))</f>
        <v>10.401946886803232</v>
      </c>
      <c r="BA912" s="329">
        <f>IF(AZ912="Neg","Neg",AZ912*VLOOKUP($D912,$D$1421:$BA$1444,COLUMNS($D912:BA912),FALSE))</f>
        <v>10.841880302286294</v>
      </c>
      <c r="BB912" s="329">
        <f>IF(BA912="Neg","Neg",BA912*VLOOKUP($D912,$D$1421:$BB$1444,COLUMNS($D912:BB912),FALSE))</f>
        <v>11.268914769141761</v>
      </c>
      <c r="BC912" s="329">
        <f>IF(BB912="Neg","Neg",BB912*VLOOKUP($D912,$D$1421:BC$1444,COLUMNS($D912:BC912),FALSE))</f>
        <v>11.74315959386327</v>
      </c>
    </row>
    <row r="913" spans="1:55">
      <c r="A913" s="312"/>
      <c r="B913" s="216" t="s">
        <v>305</v>
      </c>
      <c r="C913" s="216" t="s">
        <v>80</v>
      </c>
      <c r="D913" s="216" t="s">
        <v>227</v>
      </c>
      <c r="E913" s="320"/>
      <c r="F913" s="320"/>
      <c r="G913" s="320"/>
      <c r="H913" s="320"/>
      <c r="I913" s="320"/>
      <c r="J913" s="320"/>
      <c r="K913" s="320"/>
      <c r="L913" s="320"/>
      <c r="M913" s="320"/>
      <c r="N913" s="350"/>
      <c r="O913" s="350"/>
      <c r="P913" s="350"/>
      <c r="Q913" s="350"/>
      <c r="R913" s="350"/>
      <c r="S913" s="350"/>
      <c r="T913" s="350"/>
      <c r="U913" s="350"/>
      <c r="V913" s="350"/>
      <c r="W913" s="350"/>
      <c r="X913" s="350"/>
      <c r="Y913" s="350"/>
      <c r="Z913" s="350"/>
      <c r="AA913" s="350"/>
      <c r="AB913" s="350"/>
      <c r="AC913" s="350"/>
      <c r="AD913" s="350"/>
      <c r="AE913" s="350"/>
      <c r="AF913" s="350"/>
      <c r="AG913" s="350"/>
      <c r="AH913" s="350"/>
      <c r="AI913" s="325"/>
      <c r="AJ913" s="325"/>
      <c r="AK913" s="325"/>
      <c r="AL913" s="325"/>
      <c r="AM913" s="325"/>
      <c r="AN913" s="325"/>
      <c r="AO913" s="325"/>
      <c r="AP913" s="325"/>
      <c r="AQ913" s="325"/>
      <c r="AR913" s="325"/>
      <c r="AS913" s="224"/>
      <c r="AT913" s="224"/>
      <c r="AU913" s="224">
        <v>0</v>
      </c>
      <c r="AV913" s="224">
        <v>0</v>
      </c>
      <c r="AW913" s="224">
        <v>0</v>
      </c>
      <c r="AX913" s="224">
        <v>5</v>
      </c>
      <c r="AY913" s="224">
        <v>5</v>
      </c>
      <c r="AZ913" s="329">
        <f>IF(AY913="Neg","Neg",AY913*VLOOKUP($D913,$D$1421:$BA$1444,COLUMNS($D913:AZ913),FALSE))</f>
        <v>5.2009734434016162</v>
      </c>
      <c r="BA913" s="329">
        <f>IF(AZ913="Neg","Neg",AZ913*VLOOKUP($D913,$D$1421:$BA$1444,COLUMNS($D913:BA913),FALSE))</f>
        <v>5.4209401511431468</v>
      </c>
      <c r="BB913" s="329">
        <f>IF(BA913="Neg","Neg",BA913*VLOOKUP($D913,$D$1421:$BB$1444,COLUMNS($D913:BB913),FALSE))</f>
        <v>5.6344573845708803</v>
      </c>
      <c r="BC913" s="329">
        <f>IF(BB913="Neg","Neg",BB913*VLOOKUP($D913,$D$1421:BC$1444,COLUMNS($D913:BC913),FALSE))</f>
        <v>5.871579796931635</v>
      </c>
    </row>
    <row r="914" spans="1:55">
      <c r="A914" s="312"/>
      <c r="B914" s="216" t="s">
        <v>305</v>
      </c>
      <c r="C914" s="216" t="s">
        <v>1178</v>
      </c>
      <c r="D914" s="216" t="s">
        <v>92</v>
      </c>
      <c r="E914" s="320"/>
      <c r="F914" s="320"/>
      <c r="G914" s="320"/>
      <c r="H914" s="320"/>
      <c r="I914" s="320"/>
      <c r="J914" s="320"/>
      <c r="K914" s="320"/>
      <c r="L914" s="320"/>
      <c r="M914" s="320"/>
      <c r="N914" s="350"/>
      <c r="O914" s="350"/>
      <c r="P914" s="350"/>
      <c r="Q914" s="350"/>
      <c r="R914" s="350"/>
      <c r="S914" s="350"/>
      <c r="T914" s="350"/>
      <c r="U914" s="350"/>
      <c r="V914" s="350"/>
      <c r="W914" s="350"/>
      <c r="X914" s="350"/>
      <c r="Y914" s="350"/>
      <c r="Z914" s="350"/>
      <c r="AA914" s="350"/>
      <c r="AB914" s="350"/>
      <c r="AC914" s="350"/>
      <c r="AD914" s="350"/>
      <c r="AE914" s="350"/>
      <c r="AF914" s="350"/>
      <c r="AG914" s="350"/>
      <c r="AH914" s="350"/>
      <c r="AI914" s="315"/>
      <c r="AJ914" s="315"/>
      <c r="AK914" s="315"/>
      <c r="AL914" s="315"/>
      <c r="AM914" s="315"/>
      <c r="AN914" s="315"/>
      <c r="AO914" s="315"/>
      <c r="AP914" s="315"/>
      <c r="AQ914" s="315"/>
      <c r="AR914" s="315"/>
      <c r="AS914" s="350"/>
      <c r="AT914" s="350"/>
      <c r="AU914" s="350">
        <v>0</v>
      </c>
      <c r="AV914" s="350">
        <v>30</v>
      </c>
      <c r="AW914" s="350">
        <v>40</v>
      </c>
      <c r="AX914" s="350">
        <v>40</v>
      </c>
      <c r="AY914" s="350">
        <v>40</v>
      </c>
      <c r="AZ914" s="352"/>
      <c r="BA914" s="325"/>
      <c r="BB914" s="329">
        <f>IF(BA914="Neg","Neg",BA914*VLOOKUP($D914,$D$1421:$BB$1444,COLUMNS($D914:BB914),FALSE))</f>
        <v>0</v>
      </c>
      <c r="BC914" s="329">
        <f>IF(BB914="Neg","Neg",BB914*VLOOKUP($D914,$D$1421:BC$1444,COLUMNS($D914:BC914),FALSE))</f>
        <v>0</v>
      </c>
    </row>
    <row r="915" spans="1:55" ht="25.5">
      <c r="A915" s="312"/>
      <c r="B915" s="216" t="s">
        <v>305</v>
      </c>
      <c r="C915" s="216" t="s">
        <v>918</v>
      </c>
      <c r="D915" s="216" t="s">
        <v>227</v>
      </c>
      <c r="E915" s="320"/>
      <c r="F915" s="320"/>
      <c r="G915" s="320"/>
      <c r="H915" s="320"/>
      <c r="I915" s="320"/>
      <c r="J915" s="320"/>
      <c r="K915" s="320"/>
      <c r="L915" s="320"/>
      <c r="M915" s="320"/>
      <c r="N915" s="350"/>
      <c r="O915" s="350"/>
      <c r="P915" s="350"/>
      <c r="Q915" s="350"/>
      <c r="R915" s="350"/>
      <c r="S915" s="350"/>
      <c r="T915" s="350"/>
      <c r="U915" s="350"/>
      <c r="V915" s="350"/>
      <c r="W915" s="350"/>
      <c r="X915" s="350"/>
      <c r="Y915" s="350"/>
      <c r="Z915" s="350"/>
      <c r="AA915" s="350"/>
      <c r="AB915" s="350"/>
      <c r="AC915" s="350"/>
      <c r="AD915" s="350"/>
      <c r="AE915" s="350"/>
      <c r="AF915" s="350"/>
      <c r="AG915" s="350"/>
      <c r="AH915" s="350"/>
      <c r="AI915" s="325"/>
      <c r="AJ915" s="325"/>
      <c r="AK915" s="325"/>
      <c r="AL915" s="325"/>
      <c r="AM915" s="325"/>
      <c r="AN915" s="325"/>
      <c r="AO915" s="325"/>
      <c r="AP915" s="325"/>
      <c r="AQ915" s="325"/>
      <c r="AR915" s="325"/>
      <c r="AS915" s="224"/>
      <c r="AT915" s="224"/>
      <c r="AU915" s="224">
        <v>-1825</v>
      </c>
      <c r="AV915" s="224">
        <v>155</v>
      </c>
      <c r="AW915" s="224">
        <v>1750</v>
      </c>
      <c r="AX915" s="224">
        <v>-370</v>
      </c>
      <c r="AY915" s="224">
        <v>0</v>
      </c>
      <c r="AZ915" s="329">
        <f>IF(AY915="Neg","Neg",AY915*VLOOKUP($D915,$D$1421:$BA$1444,COLUMNS($D915:AZ915),FALSE))</f>
        <v>0</v>
      </c>
      <c r="BA915" s="329">
        <f>IF(AZ915="Neg","Neg",AZ915*VLOOKUP($D915,$D$1421:$BA$1444,COLUMNS($D915:BA915),FALSE))</f>
        <v>0</v>
      </c>
      <c r="BB915" s="329">
        <f>IF(BA915="Neg","Neg",BA915*VLOOKUP($D915,$D$1421:$BB$1444,COLUMNS($D915:BB915),FALSE))</f>
        <v>0</v>
      </c>
      <c r="BC915" s="329">
        <f>IF(BB915="Neg","Neg",BB915*VLOOKUP($D915,$D$1421:BC$1444,COLUMNS($D915:BC915),FALSE))</f>
        <v>0</v>
      </c>
    </row>
    <row r="916" spans="1:55" ht="25.5">
      <c r="A916" s="312"/>
      <c r="B916" s="216" t="s">
        <v>305</v>
      </c>
      <c r="C916" s="216" t="s">
        <v>918</v>
      </c>
      <c r="D916" s="216" t="s">
        <v>228</v>
      </c>
      <c r="E916" s="320"/>
      <c r="F916" s="320"/>
      <c r="G916" s="320"/>
      <c r="H916" s="320"/>
      <c r="I916" s="320"/>
      <c r="J916" s="320"/>
      <c r="K916" s="320"/>
      <c r="L916" s="320"/>
      <c r="M916" s="320"/>
      <c r="N916" s="350"/>
      <c r="O916" s="350"/>
      <c r="P916" s="350"/>
      <c r="Q916" s="350"/>
      <c r="R916" s="350"/>
      <c r="S916" s="350"/>
      <c r="T916" s="350"/>
      <c r="U916" s="350"/>
      <c r="V916" s="350"/>
      <c r="W916" s="350"/>
      <c r="X916" s="350"/>
      <c r="Y916" s="350"/>
      <c r="Z916" s="350"/>
      <c r="AA916" s="350"/>
      <c r="AB916" s="350"/>
      <c r="AC916" s="350"/>
      <c r="AD916" s="350"/>
      <c r="AE916" s="350"/>
      <c r="AF916" s="350"/>
      <c r="AG916" s="350"/>
      <c r="AH916" s="350"/>
      <c r="AI916" s="325"/>
      <c r="AJ916" s="325"/>
      <c r="AK916" s="325"/>
      <c r="AL916" s="325"/>
      <c r="AM916" s="325"/>
      <c r="AN916" s="325"/>
      <c r="AO916" s="325"/>
      <c r="AP916" s="325"/>
      <c r="AQ916" s="325"/>
      <c r="AR916" s="325"/>
      <c r="AS916" s="224"/>
      <c r="AT916" s="224"/>
      <c r="AU916" s="224">
        <v>-575</v>
      </c>
      <c r="AV916" s="224">
        <v>605</v>
      </c>
      <c r="AW916" s="224">
        <v>0</v>
      </c>
      <c r="AX916" s="224">
        <v>0</v>
      </c>
      <c r="AY916" s="224">
        <v>0</v>
      </c>
      <c r="AZ916" s="329">
        <f>IF(AY916="Neg","Neg",AY916*VLOOKUP($D916,$D$1421:$BA$1444,COLUMNS($D916:AZ916),FALSE))</f>
        <v>0</v>
      </c>
      <c r="BA916" s="329">
        <f>IF(AZ916="Neg","Neg",AZ916*VLOOKUP($D916,$D$1421:$BA$1444,COLUMNS($D916:BA916),FALSE))</f>
        <v>0</v>
      </c>
      <c r="BB916" s="329">
        <f>IF(BA916="Neg","Neg",BA916*VLOOKUP($D916,$D$1421:$BB$1444,COLUMNS($D916:BB916),FALSE))</f>
        <v>0</v>
      </c>
      <c r="BC916" s="329">
        <f>IF(BB916="Neg","Neg",BB916*VLOOKUP($D916,$D$1421:BC$1444,COLUMNS($D916:BC916),FALSE))</f>
        <v>0</v>
      </c>
    </row>
    <row r="917" spans="1:55">
      <c r="A917" s="312"/>
      <c r="B917" s="151" t="s">
        <v>502</v>
      </c>
      <c r="C917" s="151" t="s">
        <v>479</v>
      </c>
      <c r="D917" s="151" t="s">
        <v>791</v>
      </c>
      <c r="E917" s="175"/>
      <c r="F917" s="175"/>
      <c r="G917" s="175"/>
      <c r="H917" s="175"/>
      <c r="I917" s="175"/>
      <c r="J917" s="175"/>
      <c r="K917" s="175"/>
      <c r="L917" s="175"/>
      <c r="M917" s="175"/>
      <c r="N917" s="353"/>
      <c r="O917" s="353"/>
      <c r="P917" s="353"/>
      <c r="Q917" s="353"/>
      <c r="R917" s="353"/>
      <c r="S917" s="353"/>
      <c r="T917" s="353"/>
      <c r="U917" s="353"/>
      <c r="V917" s="353"/>
      <c r="W917" s="353"/>
      <c r="X917" s="353"/>
      <c r="Y917" s="353"/>
      <c r="Z917" s="353"/>
      <c r="AA917" s="353"/>
      <c r="AB917" s="353"/>
      <c r="AC917" s="353"/>
      <c r="AD917" s="353"/>
      <c r="AE917" s="353"/>
      <c r="AF917" s="353"/>
      <c r="AG917" s="353"/>
      <c r="AH917" s="353"/>
      <c r="AI917" s="324"/>
      <c r="AJ917" s="324"/>
      <c r="AK917" s="324"/>
      <c r="AL917" s="324"/>
      <c r="AM917" s="324"/>
      <c r="AN917" s="324"/>
      <c r="AO917" s="324"/>
      <c r="AP917" s="324"/>
      <c r="AQ917" s="324"/>
      <c r="AR917" s="324"/>
      <c r="AS917" s="232"/>
      <c r="AT917" s="232"/>
      <c r="AU917" s="232">
        <v>0</v>
      </c>
      <c r="AV917" s="232">
        <v>-10</v>
      </c>
      <c r="AW917" s="232">
        <v>-415</v>
      </c>
      <c r="AX917" s="232">
        <v>-785</v>
      </c>
      <c r="AY917" s="232">
        <v>-875</v>
      </c>
      <c r="AZ917" s="232">
        <v>-875</v>
      </c>
      <c r="BA917" s="333">
        <f>IF(AZ917="Neg","Neg",AZ917*VLOOKUP($D917,$D$1421:$BA$1444,COLUMNS($D917:BA917),FALSE))</f>
        <v>-912.00670102786705</v>
      </c>
      <c r="BB917" s="334">
        <f>IF(BA917="Neg","Neg",BA917*VLOOKUP($D917,$D$1421:$BB$1444,COLUMNS($D917:BB917),FALSE))</f>
        <v>-947.92835709521182</v>
      </c>
      <c r="BC917" s="335">
        <f>IF(BB917="Neg","Neg",BB917*VLOOKUP($D917,$D$1421:BC$1444,COLUMNS($D917:BC917),FALSE))</f>
        <v>-987.82129503722138</v>
      </c>
    </row>
    <row r="918" spans="1:55" ht="25.5">
      <c r="A918" s="312"/>
      <c r="B918" s="151" t="s">
        <v>502</v>
      </c>
      <c r="C918" s="151" t="s">
        <v>480</v>
      </c>
      <c r="D918" s="151" t="s">
        <v>791</v>
      </c>
      <c r="E918" s="175"/>
      <c r="F918" s="175"/>
      <c r="G918" s="175"/>
      <c r="H918" s="175"/>
      <c r="I918" s="175"/>
      <c r="J918" s="175"/>
      <c r="K918" s="175"/>
      <c r="L918" s="175"/>
      <c r="M918" s="175"/>
      <c r="N918" s="353"/>
      <c r="O918" s="353"/>
      <c r="P918" s="353"/>
      <c r="Q918" s="353"/>
      <c r="R918" s="353"/>
      <c r="S918" s="353"/>
      <c r="T918" s="353"/>
      <c r="U918" s="353"/>
      <c r="V918" s="353"/>
      <c r="W918" s="353"/>
      <c r="X918" s="353"/>
      <c r="Y918" s="353"/>
      <c r="Z918" s="353"/>
      <c r="AA918" s="353"/>
      <c r="AB918" s="353"/>
      <c r="AC918" s="353"/>
      <c r="AD918" s="353"/>
      <c r="AE918" s="353"/>
      <c r="AF918" s="353"/>
      <c r="AG918" s="353"/>
      <c r="AH918" s="353"/>
      <c r="AI918" s="324"/>
      <c r="AJ918" s="324"/>
      <c r="AK918" s="324"/>
      <c r="AL918" s="324"/>
      <c r="AM918" s="324"/>
      <c r="AN918" s="324"/>
      <c r="AO918" s="324"/>
      <c r="AP918" s="324"/>
      <c r="AQ918" s="324"/>
      <c r="AR918" s="324"/>
      <c r="AS918" s="232"/>
      <c r="AT918" s="232"/>
      <c r="AU918" s="232">
        <v>-305</v>
      </c>
      <c r="AV918" s="232">
        <v>-575</v>
      </c>
      <c r="AW918" s="232">
        <v>-535</v>
      </c>
      <c r="AX918" s="232">
        <v>-235</v>
      </c>
      <c r="AY918" s="232">
        <v>125</v>
      </c>
      <c r="AZ918" s="232">
        <v>185</v>
      </c>
      <c r="BA918" s="333">
        <f>IF(AZ918="Neg","Neg",AZ918*VLOOKUP($D918,$D$1421:$BA$1444,COLUMNS($D918:BA918),FALSE))</f>
        <v>192.82427393160617</v>
      </c>
      <c r="BB918" s="338">
        <f>IF(BA918="Neg","Neg",BA918*VLOOKUP($D918,$D$1421:$BB$1444,COLUMNS($D918:BB918),FALSE))</f>
        <v>200.41913835727334</v>
      </c>
      <c r="BC918" s="339">
        <f>IF(BB918="Neg","Neg",BB918*VLOOKUP($D918,$D$1421:BC$1444,COLUMNS($D918:BC918),FALSE))</f>
        <v>208.85364523644108</v>
      </c>
    </row>
    <row r="919" spans="1:55" ht="25.5">
      <c r="A919" s="312"/>
      <c r="B919" s="151" t="s">
        <v>502</v>
      </c>
      <c r="C919" s="151" t="s">
        <v>480</v>
      </c>
      <c r="D919" s="151" t="s">
        <v>227</v>
      </c>
      <c r="E919" s="175"/>
      <c r="F919" s="175"/>
      <c r="G919" s="175"/>
      <c r="H919" s="175"/>
      <c r="I919" s="175"/>
      <c r="J919" s="175"/>
      <c r="K919" s="175"/>
      <c r="L919" s="175"/>
      <c r="M919" s="175"/>
      <c r="N919" s="353"/>
      <c r="O919" s="353"/>
      <c r="P919" s="353"/>
      <c r="Q919" s="353"/>
      <c r="R919" s="353"/>
      <c r="S919" s="353"/>
      <c r="T919" s="353"/>
      <c r="U919" s="353"/>
      <c r="V919" s="353"/>
      <c r="W919" s="353"/>
      <c r="X919" s="353"/>
      <c r="Y919" s="353"/>
      <c r="Z919" s="353"/>
      <c r="AA919" s="353"/>
      <c r="AB919" s="353"/>
      <c r="AC919" s="353"/>
      <c r="AD919" s="353"/>
      <c r="AE919" s="353"/>
      <c r="AF919" s="353"/>
      <c r="AG919" s="353"/>
      <c r="AH919" s="353"/>
      <c r="AI919" s="324"/>
      <c r="AJ919" s="324"/>
      <c r="AK919" s="324"/>
      <c r="AL919" s="324"/>
      <c r="AM919" s="324"/>
      <c r="AN919" s="324"/>
      <c r="AO919" s="324"/>
      <c r="AP919" s="324"/>
      <c r="AQ919" s="324"/>
      <c r="AR919" s="324"/>
      <c r="AS919" s="232"/>
      <c r="AT919" s="232"/>
      <c r="AU919" s="232">
        <v>0</v>
      </c>
      <c r="AV919" s="232">
        <v>-80</v>
      </c>
      <c r="AW919" s="232">
        <v>-310</v>
      </c>
      <c r="AX919" s="232">
        <v>-135</v>
      </c>
      <c r="AY919" s="232">
        <v>145</v>
      </c>
      <c r="AZ919" s="232">
        <v>40</v>
      </c>
      <c r="BA919" s="333">
        <f>IF(AZ919="Neg","Neg",AZ919*VLOOKUP($D919,$D$1421:$BA$1444,COLUMNS($D919:BA919),FALSE))</f>
        <v>41.691734904131067</v>
      </c>
      <c r="BB919" s="338">
        <f>IF(BA919="Neg","Neg",BA919*VLOOKUP($D919,$D$1421:$BB$1444,COLUMNS($D919:BB919),FALSE))</f>
        <v>43.333867752923972</v>
      </c>
      <c r="BC919" s="339">
        <f>IF(BB919="Neg","Neg",BB919*VLOOKUP($D919,$D$1421:BC$1444,COLUMNS($D919:BC919),FALSE))</f>
        <v>45.157544915987266</v>
      </c>
    </row>
    <row r="920" spans="1:55" ht="25.5">
      <c r="A920" s="312"/>
      <c r="B920" s="151" t="s">
        <v>502</v>
      </c>
      <c r="C920" s="151" t="s">
        <v>480</v>
      </c>
      <c r="D920" s="151" t="s">
        <v>228</v>
      </c>
      <c r="E920" s="175"/>
      <c r="F920" s="175"/>
      <c r="G920" s="175"/>
      <c r="H920" s="175"/>
      <c r="I920" s="175"/>
      <c r="J920" s="175"/>
      <c r="K920" s="175"/>
      <c r="L920" s="175"/>
      <c r="M920" s="175"/>
      <c r="N920" s="353"/>
      <c r="O920" s="353"/>
      <c r="P920" s="353"/>
      <c r="Q920" s="353"/>
      <c r="R920" s="353"/>
      <c r="S920" s="353"/>
      <c r="T920" s="353"/>
      <c r="U920" s="353"/>
      <c r="V920" s="353"/>
      <c r="W920" s="353"/>
      <c r="X920" s="353"/>
      <c r="Y920" s="353"/>
      <c r="Z920" s="353"/>
      <c r="AA920" s="353"/>
      <c r="AB920" s="353"/>
      <c r="AC920" s="353"/>
      <c r="AD920" s="353"/>
      <c r="AE920" s="353"/>
      <c r="AF920" s="353"/>
      <c r="AG920" s="353"/>
      <c r="AH920" s="353"/>
      <c r="AI920" s="324"/>
      <c r="AJ920" s="324"/>
      <c r="AK920" s="324"/>
      <c r="AL920" s="324"/>
      <c r="AM920" s="324"/>
      <c r="AN920" s="324"/>
      <c r="AO920" s="324"/>
      <c r="AP920" s="324"/>
      <c r="AQ920" s="324"/>
      <c r="AR920" s="324"/>
      <c r="AS920" s="232"/>
      <c r="AT920" s="232"/>
      <c r="AU920" s="232">
        <v>0</v>
      </c>
      <c r="AV920" s="232">
        <v>-15</v>
      </c>
      <c r="AW920" s="232">
        <v>-65</v>
      </c>
      <c r="AX920" s="232">
        <v>-30</v>
      </c>
      <c r="AY920" s="232">
        <v>30</v>
      </c>
      <c r="AZ920" s="232">
        <v>10</v>
      </c>
      <c r="BA920" s="333">
        <f>IF(AZ920="Neg","Neg",AZ920*VLOOKUP($D920,$D$1421:$BA$1444,COLUMNS($D920:BA920),FALSE))</f>
        <v>10.422933726032767</v>
      </c>
      <c r="BB920" s="338">
        <f>IF(BA920="Neg","Neg",BA920*VLOOKUP($D920,$D$1421:$BB$1444,COLUMNS($D920:BB920),FALSE))</f>
        <v>10.833466938230993</v>
      </c>
      <c r="BC920" s="339">
        <f>IF(BB920="Neg","Neg",BB920*VLOOKUP($D920,$D$1421:BC$1444,COLUMNS($D920:BC920),FALSE))</f>
        <v>11.289386228996817</v>
      </c>
    </row>
    <row r="921" spans="1:55">
      <c r="A921" s="312"/>
      <c r="B921" s="151" t="s">
        <v>502</v>
      </c>
      <c r="C921" s="151" t="s">
        <v>481</v>
      </c>
      <c r="D921" s="151" t="s">
        <v>382</v>
      </c>
      <c r="E921" s="175"/>
      <c r="F921" s="175"/>
      <c r="G921" s="175"/>
      <c r="H921" s="175"/>
      <c r="I921" s="175"/>
      <c r="J921" s="175"/>
      <c r="K921" s="175"/>
      <c r="L921" s="175"/>
      <c r="M921" s="175"/>
      <c r="N921" s="353"/>
      <c r="O921" s="353"/>
      <c r="P921" s="353"/>
      <c r="Q921" s="353"/>
      <c r="R921" s="353"/>
      <c r="S921" s="353"/>
      <c r="T921" s="353"/>
      <c r="U921" s="353"/>
      <c r="V921" s="353"/>
      <c r="W921" s="353"/>
      <c r="X921" s="353"/>
      <c r="Y921" s="353"/>
      <c r="Z921" s="353"/>
      <c r="AA921" s="353"/>
      <c r="AB921" s="353"/>
      <c r="AC921" s="353"/>
      <c r="AD921" s="353"/>
      <c r="AE921" s="353"/>
      <c r="AF921" s="353"/>
      <c r="AG921" s="353"/>
      <c r="AH921" s="353"/>
      <c r="AI921" s="324"/>
      <c r="AJ921" s="324"/>
      <c r="AK921" s="324"/>
      <c r="AL921" s="324"/>
      <c r="AM921" s="324"/>
      <c r="AN921" s="324"/>
      <c r="AO921" s="324"/>
      <c r="AP921" s="324"/>
      <c r="AQ921" s="324"/>
      <c r="AR921" s="324"/>
      <c r="AS921" s="232"/>
      <c r="AT921" s="232"/>
      <c r="AU921" s="232">
        <v>0</v>
      </c>
      <c r="AV921" s="232">
        <v>-5</v>
      </c>
      <c r="AW921" s="232">
        <v>-45</v>
      </c>
      <c r="AX921" s="232">
        <v>-40</v>
      </c>
      <c r="AY921" s="232">
        <v>-25</v>
      </c>
      <c r="AZ921" s="232">
        <v>-5</v>
      </c>
      <c r="BA921" s="333">
        <f>IF(AZ921="Neg","Neg",AZ921*VLOOKUP($D921,$D$1421:$BA$1444,COLUMNS($D921:BA921),FALSE))</f>
        <v>-5.2114668630163834</v>
      </c>
      <c r="BB921" s="338">
        <f>IF(BA921="Neg","Neg",BA921*VLOOKUP($D921,$D$1421:$BB$1444,COLUMNS($D921:BB921),FALSE))</f>
        <v>-5.4167334691154965</v>
      </c>
      <c r="BC921" s="339">
        <f>IF(BB921="Neg","Neg",BB921*VLOOKUP($D921,$D$1421:BC$1444,COLUMNS($D921:BC921),FALSE))</f>
        <v>-5.6446931144984083</v>
      </c>
    </row>
    <row r="922" spans="1:55">
      <c r="A922" s="312"/>
      <c r="B922" s="151" t="s">
        <v>502</v>
      </c>
      <c r="C922" s="151" t="s">
        <v>482</v>
      </c>
      <c r="D922" s="151" t="s">
        <v>382</v>
      </c>
      <c r="E922" s="175"/>
      <c r="F922" s="175"/>
      <c r="G922" s="175"/>
      <c r="H922" s="175"/>
      <c r="I922" s="175"/>
      <c r="J922" s="175"/>
      <c r="K922" s="175"/>
      <c r="L922" s="175"/>
      <c r="M922" s="175"/>
      <c r="N922" s="353"/>
      <c r="O922" s="353"/>
      <c r="P922" s="353"/>
      <c r="Q922" s="353"/>
      <c r="R922" s="353"/>
      <c r="S922" s="353"/>
      <c r="T922" s="353"/>
      <c r="U922" s="353"/>
      <c r="V922" s="353"/>
      <c r="W922" s="353"/>
      <c r="X922" s="353"/>
      <c r="Y922" s="353"/>
      <c r="Z922" s="353"/>
      <c r="AA922" s="353"/>
      <c r="AB922" s="353"/>
      <c r="AC922" s="353"/>
      <c r="AD922" s="353"/>
      <c r="AE922" s="353"/>
      <c r="AF922" s="353"/>
      <c r="AG922" s="353"/>
      <c r="AH922" s="353"/>
      <c r="AI922" s="324"/>
      <c r="AJ922" s="324"/>
      <c r="AK922" s="324"/>
      <c r="AL922" s="324"/>
      <c r="AM922" s="324"/>
      <c r="AN922" s="324"/>
      <c r="AO922" s="324"/>
      <c r="AP922" s="324"/>
      <c r="AQ922" s="324"/>
      <c r="AR922" s="324"/>
      <c r="AS922" s="232"/>
      <c r="AT922" s="232"/>
      <c r="AU922" s="232">
        <v>0</v>
      </c>
      <c r="AV922" s="232">
        <v>-400</v>
      </c>
      <c r="AW922" s="232">
        <v>50</v>
      </c>
      <c r="AX922" s="232">
        <v>0</v>
      </c>
      <c r="AY922" s="232">
        <v>0</v>
      </c>
      <c r="AZ922" s="232">
        <v>0</v>
      </c>
      <c r="BA922" s="333">
        <f>IF(AZ922="Neg","Neg",AZ922*VLOOKUP($D922,$D$1421:$BA$1444,COLUMNS($D922:BA922),FALSE))</f>
        <v>0</v>
      </c>
      <c r="BB922" s="338">
        <f>IF(BA922="Neg","Neg",BA922*VLOOKUP($D922,$D$1421:$BB$1444,COLUMNS($D922:BB922),FALSE))</f>
        <v>0</v>
      </c>
      <c r="BC922" s="339">
        <f>IF(BB922="Neg","Neg",BB922*VLOOKUP($D922,$D$1421:BC$1444,COLUMNS($D922:BC922),FALSE))</f>
        <v>0</v>
      </c>
    </row>
    <row r="923" spans="1:55">
      <c r="A923" s="312"/>
      <c r="B923" s="151" t="s">
        <v>502</v>
      </c>
      <c r="C923" s="151" t="s">
        <v>483</v>
      </c>
      <c r="D923" s="151" t="s">
        <v>227</v>
      </c>
      <c r="E923" s="175"/>
      <c r="F923" s="175"/>
      <c r="G923" s="175"/>
      <c r="H923" s="175"/>
      <c r="I923" s="175"/>
      <c r="J923" s="175"/>
      <c r="K923" s="175"/>
      <c r="L923" s="175"/>
      <c r="M923" s="175"/>
      <c r="N923" s="353"/>
      <c r="O923" s="353"/>
      <c r="P923" s="353"/>
      <c r="Q923" s="353"/>
      <c r="R923" s="353"/>
      <c r="S923" s="353"/>
      <c r="T923" s="353"/>
      <c r="U923" s="353"/>
      <c r="V923" s="353"/>
      <c r="W923" s="353"/>
      <c r="X923" s="353"/>
      <c r="Y923" s="353"/>
      <c r="Z923" s="353"/>
      <c r="AA923" s="353"/>
      <c r="AB923" s="353"/>
      <c r="AC923" s="353"/>
      <c r="AD923" s="353"/>
      <c r="AE923" s="353"/>
      <c r="AF923" s="353"/>
      <c r="AG923" s="353"/>
      <c r="AH923" s="353"/>
      <c r="AI923" s="324"/>
      <c r="AJ923" s="324"/>
      <c r="AK923" s="324"/>
      <c r="AL923" s="324"/>
      <c r="AM923" s="324"/>
      <c r="AN923" s="324"/>
      <c r="AO923" s="324"/>
      <c r="AP923" s="324"/>
      <c r="AQ923" s="324"/>
      <c r="AR923" s="324"/>
      <c r="AS923" s="232"/>
      <c r="AT923" s="232"/>
      <c r="AU923" s="232">
        <v>0</v>
      </c>
      <c r="AV923" s="232">
        <v>0</v>
      </c>
      <c r="AW923" s="232">
        <v>-165</v>
      </c>
      <c r="AX923" s="232">
        <v>25</v>
      </c>
      <c r="AY923" s="232">
        <v>-5</v>
      </c>
      <c r="AZ923" s="232">
        <v>0</v>
      </c>
      <c r="BA923" s="333">
        <f>IF(AZ923="Neg","Neg",AZ923*VLOOKUP($D923,$D$1421:$BA$1444,COLUMNS($D923:BA923),FALSE))</f>
        <v>0</v>
      </c>
      <c r="BB923" s="338">
        <f>IF(BA923="Neg","Neg",BA923*VLOOKUP($D923,$D$1421:$BB$1444,COLUMNS($D923:BB923),FALSE))</f>
        <v>0</v>
      </c>
      <c r="BC923" s="339">
        <f>IF(BB923="Neg","Neg",BB923*VLOOKUP($D923,$D$1421:BC$1444,COLUMNS($D923:BC923),FALSE))</f>
        <v>0</v>
      </c>
    </row>
    <row r="924" spans="1:55">
      <c r="A924" s="312"/>
      <c r="B924" s="151" t="s">
        <v>502</v>
      </c>
      <c r="C924" s="151" t="s">
        <v>484</v>
      </c>
      <c r="D924" s="151" t="s">
        <v>762</v>
      </c>
      <c r="E924" s="175"/>
      <c r="F924" s="175"/>
      <c r="G924" s="175"/>
      <c r="H924" s="175"/>
      <c r="I924" s="175"/>
      <c r="J924" s="175"/>
      <c r="K924" s="175"/>
      <c r="L924" s="175"/>
      <c r="M924" s="175"/>
      <c r="N924" s="353"/>
      <c r="O924" s="353"/>
      <c r="P924" s="353"/>
      <c r="Q924" s="353"/>
      <c r="R924" s="353"/>
      <c r="S924" s="353"/>
      <c r="T924" s="353"/>
      <c r="U924" s="353"/>
      <c r="V924" s="353"/>
      <c r="W924" s="353"/>
      <c r="X924" s="353"/>
      <c r="Y924" s="353"/>
      <c r="Z924" s="353"/>
      <c r="AA924" s="353"/>
      <c r="AB924" s="353"/>
      <c r="AC924" s="353"/>
      <c r="AD924" s="353"/>
      <c r="AE924" s="353"/>
      <c r="AF924" s="353"/>
      <c r="AG924" s="353"/>
      <c r="AH924" s="353"/>
      <c r="AI924" s="324"/>
      <c r="AJ924" s="324"/>
      <c r="AK924" s="324"/>
      <c r="AL924" s="324"/>
      <c r="AM924" s="324"/>
      <c r="AN924" s="324"/>
      <c r="AO924" s="324"/>
      <c r="AP924" s="324"/>
      <c r="AQ924" s="324"/>
      <c r="AR924" s="324"/>
      <c r="AS924" s="232"/>
      <c r="AT924" s="232"/>
      <c r="AU924" s="232">
        <v>-10</v>
      </c>
      <c r="AV924" s="232">
        <v>-60</v>
      </c>
      <c r="AW924" s="232">
        <v>-120</v>
      </c>
      <c r="AX924" s="232">
        <v>-175</v>
      </c>
      <c r="AY924" s="232">
        <v>-145</v>
      </c>
      <c r="AZ924" s="232">
        <v>-75</v>
      </c>
      <c r="BA924" s="333">
        <f>IF(AZ924="Neg","Neg",AZ924*VLOOKUP($D924,$D$1421:$BA$1444,COLUMNS($D924:BA924),FALSE))</f>
        <v>-78.172002945245751</v>
      </c>
      <c r="BB924" s="338">
        <f>IF(BA924="Neg","Neg",BA924*VLOOKUP($D924,$D$1421:$BB$1444,COLUMNS($D924:BB924),FALSE))</f>
        <v>-81.251002036732444</v>
      </c>
      <c r="BC924" s="339">
        <f>IF(BB924="Neg","Neg",BB924*VLOOKUP($D924,$D$1421:BC$1444,COLUMNS($D924:BC924),FALSE))</f>
        <v>-84.670396717476123</v>
      </c>
    </row>
    <row r="925" spans="1:55">
      <c r="A925" s="312"/>
      <c r="B925" s="151" t="s">
        <v>502</v>
      </c>
      <c r="C925" s="151" t="s">
        <v>485</v>
      </c>
      <c r="D925" s="151" t="s">
        <v>90</v>
      </c>
      <c r="E925" s="175"/>
      <c r="F925" s="175"/>
      <c r="G925" s="175"/>
      <c r="H925" s="175"/>
      <c r="I925" s="175"/>
      <c r="J925" s="175"/>
      <c r="K925" s="175"/>
      <c r="L925" s="175"/>
      <c r="M925" s="175"/>
      <c r="N925" s="353"/>
      <c r="O925" s="353"/>
      <c r="P925" s="353"/>
      <c r="Q925" s="353"/>
      <c r="R925" s="353"/>
      <c r="S925" s="353"/>
      <c r="T925" s="353"/>
      <c r="U925" s="353"/>
      <c r="V925" s="353"/>
      <c r="W925" s="353"/>
      <c r="X925" s="353"/>
      <c r="Y925" s="353"/>
      <c r="Z925" s="353"/>
      <c r="AA925" s="353"/>
      <c r="AB925" s="353"/>
      <c r="AC925" s="353"/>
      <c r="AD925" s="353"/>
      <c r="AE925" s="353"/>
      <c r="AF925" s="353"/>
      <c r="AG925" s="353"/>
      <c r="AH925" s="353"/>
      <c r="AI925" s="324"/>
      <c r="AJ925" s="324"/>
      <c r="AK925" s="324"/>
      <c r="AL925" s="324"/>
      <c r="AM925" s="324"/>
      <c r="AN925" s="324"/>
      <c r="AO925" s="324"/>
      <c r="AP925" s="324"/>
      <c r="AQ925" s="324"/>
      <c r="AR925" s="324"/>
      <c r="AS925" s="232"/>
      <c r="AT925" s="232"/>
      <c r="AU925" s="232">
        <v>0</v>
      </c>
      <c r="AV925" s="232">
        <v>0</v>
      </c>
      <c r="AW925" s="232">
        <v>0</v>
      </c>
      <c r="AX925" s="232">
        <v>0</v>
      </c>
      <c r="AY925" s="232">
        <v>-20</v>
      </c>
      <c r="AZ925" s="232">
        <v>-80</v>
      </c>
      <c r="BA925" s="333">
        <f>IF(AZ925="Neg","Neg",AZ925*VLOOKUP($D925,$D$1421:$BA$1444,COLUMNS($D925:BA925),FALSE))</f>
        <v>-83.383469808262134</v>
      </c>
      <c r="BB925" s="338">
        <f>IF(BA925="Neg","Neg",BA925*VLOOKUP($D925,$D$1421:$BB$1444,COLUMNS($D925:BB925),FALSE))</f>
        <v>-86.667735505847944</v>
      </c>
      <c r="BC925" s="339">
        <f>IF(BB925="Neg","Neg",BB925*VLOOKUP($D925,$D$1421:BC$1444,COLUMNS($D925:BC925),FALSE))</f>
        <v>-90.315089831974532</v>
      </c>
    </row>
    <row r="926" spans="1:55" ht="25.5">
      <c r="A926" s="312"/>
      <c r="B926" s="151" t="s">
        <v>502</v>
      </c>
      <c r="C926" s="151" t="s">
        <v>486</v>
      </c>
      <c r="D926" s="151" t="s">
        <v>227</v>
      </c>
      <c r="E926" s="175"/>
      <c r="F926" s="175"/>
      <c r="G926" s="175"/>
      <c r="H926" s="175"/>
      <c r="I926" s="175"/>
      <c r="J926" s="175"/>
      <c r="K926" s="175"/>
      <c r="L926" s="175"/>
      <c r="M926" s="175"/>
      <c r="N926" s="353"/>
      <c r="O926" s="353"/>
      <c r="P926" s="353"/>
      <c r="Q926" s="353"/>
      <c r="R926" s="353"/>
      <c r="S926" s="353"/>
      <c r="T926" s="353"/>
      <c r="U926" s="353"/>
      <c r="V926" s="353"/>
      <c r="W926" s="353"/>
      <c r="X926" s="353"/>
      <c r="Y926" s="353"/>
      <c r="Z926" s="353"/>
      <c r="AA926" s="353"/>
      <c r="AB926" s="353"/>
      <c r="AC926" s="353"/>
      <c r="AD926" s="353"/>
      <c r="AE926" s="353"/>
      <c r="AF926" s="353"/>
      <c r="AG926" s="353"/>
      <c r="AH926" s="353"/>
      <c r="AI926" s="324"/>
      <c r="AJ926" s="324"/>
      <c r="AK926" s="324"/>
      <c r="AL926" s="324"/>
      <c r="AM926" s="324"/>
      <c r="AN926" s="324"/>
      <c r="AO926" s="324"/>
      <c r="AP926" s="324"/>
      <c r="AQ926" s="324"/>
      <c r="AR926" s="324"/>
      <c r="AS926" s="232"/>
      <c r="AT926" s="232"/>
      <c r="AU926" s="232">
        <v>0</v>
      </c>
      <c r="AV926" s="232">
        <v>-1030</v>
      </c>
      <c r="AW926" s="232">
        <v>-1125</v>
      </c>
      <c r="AX926" s="232">
        <v>-1140</v>
      </c>
      <c r="AY926" s="232">
        <v>-635</v>
      </c>
      <c r="AZ926" s="232">
        <v>-560</v>
      </c>
      <c r="BA926" s="333">
        <f>IF(AZ926="Neg","Neg",AZ926*VLOOKUP($D926,$D$1421:$BA$1444,COLUMNS($D926:BA926),FALSE))</f>
        <v>-583.68428865783494</v>
      </c>
      <c r="BB926" s="338">
        <f>IF(BA926="Neg","Neg",BA926*VLOOKUP($D926,$D$1421:$BB$1444,COLUMNS($D926:BB926),FALSE))</f>
        <v>-606.67414854093556</v>
      </c>
      <c r="BC926" s="339">
        <f>IF(BB926="Neg","Neg",BB926*VLOOKUP($D926,$D$1421:BC$1444,COLUMNS($D926:BC926),FALSE))</f>
        <v>-632.20562882382171</v>
      </c>
    </row>
    <row r="927" spans="1:55" ht="25.5">
      <c r="A927" s="312"/>
      <c r="B927" s="151" t="s">
        <v>502</v>
      </c>
      <c r="C927" s="151" t="s">
        <v>486</v>
      </c>
      <c r="D927" s="151" t="s">
        <v>228</v>
      </c>
      <c r="E927" s="175"/>
      <c r="F927" s="175"/>
      <c r="G927" s="175"/>
      <c r="H927" s="175"/>
      <c r="I927" s="175"/>
      <c r="J927" s="175"/>
      <c r="K927" s="175"/>
      <c r="L927" s="175"/>
      <c r="M927" s="175"/>
      <c r="N927" s="353"/>
      <c r="O927" s="353"/>
      <c r="P927" s="353"/>
      <c r="Q927" s="353"/>
      <c r="R927" s="353"/>
      <c r="S927" s="353"/>
      <c r="T927" s="353"/>
      <c r="U927" s="353"/>
      <c r="V927" s="353"/>
      <c r="W927" s="353"/>
      <c r="X927" s="353"/>
      <c r="Y927" s="353"/>
      <c r="Z927" s="353"/>
      <c r="AA927" s="353"/>
      <c r="AB927" s="353"/>
      <c r="AC927" s="353"/>
      <c r="AD927" s="353"/>
      <c r="AE927" s="353"/>
      <c r="AF927" s="353"/>
      <c r="AG927" s="353"/>
      <c r="AH927" s="353"/>
      <c r="AI927" s="324"/>
      <c r="AJ927" s="324"/>
      <c r="AK927" s="324"/>
      <c r="AL927" s="324"/>
      <c r="AM927" s="324"/>
      <c r="AN927" s="324"/>
      <c r="AO927" s="324"/>
      <c r="AP927" s="324"/>
      <c r="AQ927" s="324"/>
      <c r="AR927" s="324"/>
      <c r="AS927" s="232"/>
      <c r="AT927" s="232"/>
      <c r="AU927" s="232">
        <v>0</v>
      </c>
      <c r="AV927" s="232">
        <v>0</v>
      </c>
      <c r="AW927" s="232">
        <v>-20</v>
      </c>
      <c r="AX927" s="232">
        <v>-20</v>
      </c>
      <c r="AY927" s="232">
        <v>-60</v>
      </c>
      <c r="AZ927" s="232">
        <v>-65</v>
      </c>
      <c r="BA927" s="333">
        <f>IF(AZ927="Neg","Neg",AZ927*VLOOKUP($D927,$D$1421:$BA$1444,COLUMNS($D927:BA927),FALSE))</f>
        <v>-67.749069219212984</v>
      </c>
      <c r="BB927" s="338">
        <f>IF(BA927="Neg","Neg",BA927*VLOOKUP($D927,$D$1421:$BB$1444,COLUMNS($D927:BB927),FALSE))</f>
        <v>-70.417535098501446</v>
      </c>
      <c r="BC927" s="339">
        <f>IF(BB927="Neg","Neg",BB927*VLOOKUP($D927,$D$1421:BC$1444,COLUMNS($D927:BC927),FALSE))</f>
        <v>-73.381010488479305</v>
      </c>
    </row>
    <row r="928" spans="1:55" ht="25.5">
      <c r="A928" s="312"/>
      <c r="B928" s="151" t="s">
        <v>502</v>
      </c>
      <c r="C928" s="151" t="s">
        <v>487</v>
      </c>
      <c r="D928" s="151" t="s">
        <v>990</v>
      </c>
      <c r="E928" s="354"/>
      <c r="F928" s="354"/>
      <c r="G928" s="354"/>
      <c r="H928" s="354"/>
      <c r="I928" s="354"/>
      <c r="J928" s="354"/>
      <c r="K928" s="354"/>
      <c r="L928" s="354"/>
      <c r="M928" s="354"/>
      <c r="N928" s="354"/>
      <c r="O928" s="354"/>
      <c r="P928" s="354"/>
      <c r="Q928" s="354"/>
      <c r="R928" s="354"/>
      <c r="S928" s="354"/>
      <c r="T928" s="354"/>
      <c r="U928" s="354"/>
      <c r="V928" s="354"/>
      <c r="W928" s="354"/>
      <c r="X928" s="354"/>
      <c r="Y928" s="354"/>
      <c r="Z928" s="354"/>
      <c r="AA928" s="354"/>
      <c r="AB928" s="354"/>
      <c r="AC928" s="354"/>
      <c r="AD928" s="354"/>
      <c r="AE928" s="354"/>
      <c r="AF928" s="354"/>
      <c r="AG928" s="354"/>
      <c r="AH928" s="354"/>
      <c r="AI928" s="354"/>
      <c r="AJ928" s="354"/>
      <c r="AK928" s="354"/>
      <c r="AL928" s="354"/>
      <c r="AM928" s="354"/>
      <c r="AN928" s="354"/>
      <c r="AO928" s="354"/>
      <c r="AP928" s="354"/>
      <c r="AQ928" s="354"/>
      <c r="AR928" s="354"/>
      <c r="AS928" s="232"/>
      <c r="AT928" s="232"/>
      <c r="AU928" s="232">
        <v>-890</v>
      </c>
      <c r="AV928" s="232">
        <v>-1640</v>
      </c>
      <c r="AW928" s="232">
        <v>-1625</v>
      </c>
      <c r="AX928" s="232">
        <v>-1715</v>
      </c>
      <c r="AY928" s="232">
        <v>-1420</v>
      </c>
      <c r="AZ928" s="232">
        <v>-1465</v>
      </c>
      <c r="BA928" s="333">
        <f>IF(AZ928="Neg","Neg",AZ928*VLOOKUP($D928,$D$1421:$BA$1444,COLUMNS($D928:BA928),FALSE))</f>
        <v>-1526.9597908638002</v>
      </c>
      <c r="BB928" s="338">
        <f>IF(BA928="Neg","Neg",BA928*VLOOKUP($D928,$D$1421:$BB$1444,COLUMNS($D928:BB928),FALSE))</f>
        <v>-1587.1029064508402</v>
      </c>
      <c r="BC928" s="339">
        <f>IF(BB928="Neg","Neg",BB928*VLOOKUP($D928,$D$1421:BC$1444,COLUMNS($D928:BC928),FALSE))</f>
        <v>-1653.8950825480335</v>
      </c>
    </row>
    <row r="929" spans="1:55" ht="25.5">
      <c r="A929" s="312"/>
      <c r="B929" s="151" t="s">
        <v>502</v>
      </c>
      <c r="C929" s="151" t="s">
        <v>488</v>
      </c>
      <c r="D929" s="151" t="s">
        <v>227</v>
      </c>
      <c r="E929" s="175"/>
      <c r="F929" s="175"/>
      <c r="G929" s="175"/>
      <c r="H929" s="175"/>
      <c r="I929" s="175"/>
      <c r="J929" s="175"/>
      <c r="K929" s="175"/>
      <c r="L929" s="175"/>
      <c r="M929" s="175"/>
      <c r="N929" s="318"/>
      <c r="O929" s="318"/>
      <c r="P929" s="318"/>
      <c r="Q929" s="318"/>
      <c r="R929" s="318"/>
      <c r="S929" s="318"/>
      <c r="T929" s="318"/>
      <c r="U929" s="318"/>
      <c r="V929" s="318"/>
      <c r="W929" s="318"/>
      <c r="X929" s="318"/>
      <c r="Y929" s="318"/>
      <c r="Z929" s="318"/>
      <c r="AA929" s="318"/>
      <c r="AB929" s="318"/>
      <c r="AC929" s="318"/>
      <c r="AD929" s="318"/>
      <c r="AE929" s="318"/>
      <c r="AF929" s="318"/>
      <c r="AG929" s="318"/>
      <c r="AH929" s="318"/>
      <c r="AI929" s="324"/>
      <c r="AJ929" s="324"/>
      <c r="AK929" s="324"/>
      <c r="AL929" s="324"/>
      <c r="AM929" s="324"/>
      <c r="AN929" s="324"/>
      <c r="AO929" s="324"/>
      <c r="AP929" s="324"/>
      <c r="AQ929" s="324"/>
      <c r="AR929" s="324"/>
      <c r="AS929" s="232"/>
      <c r="AT929" s="232"/>
      <c r="AU929" s="232">
        <v>0</v>
      </c>
      <c r="AV929" s="232">
        <v>40</v>
      </c>
      <c r="AW929" s="232">
        <v>100</v>
      </c>
      <c r="AX929" s="232">
        <v>85</v>
      </c>
      <c r="AY929" s="232">
        <v>35</v>
      </c>
      <c r="AZ929" s="232">
        <v>5</v>
      </c>
      <c r="BA929" s="333">
        <f>IF(AZ929="Neg","Neg",AZ929*VLOOKUP($D929,$D$1421:$BA$1444,COLUMNS($D929:BA929),FALSE))</f>
        <v>5.2114668630163834</v>
      </c>
      <c r="BB929" s="338">
        <f>IF(BA929="Neg","Neg",BA929*VLOOKUP($D929,$D$1421:$BB$1444,COLUMNS($D929:BB929),FALSE))</f>
        <v>5.4167334691154965</v>
      </c>
      <c r="BC929" s="339">
        <f>IF(BB929="Neg","Neg",BB929*VLOOKUP($D929,$D$1421:BC$1444,COLUMNS($D929:BC929),FALSE))</f>
        <v>5.6446931144984083</v>
      </c>
    </row>
    <row r="930" spans="1:55">
      <c r="A930" s="312"/>
      <c r="B930" s="151" t="s">
        <v>502</v>
      </c>
      <c r="C930" s="151" t="s">
        <v>489</v>
      </c>
      <c r="D930" s="151" t="s">
        <v>227</v>
      </c>
      <c r="E930" s="175"/>
      <c r="F930" s="175"/>
      <c r="G930" s="175"/>
      <c r="H930" s="175"/>
      <c r="I930" s="175"/>
      <c r="J930" s="175"/>
      <c r="K930" s="175"/>
      <c r="L930" s="175"/>
      <c r="M930" s="175"/>
      <c r="N930" s="318"/>
      <c r="O930" s="318"/>
      <c r="P930" s="318"/>
      <c r="Q930" s="318"/>
      <c r="R930" s="318"/>
      <c r="S930" s="318"/>
      <c r="T930" s="318"/>
      <c r="U930" s="318"/>
      <c r="V930" s="318"/>
      <c r="W930" s="318"/>
      <c r="X930" s="318"/>
      <c r="Y930" s="318"/>
      <c r="Z930" s="318"/>
      <c r="AA930" s="318"/>
      <c r="AB930" s="318"/>
      <c r="AC930" s="318"/>
      <c r="AD930" s="318"/>
      <c r="AE930" s="318"/>
      <c r="AF930" s="318"/>
      <c r="AG930" s="318"/>
      <c r="AH930" s="318"/>
      <c r="AI930" s="324"/>
      <c r="AJ930" s="324"/>
      <c r="AK930" s="324"/>
      <c r="AL930" s="324"/>
      <c r="AM930" s="324"/>
      <c r="AN930" s="324"/>
      <c r="AO930" s="324"/>
      <c r="AP930" s="324"/>
      <c r="AQ930" s="324"/>
      <c r="AR930" s="324"/>
      <c r="AS930" s="232"/>
      <c r="AT930" s="232"/>
      <c r="AU930" s="232">
        <v>0</v>
      </c>
      <c r="AV930" s="232">
        <v>0</v>
      </c>
      <c r="AW930" s="232">
        <v>-25</v>
      </c>
      <c r="AX930" s="232">
        <v>-35</v>
      </c>
      <c r="AY930" s="232">
        <v>-40</v>
      </c>
      <c r="AZ930" s="232">
        <v>-45</v>
      </c>
      <c r="BA930" s="333">
        <f>IF(AZ930="Neg","Neg",AZ930*VLOOKUP($D930,$D$1421:$BA$1444,COLUMNS($D930:BA930),FALSE))</f>
        <v>-46.903201767147443</v>
      </c>
      <c r="BB930" s="338">
        <f>IF(BA930="Neg","Neg",BA930*VLOOKUP($D930,$D$1421:$BB$1444,COLUMNS($D930:BB930),FALSE))</f>
        <v>-48.750601222039457</v>
      </c>
      <c r="BC930" s="339">
        <f>IF(BB930="Neg","Neg",BB930*VLOOKUP($D930,$D$1421:BC$1444,COLUMNS($D930:BC930),FALSE))</f>
        <v>-50.802238030485661</v>
      </c>
    </row>
    <row r="931" spans="1:55" ht="25.5">
      <c r="A931" s="312"/>
      <c r="B931" s="151" t="s">
        <v>502</v>
      </c>
      <c r="C931" s="151" t="s">
        <v>490</v>
      </c>
      <c r="D931" s="151" t="s">
        <v>227</v>
      </c>
      <c r="E931" s="175"/>
      <c r="F931" s="175"/>
      <c r="G931" s="175"/>
      <c r="H931" s="175"/>
      <c r="I931" s="175"/>
      <c r="J931" s="175"/>
      <c r="K931" s="175"/>
      <c r="L931" s="175"/>
      <c r="M931" s="175"/>
      <c r="N931" s="318"/>
      <c r="O931" s="318"/>
      <c r="P931" s="318"/>
      <c r="Q931" s="318"/>
      <c r="R931" s="318"/>
      <c r="S931" s="318"/>
      <c r="T931" s="318"/>
      <c r="U931" s="318"/>
      <c r="V931" s="318"/>
      <c r="W931" s="318"/>
      <c r="X931" s="318"/>
      <c r="Y931" s="318"/>
      <c r="Z931" s="318"/>
      <c r="AA931" s="318"/>
      <c r="AB931" s="318"/>
      <c r="AC931" s="318"/>
      <c r="AD931" s="318"/>
      <c r="AE931" s="318"/>
      <c r="AF931" s="318"/>
      <c r="AG931" s="318"/>
      <c r="AH931" s="318"/>
      <c r="AI931" s="324"/>
      <c r="AJ931" s="324"/>
      <c r="AK931" s="324"/>
      <c r="AL931" s="324"/>
      <c r="AM931" s="324"/>
      <c r="AN931" s="324"/>
      <c r="AO931" s="324"/>
      <c r="AP931" s="324"/>
      <c r="AQ931" s="324"/>
      <c r="AR931" s="324"/>
      <c r="AS931" s="232"/>
      <c r="AT931" s="232"/>
      <c r="AU931" s="232">
        <v>0</v>
      </c>
      <c r="AV931" s="232">
        <v>0</v>
      </c>
      <c r="AW931" s="232">
        <v>610</v>
      </c>
      <c r="AX931" s="232">
        <v>1500</v>
      </c>
      <c r="AY931" s="232">
        <v>1760</v>
      </c>
      <c r="AZ931" s="232">
        <v>1780</v>
      </c>
      <c r="BA931" s="333">
        <f>IF(AZ931="Neg","Neg",AZ931*VLOOKUP($D931,$D$1421:$BA$1444,COLUMNS($D931:BA931),FALSE))</f>
        <v>1855.2822032338324</v>
      </c>
      <c r="BB931" s="338">
        <f>IF(BA931="Neg","Neg",BA931*VLOOKUP($D931,$D$1421:$BB$1444,COLUMNS($D931:BB931),FALSE))</f>
        <v>1928.3571150051166</v>
      </c>
      <c r="BC931" s="339">
        <f>IF(BB931="Neg","Neg",BB931*VLOOKUP($D931,$D$1421:BC$1444,COLUMNS($D931:BC931),FALSE))</f>
        <v>2009.5107487614332</v>
      </c>
    </row>
    <row r="932" spans="1:55" ht="25.5">
      <c r="A932" s="312"/>
      <c r="B932" s="151" t="s">
        <v>502</v>
      </c>
      <c r="C932" s="151" t="s">
        <v>490</v>
      </c>
      <c r="D932" s="151" t="s">
        <v>228</v>
      </c>
      <c r="E932" s="175"/>
      <c r="F932" s="175"/>
      <c r="G932" s="175"/>
      <c r="H932" s="175"/>
      <c r="I932" s="175"/>
      <c r="J932" s="175"/>
      <c r="K932" s="175"/>
      <c r="L932" s="175"/>
      <c r="M932" s="175"/>
      <c r="N932" s="318"/>
      <c r="O932" s="318"/>
      <c r="P932" s="318"/>
      <c r="Q932" s="318"/>
      <c r="R932" s="318"/>
      <c r="S932" s="318"/>
      <c r="T932" s="318"/>
      <c r="U932" s="318"/>
      <c r="V932" s="318"/>
      <c r="W932" s="318"/>
      <c r="X932" s="318"/>
      <c r="Y932" s="318"/>
      <c r="Z932" s="318"/>
      <c r="AA932" s="318"/>
      <c r="AB932" s="318"/>
      <c r="AC932" s="318"/>
      <c r="AD932" s="318"/>
      <c r="AE932" s="318"/>
      <c r="AF932" s="318"/>
      <c r="AG932" s="318"/>
      <c r="AH932" s="318"/>
      <c r="AI932" s="324"/>
      <c r="AJ932" s="324"/>
      <c r="AK932" s="324"/>
      <c r="AL932" s="324"/>
      <c r="AM932" s="324"/>
      <c r="AN932" s="324"/>
      <c r="AO932" s="324"/>
      <c r="AP932" s="324"/>
      <c r="AQ932" s="324"/>
      <c r="AR932" s="324"/>
      <c r="AS932" s="232"/>
      <c r="AT932" s="232"/>
      <c r="AU932" s="232">
        <v>0</v>
      </c>
      <c r="AV932" s="232">
        <v>0</v>
      </c>
      <c r="AW932" s="232">
        <v>-320</v>
      </c>
      <c r="AX932" s="232">
        <v>-620</v>
      </c>
      <c r="AY932" s="232">
        <v>-655</v>
      </c>
      <c r="AZ932" s="232">
        <v>-695</v>
      </c>
      <c r="BA932" s="333">
        <f>IF(AZ932="Neg","Neg",AZ932*VLOOKUP($D932,$D$1421:$BA$1444,COLUMNS($D932:BA932),FALSE))</f>
        <v>-724.39389395927719</v>
      </c>
      <c r="BB932" s="338">
        <f>IF(BA932="Neg","Neg",BA932*VLOOKUP($D932,$D$1421:$BB$1444,COLUMNS($D932:BB932),FALSE))</f>
        <v>-752.92595220705391</v>
      </c>
      <c r="BC932" s="339">
        <f>IF(BB932="Neg","Neg",BB932*VLOOKUP($D932,$D$1421:BC$1444,COLUMNS($D932:BC932),FALSE))</f>
        <v>-784.61234291527865</v>
      </c>
    </row>
    <row r="933" spans="1:55" ht="25.5">
      <c r="A933" s="312"/>
      <c r="B933" s="151" t="s">
        <v>502</v>
      </c>
      <c r="C933" s="151" t="s">
        <v>491</v>
      </c>
      <c r="D933" s="151" t="s">
        <v>268</v>
      </c>
      <c r="E933" s="175"/>
      <c r="F933" s="175"/>
      <c r="G933" s="175"/>
      <c r="H933" s="175"/>
      <c r="I933" s="175"/>
      <c r="J933" s="175"/>
      <c r="K933" s="175"/>
      <c r="L933" s="175"/>
      <c r="M933" s="175"/>
      <c r="N933" s="318"/>
      <c r="O933" s="318"/>
      <c r="P933" s="318"/>
      <c r="Q933" s="318"/>
      <c r="R933" s="318"/>
      <c r="S933" s="318"/>
      <c r="T933" s="318"/>
      <c r="U933" s="318"/>
      <c r="V933" s="318"/>
      <c r="W933" s="318"/>
      <c r="X933" s="318"/>
      <c r="Y933" s="318"/>
      <c r="Z933" s="318"/>
      <c r="AA933" s="318"/>
      <c r="AB933" s="318"/>
      <c r="AC933" s="318"/>
      <c r="AD933" s="318"/>
      <c r="AE933" s="318"/>
      <c r="AF933" s="318"/>
      <c r="AG933" s="318"/>
      <c r="AH933" s="318"/>
      <c r="AI933" s="324"/>
      <c r="AJ933" s="324"/>
      <c r="AK933" s="324"/>
      <c r="AL933" s="324"/>
      <c r="AM933" s="324"/>
      <c r="AN933" s="324"/>
      <c r="AO933" s="324"/>
      <c r="AP933" s="324"/>
      <c r="AQ933" s="324"/>
      <c r="AR933" s="324"/>
      <c r="AS933" s="232"/>
      <c r="AT933" s="232"/>
      <c r="AU933" s="232">
        <v>0</v>
      </c>
      <c r="AV933" s="232">
        <v>0</v>
      </c>
      <c r="AW933" s="232">
        <v>0</v>
      </c>
      <c r="AX933" s="232">
        <v>15</v>
      </c>
      <c r="AY933" s="232">
        <v>30</v>
      </c>
      <c r="AZ933" s="232">
        <v>35</v>
      </c>
      <c r="BA933" s="333">
        <f>IF(AZ933="Neg","Neg",AZ933*VLOOKUP($D933,$D$1421:$BA$1444,COLUMNS($D933:BA933),FALSE))</f>
        <v>36.480268041114684</v>
      </c>
      <c r="BB933" s="338">
        <f>IF(BA933="Neg","Neg",BA933*VLOOKUP($D933,$D$1421:$BB$1444,COLUMNS($D933:BB933),FALSE))</f>
        <v>37.917134283808473</v>
      </c>
      <c r="BC933" s="339">
        <f>IF(BB933="Neg","Neg",BB933*VLOOKUP($D933,$D$1421:BC$1444,COLUMNS($D933:BC933),FALSE))</f>
        <v>39.512851801488857</v>
      </c>
    </row>
    <row r="934" spans="1:55" ht="25.5">
      <c r="A934" s="312"/>
      <c r="B934" s="151" t="s">
        <v>502</v>
      </c>
      <c r="C934" s="151" t="s">
        <v>492</v>
      </c>
      <c r="D934" s="151" t="s">
        <v>90</v>
      </c>
      <c r="E934" s="175"/>
      <c r="F934" s="175"/>
      <c r="G934" s="175"/>
      <c r="H934" s="175"/>
      <c r="I934" s="175"/>
      <c r="J934" s="175"/>
      <c r="K934" s="175"/>
      <c r="L934" s="175"/>
      <c r="M934" s="175"/>
      <c r="N934" s="318"/>
      <c r="O934" s="318"/>
      <c r="P934" s="318"/>
      <c r="Q934" s="318"/>
      <c r="R934" s="318"/>
      <c r="S934" s="318"/>
      <c r="T934" s="318"/>
      <c r="U934" s="318"/>
      <c r="V934" s="318"/>
      <c r="W934" s="318"/>
      <c r="X934" s="318"/>
      <c r="Y934" s="318"/>
      <c r="Z934" s="318"/>
      <c r="AA934" s="318"/>
      <c r="AB934" s="318"/>
      <c r="AC934" s="318"/>
      <c r="AD934" s="318"/>
      <c r="AE934" s="318"/>
      <c r="AF934" s="318"/>
      <c r="AG934" s="318"/>
      <c r="AH934" s="318"/>
      <c r="AI934" s="324"/>
      <c r="AJ934" s="324"/>
      <c r="AK934" s="324"/>
      <c r="AL934" s="324"/>
      <c r="AM934" s="324"/>
      <c r="AN934" s="324"/>
      <c r="AO934" s="324"/>
      <c r="AP934" s="324"/>
      <c r="AQ934" s="324"/>
      <c r="AR934" s="324"/>
      <c r="AS934" s="232"/>
      <c r="AT934" s="232"/>
      <c r="AU934" s="232">
        <v>0</v>
      </c>
      <c r="AV934" s="232">
        <v>0</v>
      </c>
      <c r="AW934" s="232">
        <v>0</v>
      </c>
      <c r="AX934" s="232">
        <v>5</v>
      </c>
      <c r="AY934" s="232">
        <v>5</v>
      </c>
      <c r="AZ934" s="232">
        <v>5</v>
      </c>
      <c r="BA934" s="333">
        <f>IF(AZ934="Neg","Neg",AZ934*VLOOKUP($D934,$D$1421:$BA$1444,COLUMNS($D934:BA934),FALSE))</f>
        <v>5.2114668630163834</v>
      </c>
      <c r="BB934" s="338">
        <f>IF(BA934="Neg","Neg",BA934*VLOOKUP($D934,$D$1421:$BB$1444,COLUMNS($D934:BB934),FALSE))</f>
        <v>5.4167334691154965</v>
      </c>
      <c r="BC934" s="339">
        <f>IF(BB934="Neg","Neg",BB934*VLOOKUP($D934,$D$1421:BC$1444,COLUMNS($D934:BC934),FALSE))</f>
        <v>5.6446931144984083</v>
      </c>
    </row>
    <row r="935" spans="1:55">
      <c r="A935" s="312"/>
      <c r="B935" s="151" t="s">
        <v>502</v>
      </c>
      <c r="C935" s="151" t="s">
        <v>493</v>
      </c>
      <c r="D935" s="151" t="s">
        <v>227</v>
      </c>
      <c r="E935" s="175"/>
      <c r="F935" s="175"/>
      <c r="G935" s="175"/>
      <c r="H935" s="175"/>
      <c r="I935" s="175"/>
      <c r="J935" s="175"/>
      <c r="K935" s="175"/>
      <c r="L935" s="175"/>
      <c r="M935" s="175"/>
      <c r="N935" s="318"/>
      <c r="O935" s="318"/>
      <c r="P935" s="318"/>
      <c r="Q935" s="318"/>
      <c r="R935" s="318"/>
      <c r="S935" s="318"/>
      <c r="T935" s="318"/>
      <c r="U935" s="318"/>
      <c r="V935" s="318"/>
      <c r="W935" s="318"/>
      <c r="X935" s="318"/>
      <c r="Y935" s="318"/>
      <c r="Z935" s="318"/>
      <c r="AA935" s="318"/>
      <c r="AB935" s="318"/>
      <c r="AC935" s="318"/>
      <c r="AD935" s="318"/>
      <c r="AE935" s="318"/>
      <c r="AF935" s="318"/>
      <c r="AG935" s="318"/>
      <c r="AH935" s="318"/>
      <c r="AI935" s="324"/>
      <c r="AJ935" s="324"/>
      <c r="AK935" s="324"/>
      <c r="AL935" s="324"/>
      <c r="AM935" s="324"/>
      <c r="AN935" s="324"/>
      <c r="AO935" s="324"/>
      <c r="AP935" s="324"/>
      <c r="AQ935" s="324"/>
      <c r="AR935" s="324"/>
      <c r="AS935" s="232"/>
      <c r="AT935" s="232"/>
      <c r="AU935" s="232">
        <v>0</v>
      </c>
      <c r="AV935" s="232">
        <v>0</v>
      </c>
      <c r="AW935" s="232">
        <v>40</v>
      </c>
      <c r="AX935" s="232">
        <v>20</v>
      </c>
      <c r="AY935" s="232">
        <v>10</v>
      </c>
      <c r="AZ935" s="232">
        <v>0</v>
      </c>
      <c r="BA935" s="333">
        <f>IF(AZ935="Neg","Neg",AZ935*VLOOKUP($D935,$D$1421:$BA$1444,COLUMNS($D935:BA935),FALSE))</f>
        <v>0</v>
      </c>
      <c r="BB935" s="338">
        <f>IF(BA935="Neg","Neg",BA935*VLOOKUP($D935,$D$1421:$BB$1444,COLUMNS($D935:BB935),FALSE))</f>
        <v>0</v>
      </c>
      <c r="BC935" s="339">
        <f>IF(BB935="Neg","Neg",BB935*VLOOKUP($D935,$D$1421:BC$1444,COLUMNS($D935:BC935),FALSE))</f>
        <v>0</v>
      </c>
    </row>
    <row r="936" spans="1:55">
      <c r="A936" s="312"/>
      <c r="B936" s="151" t="s">
        <v>502</v>
      </c>
      <c r="C936" s="151" t="s">
        <v>494</v>
      </c>
      <c r="D936" s="151" t="s">
        <v>792</v>
      </c>
      <c r="E936" s="175"/>
      <c r="F936" s="175"/>
      <c r="G936" s="175"/>
      <c r="H936" s="175"/>
      <c r="I936" s="175"/>
      <c r="J936" s="175"/>
      <c r="K936" s="175"/>
      <c r="L936" s="175"/>
      <c r="M936" s="175"/>
      <c r="N936" s="318"/>
      <c r="O936" s="318"/>
      <c r="P936" s="318"/>
      <c r="Q936" s="318"/>
      <c r="R936" s="318"/>
      <c r="S936" s="318"/>
      <c r="T936" s="318"/>
      <c r="U936" s="318"/>
      <c r="V936" s="318"/>
      <c r="W936" s="318"/>
      <c r="X936" s="318"/>
      <c r="Y936" s="318"/>
      <c r="Z936" s="318"/>
      <c r="AA936" s="318"/>
      <c r="AB936" s="318"/>
      <c r="AC936" s="318"/>
      <c r="AD936" s="318"/>
      <c r="AE936" s="318"/>
      <c r="AF936" s="318"/>
      <c r="AG936" s="318"/>
      <c r="AH936" s="318"/>
      <c r="AI936" s="324"/>
      <c r="AJ936" s="324"/>
      <c r="AK936" s="324"/>
      <c r="AL936" s="324"/>
      <c r="AM936" s="324"/>
      <c r="AN936" s="324"/>
      <c r="AO936" s="324"/>
      <c r="AP936" s="324"/>
      <c r="AQ936" s="324"/>
      <c r="AR936" s="324"/>
      <c r="AS936" s="232"/>
      <c r="AT936" s="232"/>
      <c r="AU936" s="232">
        <v>0</v>
      </c>
      <c r="AV936" s="232">
        <v>10</v>
      </c>
      <c r="AW936" s="232">
        <v>25</v>
      </c>
      <c r="AX936" s="232">
        <v>15</v>
      </c>
      <c r="AY936" s="232">
        <v>10</v>
      </c>
      <c r="AZ936" s="232">
        <v>10</v>
      </c>
      <c r="BA936" s="333">
        <f>IF(AZ936="Neg","Neg",AZ936*VLOOKUP($D936,$D$1421:$BA$1444,COLUMNS($D936:BA936),FALSE))</f>
        <v>10.422933726032767</v>
      </c>
      <c r="BB936" s="338">
        <f>IF(BA936="Neg","Neg",BA936*VLOOKUP($D936,$D$1421:$BB$1444,COLUMNS($D936:BB936),FALSE))</f>
        <v>10.833466938230993</v>
      </c>
      <c r="BC936" s="339">
        <f>IF(BB936="Neg","Neg",BB936*VLOOKUP($D936,$D$1421:BC$1444,COLUMNS($D936:BC936),FALSE))</f>
        <v>11.289386228996817</v>
      </c>
    </row>
    <row r="937" spans="1:55">
      <c r="A937" s="312"/>
      <c r="B937" s="151" t="s">
        <v>502</v>
      </c>
      <c r="C937" s="151" t="s">
        <v>495</v>
      </c>
      <c r="D937" s="151" t="s">
        <v>792</v>
      </c>
      <c r="E937" s="175"/>
      <c r="F937" s="175"/>
      <c r="G937" s="175"/>
      <c r="H937" s="175"/>
      <c r="I937" s="175"/>
      <c r="J937" s="175"/>
      <c r="K937" s="175"/>
      <c r="L937" s="175"/>
      <c r="M937" s="175"/>
      <c r="N937" s="318"/>
      <c r="O937" s="318"/>
      <c r="P937" s="318"/>
      <c r="Q937" s="318"/>
      <c r="R937" s="318"/>
      <c r="S937" s="318"/>
      <c r="T937" s="318"/>
      <c r="U937" s="318"/>
      <c r="V937" s="318"/>
      <c r="W937" s="318"/>
      <c r="X937" s="318"/>
      <c r="Y937" s="318"/>
      <c r="Z937" s="318"/>
      <c r="AA937" s="318"/>
      <c r="AB937" s="318"/>
      <c r="AC937" s="318"/>
      <c r="AD937" s="318"/>
      <c r="AE937" s="318"/>
      <c r="AF937" s="318"/>
      <c r="AG937" s="318"/>
      <c r="AH937" s="318"/>
      <c r="AI937" s="324"/>
      <c r="AJ937" s="324"/>
      <c r="AK937" s="324"/>
      <c r="AL937" s="324"/>
      <c r="AM937" s="324"/>
      <c r="AN937" s="324"/>
      <c r="AO937" s="324"/>
      <c r="AP937" s="324"/>
      <c r="AQ937" s="324"/>
      <c r="AR937" s="324"/>
      <c r="AS937" s="232"/>
      <c r="AT937" s="232"/>
      <c r="AU937" s="232">
        <v>330</v>
      </c>
      <c r="AV937" s="232">
        <v>2870</v>
      </c>
      <c r="AW937" s="232">
        <v>0</v>
      </c>
      <c r="AX937" s="232">
        <v>0</v>
      </c>
      <c r="AY937" s="232">
        <v>0</v>
      </c>
      <c r="AZ937" s="232">
        <v>0</v>
      </c>
      <c r="BA937" s="333">
        <f>IF(AZ937="Neg","Neg",AZ937*VLOOKUP($D937,$D$1421:$BA$1444,COLUMNS($D937:BA937),FALSE))</f>
        <v>0</v>
      </c>
      <c r="BB937" s="338">
        <f>IF(BA937="Neg","Neg",BA937*VLOOKUP($D937,$D$1421:$BB$1444,COLUMNS($D937:BB937),FALSE))</f>
        <v>0</v>
      </c>
      <c r="BC937" s="339">
        <f>IF(BB937="Neg","Neg",BB937*VLOOKUP($D937,$D$1421:BC$1444,COLUMNS($D937:BC937),FALSE))</f>
        <v>0</v>
      </c>
    </row>
    <row r="938" spans="1:55">
      <c r="A938" s="312"/>
      <c r="B938" s="151" t="s">
        <v>502</v>
      </c>
      <c r="C938" s="151" t="s">
        <v>495</v>
      </c>
      <c r="D938" s="151" t="s">
        <v>227</v>
      </c>
      <c r="E938" s="175"/>
      <c r="F938" s="175"/>
      <c r="G938" s="175"/>
      <c r="H938" s="175"/>
      <c r="I938" s="175"/>
      <c r="J938" s="175"/>
      <c r="K938" s="175"/>
      <c r="L938" s="175"/>
      <c r="M938" s="175"/>
      <c r="N938" s="318"/>
      <c r="O938" s="318"/>
      <c r="P938" s="318"/>
      <c r="Q938" s="318"/>
      <c r="R938" s="318"/>
      <c r="S938" s="318"/>
      <c r="T938" s="318"/>
      <c r="U938" s="318"/>
      <c r="V938" s="318"/>
      <c r="W938" s="318"/>
      <c r="X938" s="318"/>
      <c r="Y938" s="318"/>
      <c r="Z938" s="318"/>
      <c r="AA938" s="318"/>
      <c r="AB938" s="318"/>
      <c r="AC938" s="318"/>
      <c r="AD938" s="318"/>
      <c r="AE938" s="318"/>
      <c r="AF938" s="318"/>
      <c r="AG938" s="318"/>
      <c r="AH938" s="318"/>
      <c r="AI938" s="324"/>
      <c r="AJ938" s="324"/>
      <c r="AK938" s="324"/>
      <c r="AL938" s="324"/>
      <c r="AM938" s="324"/>
      <c r="AN938" s="324"/>
      <c r="AO938" s="324"/>
      <c r="AP938" s="324"/>
      <c r="AQ938" s="324"/>
      <c r="AR938" s="324"/>
      <c r="AS938" s="232"/>
      <c r="AT938" s="232"/>
      <c r="AU938" s="232">
        <v>0</v>
      </c>
      <c r="AV938" s="232">
        <v>210</v>
      </c>
      <c r="AW938" s="232">
        <v>510</v>
      </c>
      <c r="AX938" s="232">
        <v>785</v>
      </c>
      <c r="AY938" s="232">
        <v>125</v>
      </c>
      <c r="AZ938" s="232">
        <v>105</v>
      </c>
      <c r="BA938" s="333">
        <f>IF(AZ938="Neg","Neg",AZ938*VLOOKUP($D938,$D$1421:$BA$1444,COLUMNS($D938:BA938),FALSE))</f>
        <v>109.44080412334404</v>
      </c>
      <c r="BB938" s="338">
        <f>IF(BA938="Neg","Neg",BA938*VLOOKUP($D938,$D$1421:$BB$1444,COLUMNS($D938:BB938),FALSE))</f>
        <v>113.75140285142541</v>
      </c>
      <c r="BC938" s="339">
        <f>IF(BB938="Neg","Neg",BB938*VLOOKUP($D938,$D$1421:BC$1444,COLUMNS($D938:BC938),FALSE))</f>
        <v>118.53855540446656</v>
      </c>
    </row>
    <row r="939" spans="1:55">
      <c r="A939" s="312"/>
      <c r="B939" s="151" t="s">
        <v>502</v>
      </c>
      <c r="C939" s="151" t="s">
        <v>495</v>
      </c>
      <c r="D939" s="151" t="s">
        <v>90</v>
      </c>
      <c r="E939" s="175"/>
      <c r="F939" s="175"/>
      <c r="G939" s="175"/>
      <c r="H939" s="175"/>
      <c r="I939" s="175"/>
      <c r="J939" s="175"/>
      <c r="K939" s="175"/>
      <c r="L939" s="175"/>
      <c r="M939" s="175"/>
      <c r="N939" s="318"/>
      <c r="O939" s="318"/>
      <c r="P939" s="318"/>
      <c r="Q939" s="318"/>
      <c r="R939" s="318"/>
      <c r="S939" s="318"/>
      <c r="T939" s="318"/>
      <c r="U939" s="318"/>
      <c r="V939" s="318"/>
      <c r="W939" s="318"/>
      <c r="X939" s="318"/>
      <c r="Y939" s="318"/>
      <c r="Z939" s="318"/>
      <c r="AA939" s="318"/>
      <c r="AB939" s="318"/>
      <c r="AC939" s="318"/>
      <c r="AD939" s="318"/>
      <c r="AE939" s="318"/>
      <c r="AF939" s="318"/>
      <c r="AG939" s="318"/>
      <c r="AH939" s="318"/>
      <c r="AI939" s="324"/>
      <c r="AJ939" s="324"/>
      <c r="AK939" s="324"/>
      <c r="AL939" s="324"/>
      <c r="AM939" s="324"/>
      <c r="AN939" s="324"/>
      <c r="AO939" s="324"/>
      <c r="AP939" s="324"/>
      <c r="AQ939" s="324"/>
      <c r="AR939" s="324"/>
      <c r="AS939" s="232"/>
      <c r="AT939" s="232"/>
      <c r="AU939" s="232">
        <v>0</v>
      </c>
      <c r="AV939" s="232">
        <v>10</v>
      </c>
      <c r="AW939" s="232">
        <v>70</v>
      </c>
      <c r="AX939" s="232">
        <v>105</v>
      </c>
      <c r="AY939" s="232">
        <v>30</v>
      </c>
      <c r="AZ939" s="232">
        <v>25</v>
      </c>
      <c r="BA939" s="333">
        <f>IF(AZ939="Neg","Neg",AZ939*VLOOKUP($D939,$D$1421:$BA$1444,COLUMNS($D939:BA939),FALSE))</f>
        <v>26.057334315081913</v>
      </c>
      <c r="BB939" s="338">
        <f>IF(BA939="Neg","Neg",BA939*VLOOKUP($D939,$D$1421:$BB$1444,COLUMNS($D939:BB939),FALSE))</f>
        <v>27.083667345577478</v>
      </c>
      <c r="BC939" s="339">
        <f>IF(BB939="Neg","Neg",BB939*VLOOKUP($D939,$D$1421:BC$1444,COLUMNS($D939:BC939),FALSE))</f>
        <v>28.223465572492039</v>
      </c>
    </row>
    <row r="940" spans="1:55">
      <c r="A940" s="312"/>
      <c r="B940" s="151" t="s">
        <v>502</v>
      </c>
      <c r="C940" s="151" t="s">
        <v>495</v>
      </c>
      <c r="D940" s="151" t="s">
        <v>268</v>
      </c>
      <c r="E940" s="175"/>
      <c r="F940" s="175"/>
      <c r="G940" s="175"/>
      <c r="H940" s="175"/>
      <c r="I940" s="175"/>
      <c r="J940" s="175"/>
      <c r="K940" s="175"/>
      <c r="L940" s="175"/>
      <c r="M940" s="175"/>
      <c r="N940" s="318"/>
      <c r="O940" s="318"/>
      <c r="P940" s="318"/>
      <c r="Q940" s="318"/>
      <c r="R940" s="318"/>
      <c r="S940" s="318"/>
      <c r="T940" s="318"/>
      <c r="U940" s="318"/>
      <c r="V940" s="318"/>
      <c r="W940" s="318"/>
      <c r="X940" s="318"/>
      <c r="Y940" s="318"/>
      <c r="Z940" s="318"/>
      <c r="AA940" s="318"/>
      <c r="AB940" s="318"/>
      <c r="AC940" s="318"/>
      <c r="AD940" s="318"/>
      <c r="AE940" s="318"/>
      <c r="AF940" s="318"/>
      <c r="AG940" s="318"/>
      <c r="AH940" s="318"/>
      <c r="AI940" s="324"/>
      <c r="AJ940" s="324"/>
      <c r="AK940" s="324"/>
      <c r="AL940" s="324"/>
      <c r="AM940" s="324"/>
      <c r="AN940" s="324"/>
      <c r="AO940" s="324"/>
      <c r="AP940" s="324"/>
      <c r="AQ940" s="324"/>
      <c r="AR940" s="324"/>
      <c r="AS940" s="232"/>
      <c r="AT940" s="232"/>
      <c r="AU940" s="232">
        <v>0</v>
      </c>
      <c r="AV940" s="232">
        <v>30</v>
      </c>
      <c r="AW940" s="232">
        <v>30</v>
      </c>
      <c r="AX940" s="232">
        <v>30</v>
      </c>
      <c r="AY940" s="232">
        <v>25</v>
      </c>
      <c r="AZ940" s="232">
        <v>20</v>
      </c>
      <c r="BA940" s="333">
        <f>IF(AZ940="Neg","Neg",AZ940*VLOOKUP($D940,$D$1421:$BA$1444,COLUMNS($D940:BA940),FALSE))</f>
        <v>20.845867452065534</v>
      </c>
      <c r="BB940" s="338">
        <f>IF(BA940="Neg","Neg",BA940*VLOOKUP($D940,$D$1421:$BB$1444,COLUMNS($D940:BB940),FALSE))</f>
        <v>21.666933876461986</v>
      </c>
      <c r="BC940" s="339">
        <f>IF(BB940="Neg","Neg",BB940*VLOOKUP($D940,$D$1421:BC$1444,COLUMNS($D940:BC940),FALSE))</f>
        <v>22.578772457993633</v>
      </c>
    </row>
    <row r="941" spans="1:55">
      <c r="A941" s="312"/>
      <c r="B941" s="151" t="s">
        <v>502</v>
      </c>
      <c r="C941" s="151" t="s">
        <v>496</v>
      </c>
      <c r="D941" s="151" t="s">
        <v>227</v>
      </c>
      <c r="E941" s="175"/>
      <c r="F941" s="175"/>
      <c r="G941" s="175"/>
      <c r="H941" s="175"/>
      <c r="I941" s="175"/>
      <c r="J941" s="175"/>
      <c r="K941" s="175"/>
      <c r="L941" s="175"/>
      <c r="M941" s="175"/>
      <c r="N941" s="318"/>
      <c r="O941" s="318"/>
      <c r="P941" s="318"/>
      <c r="Q941" s="318"/>
      <c r="R941" s="318"/>
      <c r="S941" s="318"/>
      <c r="T941" s="318"/>
      <c r="U941" s="318"/>
      <c r="V941" s="318"/>
      <c r="W941" s="318"/>
      <c r="X941" s="318"/>
      <c r="Y941" s="318"/>
      <c r="Z941" s="318"/>
      <c r="AA941" s="318"/>
      <c r="AB941" s="318"/>
      <c r="AC941" s="318"/>
      <c r="AD941" s="318"/>
      <c r="AE941" s="318"/>
      <c r="AF941" s="318"/>
      <c r="AG941" s="318"/>
      <c r="AH941" s="318"/>
      <c r="AI941" s="324"/>
      <c r="AJ941" s="324"/>
      <c r="AK941" s="324"/>
      <c r="AL941" s="324"/>
      <c r="AM941" s="324"/>
      <c r="AN941" s="324"/>
      <c r="AO941" s="324"/>
      <c r="AP941" s="324"/>
      <c r="AQ941" s="324"/>
      <c r="AR941" s="324"/>
      <c r="AS941" s="232"/>
      <c r="AT941" s="232"/>
      <c r="AU941" s="232">
        <v>15</v>
      </c>
      <c r="AV941" s="232">
        <v>160</v>
      </c>
      <c r="AW941" s="232">
        <v>30</v>
      </c>
      <c r="AX941" s="232">
        <v>205</v>
      </c>
      <c r="AY941" s="232">
        <v>250</v>
      </c>
      <c r="AZ941" s="232">
        <v>225</v>
      </c>
      <c r="BA941" s="333">
        <f>IF(AZ941="Neg","Neg",AZ941*VLOOKUP($D941,$D$1421:$BA$1444,COLUMNS($D941:BA941),FALSE))</f>
        <v>234.51600883573724</v>
      </c>
      <c r="BB941" s="338">
        <f>IF(BA941="Neg","Neg",BA941*VLOOKUP($D941,$D$1421:$BB$1444,COLUMNS($D941:BB941),FALSE))</f>
        <v>243.7530061101973</v>
      </c>
      <c r="BC941" s="339">
        <f>IF(BB941="Neg","Neg",BB941*VLOOKUP($D941,$D$1421:BC$1444,COLUMNS($D941:BC941),FALSE))</f>
        <v>254.01119015242836</v>
      </c>
    </row>
    <row r="942" spans="1:55">
      <c r="A942" s="312"/>
      <c r="B942" s="151" t="s">
        <v>502</v>
      </c>
      <c r="C942" s="151" t="s">
        <v>496</v>
      </c>
      <c r="D942" s="151" t="s">
        <v>792</v>
      </c>
      <c r="E942" s="175"/>
      <c r="F942" s="175"/>
      <c r="G942" s="175"/>
      <c r="H942" s="175"/>
      <c r="I942" s="175"/>
      <c r="J942" s="175"/>
      <c r="K942" s="175"/>
      <c r="L942" s="175"/>
      <c r="M942" s="175"/>
      <c r="N942" s="318"/>
      <c r="O942" s="318"/>
      <c r="P942" s="318"/>
      <c r="Q942" s="318"/>
      <c r="R942" s="318"/>
      <c r="S942" s="318"/>
      <c r="T942" s="318"/>
      <c r="U942" s="318"/>
      <c r="V942" s="318"/>
      <c r="W942" s="318"/>
      <c r="X942" s="318"/>
      <c r="Y942" s="318"/>
      <c r="Z942" s="318"/>
      <c r="AA942" s="318"/>
      <c r="AB942" s="318"/>
      <c r="AC942" s="318"/>
      <c r="AD942" s="318"/>
      <c r="AE942" s="318"/>
      <c r="AF942" s="318"/>
      <c r="AG942" s="318"/>
      <c r="AH942" s="318"/>
      <c r="AI942" s="324"/>
      <c r="AJ942" s="324"/>
      <c r="AK942" s="324"/>
      <c r="AL942" s="324"/>
      <c r="AM942" s="324"/>
      <c r="AN942" s="324"/>
      <c r="AO942" s="324"/>
      <c r="AP942" s="324"/>
      <c r="AQ942" s="324"/>
      <c r="AR942" s="324"/>
      <c r="AS942" s="232"/>
      <c r="AT942" s="232"/>
      <c r="AU942" s="232">
        <v>0</v>
      </c>
      <c r="AV942" s="232">
        <v>40</v>
      </c>
      <c r="AW942" s="232">
        <v>40</v>
      </c>
      <c r="AX942" s="232">
        <v>50</v>
      </c>
      <c r="AY942" s="232">
        <v>60</v>
      </c>
      <c r="AZ942" s="232">
        <v>55</v>
      </c>
      <c r="BA942" s="333">
        <f>IF(AZ942="Neg","Neg",AZ942*VLOOKUP($D942,$D$1421:$BA$1444,COLUMNS($D942:BA942),FALSE))</f>
        <v>57.32613549318021</v>
      </c>
      <c r="BB942" s="338">
        <f>IF(BA942="Neg","Neg",BA942*VLOOKUP($D942,$D$1421:$BB$1444,COLUMNS($D942:BB942),FALSE))</f>
        <v>59.584068160270455</v>
      </c>
      <c r="BC942" s="339">
        <f>IF(BB942="Neg","Neg",BB942*VLOOKUP($D942,$D$1421:BC$1444,COLUMNS($D942:BC942),FALSE))</f>
        <v>62.091624259482487</v>
      </c>
    </row>
    <row r="943" spans="1:55">
      <c r="A943" s="312"/>
      <c r="B943" s="151" t="s">
        <v>502</v>
      </c>
      <c r="C943" s="151" t="s">
        <v>496</v>
      </c>
      <c r="D943" s="151" t="s">
        <v>92</v>
      </c>
      <c r="E943" s="175"/>
      <c r="F943" s="175"/>
      <c r="G943" s="175"/>
      <c r="H943" s="175"/>
      <c r="I943" s="175"/>
      <c r="J943" s="175"/>
      <c r="K943" s="175"/>
      <c r="L943" s="175"/>
      <c r="M943" s="175"/>
      <c r="N943" s="318"/>
      <c r="O943" s="318"/>
      <c r="P943" s="318"/>
      <c r="Q943" s="318"/>
      <c r="R943" s="318"/>
      <c r="S943" s="318"/>
      <c r="T943" s="318"/>
      <c r="U943" s="318"/>
      <c r="V943" s="318"/>
      <c r="W943" s="318"/>
      <c r="X943" s="318"/>
      <c r="Y943" s="318"/>
      <c r="Z943" s="318"/>
      <c r="AA943" s="318"/>
      <c r="AB943" s="318"/>
      <c r="AC943" s="318"/>
      <c r="AD943" s="318"/>
      <c r="AE943" s="318"/>
      <c r="AF943" s="318"/>
      <c r="AG943" s="318"/>
      <c r="AH943" s="318"/>
      <c r="AI943" s="324"/>
      <c r="AJ943" s="324"/>
      <c r="AK943" s="324"/>
      <c r="AL943" s="324"/>
      <c r="AM943" s="324"/>
      <c r="AN943" s="324"/>
      <c r="AO943" s="324"/>
      <c r="AP943" s="324"/>
      <c r="AQ943" s="324"/>
      <c r="AR943" s="324"/>
      <c r="AS943" s="232"/>
      <c r="AT943" s="232"/>
      <c r="AU943" s="232">
        <v>0</v>
      </c>
      <c r="AV943" s="232">
        <v>5</v>
      </c>
      <c r="AW943" s="232">
        <v>0</v>
      </c>
      <c r="AX943" s="232">
        <v>0</v>
      </c>
      <c r="AY943" s="232">
        <v>0</v>
      </c>
      <c r="AZ943" s="232">
        <v>0</v>
      </c>
      <c r="BA943" s="333">
        <f>IF(AZ943="Neg","Neg",AZ943*VLOOKUP($D943,$D$1421:$BA$1444,COLUMNS($D943:BA943),FALSE))</f>
        <v>0</v>
      </c>
      <c r="BB943" s="338">
        <f>IF(BA943="Neg","Neg",BA943*VLOOKUP($D943,$D$1421:$BB$1444,COLUMNS($D943:BB943),FALSE))</f>
        <v>0</v>
      </c>
      <c r="BC943" s="339">
        <f>IF(BB943="Neg","Neg",BB943*VLOOKUP($D943,$D$1421:BC$1444,COLUMNS($D943:BC943),FALSE))</f>
        <v>0</v>
      </c>
    </row>
    <row r="944" spans="1:55">
      <c r="A944" s="312"/>
      <c r="B944" s="151" t="s">
        <v>502</v>
      </c>
      <c r="C944" s="151" t="s">
        <v>496</v>
      </c>
      <c r="D944" s="151" t="s">
        <v>791</v>
      </c>
      <c r="E944" s="175"/>
      <c r="F944" s="175"/>
      <c r="G944" s="175"/>
      <c r="H944" s="175"/>
      <c r="I944" s="175"/>
      <c r="J944" s="175"/>
      <c r="K944" s="175"/>
      <c r="L944" s="175"/>
      <c r="M944" s="175"/>
      <c r="N944" s="318"/>
      <c r="O944" s="318"/>
      <c r="P944" s="318"/>
      <c r="Q944" s="318"/>
      <c r="R944" s="318"/>
      <c r="S944" s="318"/>
      <c r="T944" s="318"/>
      <c r="U944" s="318"/>
      <c r="V944" s="318"/>
      <c r="W944" s="318"/>
      <c r="X944" s="318"/>
      <c r="Y944" s="318"/>
      <c r="Z944" s="318"/>
      <c r="AA944" s="318"/>
      <c r="AB944" s="318"/>
      <c r="AC944" s="318"/>
      <c r="AD944" s="318"/>
      <c r="AE944" s="318"/>
      <c r="AF944" s="318"/>
      <c r="AG944" s="318"/>
      <c r="AH944" s="318"/>
      <c r="AI944" s="324"/>
      <c r="AJ944" s="324"/>
      <c r="AK944" s="324"/>
      <c r="AL944" s="324"/>
      <c r="AM944" s="324"/>
      <c r="AN944" s="324"/>
      <c r="AO944" s="324"/>
      <c r="AP944" s="324"/>
      <c r="AQ944" s="324"/>
      <c r="AR944" s="324"/>
      <c r="AS944" s="232"/>
      <c r="AT944" s="232"/>
      <c r="AU944" s="232">
        <v>0</v>
      </c>
      <c r="AV944" s="232">
        <v>-10</v>
      </c>
      <c r="AW944" s="232">
        <v>25</v>
      </c>
      <c r="AX944" s="232">
        <v>75</v>
      </c>
      <c r="AY944" s="232">
        <v>75</v>
      </c>
      <c r="AZ944" s="232">
        <v>75</v>
      </c>
      <c r="BA944" s="333">
        <f>IF(AZ944="Neg","Neg",AZ944*VLOOKUP($D944,$D$1421:$BA$1444,COLUMNS($D944:BA944),FALSE))</f>
        <v>78.172002945245751</v>
      </c>
      <c r="BB944" s="338">
        <f>IF(BA944="Neg","Neg",BA944*VLOOKUP($D944,$D$1421:$BB$1444,COLUMNS($D944:BB944),FALSE))</f>
        <v>81.251002036732444</v>
      </c>
      <c r="BC944" s="339">
        <f>IF(BB944="Neg","Neg",BB944*VLOOKUP($D944,$D$1421:BC$1444,COLUMNS($D944:BC944),FALSE))</f>
        <v>84.670396717476123</v>
      </c>
    </row>
    <row r="945" spans="1:55">
      <c r="A945" s="312"/>
      <c r="B945" s="151" t="s">
        <v>502</v>
      </c>
      <c r="C945" s="151" t="s">
        <v>497</v>
      </c>
      <c r="D945" s="151" t="s">
        <v>227</v>
      </c>
      <c r="E945" s="175"/>
      <c r="F945" s="175"/>
      <c r="G945" s="175"/>
      <c r="H945" s="175"/>
      <c r="I945" s="175"/>
      <c r="J945" s="175"/>
      <c r="K945" s="175"/>
      <c r="L945" s="175"/>
      <c r="M945" s="175"/>
      <c r="N945" s="318"/>
      <c r="O945" s="318"/>
      <c r="P945" s="318"/>
      <c r="Q945" s="318"/>
      <c r="R945" s="318"/>
      <c r="S945" s="318"/>
      <c r="T945" s="318"/>
      <c r="U945" s="318"/>
      <c r="V945" s="318"/>
      <c r="W945" s="318"/>
      <c r="X945" s="318"/>
      <c r="Y945" s="318"/>
      <c r="Z945" s="318"/>
      <c r="AA945" s="318"/>
      <c r="AB945" s="318"/>
      <c r="AC945" s="318"/>
      <c r="AD945" s="318"/>
      <c r="AE945" s="318"/>
      <c r="AF945" s="318"/>
      <c r="AG945" s="318"/>
      <c r="AH945" s="318"/>
      <c r="AI945" s="324"/>
      <c r="AJ945" s="324"/>
      <c r="AK945" s="324"/>
      <c r="AL945" s="324"/>
      <c r="AM945" s="324"/>
      <c r="AN945" s="324"/>
      <c r="AO945" s="324"/>
      <c r="AP945" s="324"/>
      <c r="AQ945" s="324"/>
      <c r="AR945" s="324"/>
      <c r="AS945" s="232"/>
      <c r="AT945" s="232"/>
      <c r="AU945" s="232">
        <v>40</v>
      </c>
      <c r="AV945" s="232">
        <v>160</v>
      </c>
      <c r="AW945" s="232">
        <v>385</v>
      </c>
      <c r="AX945" s="232">
        <v>575</v>
      </c>
      <c r="AY945" s="232">
        <v>885</v>
      </c>
      <c r="AZ945" s="232">
        <v>960</v>
      </c>
      <c r="BA945" s="333">
        <f>IF(AZ945="Neg","Neg",AZ945*VLOOKUP($D945,$D$1421:$BA$1444,COLUMNS($D945:BA945),FALSE))</f>
        <v>1000.6016376991455</v>
      </c>
      <c r="BB945" s="338">
        <f>IF(BA945="Neg","Neg",BA945*VLOOKUP($D945,$D$1421:$BB$1444,COLUMNS($D945:BB945),FALSE))</f>
        <v>1040.0128260701752</v>
      </c>
      <c r="BC945" s="339">
        <f>IF(BB945="Neg","Neg",BB945*VLOOKUP($D945,$D$1421:BC$1444,COLUMNS($D945:BC945),FALSE))</f>
        <v>1083.7810779836943</v>
      </c>
    </row>
    <row r="946" spans="1:55">
      <c r="A946" s="312"/>
      <c r="B946" s="151" t="s">
        <v>502</v>
      </c>
      <c r="C946" s="151" t="s">
        <v>497</v>
      </c>
      <c r="D946" s="151" t="s">
        <v>228</v>
      </c>
      <c r="E946" s="175"/>
      <c r="F946" s="175"/>
      <c r="G946" s="175"/>
      <c r="H946" s="175"/>
      <c r="I946" s="175"/>
      <c r="J946" s="175"/>
      <c r="K946" s="175"/>
      <c r="L946" s="175"/>
      <c r="M946" s="175"/>
      <c r="N946" s="318"/>
      <c r="O946" s="318"/>
      <c r="P946" s="318"/>
      <c r="Q946" s="318"/>
      <c r="R946" s="318"/>
      <c r="S946" s="318"/>
      <c r="T946" s="318"/>
      <c r="U946" s="318"/>
      <c r="V946" s="318"/>
      <c r="W946" s="318"/>
      <c r="X946" s="318"/>
      <c r="Y946" s="318"/>
      <c r="Z946" s="318"/>
      <c r="AA946" s="318"/>
      <c r="AB946" s="318"/>
      <c r="AC946" s="318"/>
      <c r="AD946" s="318"/>
      <c r="AE946" s="318"/>
      <c r="AF946" s="318"/>
      <c r="AG946" s="318"/>
      <c r="AH946" s="318"/>
      <c r="AI946" s="324"/>
      <c r="AJ946" s="324"/>
      <c r="AK946" s="324"/>
      <c r="AL946" s="324"/>
      <c r="AM946" s="324"/>
      <c r="AN946" s="324"/>
      <c r="AO946" s="324"/>
      <c r="AP946" s="324"/>
      <c r="AQ946" s="324"/>
      <c r="AR946" s="324"/>
      <c r="AS946" s="232"/>
      <c r="AT946" s="232"/>
      <c r="AU946" s="232">
        <v>10</v>
      </c>
      <c r="AV946" s="232">
        <v>40</v>
      </c>
      <c r="AW946" s="232">
        <v>90</v>
      </c>
      <c r="AX946" s="232">
        <v>130</v>
      </c>
      <c r="AY946" s="232">
        <v>150</v>
      </c>
      <c r="AZ946" s="232">
        <v>165</v>
      </c>
      <c r="BA946" s="333">
        <f>IF(AZ946="Neg","Neg",AZ946*VLOOKUP($D946,$D$1421:$BA$1444,COLUMNS($D946:BA946),FALSE))</f>
        <v>171.97840647954064</v>
      </c>
      <c r="BB946" s="338">
        <f>IF(BA946="Neg","Neg",BA946*VLOOKUP($D946,$D$1421:$BB$1444,COLUMNS($D946:BB946),FALSE))</f>
        <v>178.75220448081137</v>
      </c>
      <c r="BC946" s="339">
        <f>IF(BB946="Neg","Neg",BB946*VLOOKUP($D946,$D$1421:BC$1444,COLUMNS($D946:BC946),FALSE))</f>
        <v>186.27487277844747</v>
      </c>
    </row>
    <row r="947" spans="1:55">
      <c r="A947" s="312"/>
      <c r="B947" s="151" t="s">
        <v>502</v>
      </c>
      <c r="C947" s="151" t="s">
        <v>498</v>
      </c>
      <c r="D947" s="151" t="s">
        <v>792</v>
      </c>
      <c r="E947" s="175"/>
      <c r="F947" s="175"/>
      <c r="G947" s="175"/>
      <c r="H947" s="175"/>
      <c r="I947" s="175"/>
      <c r="J947" s="175"/>
      <c r="K947" s="175"/>
      <c r="L947" s="175"/>
      <c r="M947" s="175"/>
      <c r="N947" s="318"/>
      <c r="O947" s="318"/>
      <c r="P947" s="318"/>
      <c r="Q947" s="318"/>
      <c r="R947" s="318"/>
      <c r="S947" s="318"/>
      <c r="T947" s="318"/>
      <c r="U947" s="318"/>
      <c r="V947" s="318"/>
      <c r="W947" s="318"/>
      <c r="X947" s="318"/>
      <c r="Y947" s="318"/>
      <c r="Z947" s="318"/>
      <c r="AA947" s="318"/>
      <c r="AB947" s="318"/>
      <c r="AC947" s="318"/>
      <c r="AD947" s="318"/>
      <c r="AE947" s="318"/>
      <c r="AF947" s="318"/>
      <c r="AG947" s="318"/>
      <c r="AH947" s="318"/>
      <c r="AI947" s="324"/>
      <c r="AJ947" s="324"/>
      <c r="AK947" s="324"/>
      <c r="AL947" s="324"/>
      <c r="AM947" s="324"/>
      <c r="AN947" s="324"/>
      <c r="AO947" s="324"/>
      <c r="AP947" s="324"/>
      <c r="AQ947" s="324"/>
      <c r="AR947" s="324"/>
      <c r="AS947" s="232"/>
      <c r="AT947" s="232"/>
      <c r="AU947" s="232">
        <v>0</v>
      </c>
      <c r="AV947" s="232">
        <v>515</v>
      </c>
      <c r="AW947" s="232">
        <v>545</v>
      </c>
      <c r="AX947" s="232">
        <v>540</v>
      </c>
      <c r="AY947" s="232">
        <v>545</v>
      </c>
      <c r="AZ947" s="232">
        <v>545</v>
      </c>
      <c r="BA947" s="333">
        <f>IF(AZ947="Neg","Neg",AZ947*VLOOKUP($D947,$D$1421:$BA$1444,COLUMNS($D947:BA947),FALSE))</f>
        <v>568.04988806878578</v>
      </c>
      <c r="BB947" s="338">
        <f>IF(BA947="Neg","Neg",BA947*VLOOKUP($D947,$D$1421:$BB$1444,COLUMNS($D947:BB947),FALSE))</f>
        <v>590.42394813358908</v>
      </c>
      <c r="BC947" s="339">
        <f>IF(BB947="Neg","Neg",BB947*VLOOKUP($D947,$D$1421:BC$1444,COLUMNS($D947:BC947),FALSE))</f>
        <v>615.27154948032648</v>
      </c>
    </row>
    <row r="948" spans="1:55">
      <c r="A948" s="312"/>
      <c r="B948" s="151" t="s">
        <v>502</v>
      </c>
      <c r="C948" s="151" t="s">
        <v>499</v>
      </c>
      <c r="D948" s="151" t="s">
        <v>988</v>
      </c>
      <c r="E948" s="175"/>
      <c r="F948" s="175"/>
      <c r="G948" s="175"/>
      <c r="H948" s="175"/>
      <c r="I948" s="175"/>
      <c r="J948" s="175"/>
      <c r="K948" s="175"/>
      <c r="L948" s="175"/>
      <c r="M948" s="175"/>
      <c r="N948" s="318"/>
      <c r="O948" s="318"/>
      <c r="P948" s="318"/>
      <c r="Q948" s="318"/>
      <c r="R948" s="318"/>
      <c r="S948" s="318"/>
      <c r="T948" s="318"/>
      <c r="U948" s="318"/>
      <c r="V948" s="318"/>
      <c r="W948" s="318"/>
      <c r="X948" s="318"/>
      <c r="Y948" s="318"/>
      <c r="Z948" s="318"/>
      <c r="AA948" s="318"/>
      <c r="AB948" s="318"/>
      <c r="AC948" s="318"/>
      <c r="AD948" s="318"/>
      <c r="AE948" s="318"/>
      <c r="AF948" s="318"/>
      <c r="AG948" s="318"/>
      <c r="AH948" s="318"/>
      <c r="AI948" s="324"/>
      <c r="AJ948" s="324"/>
      <c r="AK948" s="324"/>
      <c r="AL948" s="324"/>
      <c r="AM948" s="324"/>
      <c r="AN948" s="324"/>
      <c r="AO948" s="324"/>
      <c r="AP948" s="324"/>
      <c r="AQ948" s="324"/>
      <c r="AR948" s="324"/>
      <c r="AS948" s="232"/>
      <c r="AT948" s="232"/>
      <c r="AU948" s="232">
        <v>-35</v>
      </c>
      <c r="AV948" s="232">
        <v>-65</v>
      </c>
      <c r="AW948" s="232">
        <v>-70</v>
      </c>
      <c r="AX948" s="232">
        <v>-70</v>
      </c>
      <c r="AY948" s="232">
        <v>-80</v>
      </c>
      <c r="AZ948" s="232">
        <v>-80</v>
      </c>
      <c r="BA948" s="333">
        <f>IF(AZ948="Neg","Neg",AZ948*VLOOKUP($D948,$D$1421:$BA$1444,COLUMNS($D948:BA948),FALSE))</f>
        <v>-83.383469808262134</v>
      </c>
      <c r="BB948" s="338">
        <f>IF(BA948="Neg","Neg",BA948*VLOOKUP($D948,$D$1421:$BB$1444,COLUMNS($D948:BB948),FALSE))</f>
        <v>-86.667735505847944</v>
      </c>
      <c r="BC948" s="339">
        <f>IF(BB948="Neg","Neg",BB948*VLOOKUP($D948,$D$1421:BC$1444,COLUMNS($D948:BC948),FALSE))</f>
        <v>-90.315089831974532</v>
      </c>
    </row>
    <row r="949" spans="1:55">
      <c r="A949" s="312"/>
      <c r="B949" s="151" t="s">
        <v>502</v>
      </c>
      <c r="C949" s="151" t="s">
        <v>500</v>
      </c>
      <c r="D949" s="151" t="s">
        <v>792</v>
      </c>
      <c r="E949" s="175"/>
      <c r="F949" s="175"/>
      <c r="G949" s="175"/>
      <c r="H949" s="175"/>
      <c r="I949" s="175"/>
      <c r="J949" s="175"/>
      <c r="K949" s="175"/>
      <c r="L949" s="175"/>
      <c r="M949" s="175"/>
      <c r="N949" s="318"/>
      <c r="O949" s="318"/>
      <c r="P949" s="318"/>
      <c r="Q949" s="318"/>
      <c r="R949" s="318"/>
      <c r="S949" s="318"/>
      <c r="T949" s="318"/>
      <c r="U949" s="318"/>
      <c r="V949" s="318"/>
      <c r="W949" s="318"/>
      <c r="X949" s="318"/>
      <c r="Y949" s="318"/>
      <c r="Z949" s="318"/>
      <c r="AA949" s="318"/>
      <c r="AB949" s="318"/>
      <c r="AC949" s="318"/>
      <c r="AD949" s="318"/>
      <c r="AE949" s="318"/>
      <c r="AF949" s="318"/>
      <c r="AG949" s="318"/>
      <c r="AH949" s="318"/>
      <c r="AI949" s="324"/>
      <c r="AJ949" s="324"/>
      <c r="AK949" s="324"/>
      <c r="AL949" s="324"/>
      <c r="AM949" s="324"/>
      <c r="AN949" s="324"/>
      <c r="AO949" s="324"/>
      <c r="AP949" s="324"/>
      <c r="AQ949" s="324"/>
      <c r="AR949" s="324"/>
      <c r="AS949" s="232"/>
      <c r="AT949" s="232"/>
      <c r="AU949" s="232">
        <v>-25</v>
      </c>
      <c r="AV949" s="232">
        <v>-25</v>
      </c>
      <c r="AW949" s="232">
        <v>-25</v>
      </c>
      <c r="AX949" s="232">
        <v>0</v>
      </c>
      <c r="AY949" s="232">
        <v>30</v>
      </c>
      <c r="AZ949" s="232">
        <v>65</v>
      </c>
      <c r="BA949" s="333">
        <f>IF(AZ949="Neg","Neg",AZ949*VLOOKUP($D949,$D$1421:$BA$1444,COLUMNS($D949:BA949),FALSE))</f>
        <v>67.749069219212984</v>
      </c>
      <c r="BB949" s="338">
        <f>IF(BA949="Neg","Neg",BA949*VLOOKUP($D949,$D$1421:$BB$1444,COLUMNS($D949:BB949),FALSE))</f>
        <v>70.417535098501446</v>
      </c>
      <c r="BC949" s="339">
        <f>IF(BB949="Neg","Neg",BB949*VLOOKUP($D949,$D$1421:BC$1444,COLUMNS($D949:BC949),FALSE))</f>
        <v>73.381010488479305</v>
      </c>
    </row>
    <row r="950" spans="1:55">
      <c r="A950" s="312"/>
      <c r="B950" s="151" t="s">
        <v>502</v>
      </c>
      <c r="C950" s="234" t="s">
        <v>501</v>
      </c>
      <c r="D950" s="151" t="s">
        <v>227</v>
      </c>
      <c r="E950" s="175"/>
      <c r="F950" s="175"/>
      <c r="G950" s="175"/>
      <c r="H950" s="175"/>
      <c r="I950" s="175"/>
      <c r="J950" s="175"/>
      <c r="K950" s="175"/>
      <c r="L950" s="175"/>
      <c r="M950" s="175"/>
      <c r="N950" s="318"/>
      <c r="O950" s="318"/>
      <c r="P950" s="318"/>
      <c r="Q950" s="318"/>
      <c r="R950" s="318"/>
      <c r="S950" s="318"/>
      <c r="T950" s="318"/>
      <c r="U950" s="318"/>
      <c r="V950" s="318"/>
      <c r="W950" s="318"/>
      <c r="X950" s="318"/>
      <c r="Y950" s="318"/>
      <c r="Z950" s="318"/>
      <c r="AA950" s="318"/>
      <c r="AB950" s="318"/>
      <c r="AC950" s="318"/>
      <c r="AD950" s="318"/>
      <c r="AE950" s="318"/>
      <c r="AF950" s="318"/>
      <c r="AG950" s="318"/>
      <c r="AH950" s="318"/>
      <c r="AI950" s="324"/>
      <c r="AJ950" s="324"/>
      <c r="AK950" s="324"/>
      <c r="AL950" s="324"/>
      <c r="AM950" s="324"/>
      <c r="AN950" s="324"/>
      <c r="AO950" s="324"/>
      <c r="AP950" s="324"/>
      <c r="AQ950" s="324"/>
      <c r="AR950" s="324"/>
      <c r="AS950" s="232"/>
      <c r="AT950" s="232"/>
      <c r="AU950" s="232">
        <v>0</v>
      </c>
      <c r="AV950" s="232">
        <v>0</v>
      </c>
      <c r="AW950" s="232">
        <v>-80</v>
      </c>
      <c r="AX950" s="232">
        <v>-60</v>
      </c>
      <c r="AY950" s="232">
        <v>-65</v>
      </c>
      <c r="AZ950" s="232">
        <v>-65</v>
      </c>
      <c r="BA950" s="333">
        <f>IF(AZ950="Neg","Neg",AZ950*VLOOKUP($D950,$D$1421:$BA$1444,COLUMNS($D950:BA950),FALSE))</f>
        <v>-67.749069219212984</v>
      </c>
      <c r="BB950" s="340">
        <f>IF(BA950="Neg","Neg",BA950*VLOOKUP($D950,$D$1421:$BB$1444,COLUMNS($D950:BB950),FALSE))</f>
        <v>-70.417535098501446</v>
      </c>
      <c r="BC950" s="341">
        <f>IF(BB950="Neg","Neg",BB950*VLOOKUP($D950,$D$1421:BC$1444,COLUMNS($D950:BC950),FALSE))</f>
        <v>-73.381010488479305</v>
      </c>
    </row>
    <row r="951" spans="1:55">
      <c r="A951" s="312"/>
      <c r="B951" s="216" t="s">
        <v>580</v>
      </c>
      <c r="C951" s="235" t="s">
        <v>504</v>
      </c>
      <c r="D951" s="216" t="s">
        <v>792</v>
      </c>
      <c r="E951" s="320"/>
      <c r="F951" s="320"/>
      <c r="G951" s="320"/>
      <c r="H951" s="320"/>
      <c r="I951" s="320"/>
      <c r="J951" s="320"/>
      <c r="K951" s="320"/>
      <c r="L951" s="320"/>
      <c r="M951" s="320"/>
      <c r="N951" s="315"/>
      <c r="O951" s="315"/>
      <c r="P951" s="315"/>
      <c r="Q951" s="315"/>
      <c r="R951" s="315"/>
      <c r="S951" s="315"/>
      <c r="T951" s="315"/>
      <c r="U951" s="315"/>
      <c r="V951" s="315"/>
      <c r="W951" s="315"/>
      <c r="X951" s="315"/>
      <c r="Y951" s="315"/>
      <c r="Z951" s="315"/>
      <c r="AA951" s="315"/>
      <c r="AB951" s="315"/>
      <c r="AC951" s="315"/>
      <c r="AD951" s="315"/>
      <c r="AE951" s="315"/>
      <c r="AF951" s="315"/>
      <c r="AG951" s="315"/>
      <c r="AH951" s="315"/>
      <c r="AI951" s="325"/>
      <c r="AJ951" s="325"/>
      <c r="AK951" s="325"/>
      <c r="AL951" s="325"/>
      <c r="AM951" s="325"/>
      <c r="AN951" s="325"/>
      <c r="AO951" s="325"/>
      <c r="AP951" s="325"/>
      <c r="AQ951" s="325"/>
      <c r="AR951" s="325"/>
      <c r="AS951" s="224"/>
      <c r="AT951" s="224"/>
      <c r="AU951" s="224"/>
      <c r="AV951" s="224">
        <v>0</v>
      </c>
      <c r="AW951" s="224">
        <v>-65</v>
      </c>
      <c r="AX951" s="224">
        <v>-65</v>
      </c>
      <c r="AY951" s="224">
        <v>-65</v>
      </c>
      <c r="AZ951" s="224">
        <v>-65</v>
      </c>
      <c r="BA951" s="329">
        <f>IF(AZ951="Neg","Neg",AZ951*VLOOKUP($D951,$D$1421:$BA$1444,COLUMNS($D951:BA951),FALSE))</f>
        <v>-67.749069219212984</v>
      </c>
      <c r="BB951" s="329">
        <f>IF(BA951="Neg","Neg",BA951*VLOOKUP($D951,$D$1421:$BB$1444,COLUMNS($D951:BB951),FALSE))</f>
        <v>-70.417535098501446</v>
      </c>
      <c r="BC951" s="329">
        <f>IF(BB951="Neg","Neg",BB951*VLOOKUP($D951,$D$1421:BC$1444,COLUMNS($D951:BC951),FALSE))</f>
        <v>-73.381010488479305</v>
      </c>
    </row>
    <row r="952" spans="1:55">
      <c r="A952" s="312"/>
      <c r="B952" s="216" t="s">
        <v>580</v>
      </c>
      <c r="C952" s="235" t="s">
        <v>505</v>
      </c>
      <c r="D952" s="216" t="s">
        <v>227</v>
      </c>
      <c r="E952" s="320"/>
      <c r="F952" s="320"/>
      <c r="G952" s="320"/>
      <c r="H952" s="320"/>
      <c r="I952" s="320"/>
      <c r="J952" s="320"/>
      <c r="K952" s="320"/>
      <c r="L952" s="320"/>
      <c r="M952" s="320"/>
      <c r="N952" s="315"/>
      <c r="O952" s="315"/>
      <c r="P952" s="315"/>
      <c r="Q952" s="315"/>
      <c r="R952" s="315"/>
      <c r="S952" s="315"/>
      <c r="T952" s="315"/>
      <c r="U952" s="315"/>
      <c r="V952" s="315"/>
      <c r="W952" s="315"/>
      <c r="X952" s="315"/>
      <c r="Y952" s="315"/>
      <c r="Z952" s="315"/>
      <c r="AA952" s="315"/>
      <c r="AB952" s="315"/>
      <c r="AC952" s="315"/>
      <c r="AD952" s="315"/>
      <c r="AE952" s="315"/>
      <c r="AF952" s="315"/>
      <c r="AG952" s="315"/>
      <c r="AH952" s="315"/>
      <c r="AI952" s="325"/>
      <c r="AJ952" s="325"/>
      <c r="AK952" s="325"/>
      <c r="AL952" s="325"/>
      <c r="AM952" s="325"/>
      <c r="AN952" s="325"/>
      <c r="AO952" s="325"/>
      <c r="AP952" s="325"/>
      <c r="AQ952" s="325"/>
      <c r="AR952" s="325"/>
      <c r="AS952" s="224"/>
      <c r="AT952" s="224"/>
      <c r="AU952" s="224"/>
      <c r="AV952" s="224">
        <v>-40</v>
      </c>
      <c r="AW952" s="224">
        <v>-45</v>
      </c>
      <c r="AX952" s="224">
        <v>-50</v>
      </c>
      <c r="AY952" s="224">
        <v>-55</v>
      </c>
      <c r="AZ952" s="224">
        <v>-55</v>
      </c>
      <c r="BA952" s="329">
        <f>IF(AZ952="Neg","Neg",AZ952*VLOOKUP($D952,$D$1421:$BA$1444,COLUMNS($D952:BA952),FALSE))</f>
        <v>-57.32613549318021</v>
      </c>
      <c r="BB952" s="329">
        <f>IF(BA952="Neg","Neg",BA952*VLOOKUP($D952,$D$1421:$BB$1444,COLUMNS($D952:BB952),FALSE))</f>
        <v>-59.584068160270455</v>
      </c>
      <c r="BC952" s="329">
        <f>IF(BB952="Neg","Neg",BB952*VLOOKUP($D952,$D$1421:BC$1444,COLUMNS($D952:BC952),FALSE))</f>
        <v>-62.091624259482487</v>
      </c>
    </row>
    <row r="953" spans="1:55">
      <c r="A953" s="312"/>
      <c r="B953" s="216" t="s">
        <v>580</v>
      </c>
      <c r="C953" s="235" t="s">
        <v>506</v>
      </c>
      <c r="D953" s="216" t="s">
        <v>780</v>
      </c>
      <c r="E953" s="320"/>
      <c r="F953" s="320"/>
      <c r="G953" s="320"/>
      <c r="H953" s="320"/>
      <c r="I953" s="320"/>
      <c r="J953" s="320"/>
      <c r="K953" s="320"/>
      <c r="L953" s="320"/>
      <c r="M953" s="320"/>
      <c r="N953" s="315"/>
      <c r="O953" s="315"/>
      <c r="P953" s="315"/>
      <c r="Q953" s="315"/>
      <c r="R953" s="315"/>
      <c r="S953" s="315"/>
      <c r="T953" s="315"/>
      <c r="U953" s="315"/>
      <c r="V953" s="315"/>
      <c r="W953" s="315"/>
      <c r="X953" s="315"/>
      <c r="Y953" s="315"/>
      <c r="Z953" s="315"/>
      <c r="AA953" s="315"/>
      <c r="AB953" s="315"/>
      <c r="AC953" s="315"/>
      <c r="AD953" s="315"/>
      <c r="AE953" s="315"/>
      <c r="AF953" s="315"/>
      <c r="AG953" s="315"/>
      <c r="AH953" s="315"/>
      <c r="AI953" s="325"/>
      <c r="AJ953" s="325"/>
      <c r="AK953" s="325"/>
      <c r="AL953" s="325"/>
      <c r="AM953" s="325"/>
      <c r="AN953" s="325"/>
      <c r="AO953" s="325"/>
      <c r="AP953" s="325"/>
      <c r="AQ953" s="325"/>
      <c r="AR953" s="325"/>
      <c r="AS953" s="224"/>
      <c r="AT953" s="224"/>
      <c r="AU953" s="224"/>
      <c r="AV953" s="224">
        <v>-20</v>
      </c>
      <c r="AW953" s="224">
        <v>-25</v>
      </c>
      <c r="AX953" s="224">
        <v>-40</v>
      </c>
      <c r="AY953" s="224">
        <v>-45</v>
      </c>
      <c r="AZ953" s="224">
        <v>-45</v>
      </c>
      <c r="BA953" s="329">
        <f>IF(AZ953="Neg","Neg",AZ953*VLOOKUP($D953,$D$1421:$BA$1444,COLUMNS($D953:BA953),FALSE))</f>
        <v>-46.903201767147443</v>
      </c>
      <c r="BB953" s="329">
        <f>IF(BA953="Neg","Neg",BA953*VLOOKUP($D953,$D$1421:$BB$1444,COLUMNS($D953:BB953),FALSE))</f>
        <v>-48.750601222039457</v>
      </c>
      <c r="BC953" s="329">
        <f>IF(BB953="Neg","Neg",BB953*VLOOKUP($D953,$D$1421:BC$1444,COLUMNS($D953:BC953),FALSE))</f>
        <v>-50.802238030485661</v>
      </c>
    </row>
    <row r="954" spans="1:55" ht="25.5">
      <c r="A954" s="312"/>
      <c r="B954" s="216" t="s">
        <v>580</v>
      </c>
      <c r="C954" s="235" t="s">
        <v>507</v>
      </c>
      <c r="D954" s="216" t="s">
        <v>92</v>
      </c>
      <c r="E954" s="320"/>
      <c r="F954" s="320"/>
      <c r="G954" s="320"/>
      <c r="H954" s="320"/>
      <c r="I954" s="320"/>
      <c r="J954" s="320"/>
      <c r="K954" s="320"/>
      <c r="L954" s="320"/>
      <c r="M954" s="320"/>
      <c r="N954" s="315"/>
      <c r="O954" s="315"/>
      <c r="P954" s="315"/>
      <c r="Q954" s="315"/>
      <c r="R954" s="315"/>
      <c r="S954" s="315"/>
      <c r="T954" s="315"/>
      <c r="U954" s="315"/>
      <c r="V954" s="315"/>
      <c r="W954" s="315"/>
      <c r="X954" s="315"/>
      <c r="Y954" s="315"/>
      <c r="Z954" s="315"/>
      <c r="AA954" s="315"/>
      <c r="AB954" s="315"/>
      <c r="AC954" s="315"/>
      <c r="AD954" s="315"/>
      <c r="AE954" s="315"/>
      <c r="AF954" s="315"/>
      <c r="AG954" s="315"/>
      <c r="AH954" s="315"/>
      <c r="AI954" s="325"/>
      <c r="AJ954" s="325"/>
      <c r="AK954" s="325"/>
      <c r="AL954" s="325"/>
      <c r="AM954" s="325"/>
      <c r="AN954" s="325"/>
      <c r="AO954" s="325"/>
      <c r="AP954" s="325"/>
      <c r="AQ954" s="325"/>
      <c r="AR954" s="325"/>
      <c r="AS954" s="224"/>
      <c r="AT954" s="224"/>
      <c r="AU954" s="224"/>
      <c r="AV954" s="224">
        <v>-35</v>
      </c>
      <c r="AW954" s="224">
        <v>-35</v>
      </c>
      <c r="AX954" s="224">
        <v>-40</v>
      </c>
      <c r="AY954" s="224">
        <v>-40</v>
      </c>
      <c r="AZ954" s="224">
        <v>-45</v>
      </c>
      <c r="BA954" s="329">
        <f>IF(AZ954="Neg","Neg",AZ954*VLOOKUP($D954,$D$1421:$BA$1444,COLUMNS($D954:BA954),FALSE))</f>
        <v>-46.903201767147443</v>
      </c>
      <c r="BB954" s="329">
        <f>IF(BA954="Neg","Neg",BA954*VLOOKUP($D954,$D$1421:$BB$1444,COLUMNS($D954:BB954),FALSE))</f>
        <v>-48.750601222039457</v>
      </c>
      <c r="BC954" s="329">
        <f>IF(BB954="Neg","Neg",BB954*VLOOKUP($D954,$D$1421:BC$1444,COLUMNS($D954:BC954),FALSE))</f>
        <v>-50.802238030485661</v>
      </c>
    </row>
    <row r="955" spans="1:55" ht="25.5">
      <c r="A955" s="312"/>
      <c r="B955" s="216" t="s">
        <v>580</v>
      </c>
      <c r="C955" s="235" t="s">
        <v>508</v>
      </c>
      <c r="D955" s="216" t="s">
        <v>90</v>
      </c>
      <c r="E955" s="320"/>
      <c r="F955" s="320"/>
      <c r="G955" s="320"/>
      <c r="H955" s="320"/>
      <c r="I955" s="320"/>
      <c r="J955" s="320"/>
      <c r="K955" s="320"/>
      <c r="L955" s="320"/>
      <c r="M955" s="320"/>
      <c r="N955" s="315"/>
      <c r="O955" s="315"/>
      <c r="P955" s="315"/>
      <c r="Q955" s="315"/>
      <c r="R955" s="315"/>
      <c r="S955" s="315"/>
      <c r="T955" s="315"/>
      <c r="U955" s="315"/>
      <c r="V955" s="315"/>
      <c r="W955" s="315"/>
      <c r="X955" s="315"/>
      <c r="Y955" s="315"/>
      <c r="Z955" s="315"/>
      <c r="AA955" s="315"/>
      <c r="AB955" s="315"/>
      <c r="AC955" s="315"/>
      <c r="AD955" s="315"/>
      <c r="AE955" s="315"/>
      <c r="AF955" s="315"/>
      <c r="AG955" s="315"/>
      <c r="AH955" s="315"/>
      <c r="AI955" s="325"/>
      <c r="AJ955" s="325"/>
      <c r="AK955" s="325"/>
      <c r="AL955" s="325"/>
      <c r="AM955" s="325"/>
      <c r="AN955" s="325"/>
      <c r="AO955" s="325"/>
      <c r="AP955" s="325"/>
      <c r="AQ955" s="325"/>
      <c r="AR955" s="325"/>
      <c r="AS955" s="224"/>
      <c r="AT955" s="224"/>
      <c r="AU955" s="224"/>
      <c r="AV955" s="224">
        <v>20</v>
      </c>
      <c r="AW955" s="224">
        <v>0</v>
      </c>
      <c r="AX955" s="224">
        <v>0</v>
      </c>
      <c r="AY955" s="224">
        <v>5</v>
      </c>
      <c r="AZ955" s="224">
        <v>5</v>
      </c>
      <c r="BA955" s="329">
        <f>IF(AZ955="Neg","Neg",AZ955*VLOOKUP($D955,$D$1421:$BA$1444,COLUMNS($D955:BA955),FALSE))</f>
        <v>5.2114668630163834</v>
      </c>
      <c r="BB955" s="329">
        <f>IF(BA955="Neg","Neg",BA955*VLOOKUP($D955,$D$1421:$BB$1444,COLUMNS($D955:BB955),FALSE))</f>
        <v>5.4167334691154965</v>
      </c>
      <c r="BC955" s="329">
        <f>IF(BB955="Neg","Neg",BB955*VLOOKUP($D955,$D$1421:BC$1444,COLUMNS($D955:BC955),FALSE))</f>
        <v>5.6446931144984083</v>
      </c>
    </row>
    <row r="956" spans="1:55" ht="25.5">
      <c r="A956" s="312"/>
      <c r="B956" s="216" t="s">
        <v>580</v>
      </c>
      <c r="C956" s="235" t="s">
        <v>508</v>
      </c>
      <c r="D956" s="216" t="s">
        <v>791</v>
      </c>
      <c r="E956" s="320"/>
      <c r="F956" s="320"/>
      <c r="G956" s="320"/>
      <c r="H956" s="320"/>
      <c r="I956" s="320"/>
      <c r="J956" s="320"/>
      <c r="K956" s="320"/>
      <c r="L956" s="320"/>
      <c r="M956" s="320"/>
      <c r="N956" s="315"/>
      <c r="O956" s="315"/>
      <c r="P956" s="315"/>
      <c r="Q956" s="315"/>
      <c r="R956" s="315"/>
      <c r="S956" s="315"/>
      <c r="T956" s="315"/>
      <c r="U956" s="315"/>
      <c r="V956" s="315"/>
      <c r="W956" s="315"/>
      <c r="X956" s="315"/>
      <c r="Y956" s="315"/>
      <c r="Z956" s="315"/>
      <c r="AA956" s="315"/>
      <c r="AB956" s="315"/>
      <c r="AC956" s="315"/>
      <c r="AD956" s="315"/>
      <c r="AE956" s="315"/>
      <c r="AF956" s="315"/>
      <c r="AG956" s="315"/>
      <c r="AH956" s="315"/>
      <c r="AI956" s="325"/>
      <c r="AJ956" s="325"/>
      <c r="AK956" s="325"/>
      <c r="AL956" s="325"/>
      <c r="AM956" s="325"/>
      <c r="AN956" s="325"/>
      <c r="AO956" s="325"/>
      <c r="AP956" s="325"/>
      <c r="AQ956" s="325"/>
      <c r="AR956" s="325"/>
      <c r="AS956" s="224"/>
      <c r="AT956" s="224"/>
      <c r="AU956" s="224"/>
      <c r="AV956" s="224">
        <v>5</v>
      </c>
      <c r="AW956" s="224">
        <v>0</v>
      </c>
      <c r="AX956" s="224">
        <v>0</v>
      </c>
      <c r="AY956" s="224">
        <v>0</v>
      </c>
      <c r="AZ956" s="224">
        <v>0</v>
      </c>
      <c r="BA956" s="329">
        <f>IF(AZ956="Neg","Neg",AZ956*VLOOKUP($D956,$D$1421:$BA$1444,COLUMNS($D956:BA956),FALSE))</f>
        <v>0</v>
      </c>
      <c r="BB956" s="329">
        <f>IF(BA956="Neg","Neg",BA956*VLOOKUP($D956,$D$1421:$BB$1444,COLUMNS($D956:BB956),FALSE))</f>
        <v>0</v>
      </c>
      <c r="BC956" s="329">
        <f>IF(BB956="Neg","Neg",BB956*VLOOKUP($D956,$D$1421:BC$1444,COLUMNS($D956:BC956),FALSE))</f>
        <v>0</v>
      </c>
    </row>
    <row r="957" spans="1:55">
      <c r="A957" s="312"/>
      <c r="B957" s="216" t="s">
        <v>580</v>
      </c>
      <c r="C957" s="235" t="s">
        <v>509</v>
      </c>
      <c r="D957" s="216" t="s">
        <v>227</v>
      </c>
      <c r="E957" s="320"/>
      <c r="F957" s="320"/>
      <c r="G957" s="320"/>
      <c r="H957" s="320"/>
      <c r="I957" s="320"/>
      <c r="J957" s="320"/>
      <c r="K957" s="320"/>
      <c r="L957" s="320"/>
      <c r="M957" s="320"/>
      <c r="N957" s="315"/>
      <c r="O957" s="315"/>
      <c r="P957" s="315"/>
      <c r="Q957" s="315"/>
      <c r="R957" s="315"/>
      <c r="S957" s="315"/>
      <c r="T957" s="315"/>
      <c r="U957" s="315"/>
      <c r="V957" s="315"/>
      <c r="W957" s="315"/>
      <c r="X957" s="315"/>
      <c r="Y957" s="315"/>
      <c r="Z957" s="315"/>
      <c r="AA957" s="315"/>
      <c r="AB957" s="315"/>
      <c r="AC957" s="315"/>
      <c r="AD957" s="315"/>
      <c r="AE957" s="315"/>
      <c r="AF957" s="315"/>
      <c r="AG957" s="315"/>
      <c r="AH957" s="315"/>
      <c r="AI957" s="325"/>
      <c r="AJ957" s="325"/>
      <c r="AK957" s="325"/>
      <c r="AL957" s="325"/>
      <c r="AM957" s="325"/>
      <c r="AN957" s="325"/>
      <c r="AO957" s="325"/>
      <c r="AP957" s="325"/>
      <c r="AQ957" s="325"/>
      <c r="AR957" s="325"/>
      <c r="AS957" s="224"/>
      <c r="AT957" s="224"/>
      <c r="AU957" s="224"/>
      <c r="AV957" s="224">
        <v>0</v>
      </c>
      <c r="AW957" s="224">
        <v>-15</v>
      </c>
      <c r="AX957" s="224">
        <v>-35</v>
      </c>
      <c r="AY957" s="224">
        <v>-35</v>
      </c>
      <c r="AZ957" s="224">
        <v>-30</v>
      </c>
      <c r="BA957" s="329">
        <f>IF(AZ957="Neg","Neg",AZ957*VLOOKUP($D957,$D$1421:$BA$1444,COLUMNS($D957:BA957),FALSE))</f>
        <v>-31.268801178098297</v>
      </c>
      <c r="BB957" s="329">
        <f>IF(BA957="Neg","Neg",BA957*VLOOKUP($D957,$D$1421:$BB$1444,COLUMNS($D957:BB957),FALSE))</f>
        <v>-32.500400814692973</v>
      </c>
      <c r="BC957" s="329">
        <f>IF(BB957="Neg","Neg",BB957*VLOOKUP($D957,$D$1421:BC$1444,COLUMNS($D957:BC957),FALSE))</f>
        <v>-33.868158686990448</v>
      </c>
    </row>
    <row r="958" spans="1:55">
      <c r="A958" s="312"/>
      <c r="B958" s="216" t="s">
        <v>580</v>
      </c>
      <c r="C958" s="235" t="s">
        <v>510</v>
      </c>
      <c r="D958" s="216" t="s">
        <v>791</v>
      </c>
      <c r="E958" s="320"/>
      <c r="F958" s="320"/>
      <c r="G958" s="320"/>
      <c r="H958" s="320"/>
      <c r="I958" s="320"/>
      <c r="J958" s="320"/>
      <c r="K958" s="320"/>
      <c r="L958" s="320"/>
      <c r="M958" s="320"/>
      <c r="N958" s="315"/>
      <c r="O958" s="315"/>
      <c r="P958" s="315"/>
      <c r="Q958" s="315"/>
      <c r="R958" s="315"/>
      <c r="S958" s="315"/>
      <c r="T958" s="315"/>
      <c r="U958" s="315"/>
      <c r="V958" s="315"/>
      <c r="W958" s="315"/>
      <c r="X958" s="315"/>
      <c r="Y958" s="315"/>
      <c r="Z958" s="315"/>
      <c r="AA958" s="315"/>
      <c r="AB958" s="315"/>
      <c r="AC958" s="315"/>
      <c r="AD958" s="315"/>
      <c r="AE958" s="315"/>
      <c r="AF958" s="315"/>
      <c r="AG958" s="315"/>
      <c r="AH958" s="315"/>
      <c r="AI958" s="325"/>
      <c r="AJ958" s="325"/>
      <c r="AK958" s="325"/>
      <c r="AL958" s="325"/>
      <c r="AM958" s="325"/>
      <c r="AN958" s="325"/>
      <c r="AO958" s="325"/>
      <c r="AP958" s="325"/>
      <c r="AQ958" s="325"/>
      <c r="AR958" s="325"/>
      <c r="AS958" s="224"/>
      <c r="AT958" s="224"/>
      <c r="AU958" s="224"/>
      <c r="AV958" s="224">
        <v>50</v>
      </c>
      <c r="AW958" s="224">
        <v>60</v>
      </c>
      <c r="AX958" s="224">
        <v>50</v>
      </c>
      <c r="AY958" s="224">
        <v>35</v>
      </c>
      <c r="AZ958" s="224">
        <v>30</v>
      </c>
      <c r="BA958" s="329">
        <f>IF(AZ958="Neg","Neg",AZ958*VLOOKUP($D958,$D$1421:$BA$1444,COLUMNS($D958:BA958),FALSE))</f>
        <v>31.268801178098297</v>
      </c>
      <c r="BB958" s="329">
        <f>IF(BA958="Neg","Neg",BA958*VLOOKUP($D958,$D$1421:$BB$1444,COLUMNS($D958:BB958),FALSE))</f>
        <v>32.500400814692973</v>
      </c>
      <c r="BC958" s="329">
        <f>IF(BB958="Neg","Neg",BB958*VLOOKUP($D958,$D$1421:BC$1444,COLUMNS($D958:BC958),FALSE))</f>
        <v>33.868158686990448</v>
      </c>
    </row>
    <row r="959" spans="1:55">
      <c r="A959" s="312"/>
      <c r="B959" s="216" t="s">
        <v>580</v>
      </c>
      <c r="C959" s="235" t="s">
        <v>511</v>
      </c>
      <c r="D959" s="216" t="s">
        <v>791</v>
      </c>
      <c r="E959" s="320"/>
      <c r="F959" s="320"/>
      <c r="G959" s="320"/>
      <c r="H959" s="320"/>
      <c r="I959" s="320"/>
      <c r="J959" s="320"/>
      <c r="K959" s="320"/>
      <c r="L959" s="320"/>
      <c r="M959" s="320"/>
      <c r="N959" s="315"/>
      <c r="O959" s="315"/>
      <c r="P959" s="315"/>
      <c r="Q959" s="315"/>
      <c r="R959" s="315"/>
      <c r="S959" s="315"/>
      <c r="T959" s="315"/>
      <c r="U959" s="315"/>
      <c r="V959" s="315"/>
      <c r="W959" s="315"/>
      <c r="X959" s="315"/>
      <c r="Y959" s="315"/>
      <c r="Z959" s="315"/>
      <c r="AA959" s="315"/>
      <c r="AB959" s="315"/>
      <c r="AC959" s="315"/>
      <c r="AD959" s="315"/>
      <c r="AE959" s="315"/>
      <c r="AF959" s="315"/>
      <c r="AG959" s="315"/>
      <c r="AH959" s="315"/>
      <c r="AI959" s="325"/>
      <c r="AJ959" s="325"/>
      <c r="AK959" s="325"/>
      <c r="AL959" s="325"/>
      <c r="AM959" s="325"/>
      <c r="AN959" s="325"/>
      <c r="AO959" s="325"/>
      <c r="AP959" s="325"/>
      <c r="AQ959" s="325"/>
      <c r="AR959" s="325"/>
      <c r="AS959" s="224"/>
      <c r="AT959" s="224"/>
      <c r="AU959" s="224"/>
      <c r="AV959" s="224">
        <v>20</v>
      </c>
      <c r="AW959" s="224">
        <v>20</v>
      </c>
      <c r="AX959" s="224">
        <v>20</v>
      </c>
      <c r="AY959" s="224">
        <v>30</v>
      </c>
      <c r="AZ959" s="224">
        <v>30</v>
      </c>
      <c r="BA959" s="329">
        <f>IF(AZ959="Neg","Neg",AZ959*VLOOKUP($D959,$D$1421:$BA$1444,COLUMNS($D959:BA959),FALSE))</f>
        <v>31.268801178098297</v>
      </c>
      <c r="BB959" s="329">
        <f>IF(BA959="Neg","Neg",BA959*VLOOKUP($D959,$D$1421:$BB$1444,COLUMNS($D959:BB959),FALSE))</f>
        <v>32.500400814692973</v>
      </c>
      <c r="BC959" s="329">
        <f>IF(BB959="Neg","Neg",BB959*VLOOKUP($D959,$D$1421:BC$1444,COLUMNS($D959:BC959),FALSE))</f>
        <v>33.868158686990448</v>
      </c>
    </row>
    <row r="960" spans="1:55">
      <c r="A960" s="312"/>
      <c r="B960" s="216" t="s">
        <v>580</v>
      </c>
      <c r="C960" s="235" t="s">
        <v>512</v>
      </c>
      <c r="D960" s="216" t="s">
        <v>90</v>
      </c>
      <c r="E960" s="320"/>
      <c r="F960" s="320"/>
      <c r="G960" s="320"/>
      <c r="H960" s="320"/>
      <c r="I960" s="320"/>
      <c r="J960" s="320"/>
      <c r="K960" s="320"/>
      <c r="L960" s="320"/>
      <c r="M960" s="320"/>
      <c r="N960" s="315"/>
      <c r="O960" s="315"/>
      <c r="P960" s="315"/>
      <c r="Q960" s="315"/>
      <c r="R960" s="315"/>
      <c r="S960" s="315"/>
      <c r="T960" s="315"/>
      <c r="U960" s="315"/>
      <c r="V960" s="315"/>
      <c r="W960" s="315"/>
      <c r="X960" s="315"/>
      <c r="Y960" s="315"/>
      <c r="Z960" s="315"/>
      <c r="AA960" s="315"/>
      <c r="AB960" s="315"/>
      <c r="AC960" s="315"/>
      <c r="AD960" s="315"/>
      <c r="AE960" s="315"/>
      <c r="AF960" s="315"/>
      <c r="AG960" s="315"/>
      <c r="AH960" s="315"/>
      <c r="AI960" s="325"/>
      <c r="AJ960" s="325"/>
      <c r="AK960" s="325"/>
      <c r="AL960" s="325"/>
      <c r="AM960" s="325"/>
      <c r="AN960" s="325"/>
      <c r="AO960" s="325"/>
      <c r="AP960" s="325"/>
      <c r="AQ960" s="325"/>
      <c r="AR960" s="325"/>
      <c r="AS960" s="224"/>
      <c r="AT960" s="224"/>
      <c r="AU960" s="224"/>
      <c r="AV960" s="224">
        <v>0</v>
      </c>
      <c r="AW960" s="224">
        <v>0</v>
      </c>
      <c r="AX960" s="224">
        <v>0</v>
      </c>
      <c r="AY960" s="224">
        <v>5</v>
      </c>
      <c r="AZ960" s="224">
        <v>30</v>
      </c>
      <c r="BA960" s="329">
        <f>IF(AZ960="Neg","Neg",AZ960*VLOOKUP($D960,$D$1421:$BA$1444,COLUMNS($D960:BA960),FALSE))</f>
        <v>31.268801178098297</v>
      </c>
      <c r="BB960" s="329">
        <f>IF(BA960="Neg","Neg",BA960*VLOOKUP($D960,$D$1421:$BB$1444,COLUMNS($D960:BB960),FALSE))</f>
        <v>32.500400814692973</v>
      </c>
      <c r="BC960" s="329">
        <f>IF(BB960="Neg","Neg",BB960*VLOOKUP($D960,$D$1421:BC$1444,COLUMNS($D960:BC960),FALSE))</f>
        <v>33.868158686990448</v>
      </c>
    </row>
    <row r="961" spans="1:55" ht="25.5">
      <c r="A961" s="312"/>
      <c r="B961" s="216" t="s">
        <v>580</v>
      </c>
      <c r="C961" s="235" t="s">
        <v>513</v>
      </c>
      <c r="D961" s="216" t="s">
        <v>90</v>
      </c>
      <c r="E961" s="320"/>
      <c r="F961" s="320"/>
      <c r="G961" s="320"/>
      <c r="H961" s="320"/>
      <c r="I961" s="320"/>
      <c r="J961" s="320"/>
      <c r="K961" s="320"/>
      <c r="L961" s="320"/>
      <c r="M961" s="320"/>
      <c r="N961" s="315"/>
      <c r="O961" s="315"/>
      <c r="P961" s="315"/>
      <c r="Q961" s="315"/>
      <c r="R961" s="315"/>
      <c r="S961" s="315"/>
      <c r="T961" s="315"/>
      <c r="U961" s="315"/>
      <c r="V961" s="315"/>
      <c r="W961" s="315"/>
      <c r="X961" s="315"/>
      <c r="Y961" s="315"/>
      <c r="Z961" s="315"/>
      <c r="AA961" s="315"/>
      <c r="AB961" s="315"/>
      <c r="AC961" s="315"/>
      <c r="AD961" s="315"/>
      <c r="AE961" s="315"/>
      <c r="AF961" s="315"/>
      <c r="AG961" s="315"/>
      <c r="AH961" s="315"/>
      <c r="AI961" s="325"/>
      <c r="AJ961" s="325"/>
      <c r="AK961" s="325"/>
      <c r="AL961" s="325"/>
      <c r="AM961" s="325"/>
      <c r="AN961" s="325"/>
      <c r="AO961" s="325"/>
      <c r="AP961" s="325"/>
      <c r="AQ961" s="325"/>
      <c r="AR961" s="325"/>
      <c r="AS961" s="224"/>
      <c r="AT961" s="224"/>
      <c r="AU961" s="224"/>
      <c r="AV961" s="224">
        <v>-5</v>
      </c>
      <c r="AW961" s="224">
        <v>-15</v>
      </c>
      <c r="AX961" s="224">
        <v>-20</v>
      </c>
      <c r="AY961" s="224">
        <v>-20</v>
      </c>
      <c r="AZ961" s="224">
        <v>-20</v>
      </c>
      <c r="BA961" s="329">
        <f>IF(AZ961="Neg","Neg",AZ961*VLOOKUP($D961,$D$1421:$BA$1444,COLUMNS($D961:BA961),FALSE))</f>
        <v>-20.845867452065534</v>
      </c>
      <c r="BB961" s="329">
        <f>IF(BA961="Neg","Neg",BA961*VLOOKUP($D961,$D$1421:$BB$1444,COLUMNS($D961:BB961),FALSE))</f>
        <v>-21.666933876461986</v>
      </c>
      <c r="BC961" s="329">
        <f>IF(BB961="Neg","Neg",BB961*VLOOKUP($D961,$D$1421:BC$1444,COLUMNS($D961:BC961),FALSE))</f>
        <v>-22.578772457993633</v>
      </c>
    </row>
    <row r="962" spans="1:55" ht="25.5">
      <c r="A962" s="312"/>
      <c r="B962" s="216" t="s">
        <v>580</v>
      </c>
      <c r="C962" s="235" t="s">
        <v>513</v>
      </c>
      <c r="D962" s="216" t="s">
        <v>227</v>
      </c>
      <c r="E962" s="320"/>
      <c r="F962" s="320"/>
      <c r="G962" s="320"/>
      <c r="H962" s="320"/>
      <c r="I962" s="320"/>
      <c r="J962" s="320"/>
      <c r="K962" s="320"/>
      <c r="L962" s="320"/>
      <c r="M962" s="320"/>
      <c r="N962" s="315"/>
      <c r="O962" s="315"/>
      <c r="P962" s="315"/>
      <c r="Q962" s="315"/>
      <c r="R962" s="315"/>
      <c r="S962" s="315"/>
      <c r="T962" s="315"/>
      <c r="U962" s="315"/>
      <c r="V962" s="315"/>
      <c r="W962" s="315"/>
      <c r="X962" s="315"/>
      <c r="Y962" s="315"/>
      <c r="Z962" s="315"/>
      <c r="AA962" s="315"/>
      <c r="AB962" s="315"/>
      <c r="AC962" s="315"/>
      <c r="AD962" s="315"/>
      <c r="AE962" s="315"/>
      <c r="AF962" s="315"/>
      <c r="AG962" s="315"/>
      <c r="AH962" s="315"/>
      <c r="AI962" s="325"/>
      <c r="AJ962" s="325"/>
      <c r="AK962" s="325"/>
      <c r="AL962" s="325"/>
      <c r="AM962" s="325"/>
      <c r="AN962" s="325"/>
      <c r="AO962" s="325"/>
      <c r="AP962" s="325"/>
      <c r="AQ962" s="325"/>
      <c r="AR962" s="325"/>
      <c r="AS962" s="224"/>
      <c r="AT962" s="224"/>
      <c r="AU962" s="224"/>
      <c r="AV962" s="224">
        <v>-5</v>
      </c>
      <c r="AW962" s="224">
        <v>0</v>
      </c>
      <c r="AX962" s="224">
        <v>0</v>
      </c>
      <c r="AY962" s="224">
        <v>-5</v>
      </c>
      <c r="AZ962" s="224">
        <v>-5</v>
      </c>
      <c r="BA962" s="329">
        <f>IF(AZ962="Neg","Neg",AZ962*VLOOKUP($D962,$D$1421:$BA$1444,COLUMNS($D962:BA962),FALSE))</f>
        <v>-5.2114668630163834</v>
      </c>
      <c r="BB962" s="329">
        <f>IF(BA962="Neg","Neg",BA962*VLOOKUP($D962,$D$1421:$BB$1444,COLUMNS($D962:BB962),FALSE))</f>
        <v>-5.4167334691154965</v>
      </c>
      <c r="BC962" s="329">
        <f>IF(BB962="Neg","Neg",BB962*VLOOKUP($D962,$D$1421:BC$1444,COLUMNS($D962:BC962),FALSE))</f>
        <v>-5.6446931144984083</v>
      </c>
    </row>
    <row r="963" spans="1:55" ht="25.5">
      <c r="A963" s="312"/>
      <c r="B963" s="216" t="s">
        <v>580</v>
      </c>
      <c r="C963" s="235" t="s">
        <v>513</v>
      </c>
      <c r="D963" s="216" t="s">
        <v>228</v>
      </c>
      <c r="E963" s="320"/>
      <c r="F963" s="320"/>
      <c r="G963" s="320"/>
      <c r="H963" s="320"/>
      <c r="I963" s="320"/>
      <c r="J963" s="320"/>
      <c r="K963" s="320"/>
      <c r="L963" s="320"/>
      <c r="M963" s="320"/>
      <c r="N963" s="315"/>
      <c r="O963" s="315"/>
      <c r="P963" s="315"/>
      <c r="Q963" s="315"/>
      <c r="R963" s="315"/>
      <c r="S963" s="315"/>
      <c r="T963" s="315"/>
      <c r="U963" s="315"/>
      <c r="V963" s="315"/>
      <c r="W963" s="315"/>
      <c r="X963" s="315"/>
      <c r="Y963" s="315"/>
      <c r="Z963" s="315"/>
      <c r="AA963" s="315"/>
      <c r="AB963" s="315"/>
      <c r="AC963" s="315"/>
      <c r="AD963" s="315"/>
      <c r="AE963" s="315"/>
      <c r="AF963" s="315"/>
      <c r="AG963" s="315"/>
      <c r="AH963" s="315"/>
      <c r="AI963" s="325"/>
      <c r="AJ963" s="325"/>
      <c r="AK963" s="325"/>
      <c r="AL963" s="325"/>
      <c r="AM963" s="325"/>
      <c r="AN963" s="325"/>
      <c r="AO963" s="325"/>
      <c r="AP963" s="325"/>
      <c r="AQ963" s="325"/>
      <c r="AR963" s="325"/>
      <c r="AS963" s="224"/>
      <c r="AT963" s="224"/>
      <c r="AU963" s="224"/>
      <c r="AV963" s="224">
        <v>0</v>
      </c>
      <c r="AW963" s="224">
        <v>0</v>
      </c>
      <c r="AX963" s="224">
        <v>0</v>
      </c>
      <c r="AY963" s="224">
        <v>0</v>
      </c>
      <c r="AZ963" s="224">
        <v>0</v>
      </c>
      <c r="BA963" s="329">
        <f>IF(AZ963="Neg","Neg",AZ963*VLOOKUP($D963,$D$1421:$BA$1444,COLUMNS($D963:BA963),FALSE))</f>
        <v>0</v>
      </c>
      <c r="BB963" s="329">
        <f>IF(BA963="Neg","Neg",BA963*VLOOKUP($D963,$D$1421:$BB$1444,COLUMNS($D963:BB963),FALSE))</f>
        <v>0</v>
      </c>
      <c r="BC963" s="329">
        <f>IF(BB963="Neg","Neg",BB963*VLOOKUP($D963,$D$1421:BC$1444,COLUMNS($D963:BC963),FALSE))</f>
        <v>0</v>
      </c>
    </row>
    <row r="964" spans="1:55">
      <c r="A964" s="312"/>
      <c r="B964" s="216" t="s">
        <v>580</v>
      </c>
      <c r="C964" s="235" t="s">
        <v>514</v>
      </c>
      <c r="D964" s="216" t="s">
        <v>91</v>
      </c>
      <c r="E964" s="320"/>
      <c r="F964" s="320"/>
      <c r="G964" s="320"/>
      <c r="H964" s="320"/>
      <c r="I964" s="320"/>
      <c r="J964" s="320"/>
      <c r="K964" s="320"/>
      <c r="L964" s="320"/>
      <c r="M964" s="320"/>
      <c r="N964" s="315"/>
      <c r="O964" s="315"/>
      <c r="P964" s="315"/>
      <c r="Q964" s="315"/>
      <c r="R964" s="315"/>
      <c r="S964" s="315"/>
      <c r="T964" s="315"/>
      <c r="U964" s="315"/>
      <c r="V964" s="315"/>
      <c r="W964" s="315"/>
      <c r="X964" s="315"/>
      <c r="Y964" s="315"/>
      <c r="Z964" s="315"/>
      <c r="AA964" s="315"/>
      <c r="AB964" s="315"/>
      <c r="AC964" s="315"/>
      <c r="AD964" s="315"/>
      <c r="AE964" s="315"/>
      <c r="AF964" s="315"/>
      <c r="AG964" s="315"/>
      <c r="AH964" s="315"/>
      <c r="AI964" s="325"/>
      <c r="AJ964" s="325"/>
      <c r="AK964" s="325"/>
      <c r="AL964" s="325"/>
      <c r="AM964" s="325"/>
      <c r="AN964" s="325"/>
      <c r="AO964" s="325"/>
      <c r="AP964" s="325"/>
      <c r="AQ964" s="325"/>
      <c r="AR964" s="325"/>
      <c r="AS964" s="224"/>
      <c r="AT964" s="224"/>
      <c r="AU964" s="224"/>
      <c r="AV964" s="224">
        <v>0</v>
      </c>
      <c r="AW964" s="224">
        <v>25</v>
      </c>
      <c r="AX964" s="224">
        <v>25</v>
      </c>
      <c r="AY964" s="224">
        <v>25</v>
      </c>
      <c r="AZ964" s="224">
        <v>25</v>
      </c>
      <c r="BA964" s="329">
        <f>IF(AZ964="Neg","Neg",AZ964*VLOOKUP($D964,$D$1421:$BA$1444,COLUMNS($D964:BA964),FALSE))</f>
        <v>26.057334315081913</v>
      </c>
      <c r="BB964" s="329">
        <f>IF(BA964="Neg","Neg",BA964*VLOOKUP($D964,$D$1421:$BB$1444,COLUMNS($D964:BB964),FALSE))</f>
        <v>27.083667345577478</v>
      </c>
      <c r="BC964" s="329">
        <f>IF(BB964="Neg","Neg",BB964*VLOOKUP($D964,$D$1421:BC$1444,COLUMNS($D964:BC964),FALSE))</f>
        <v>28.223465572492039</v>
      </c>
    </row>
    <row r="965" spans="1:55">
      <c r="A965" s="312"/>
      <c r="B965" s="216" t="s">
        <v>580</v>
      </c>
      <c r="C965" s="235" t="s">
        <v>515</v>
      </c>
      <c r="D965" s="216" t="s">
        <v>227</v>
      </c>
      <c r="E965" s="320"/>
      <c r="F965" s="320"/>
      <c r="G965" s="320"/>
      <c r="H965" s="320"/>
      <c r="I965" s="320"/>
      <c r="J965" s="320"/>
      <c r="K965" s="320"/>
      <c r="L965" s="320"/>
      <c r="M965" s="320"/>
      <c r="N965" s="315"/>
      <c r="O965" s="315"/>
      <c r="P965" s="315"/>
      <c r="Q965" s="315"/>
      <c r="R965" s="315"/>
      <c r="S965" s="315"/>
      <c r="T965" s="315"/>
      <c r="U965" s="315"/>
      <c r="V965" s="315"/>
      <c r="W965" s="315"/>
      <c r="X965" s="315"/>
      <c r="Y965" s="315"/>
      <c r="Z965" s="315"/>
      <c r="AA965" s="315"/>
      <c r="AB965" s="315"/>
      <c r="AC965" s="315"/>
      <c r="AD965" s="315"/>
      <c r="AE965" s="315"/>
      <c r="AF965" s="315"/>
      <c r="AG965" s="315"/>
      <c r="AH965" s="315"/>
      <c r="AI965" s="325"/>
      <c r="AJ965" s="325"/>
      <c r="AK965" s="325"/>
      <c r="AL965" s="325"/>
      <c r="AM965" s="325"/>
      <c r="AN965" s="325"/>
      <c r="AO965" s="325"/>
      <c r="AP965" s="325"/>
      <c r="AQ965" s="325"/>
      <c r="AR965" s="325"/>
      <c r="AS965" s="224"/>
      <c r="AT965" s="224"/>
      <c r="AU965" s="224"/>
      <c r="AV965" s="224">
        <v>0</v>
      </c>
      <c r="AW965" s="224">
        <v>0</v>
      </c>
      <c r="AX965" s="224">
        <v>-10</v>
      </c>
      <c r="AY965" s="224">
        <v>-10</v>
      </c>
      <c r="AZ965" s="224">
        <v>-10</v>
      </c>
      <c r="BA965" s="329">
        <f>IF(AZ965="Neg","Neg",AZ965*VLOOKUP($D965,$D$1421:$BA$1444,COLUMNS($D965:BA965),FALSE))</f>
        <v>-10.422933726032767</v>
      </c>
      <c r="BB965" s="329">
        <f>IF(BA965="Neg","Neg",BA965*VLOOKUP($D965,$D$1421:$BB$1444,COLUMNS($D965:BB965),FALSE))</f>
        <v>-10.833466938230993</v>
      </c>
      <c r="BC965" s="329">
        <f>IF(BB965="Neg","Neg",BB965*VLOOKUP($D965,$D$1421:BC$1444,COLUMNS($D965:BC965),FALSE))</f>
        <v>-11.289386228996817</v>
      </c>
    </row>
    <row r="966" spans="1:55" ht="25.5">
      <c r="A966" s="312"/>
      <c r="B966" s="216" t="s">
        <v>580</v>
      </c>
      <c r="C966" s="235" t="s">
        <v>516</v>
      </c>
      <c r="D966" s="216" t="s">
        <v>227</v>
      </c>
      <c r="E966" s="320"/>
      <c r="F966" s="320"/>
      <c r="G966" s="320"/>
      <c r="H966" s="320"/>
      <c r="I966" s="320"/>
      <c r="J966" s="320"/>
      <c r="K966" s="320"/>
      <c r="L966" s="320"/>
      <c r="M966" s="320"/>
      <c r="N966" s="315"/>
      <c r="O966" s="315"/>
      <c r="P966" s="315"/>
      <c r="Q966" s="315"/>
      <c r="R966" s="315"/>
      <c r="S966" s="315"/>
      <c r="T966" s="315"/>
      <c r="U966" s="315"/>
      <c r="V966" s="315"/>
      <c r="W966" s="315"/>
      <c r="X966" s="315"/>
      <c r="Y966" s="315"/>
      <c r="Z966" s="315"/>
      <c r="AA966" s="315"/>
      <c r="AB966" s="315"/>
      <c r="AC966" s="315"/>
      <c r="AD966" s="315"/>
      <c r="AE966" s="315"/>
      <c r="AF966" s="315"/>
      <c r="AG966" s="315"/>
      <c r="AH966" s="315"/>
      <c r="AI966" s="325"/>
      <c r="AJ966" s="325"/>
      <c r="AK966" s="325"/>
      <c r="AL966" s="325"/>
      <c r="AM966" s="325"/>
      <c r="AN966" s="325"/>
      <c r="AO966" s="325"/>
      <c r="AP966" s="325"/>
      <c r="AQ966" s="325"/>
      <c r="AR966" s="325"/>
      <c r="AS966" s="224"/>
      <c r="AT966" s="224"/>
      <c r="AU966" s="224"/>
      <c r="AV966" s="224">
        <v>0</v>
      </c>
      <c r="AW966" s="224">
        <v>-20</v>
      </c>
      <c r="AX966" s="224">
        <v>-10</v>
      </c>
      <c r="AY966" s="224">
        <v>-10</v>
      </c>
      <c r="AZ966" s="224">
        <v>-10</v>
      </c>
      <c r="BA966" s="329">
        <f>IF(AZ966="Neg","Neg",AZ966*VLOOKUP($D966,$D$1421:$BA$1444,COLUMNS($D966:BA966),FALSE))</f>
        <v>-10.422933726032767</v>
      </c>
      <c r="BB966" s="329">
        <f>IF(BA966="Neg","Neg",BA966*VLOOKUP($D966,$D$1421:$BB$1444,COLUMNS($D966:BB966),FALSE))</f>
        <v>-10.833466938230993</v>
      </c>
      <c r="BC966" s="329">
        <f>IF(BB966="Neg","Neg",BB966*VLOOKUP($D966,$D$1421:BC$1444,COLUMNS($D966:BC966),FALSE))</f>
        <v>-11.289386228996817</v>
      </c>
    </row>
    <row r="967" spans="1:55">
      <c r="A967" s="312"/>
      <c r="B967" s="216" t="s">
        <v>580</v>
      </c>
      <c r="C967" s="235" t="s">
        <v>517</v>
      </c>
      <c r="D967" s="216" t="s">
        <v>780</v>
      </c>
      <c r="E967" s="320"/>
      <c r="F967" s="320"/>
      <c r="G967" s="320"/>
      <c r="H967" s="320"/>
      <c r="I967" s="320"/>
      <c r="J967" s="320"/>
      <c r="K967" s="320"/>
      <c r="L967" s="320"/>
      <c r="M967" s="320"/>
      <c r="N967" s="315"/>
      <c r="O967" s="315"/>
      <c r="P967" s="315"/>
      <c r="Q967" s="315"/>
      <c r="R967" s="315"/>
      <c r="S967" s="315"/>
      <c r="T967" s="315"/>
      <c r="U967" s="315"/>
      <c r="V967" s="315"/>
      <c r="W967" s="315"/>
      <c r="X967" s="315"/>
      <c r="Y967" s="315"/>
      <c r="Z967" s="315"/>
      <c r="AA967" s="315"/>
      <c r="AB967" s="315"/>
      <c r="AC967" s="315"/>
      <c r="AD967" s="315"/>
      <c r="AE967" s="315"/>
      <c r="AF967" s="315"/>
      <c r="AG967" s="315"/>
      <c r="AH967" s="315"/>
      <c r="AI967" s="325"/>
      <c r="AJ967" s="325"/>
      <c r="AK967" s="325"/>
      <c r="AL967" s="325"/>
      <c r="AM967" s="325"/>
      <c r="AN967" s="325"/>
      <c r="AO967" s="325"/>
      <c r="AP967" s="325"/>
      <c r="AQ967" s="325"/>
      <c r="AR967" s="325"/>
      <c r="AS967" s="224"/>
      <c r="AT967" s="224"/>
      <c r="AU967" s="224"/>
      <c r="AV967" s="224">
        <v>5</v>
      </c>
      <c r="AW967" s="224">
        <v>5</v>
      </c>
      <c r="AX967" s="224">
        <v>5</v>
      </c>
      <c r="AY967" s="224">
        <v>5</v>
      </c>
      <c r="AZ967" s="224">
        <v>5</v>
      </c>
      <c r="BA967" s="329">
        <f>IF(AZ967="Neg","Neg",AZ967*VLOOKUP($D967,$D$1421:$BA$1444,COLUMNS($D967:BA967),FALSE))</f>
        <v>5.2114668630163834</v>
      </c>
      <c r="BB967" s="329">
        <f>IF(BA967="Neg","Neg",BA967*VLOOKUP($D967,$D$1421:$BB$1444,COLUMNS($D967:BB967),FALSE))</f>
        <v>5.4167334691154965</v>
      </c>
      <c r="BC967" s="329">
        <f>IF(BB967="Neg","Neg",BB967*VLOOKUP($D967,$D$1421:BC$1444,COLUMNS($D967:BC967),FALSE))</f>
        <v>5.6446931144984083</v>
      </c>
    </row>
    <row r="968" spans="1:55">
      <c r="A968" s="312"/>
      <c r="B968" s="216" t="s">
        <v>580</v>
      </c>
      <c r="C968" s="235" t="s">
        <v>518</v>
      </c>
      <c r="D968" s="216" t="s">
        <v>791</v>
      </c>
      <c r="E968" s="320"/>
      <c r="F968" s="320"/>
      <c r="G968" s="320"/>
      <c r="H968" s="320"/>
      <c r="I968" s="320"/>
      <c r="J968" s="320"/>
      <c r="K968" s="320"/>
      <c r="L968" s="320"/>
      <c r="M968" s="320"/>
      <c r="N968" s="315"/>
      <c r="O968" s="315"/>
      <c r="P968" s="315"/>
      <c r="Q968" s="315"/>
      <c r="R968" s="315"/>
      <c r="S968" s="315"/>
      <c r="T968" s="315"/>
      <c r="U968" s="315"/>
      <c r="V968" s="315"/>
      <c r="W968" s="315"/>
      <c r="X968" s="315"/>
      <c r="Y968" s="315"/>
      <c r="Z968" s="315"/>
      <c r="AA968" s="315"/>
      <c r="AB968" s="315"/>
      <c r="AC968" s="315"/>
      <c r="AD968" s="315"/>
      <c r="AE968" s="315"/>
      <c r="AF968" s="315"/>
      <c r="AG968" s="315"/>
      <c r="AH968" s="315"/>
      <c r="AI968" s="325"/>
      <c r="AJ968" s="325"/>
      <c r="AK968" s="325"/>
      <c r="AL968" s="325"/>
      <c r="AM968" s="325"/>
      <c r="AN968" s="325"/>
      <c r="AO968" s="325"/>
      <c r="AP968" s="325"/>
      <c r="AQ968" s="325"/>
      <c r="AR968" s="325"/>
      <c r="AS968" s="224"/>
      <c r="AT968" s="224"/>
      <c r="AU968" s="224"/>
      <c r="AV968" s="224">
        <v>-10</v>
      </c>
      <c r="AW968" s="224">
        <v>-5</v>
      </c>
      <c r="AX968" s="224">
        <v>-5</v>
      </c>
      <c r="AY968" s="224">
        <v>-5</v>
      </c>
      <c r="AZ968" s="224">
        <v>-5</v>
      </c>
      <c r="BA968" s="329">
        <f>IF(AZ968="Neg","Neg",AZ968*VLOOKUP($D968,$D$1421:$BA$1444,COLUMNS($D968:BA968),FALSE))</f>
        <v>-5.2114668630163834</v>
      </c>
      <c r="BB968" s="329">
        <f>IF(BA968="Neg","Neg",BA968*VLOOKUP($D968,$D$1421:$BB$1444,COLUMNS($D968:BB968),FALSE))</f>
        <v>-5.4167334691154965</v>
      </c>
      <c r="BC968" s="329">
        <f>IF(BB968="Neg","Neg",BB968*VLOOKUP($D968,$D$1421:BC$1444,COLUMNS($D968:BC968),FALSE))</f>
        <v>-5.6446931144984083</v>
      </c>
    </row>
    <row r="969" spans="1:55">
      <c r="A969" s="312"/>
      <c r="B969" s="216" t="s">
        <v>580</v>
      </c>
      <c r="C969" s="235" t="s">
        <v>519</v>
      </c>
      <c r="D969" s="216" t="s">
        <v>91</v>
      </c>
      <c r="E969" s="320"/>
      <c r="F969" s="320"/>
      <c r="G969" s="320"/>
      <c r="H969" s="320"/>
      <c r="I969" s="320"/>
      <c r="J969" s="320"/>
      <c r="K969" s="320"/>
      <c r="L969" s="320"/>
      <c r="M969" s="320"/>
      <c r="N969" s="315"/>
      <c r="O969" s="315"/>
      <c r="P969" s="315"/>
      <c r="Q969" s="315"/>
      <c r="R969" s="315"/>
      <c r="S969" s="315"/>
      <c r="T969" s="315"/>
      <c r="U969" s="315"/>
      <c r="V969" s="315"/>
      <c r="W969" s="315"/>
      <c r="X969" s="315"/>
      <c r="Y969" s="315"/>
      <c r="Z969" s="315"/>
      <c r="AA969" s="315"/>
      <c r="AB969" s="315"/>
      <c r="AC969" s="315"/>
      <c r="AD969" s="315"/>
      <c r="AE969" s="315"/>
      <c r="AF969" s="315"/>
      <c r="AG969" s="315"/>
      <c r="AH969" s="315"/>
      <c r="AI969" s="325"/>
      <c r="AJ969" s="325"/>
      <c r="AK969" s="325"/>
      <c r="AL969" s="325"/>
      <c r="AM969" s="325"/>
      <c r="AN969" s="325"/>
      <c r="AO969" s="325"/>
      <c r="AP969" s="325"/>
      <c r="AQ969" s="325"/>
      <c r="AR969" s="325"/>
      <c r="AS969" s="224"/>
      <c r="AT969" s="224"/>
      <c r="AU969" s="224"/>
      <c r="AV969" s="224">
        <v>-10</v>
      </c>
      <c r="AW969" s="224">
        <v>-10</v>
      </c>
      <c r="AX969" s="224">
        <v>-10</v>
      </c>
      <c r="AY969" s="224">
        <v>-5</v>
      </c>
      <c r="AZ969" s="224">
        <v>0</v>
      </c>
      <c r="BA969" s="329">
        <f>IF(AZ969="Neg","Neg",AZ969*VLOOKUP($D969,$D$1421:$BA$1444,COLUMNS($D969:BA969),FALSE))</f>
        <v>0</v>
      </c>
      <c r="BB969" s="329">
        <f>IF(BA969="Neg","Neg",BA969*VLOOKUP($D969,$D$1421:$BB$1444,COLUMNS($D969:BB969),FALSE))</f>
        <v>0</v>
      </c>
      <c r="BC969" s="329">
        <f>IF(BB969="Neg","Neg",BB969*VLOOKUP($D969,$D$1421:BC$1444,COLUMNS($D969:BC969),FALSE))</f>
        <v>0</v>
      </c>
    </row>
    <row r="970" spans="1:55">
      <c r="A970" s="312"/>
      <c r="B970" s="216" t="s">
        <v>580</v>
      </c>
      <c r="C970" s="235" t="s">
        <v>520</v>
      </c>
      <c r="D970" s="216" t="s">
        <v>228</v>
      </c>
      <c r="E970" s="320"/>
      <c r="F970" s="320"/>
      <c r="G970" s="320"/>
      <c r="H970" s="320"/>
      <c r="I970" s="320"/>
      <c r="J970" s="320"/>
      <c r="K970" s="320"/>
      <c r="L970" s="320"/>
      <c r="M970" s="320"/>
      <c r="N970" s="315"/>
      <c r="O970" s="315"/>
      <c r="P970" s="315"/>
      <c r="Q970" s="315"/>
      <c r="R970" s="315"/>
      <c r="S970" s="315"/>
      <c r="T970" s="315"/>
      <c r="U970" s="315"/>
      <c r="V970" s="315"/>
      <c r="W970" s="315"/>
      <c r="X970" s="315"/>
      <c r="Y970" s="315"/>
      <c r="Z970" s="315"/>
      <c r="AA970" s="315"/>
      <c r="AB970" s="315"/>
      <c r="AC970" s="315"/>
      <c r="AD970" s="315"/>
      <c r="AE970" s="315"/>
      <c r="AF970" s="315"/>
      <c r="AG970" s="315"/>
      <c r="AH970" s="315"/>
      <c r="AI970" s="325"/>
      <c r="AJ970" s="325"/>
      <c r="AK970" s="325"/>
      <c r="AL970" s="325"/>
      <c r="AM970" s="325"/>
      <c r="AN970" s="325"/>
      <c r="AO970" s="325"/>
      <c r="AP970" s="325"/>
      <c r="AQ970" s="325"/>
      <c r="AR970" s="325"/>
      <c r="AS970" s="224"/>
      <c r="AT970" s="224"/>
      <c r="AU970" s="224"/>
      <c r="AV970" s="224">
        <v>0</v>
      </c>
      <c r="AW970" s="224">
        <v>0</v>
      </c>
      <c r="AX970" s="224">
        <v>0</v>
      </c>
      <c r="AY970" s="224">
        <v>3345</v>
      </c>
      <c r="AZ970" s="224">
        <v>3310</v>
      </c>
      <c r="BA970" s="329">
        <f>IF(AZ970="Neg","Neg",AZ970*VLOOKUP($D970,$D$1421:$BA$1444,COLUMNS($D970:BA970),FALSE))</f>
        <v>3449.9910633168456</v>
      </c>
      <c r="BB970" s="329">
        <f>IF(BA970="Neg","Neg",BA970*VLOOKUP($D970,$D$1421:$BB$1444,COLUMNS($D970:BB970),FALSE))</f>
        <v>3585.8775565544584</v>
      </c>
      <c r="BC970" s="329">
        <f>IF(BB970="Neg","Neg",BB970*VLOOKUP($D970,$D$1421:BC$1444,COLUMNS($D970:BC970),FALSE))</f>
        <v>3736.7868417979462</v>
      </c>
    </row>
    <row r="971" spans="1:55">
      <c r="A971" s="312"/>
      <c r="B971" s="216" t="s">
        <v>580</v>
      </c>
      <c r="C971" s="235" t="s">
        <v>521</v>
      </c>
      <c r="D971" s="216" t="s">
        <v>228</v>
      </c>
      <c r="E971" s="320"/>
      <c r="F971" s="320"/>
      <c r="G971" s="320"/>
      <c r="H971" s="320"/>
      <c r="I971" s="320"/>
      <c r="J971" s="320"/>
      <c r="K971" s="320"/>
      <c r="L971" s="320"/>
      <c r="M971" s="320"/>
      <c r="N971" s="315"/>
      <c r="O971" s="315"/>
      <c r="P971" s="315"/>
      <c r="Q971" s="315"/>
      <c r="R971" s="315"/>
      <c r="S971" s="315"/>
      <c r="T971" s="315"/>
      <c r="U971" s="315"/>
      <c r="V971" s="315"/>
      <c r="W971" s="315"/>
      <c r="X971" s="315"/>
      <c r="Y971" s="315"/>
      <c r="Z971" s="315"/>
      <c r="AA971" s="315"/>
      <c r="AB971" s="315"/>
      <c r="AC971" s="315"/>
      <c r="AD971" s="315"/>
      <c r="AE971" s="315"/>
      <c r="AF971" s="315"/>
      <c r="AG971" s="315"/>
      <c r="AH971" s="315"/>
      <c r="AI971" s="325"/>
      <c r="AJ971" s="325"/>
      <c r="AK971" s="325"/>
      <c r="AL971" s="325"/>
      <c r="AM971" s="325"/>
      <c r="AN971" s="325"/>
      <c r="AO971" s="325"/>
      <c r="AP971" s="325"/>
      <c r="AQ971" s="325"/>
      <c r="AR971" s="325"/>
      <c r="AS971" s="224"/>
      <c r="AT971" s="224"/>
      <c r="AU971" s="224"/>
      <c r="AV971" s="224">
        <v>0</v>
      </c>
      <c r="AW971" s="224">
        <v>0</v>
      </c>
      <c r="AX971" s="224">
        <v>0</v>
      </c>
      <c r="AY971" s="224">
        <v>1375</v>
      </c>
      <c r="AZ971" s="224">
        <v>1360</v>
      </c>
      <c r="BA971" s="329">
        <f>IF(AZ971="Neg","Neg",AZ971*VLOOKUP($D971,$D$1421:$BA$1444,COLUMNS($D971:BA971),FALSE))</f>
        <v>1417.5189867404561</v>
      </c>
      <c r="BB971" s="329">
        <f>IF(BA971="Neg","Neg",BA971*VLOOKUP($D971,$D$1421:$BB$1444,COLUMNS($D971:BB971),FALSE))</f>
        <v>1473.3515035994149</v>
      </c>
      <c r="BC971" s="329">
        <f>IF(BB971="Neg","Neg",BB971*VLOOKUP($D971,$D$1421:BC$1444,COLUMNS($D971:BC971),FALSE))</f>
        <v>1535.3565271435668</v>
      </c>
    </row>
    <row r="972" spans="1:55">
      <c r="A972" s="312"/>
      <c r="B972" s="216" t="s">
        <v>580</v>
      </c>
      <c r="C972" s="235" t="s">
        <v>522</v>
      </c>
      <c r="D972" s="216" t="s">
        <v>228</v>
      </c>
      <c r="E972" s="320"/>
      <c r="F972" s="320"/>
      <c r="G972" s="320"/>
      <c r="H972" s="320"/>
      <c r="I972" s="320"/>
      <c r="J972" s="320"/>
      <c r="K972" s="320"/>
      <c r="L972" s="320"/>
      <c r="M972" s="320"/>
      <c r="N972" s="315"/>
      <c r="O972" s="315"/>
      <c r="P972" s="315"/>
      <c r="Q972" s="315"/>
      <c r="R972" s="315"/>
      <c r="S972" s="315"/>
      <c r="T972" s="315"/>
      <c r="U972" s="315"/>
      <c r="V972" s="315"/>
      <c r="W972" s="315"/>
      <c r="X972" s="315"/>
      <c r="Y972" s="315"/>
      <c r="Z972" s="315"/>
      <c r="AA972" s="315"/>
      <c r="AB972" s="315"/>
      <c r="AC972" s="315"/>
      <c r="AD972" s="315"/>
      <c r="AE972" s="315"/>
      <c r="AF972" s="315"/>
      <c r="AG972" s="315"/>
      <c r="AH972" s="315"/>
      <c r="AI972" s="325"/>
      <c r="AJ972" s="325"/>
      <c r="AK972" s="325"/>
      <c r="AL972" s="325"/>
      <c r="AM972" s="325"/>
      <c r="AN972" s="325"/>
      <c r="AO972" s="325"/>
      <c r="AP972" s="325"/>
      <c r="AQ972" s="325"/>
      <c r="AR972" s="325"/>
      <c r="AS972" s="224"/>
      <c r="AT972" s="224"/>
      <c r="AU972" s="224"/>
      <c r="AV972" s="224">
        <v>0</v>
      </c>
      <c r="AW972" s="224">
        <v>0</v>
      </c>
      <c r="AX972" s="224">
        <v>0</v>
      </c>
      <c r="AY972" s="224">
        <v>570</v>
      </c>
      <c r="AZ972" s="224">
        <v>565</v>
      </c>
      <c r="BA972" s="329">
        <f>IF(AZ972="Neg","Neg",AZ972*VLOOKUP($D972,$D$1421:$BA$1444,COLUMNS($D972:BA972),FALSE))</f>
        <v>588.89575552085125</v>
      </c>
      <c r="BB972" s="329">
        <f>IF(BA972="Neg","Neg",BA972*VLOOKUP($D972,$D$1421:$BB$1444,COLUMNS($D972:BB972),FALSE))</f>
        <v>612.09088201005102</v>
      </c>
      <c r="BC972" s="329">
        <f>IF(BB972="Neg","Neg",BB972*VLOOKUP($D972,$D$1421:BC$1444,COLUMNS($D972:BC972),FALSE))</f>
        <v>637.85032193832012</v>
      </c>
    </row>
    <row r="973" spans="1:55">
      <c r="A973" s="312"/>
      <c r="B973" s="216" t="s">
        <v>580</v>
      </c>
      <c r="C973" s="235" t="s">
        <v>523</v>
      </c>
      <c r="D973" s="216" t="s">
        <v>228</v>
      </c>
      <c r="E973" s="320"/>
      <c r="F973" s="320"/>
      <c r="G973" s="320"/>
      <c r="H973" s="320"/>
      <c r="I973" s="320"/>
      <c r="J973" s="320"/>
      <c r="K973" s="320"/>
      <c r="L973" s="320"/>
      <c r="M973" s="320"/>
      <c r="N973" s="315"/>
      <c r="O973" s="315"/>
      <c r="P973" s="315"/>
      <c r="Q973" s="315"/>
      <c r="R973" s="315"/>
      <c r="S973" s="315"/>
      <c r="T973" s="315"/>
      <c r="U973" s="315"/>
      <c r="V973" s="315"/>
      <c r="W973" s="315"/>
      <c r="X973" s="315"/>
      <c r="Y973" s="315"/>
      <c r="Z973" s="315"/>
      <c r="AA973" s="315"/>
      <c r="AB973" s="315"/>
      <c r="AC973" s="315"/>
      <c r="AD973" s="315"/>
      <c r="AE973" s="315"/>
      <c r="AF973" s="315"/>
      <c r="AG973" s="315"/>
      <c r="AH973" s="315"/>
      <c r="AI973" s="325"/>
      <c r="AJ973" s="325"/>
      <c r="AK973" s="325"/>
      <c r="AL973" s="325"/>
      <c r="AM973" s="325"/>
      <c r="AN973" s="325"/>
      <c r="AO973" s="325"/>
      <c r="AP973" s="325"/>
      <c r="AQ973" s="325"/>
      <c r="AR973" s="325"/>
      <c r="AS973" s="224"/>
      <c r="AT973" s="224"/>
      <c r="AU973" s="224"/>
      <c r="AV973" s="224">
        <v>0</v>
      </c>
      <c r="AW973" s="224">
        <v>0</v>
      </c>
      <c r="AX973" s="224">
        <v>0</v>
      </c>
      <c r="AY973" s="224">
        <v>235</v>
      </c>
      <c r="AZ973" s="224">
        <v>235</v>
      </c>
      <c r="BA973" s="329">
        <f>IF(AZ973="Neg","Neg",AZ973*VLOOKUP($D973,$D$1421:$BA$1444,COLUMNS($D973:BA973),FALSE))</f>
        <v>244.93894256177001</v>
      </c>
      <c r="BB973" s="329">
        <f>IF(BA973="Neg","Neg",BA973*VLOOKUP($D973,$D$1421:$BB$1444,COLUMNS($D973:BB973),FALSE))</f>
        <v>254.5864730484283</v>
      </c>
      <c r="BC973" s="329">
        <f>IF(BB973="Neg","Neg",BB973*VLOOKUP($D973,$D$1421:BC$1444,COLUMNS($D973:BC973),FALSE))</f>
        <v>265.30057638142517</v>
      </c>
    </row>
    <row r="974" spans="1:55">
      <c r="A974" s="312"/>
      <c r="B974" s="216" t="s">
        <v>580</v>
      </c>
      <c r="C974" s="235" t="s">
        <v>524</v>
      </c>
      <c r="D974" s="216" t="s">
        <v>268</v>
      </c>
      <c r="E974" s="320"/>
      <c r="F974" s="320"/>
      <c r="G974" s="320"/>
      <c r="H974" s="320"/>
      <c r="I974" s="320"/>
      <c r="J974" s="320"/>
      <c r="K974" s="320"/>
      <c r="L974" s="320"/>
      <c r="M974" s="320"/>
      <c r="N974" s="315"/>
      <c r="O974" s="315"/>
      <c r="P974" s="315"/>
      <c r="Q974" s="315"/>
      <c r="R974" s="315"/>
      <c r="S974" s="315"/>
      <c r="T974" s="315"/>
      <c r="U974" s="315"/>
      <c r="V974" s="315"/>
      <c r="W974" s="315"/>
      <c r="X974" s="315"/>
      <c r="Y974" s="315"/>
      <c r="Z974" s="315"/>
      <c r="AA974" s="315"/>
      <c r="AB974" s="315"/>
      <c r="AC974" s="315"/>
      <c r="AD974" s="315"/>
      <c r="AE974" s="315"/>
      <c r="AF974" s="315"/>
      <c r="AG974" s="315"/>
      <c r="AH974" s="315"/>
      <c r="AI974" s="325"/>
      <c r="AJ974" s="325"/>
      <c r="AK974" s="325"/>
      <c r="AL974" s="325"/>
      <c r="AM974" s="325"/>
      <c r="AN974" s="325"/>
      <c r="AO974" s="325"/>
      <c r="AP974" s="325"/>
      <c r="AQ974" s="325"/>
      <c r="AR974" s="325"/>
      <c r="AS974" s="224"/>
      <c r="AT974" s="224"/>
      <c r="AU974" s="224"/>
      <c r="AV974" s="224">
        <v>0</v>
      </c>
      <c r="AW974" s="224">
        <v>0</v>
      </c>
      <c r="AX974" s="224">
        <v>20</v>
      </c>
      <c r="AY974" s="224">
        <v>80</v>
      </c>
      <c r="AZ974" s="224">
        <v>170</v>
      </c>
      <c r="BA974" s="329">
        <f>IF(AZ974="Neg","Neg",AZ974*VLOOKUP($D974,$D$1421:$BA$1444,COLUMNS($D974:BA974),FALSE))</f>
        <v>177.18987334255701</v>
      </c>
      <c r="BB974" s="329">
        <f>IF(BA974="Neg","Neg",BA974*VLOOKUP($D974,$D$1421:$BB$1444,COLUMNS($D974:BB974),FALSE))</f>
        <v>184.16893794992686</v>
      </c>
      <c r="BC974" s="329">
        <f>IF(BB974="Neg","Neg",BB974*VLOOKUP($D974,$D$1421:BC$1444,COLUMNS($D974:BC974),FALSE))</f>
        <v>191.91956589294585</v>
      </c>
    </row>
    <row r="975" spans="1:55">
      <c r="A975" s="312"/>
      <c r="B975" s="216" t="s">
        <v>580</v>
      </c>
      <c r="C975" s="235" t="s">
        <v>525</v>
      </c>
      <c r="D975" s="216" t="s">
        <v>228</v>
      </c>
      <c r="E975" s="320"/>
      <c r="F975" s="320"/>
      <c r="G975" s="320"/>
      <c r="H975" s="320"/>
      <c r="I975" s="320"/>
      <c r="J975" s="320"/>
      <c r="K975" s="320"/>
      <c r="L975" s="320"/>
      <c r="M975" s="320"/>
      <c r="N975" s="315"/>
      <c r="O975" s="315"/>
      <c r="P975" s="315"/>
      <c r="Q975" s="315"/>
      <c r="R975" s="315"/>
      <c r="S975" s="315"/>
      <c r="T975" s="315"/>
      <c r="U975" s="315"/>
      <c r="V975" s="315"/>
      <c r="W975" s="315"/>
      <c r="X975" s="315"/>
      <c r="Y975" s="315"/>
      <c r="Z975" s="315"/>
      <c r="AA975" s="315"/>
      <c r="AB975" s="315"/>
      <c r="AC975" s="315"/>
      <c r="AD975" s="315"/>
      <c r="AE975" s="315"/>
      <c r="AF975" s="315"/>
      <c r="AG975" s="315"/>
      <c r="AH975" s="315"/>
      <c r="AI975" s="325"/>
      <c r="AJ975" s="325"/>
      <c r="AK975" s="325"/>
      <c r="AL975" s="325"/>
      <c r="AM975" s="325"/>
      <c r="AN975" s="325"/>
      <c r="AO975" s="325"/>
      <c r="AP975" s="325"/>
      <c r="AQ975" s="325"/>
      <c r="AR975" s="325"/>
      <c r="AS975" s="224"/>
      <c r="AT975" s="224"/>
      <c r="AU975" s="224"/>
      <c r="AV975" s="224">
        <v>0</v>
      </c>
      <c r="AW975" s="224">
        <v>-1280</v>
      </c>
      <c r="AX975" s="224">
        <v>-1430</v>
      </c>
      <c r="AY975" s="224">
        <v>-1690</v>
      </c>
      <c r="AZ975" s="224">
        <v>-1860</v>
      </c>
      <c r="BA975" s="329">
        <f>IF(AZ975="Neg","Neg",AZ975*VLOOKUP($D975,$D$1421:$BA$1444,COLUMNS($D975:BA975),FALSE))</f>
        <v>-1938.6656730420946</v>
      </c>
      <c r="BB975" s="329">
        <f>IF(BA975="Neg","Neg",BA975*VLOOKUP($D975,$D$1421:$BB$1444,COLUMNS($D975:BB975),FALSE))</f>
        <v>-2015.0248505109646</v>
      </c>
      <c r="BC975" s="329">
        <f>IF(BB975="Neg","Neg",BB975*VLOOKUP($D975,$D$1421:BC$1444,COLUMNS($D975:BC975),FALSE))</f>
        <v>-2099.8258385934078</v>
      </c>
    </row>
    <row r="976" spans="1:55">
      <c r="A976" s="312"/>
      <c r="B976" s="216" t="s">
        <v>580</v>
      </c>
      <c r="C976" s="235" t="s">
        <v>525</v>
      </c>
      <c r="D976" s="216" t="s">
        <v>791</v>
      </c>
      <c r="E976" s="320"/>
      <c r="F976" s="320"/>
      <c r="G976" s="320"/>
      <c r="H976" s="320"/>
      <c r="I976" s="320"/>
      <c r="J976" s="320"/>
      <c r="K976" s="320"/>
      <c r="L976" s="320"/>
      <c r="M976" s="320"/>
      <c r="N976" s="315"/>
      <c r="O976" s="315"/>
      <c r="P976" s="315"/>
      <c r="Q976" s="315"/>
      <c r="R976" s="315"/>
      <c r="S976" s="315"/>
      <c r="T976" s="315"/>
      <c r="U976" s="315"/>
      <c r="V976" s="315"/>
      <c r="W976" s="315"/>
      <c r="X976" s="315"/>
      <c r="Y976" s="315"/>
      <c r="Z976" s="315"/>
      <c r="AA976" s="315"/>
      <c r="AB976" s="315"/>
      <c r="AC976" s="315"/>
      <c r="AD976" s="315"/>
      <c r="AE976" s="315"/>
      <c r="AF976" s="315"/>
      <c r="AG976" s="315"/>
      <c r="AH976" s="315"/>
      <c r="AI976" s="325"/>
      <c r="AJ976" s="325"/>
      <c r="AK976" s="325"/>
      <c r="AL976" s="325"/>
      <c r="AM976" s="325"/>
      <c r="AN976" s="325"/>
      <c r="AO976" s="325"/>
      <c r="AP976" s="325"/>
      <c r="AQ976" s="325"/>
      <c r="AR976" s="325"/>
      <c r="AS976" s="224"/>
      <c r="AT976" s="224"/>
      <c r="AU976" s="224"/>
      <c r="AV976" s="224">
        <v>0</v>
      </c>
      <c r="AW976" s="224">
        <v>25</v>
      </c>
      <c r="AX976" s="224">
        <v>60</v>
      </c>
      <c r="AY976" s="224">
        <v>95</v>
      </c>
      <c r="AZ976" s="224">
        <v>135</v>
      </c>
      <c r="BA976" s="329">
        <f>IF(AZ976="Neg","Neg",AZ976*VLOOKUP($D976,$D$1421:$BA$1444,COLUMNS($D976:BA976),FALSE))</f>
        <v>140.70960530144234</v>
      </c>
      <c r="BB976" s="329">
        <f>IF(BA976="Neg","Neg",BA976*VLOOKUP($D976,$D$1421:$BB$1444,COLUMNS($D976:BB976),FALSE))</f>
        <v>146.25180366611838</v>
      </c>
      <c r="BC976" s="329">
        <f>IF(BB976="Neg","Neg",BB976*VLOOKUP($D976,$D$1421:BC$1444,COLUMNS($D976:BC976),FALSE))</f>
        <v>152.40671409145699</v>
      </c>
    </row>
    <row r="977" spans="1:55">
      <c r="A977" s="312"/>
      <c r="B977" s="216" t="s">
        <v>580</v>
      </c>
      <c r="C977" s="235" t="s">
        <v>526</v>
      </c>
      <c r="D977" s="216" t="s">
        <v>791</v>
      </c>
      <c r="E977" s="320"/>
      <c r="F977" s="320"/>
      <c r="G977" s="320"/>
      <c r="H977" s="320"/>
      <c r="I977" s="320"/>
      <c r="J977" s="320"/>
      <c r="K977" s="320"/>
      <c r="L977" s="320"/>
      <c r="M977" s="320"/>
      <c r="N977" s="315"/>
      <c r="O977" s="315"/>
      <c r="P977" s="315"/>
      <c r="Q977" s="315"/>
      <c r="R977" s="315"/>
      <c r="S977" s="315"/>
      <c r="T977" s="315"/>
      <c r="U977" s="315"/>
      <c r="V977" s="315"/>
      <c r="W977" s="315"/>
      <c r="X977" s="315"/>
      <c r="Y977" s="315"/>
      <c r="Z977" s="315"/>
      <c r="AA977" s="315"/>
      <c r="AB977" s="315"/>
      <c r="AC977" s="315"/>
      <c r="AD977" s="315"/>
      <c r="AE977" s="315"/>
      <c r="AF977" s="315"/>
      <c r="AG977" s="315"/>
      <c r="AH977" s="315"/>
      <c r="AI977" s="325"/>
      <c r="AJ977" s="325"/>
      <c r="AK977" s="325"/>
      <c r="AL977" s="325"/>
      <c r="AM977" s="325"/>
      <c r="AN977" s="325"/>
      <c r="AO977" s="325"/>
      <c r="AP977" s="325"/>
      <c r="AQ977" s="325"/>
      <c r="AR977" s="325"/>
      <c r="AS977" s="224"/>
      <c r="AT977" s="224"/>
      <c r="AU977" s="224"/>
      <c r="AV977" s="224">
        <v>0</v>
      </c>
      <c r="AW977" s="224">
        <v>-5</v>
      </c>
      <c r="AX977" s="224">
        <v>-400</v>
      </c>
      <c r="AY977" s="224">
        <v>-785</v>
      </c>
      <c r="AZ977" s="224">
        <v>-865</v>
      </c>
      <c r="BA977" s="329">
        <f>IF(AZ977="Neg","Neg",AZ977*VLOOKUP($D977,$D$1421:$BA$1444,COLUMNS($D977:BA977),FALSE))</f>
        <v>-901.5837673018342</v>
      </c>
      <c r="BB977" s="329">
        <f>IF(BA977="Neg","Neg",BA977*VLOOKUP($D977,$D$1421:$BB$1444,COLUMNS($D977:BB977),FALSE))</f>
        <v>-937.09489015698068</v>
      </c>
      <c r="BC977" s="329">
        <f>IF(BB977="Neg","Neg",BB977*VLOOKUP($D977,$D$1421:BC$1444,COLUMNS($D977:BC977),FALSE))</f>
        <v>-976.53190880822444</v>
      </c>
    </row>
    <row r="978" spans="1:55">
      <c r="A978" s="312"/>
      <c r="B978" s="216" t="s">
        <v>580</v>
      </c>
      <c r="C978" s="235" t="s">
        <v>527</v>
      </c>
      <c r="D978" s="216" t="s">
        <v>792</v>
      </c>
      <c r="E978" s="320"/>
      <c r="F978" s="320"/>
      <c r="G978" s="320"/>
      <c r="H978" s="320"/>
      <c r="I978" s="320"/>
      <c r="J978" s="320"/>
      <c r="K978" s="320"/>
      <c r="L978" s="320"/>
      <c r="M978" s="320"/>
      <c r="N978" s="315"/>
      <c r="O978" s="315"/>
      <c r="P978" s="315"/>
      <c r="Q978" s="315"/>
      <c r="R978" s="315"/>
      <c r="S978" s="315"/>
      <c r="T978" s="315"/>
      <c r="U978" s="315"/>
      <c r="V978" s="315"/>
      <c r="W978" s="315"/>
      <c r="X978" s="315"/>
      <c r="Y978" s="315"/>
      <c r="Z978" s="315"/>
      <c r="AA978" s="315"/>
      <c r="AB978" s="315"/>
      <c r="AC978" s="315"/>
      <c r="AD978" s="315"/>
      <c r="AE978" s="315"/>
      <c r="AF978" s="315"/>
      <c r="AG978" s="315"/>
      <c r="AH978" s="315"/>
      <c r="AI978" s="325"/>
      <c r="AJ978" s="325"/>
      <c r="AK978" s="325"/>
      <c r="AL978" s="325"/>
      <c r="AM978" s="325"/>
      <c r="AN978" s="325"/>
      <c r="AO978" s="325"/>
      <c r="AP978" s="325"/>
      <c r="AQ978" s="325"/>
      <c r="AR978" s="325"/>
      <c r="AS978" s="224"/>
      <c r="AT978" s="224"/>
      <c r="AU978" s="224"/>
      <c r="AV978" s="224">
        <v>0</v>
      </c>
      <c r="AW978" s="224">
        <v>0</v>
      </c>
      <c r="AX978" s="224">
        <v>-5</v>
      </c>
      <c r="AY978" s="224">
        <v>-10</v>
      </c>
      <c r="AZ978" s="224">
        <v>-10</v>
      </c>
      <c r="BA978" s="329">
        <f>IF(AZ978="Neg","Neg",AZ978*VLOOKUP($D978,$D$1421:$BA$1444,COLUMNS($D978:BA978),FALSE))</f>
        <v>-10.422933726032767</v>
      </c>
      <c r="BB978" s="329">
        <f>IF(BA978="Neg","Neg",BA978*VLOOKUP($D978,$D$1421:$BB$1444,COLUMNS($D978:BB978),FALSE))</f>
        <v>-10.833466938230993</v>
      </c>
      <c r="BC978" s="329">
        <f>IF(BB978="Neg","Neg",BB978*VLOOKUP($D978,$D$1421:BC$1444,COLUMNS($D978:BC978),FALSE))</f>
        <v>-11.289386228996817</v>
      </c>
    </row>
    <row r="979" spans="1:55">
      <c r="A979" s="312"/>
      <c r="B979" s="216" t="s">
        <v>580</v>
      </c>
      <c r="C979" s="235" t="s">
        <v>528</v>
      </c>
      <c r="D979" s="216" t="s">
        <v>92</v>
      </c>
      <c r="E979" s="320"/>
      <c r="F979" s="320"/>
      <c r="G979" s="320"/>
      <c r="H979" s="320"/>
      <c r="I979" s="320"/>
      <c r="J979" s="320"/>
      <c r="K979" s="320"/>
      <c r="L979" s="320"/>
      <c r="M979" s="320"/>
      <c r="N979" s="315"/>
      <c r="O979" s="315"/>
      <c r="P979" s="315"/>
      <c r="Q979" s="315"/>
      <c r="R979" s="315"/>
      <c r="S979" s="315"/>
      <c r="T979" s="315"/>
      <c r="U979" s="315"/>
      <c r="V979" s="315"/>
      <c r="W979" s="315"/>
      <c r="X979" s="315"/>
      <c r="Y979" s="315"/>
      <c r="Z979" s="315"/>
      <c r="AA979" s="315"/>
      <c r="AB979" s="315"/>
      <c r="AC979" s="315"/>
      <c r="AD979" s="315"/>
      <c r="AE979" s="315"/>
      <c r="AF979" s="315"/>
      <c r="AG979" s="315"/>
      <c r="AH979" s="315"/>
      <c r="AI979" s="325"/>
      <c r="AJ979" s="325"/>
      <c r="AK979" s="325"/>
      <c r="AL979" s="325"/>
      <c r="AM979" s="325"/>
      <c r="AN979" s="325"/>
      <c r="AO979" s="325"/>
      <c r="AP979" s="325"/>
      <c r="AQ979" s="325"/>
      <c r="AR979" s="325"/>
      <c r="AS979" s="224"/>
      <c r="AT979" s="224"/>
      <c r="AU979" s="224"/>
      <c r="AV979" s="224">
        <v>0</v>
      </c>
      <c r="AW979" s="224">
        <v>-145</v>
      </c>
      <c r="AX979" s="224">
        <v>-145</v>
      </c>
      <c r="AY979" s="224">
        <v>-150</v>
      </c>
      <c r="AZ979" s="224">
        <v>-160</v>
      </c>
      <c r="BA979" s="329">
        <f>IF(AZ979="Neg","Neg",AZ979*VLOOKUP($D979,$D$1421:$BA$1444,COLUMNS($D979:BA979),FALSE))</f>
        <v>-166.76693961652427</v>
      </c>
      <c r="BB979" s="329">
        <f>IF(BA979="Neg","Neg",BA979*VLOOKUP($D979,$D$1421:$BB$1444,COLUMNS($D979:BB979),FALSE))</f>
        <v>-173.33547101169589</v>
      </c>
      <c r="BC979" s="329">
        <f>IF(BB979="Neg","Neg",BB979*VLOOKUP($D979,$D$1421:BC$1444,COLUMNS($D979:BC979),FALSE))</f>
        <v>-180.63017966394906</v>
      </c>
    </row>
    <row r="980" spans="1:55">
      <c r="A980" s="312"/>
      <c r="B980" s="216" t="s">
        <v>580</v>
      </c>
      <c r="C980" s="235" t="s">
        <v>529</v>
      </c>
      <c r="D980" s="216" t="s">
        <v>92</v>
      </c>
      <c r="E980" s="320"/>
      <c r="F980" s="320"/>
      <c r="G980" s="320"/>
      <c r="H980" s="320"/>
      <c r="I980" s="320"/>
      <c r="J980" s="320"/>
      <c r="K980" s="320"/>
      <c r="L980" s="320"/>
      <c r="M980" s="320"/>
      <c r="N980" s="315"/>
      <c r="O980" s="315"/>
      <c r="P980" s="315"/>
      <c r="Q980" s="315"/>
      <c r="R980" s="315"/>
      <c r="S980" s="315"/>
      <c r="T980" s="315"/>
      <c r="U980" s="315"/>
      <c r="V980" s="315"/>
      <c r="W980" s="315"/>
      <c r="X980" s="315"/>
      <c r="Y980" s="315"/>
      <c r="Z980" s="315"/>
      <c r="AA980" s="315"/>
      <c r="AB980" s="315"/>
      <c r="AC980" s="315"/>
      <c r="AD980" s="315"/>
      <c r="AE980" s="315"/>
      <c r="AF980" s="315"/>
      <c r="AG980" s="315"/>
      <c r="AH980" s="315"/>
      <c r="AI980" s="325"/>
      <c r="AJ980" s="325"/>
      <c r="AK980" s="325"/>
      <c r="AL980" s="325"/>
      <c r="AM980" s="325"/>
      <c r="AN980" s="325"/>
      <c r="AO980" s="325"/>
      <c r="AP980" s="325"/>
      <c r="AQ980" s="325"/>
      <c r="AR980" s="325"/>
      <c r="AS980" s="224"/>
      <c r="AT980" s="224"/>
      <c r="AU980" s="224"/>
      <c r="AV980" s="224">
        <v>5</v>
      </c>
      <c r="AW980" s="224">
        <v>-170</v>
      </c>
      <c r="AX980" s="224">
        <v>-175</v>
      </c>
      <c r="AY980" s="224">
        <v>-175</v>
      </c>
      <c r="AZ980" s="224">
        <v>-180</v>
      </c>
      <c r="BA980" s="329">
        <f>IF(AZ980="Neg","Neg",AZ980*VLOOKUP($D980,$D$1421:$BA$1444,COLUMNS($D980:BA980),FALSE))</f>
        <v>-187.61280706858977</v>
      </c>
      <c r="BB980" s="329">
        <f>IF(BA980="Neg","Neg",BA980*VLOOKUP($D980,$D$1421:$BB$1444,COLUMNS($D980:BB980),FALSE))</f>
        <v>-195.00240488815783</v>
      </c>
      <c r="BC980" s="329">
        <f>IF(BB980="Neg","Neg",BB980*VLOOKUP($D980,$D$1421:BC$1444,COLUMNS($D980:BC980),FALSE))</f>
        <v>-203.20895212194264</v>
      </c>
    </row>
    <row r="981" spans="1:55">
      <c r="A981" s="312"/>
      <c r="B981" s="216" t="s">
        <v>580</v>
      </c>
      <c r="C981" s="235" t="s">
        <v>529</v>
      </c>
      <c r="D981" s="216" t="s">
        <v>90</v>
      </c>
      <c r="E981" s="320"/>
      <c r="F981" s="320"/>
      <c r="G981" s="320"/>
      <c r="H981" s="320"/>
      <c r="I981" s="320"/>
      <c r="J981" s="320"/>
      <c r="K981" s="320"/>
      <c r="L981" s="320"/>
      <c r="M981" s="320"/>
      <c r="N981" s="315"/>
      <c r="O981" s="315"/>
      <c r="P981" s="315"/>
      <c r="Q981" s="315"/>
      <c r="R981" s="315"/>
      <c r="S981" s="315"/>
      <c r="T981" s="315"/>
      <c r="U981" s="315"/>
      <c r="V981" s="315"/>
      <c r="W981" s="315"/>
      <c r="X981" s="315"/>
      <c r="Y981" s="315"/>
      <c r="Z981" s="315"/>
      <c r="AA981" s="315"/>
      <c r="AB981" s="315"/>
      <c r="AC981" s="315"/>
      <c r="AD981" s="315"/>
      <c r="AE981" s="315"/>
      <c r="AF981" s="315"/>
      <c r="AG981" s="315"/>
      <c r="AH981" s="315"/>
      <c r="AI981" s="325"/>
      <c r="AJ981" s="325"/>
      <c r="AK981" s="325"/>
      <c r="AL981" s="325"/>
      <c r="AM981" s="325"/>
      <c r="AN981" s="325"/>
      <c r="AO981" s="325"/>
      <c r="AP981" s="325"/>
      <c r="AQ981" s="325"/>
      <c r="AR981" s="325"/>
      <c r="AS981" s="224"/>
      <c r="AT981" s="224"/>
      <c r="AU981" s="224"/>
      <c r="AV981" s="224">
        <v>0</v>
      </c>
      <c r="AW981" s="224">
        <v>5</v>
      </c>
      <c r="AX981" s="224">
        <v>5</v>
      </c>
      <c r="AY981" s="224">
        <v>5</v>
      </c>
      <c r="AZ981" s="224">
        <v>5</v>
      </c>
      <c r="BA981" s="329">
        <f>IF(AZ981="Neg","Neg",AZ981*VLOOKUP($D981,$D$1421:$BA$1444,COLUMNS($D981:BA981),FALSE))</f>
        <v>5.2114668630163834</v>
      </c>
      <c r="BB981" s="329">
        <f>IF(BA981="Neg","Neg",BA981*VLOOKUP($D981,$D$1421:$BB$1444,COLUMNS($D981:BB981),FALSE))</f>
        <v>5.4167334691154965</v>
      </c>
      <c r="BC981" s="329">
        <f>IF(BB981="Neg","Neg",BB981*VLOOKUP($D981,$D$1421:BC$1444,COLUMNS($D981:BC981),FALSE))</f>
        <v>5.6446931144984083</v>
      </c>
    </row>
    <row r="982" spans="1:55" ht="25.5">
      <c r="A982" s="312"/>
      <c r="B982" s="216" t="s">
        <v>580</v>
      </c>
      <c r="C982" s="235" t="s">
        <v>530</v>
      </c>
      <c r="D982" s="216" t="s">
        <v>90</v>
      </c>
      <c r="E982" s="320"/>
      <c r="F982" s="320"/>
      <c r="G982" s="320"/>
      <c r="H982" s="320"/>
      <c r="I982" s="320"/>
      <c r="J982" s="320"/>
      <c r="K982" s="320"/>
      <c r="L982" s="320"/>
      <c r="M982" s="320"/>
      <c r="N982" s="315"/>
      <c r="O982" s="315"/>
      <c r="P982" s="315"/>
      <c r="Q982" s="315"/>
      <c r="R982" s="315"/>
      <c r="S982" s="315"/>
      <c r="T982" s="315"/>
      <c r="U982" s="315"/>
      <c r="V982" s="315"/>
      <c r="W982" s="315"/>
      <c r="X982" s="315"/>
      <c r="Y982" s="315"/>
      <c r="Z982" s="315"/>
      <c r="AA982" s="315"/>
      <c r="AB982" s="315"/>
      <c r="AC982" s="315"/>
      <c r="AD982" s="315"/>
      <c r="AE982" s="315"/>
      <c r="AF982" s="315"/>
      <c r="AG982" s="315"/>
      <c r="AH982" s="315"/>
      <c r="AI982" s="325"/>
      <c r="AJ982" s="325"/>
      <c r="AK982" s="325"/>
      <c r="AL982" s="325"/>
      <c r="AM982" s="325"/>
      <c r="AN982" s="325"/>
      <c r="AO982" s="325"/>
      <c r="AP982" s="325"/>
      <c r="AQ982" s="325"/>
      <c r="AR982" s="325"/>
      <c r="AS982" s="224"/>
      <c r="AT982" s="224"/>
      <c r="AU982" s="224"/>
      <c r="AV982" s="224">
        <v>0</v>
      </c>
      <c r="AW982" s="224">
        <v>0</v>
      </c>
      <c r="AX982" s="224">
        <v>0</v>
      </c>
      <c r="AY982" s="224">
        <v>0</v>
      </c>
      <c r="AZ982" s="224">
        <v>0</v>
      </c>
      <c r="BA982" s="329">
        <f>IF(AZ982="Neg","Neg",AZ982*VLOOKUP($D982,$D$1421:$BA$1444,COLUMNS($D982:BA982),FALSE))</f>
        <v>0</v>
      </c>
      <c r="BB982" s="329">
        <f>IF(BA982="Neg","Neg",BA982*VLOOKUP($D982,$D$1421:$BB$1444,COLUMNS($D982:BB982),FALSE))</f>
        <v>0</v>
      </c>
      <c r="BC982" s="329">
        <f>IF(BB982="Neg","Neg",BB982*VLOOKUP($D982,$D$1421:BC$1444,COLUMNS($D982:BC982),FALSE))</f>
        <v>0</v>
      </c>
    </row>
    <row r="983" spans="1:55" ht="25.5">
      <c r="A983" s="312"/>
      <c r="B983" s="216" t="s">
        <v>580</v>
      </c>
      <c r="C983" s="235" t="s">
        <v>530</v>
      </c>
      <c r="D983" s="216" t="s">
        <v>227</v>
      </c>
      <c r="E983" s="320"/>
      <c r="F983" s="320"/>
      <c r="G983" s="320"/>
      <c r="H983" s="320"/>
      <c r="I983" s="320"/>
      <c r="J983" s="320"/>
      <c r="K983" s="320"/>
      <c r="L983" s="320"/>
      <c r="M983" s="320"/>
      <c r="N983" s="315"/>
      <c r="O983" s="315"/>
      <c r="P983" s="315"/>
      <c r="Q983" s="315"/>
      <c r="R983" s="315"/>
      <c r="S983" s="315"/>
      <c r="T983" s="315"/>
      <c r="U983" s="315"/>
      <c r="V983" s="315"/>
      <c r="W983" s="315"/>
      <c r="X983" s="315"/>
      <c r="Y983" s="315"/>
      <c r="Z983" s="315"/>
      <c r="AA983" s="315"/>
      <c r="AB983" s="315"/>
      <c r="AC983" s="315"/>
      <c r="AD983" s="315"/>
      <c r="AE983" s="315"/>
      <c r="AF983" s="315"/>
      <c r="AG983" s="315"/>
      <c r="AH983" s="315"/>
      <c r="AI983" s="325"/>
      <c r="AJ983" s="325"/>
      <c r="AK983" s="325"/>
      <c r="AL983" s="325"/>
      <c r="AM983" s="325"/>
      <c r="AN983" s="325"/>
      <c r="AO983" s="325"/>
      <c r="AP983" s="325"/>
      <c r="AQ983" s="325"/>
      <c r="AR983" s="325"/>
      <c r="AS983" s="224"/>
      <c r="AT983" s="224"/>
      <c r="AU983" s="224"/>
      <c r="AV983" s="224">
        <v>0</v>
      </c>
      <c r="AW983" s="224">
        <v>-5</v>
      </c>
      <c r="AX983" s="224">
        <v>0</v>
      </c>
      <c r="AY983" s="224">
        <v>0</v>
      </c>
      <c r="AZ983" s="224">
        <v>0</v>
      </c>
      <c r="BA983" s="329">
        <f>IF(AZ983="Neg","Neg",AZ983*VLOOKUP($D983,$D$1421:$BA$1444,COLUMNS($D983:BA983),FALSE))</f>
        <v>0</v>
      </c>
      <c r="BB983" s="329">
        <f>IF(BA983="Neg","Neg",BA983*VLOOKUP($D983,$D$1421:$BB$1444,COLUMNS($D983:BB983),FALSE))</f>
        <v>0</v>
      </c>
      <c r="BC983" s="329">
        <f>IF(BB983="Neg","Neg",BB983*VLOOKUP($D983,$D$1421:BC$1444,COLUMNS($D983:BC983),FALSE))</f>
        <v>0</v>
      </c>
    </row>
    <row r="984" spans="1:55">
      <c r="A984" s="312"/>
      <c r="B984" s="216" t="s">
        <v>580</v>
      </c>
      <c r="C984" s="235" t="s">
        <v>531</v>
      </c>
      <c r="D984" s="216" t="s">
        <v>227</v>
      </c>
      <c r="E984" s="320"/>
      <c r="F984" s="320"/>
      <c r="G984" s="320"/>
      <c r="H984" s="320"/>
      <c r="I984" s="320"/>
      <c r="J984" s="320"/>
      <c r="K984" s="320"/>
      <c r="L984" s="320"/>
      <c r="M984" s="320"/>
      <c r="N984" s="315"/>
      <c r="O984" s="315"/>
      <c r="P984" s="315"/>
      <c r="Q984" s="315"/>
      <c r="R984" s="315"/>
      <c r="S984" s="315"/>
      <c r="T984" s="315"/>
      <c r="U984" s="315"/>
      <c r="V984" s="315"/>
      <c r="W984" s="315"/>
      <c r="X984" s="315"/>
      <c r="Y984" s="315"/>
      <c r="Z984" s="315"/>
      <c r="AA984" s="315"/>
      <c r="AB984" s="315"/>
      <c r="AC984" s="315"/>
      <c r="AD984" s="315"/>
      <c r="AE984" s="315"/>
      <c r="AF984" s="315"/>
      <c r="AG984" s="315"/>
      <c r="AH984" s="315"/>
      <c r="AI984" s="325"/>
      <c r="AJ984" s="325"/>
      <c r="AK984" s="325"/>
      <c r="AL984" s="325"/>
      <c r="AM984" s="325"/>
      <c r="AN984" s="325"/>
      <c r="AO984" s="325"/>
      <c r="AP984" s="325"/>
      <c r="AQ984" s="325"/>
      <c r="AR984" s="325"/>
      <c r="AS984" s="224"/>
      <c r="AT984" s="224"/>
      <c r="AU984" s="224"/>
      <c r="AV984" s="224">
        <v>0</v>
      </c>
      <c r="AW984" s="224">
        <v>-15</v>
      </c>
      <c r="AX984" s="224">
        <v>-45</v>
      </c>
      <c r="AY984" s="224">
        <v>-65</v>
      </c>
      <c r="AZ984" s="224">
        <v>-75</v>
      </c>
      <c r="BA984" s="329">
        <f>IF(AZ984="Neg","Neg",AZ984*VLOOKUP($D984,$D$1421:$BA$1444,COLUMNS($D984:BA984),FALSE))</f>
        <v>-78.172002945245751</v>
      </c>
      <c r="BB984" s="329">
        <f>IF(BA984="Neg","Neg",BA984*VLOOKUP($D984,$D$1421:$BB$1444,COLUMNS($D984:BB984),FALSE))</f>
        <v>-81.251002036732444</v>
      </c>
      <c r="BC984" s="329">
        <f>IF(BB984="Neg","Neg",BB984*VLOOKUP($D984,$D$1421:BC$1444,COLUMNS($D984:BC984),FALSE))</f>
        <v>-84.670396717476123</v>
      </c>
    </row>
    <row r="985" spans="1:55">
      <c r="A985" s="312"/>
      <c r="B985" s="216" t="s">
        <v>580</v>
      </c>
      <c r="C985" s="235" t="s">
        <v>919</v>
      </c>
      <c r="D985" s="216" t="s">
        <v>90</v>
      </c>
      <c r="E985" s="320"/>
      <c r="F985" s="320"/>
      <c r="G985" s="320"/>
      <c r="H985" s="320"/>
      <c r="I985" s="320"/>
      <c r="J985" s="320"/>
      <c r="K985" s="320"/>
      <c r="L985" s="320"/>
      <c r="M985" s="320"/>
      <c r="N985" s="315"/>
      <c r="O985" s="315"/>
      <c r="P985" s="315"/>
      <c r="Q985" s="315"/>
      <c r="R985" s="315"/>
      <c r="S985" s="315"/>
      <c r="T985" s="315"/>
      <c r="U985" s="315"/>
      <c r="V985" s="315"/>
      <c r="W985" s="315"/>
      <c r="X985" s="315"/>
      <c r="Y985" s="315"/>
      <c r="Z985" s="315"/>
      <c r="AA985" s="315"/>
      <c r="AB985" s="315"/>
      <c r="AC985" s="315"/>
      <c r="AD985" s="315"/>
      <c r="AE985" s="315"/>
      <c r="AF985" s="315"/>
      <c r="AG985" s="315"/>
      <c r="AH985" s="315"/>
      <c r="AI985" s="325"/>
      <c r="AJ985" s="325"/>
      <c r="AK985" s="325"/>
      <c r="AL985" s="325"/>
      <c r="AM985" s="325"/>
      <c r="AN985" s="325"/>
      <c r="AO985" s="325"/>
      <c r="AP985" s="325"/>
      <c r="AQ985" s="325"/>
      <c r="AR985" s="325"/>
      <c r="AS985" s="224"/>
      <c r="AT985" s="224"/>
      <c r="AU985" s="224"/>
      <c r="AV985" s="224">
        <v>0</v>
      </c>
      <c r="AW985" s="224">
        <v>0</v>
      </c>
      <c r="AX985" s="224">
        <v>0</v>
      </c>
      <c r="AY985" s="224">
        <v>0</v>
      </c>
      <c r="AZ985" s="224">
        <v>0</v>
      </c>
      <c r="BA985" s="329">
        <f>IF(AZ985="Neg","Neg",AZ985*VLOOKUP($D985,$D$1421:$BA$1444,COLUMNS($D985:BA985),FALSE))</f>
        <v>0</v>
      </c>
      <c r="BB985" s="329">
        <f>IF(BA985="Neg","Neg",BA985*VLOOKUP($D985,$D$1421:$BB$1444,COLUMNS($D985:BB985),FALSE))</f>
        <v>0</v>
      </c>
      <c r="BC985" s="329">
        <f>IF(BB985="Neg","Neg",BB985*VLOOKUP($D985,$D$1421:BC$1444,COLUMNS($D985:BC985),FALSE))</f>
        <v>0</v>
      </c>
    </row>
    <row r="986" spans="1:55">
      <c r="A986" s="312"/>
      <c r="B986" s="216" t="s">
        <v>580</v>
      </c>
      <c r="C986" s="235" t="s">
        <v>532</v>
      </c>
      <c r="D986" s="216" t="s">
        <v>227</v>
      </c>
      <c r="E986" s="320"/>
      <c r="F986" s="320"/>
      <c r="G986" s="320"/>
      <c r="H986" s="320"/>
      <c r="I986" s="320"/>
      <c r="J986" s="320"/>
      <c r="K986" s="320"/>
      <c r="L986" s="320"/>
      <c r="M986" s="320"/>
      <c r="N986" s="315"/>
      <c r="O986" s="315"/>
      <c r="P986" s="315"/>
      <c r="Q986" s="315"/>
      <c r="R986" s="315"/>
      <c r="S986" s="315"/>
      <c r="T986" s="315"/>
      <c r="U986" s="315"/>
      <c r="V986" s="315"/>
      <c r="W986" s="315"/>
      <c r="X986" s="315"/>
      <c r="Y986" s="315"/>
      <c r="Z986" s="315"/>
      <c r="AA986" s="315"/>
      <c r="AB986" s="315"/>
      <c r="AC986" s="315"/>
      <c r="AD986" s="315"/>
      <c r="AE986" s="315"/>
      <c r="AF986" s="315"/>
      <c r="AG986" s="315"/>
      <c r="AH986" s="315"/>
      <c r="AI986" s="325"/>
      <c r="AJ986" s="325"/>
      <c r="AK986" s="325"/>
      <c r="AL986" s="325"/>
      <c r="AM986" s="325"/>
      <c r="AN986" s="325"/>
      <c r="AO986" s="325"/>
      <c r="AP986" s="325"/>
      <c r="AQ986" s="325"/>
      <c r="AR986" s="325"/>
      <c r="AS986" s="224"/>
      <c r="AT986" s="224"/>
      <c r="AU986" s="224"/>
      <c r="AV986" s="224">
        <v>0</v>
      </c>
      <c r="AW986" s="224">
        <v>-5</v>
      </c>
      <c r="AX986" s="224">
        <v>-5</v>
      </c>
      <c r="AY986" s="224">
        <v>-5</v>
      </c>
      <c r="AZ986" s="224">
        <v>-5</v>
      </c>
      <c r="BA986" s="329">
        <f>IF(AZ986="Neg","Neg",AZ986*VLOOKUP($D986,$D$1421:$BA$1444,COLUMNS($D986:BA986),FALSE))</f>
        <v>-5.2114668630163834</v>
      </c>
      <c r="BB986" s="329">
        <f>IF(BA986="Neg","Neg",BA986*VLOOKUP($D986,$D$1421:$BB$1444,COLUMNS($D986:BB986),FALSE))</f>
        <v>-5.4167334691154965</v>
      </c>
      <c r="BC986" s="329">
        <f>IF(BB986="Neg","Neg",BB986*VLOOKUP($D986,$D$1421:BC$1444,COLUMNS($D986:BC986),FALSE))</f>
        <v>-5.6446931144984083</v>
      </c>
    </row>
    <row r="987" spans="1:55">
      <c r="A987" s="312"/>
      <c r="B987" s="216" t="s">
        <v>580</v>
      </c>
      <c r="C987" s="235" t="s">
        <v>532</v>
      </c>
      <c r="D987" s="216" t="s">
        <v>228</v>
      </c>
      <c r="E987" s="320"/>
      <c r="F987" s="320"/>
      <c r="G987" s="320"/>
      <c r="H987" s="320"/>
      <c r="I987" s="320"/>
      <c r="J987" s="320"/>
      <c r="K987" s="320"/>
      <c r="L987" s="320"/>
      <c r="M987" s="320"/>
      <c r="N987" s="315"/>
      <c r="O987" s="315"/>
      <c r="P987" s="315"/>
      <c r="Q987" s="315"/>
      <c r="R987" s="315"/>
      <c r="S987" s="315"/>
      <c r="T987" s="315"/>
      <c r="U987" s="315"/>
      <c r="V987" s="315"/>
      <c r="W987" s="315"/>
      <c r="X987" s="315"/>
      <c r="Y987" s="315"/>
      <c r="Z987" s="315"/>
      <c r="AA987" s="315"/>
      <c r="AB987" s="315"/>
      <c r="AC987" s="315"/>
      <c r="AD987" s="315"/>
      <c r="AE987" s="315"/>
      <c r="AF987" s="315"/>
      <c r="AG987" s="315"/>
      <c r="AH987" s="315"/>
      <c r="AI987" s="325"/>
      <c r="AJ987" s="325"/>
      <c r="AK987" s="325"/>
      <c r="AL987" s="325"/>
      <c r="AM987" s="325"/>
      <c r="AN987" s="325"/>
      <c r="AO987" s="325"/>
      <c r="AP987" s="325"/>
      <c r="AQ987" s="325"/>
      <c r="AR987" s="325"/>
      <c r="AS987" s="224"/>
      <c r="AT987" s="224"/>
      <c r="AU987" s="224"/>
      <c r="AV987" s="224">
        <v>0</v>
      </c>
      <c r="AW987" s="224">
        <v>-5</v>
      </c>
      <c r="AX987" s="224">
        <v>-5</v>
      </c>
      <c r="AY987" s="224">
        <v>-5</v>
      </c>
      <c r="AZ987" s="224">
        <v>-5</v>
      </c>
      <c r="BA987" s="329">
        <f>IF(AZ987="Neg","Neg",AZ987*VLOOKUP($D987,$D$1421:$BA$1444,COLUMNS($D987:BA987),FALSE))</f>
        <v>-5.2114668630163834</v>
      </c>
      <c r="BB987" s="329">
        <f>IF(BA987="Neg","Neg",BA987*VLOOKUP($D987,$D$1421:$BB$1444,COLUMNS($D987:BB987),FALSE))</f>
        <v>-5.4167334691154965</v>
      </c>
      <c r="BC987" s="329">
        <f>IF(BB987="Neg","Neg",BB987*VLOOKUP($D987,$D$1421:BC$1444,COLUMNS($D987:BC987),FALSE))</f>
        <v>-5.6446931144984083</v>
      </c>
    </row>
    <row r="988" spans="1:55">
      <c r="A988" s="312"/>
      <c r="B988" s="216" t="s">
        <v>580</v>
      </c>
      <c r="C988" s="235" t="s">
        <v>533</v>
      </c>
      <c r="D988" s="216" t="s">
        <v>792</v>
      </c>
      <c r="E988" s="320"/>
      <c r="F988" s="320"/>
      <c r="G988" s="320"/>
      <c r="H988" s="320"/>
      <c r="I988" s="320"/>
      <c r="J988" s="320"/>
      <c r="K988" s="320"/>
      <c r="L988" s="320"/>
      <c r="M988" s="320"/>
      <c r="N988" s="315"/>
      <c r="O988" s="315"/>
      <c r="P988" s="315"/>
      <c r="Q988" s="315"/>
      <c r="R988" s="315"/>
      <c r="S988" s="315"/>
      <c r="T988" s="315"/>
      <c r="U988" s="315"/>
      <c r="V988" s="315"/>
      <c r="W988" s="315"/>
      <c r="X988" s="315"/>
      <c r="Y988" s="315"/>
      <c r="Z988" s="315"/>
      <c r="AA988" s="315"/>
      <c r="AB988" s="315"/>
      <c r="AC988" s="315"/>
      <c r="AD988" s="315"/>
      <c r="AE988" s="315"/>
      <c r="AF988" s="315"/>
      <c r="AG988" s="315"/>
      <c r="AH988" s="315"/>
      <c r="AI988" s="325"/>
      <c r="AJ988" s="325"/>
      <c r="AK988" s="325"/>
      <c r="AL988" s="325"/>
      <c r="AM988" s="325"/>
      <c r="AN988" s="325"/>
      <c r="AO988" s="325"/>
      <c r="AP988" s="325"/>
      <c r="AQ988" s="325"/>
      <c r="AR988" s="325"/>
      <c r="AS988" s="224"/>
      <c r="AT988" s="224"/>
      <c r="AU988" s="224"/>
      <c r="AV988" s="224">
        <v>0</v>
      </c>
      <c r="AW988" s="224">
        <v>195</v>
      </c>
      <c r="AX988" s="224">
        <v>250</v>
      </c>
      <c r="AY988" s="224">
        <v>245</v>
      </c>
      <c r="AZ988" s="224">
        <v>250</v>
      </c>
      <c r="BA988" s="329">
        <f>IF(AZ988="Neg","Neg",AZ988*VLOOKUP($D988,$D$1421:$BA$1444,COLUMNS($D988:BA988),FALSE))</f>
        <v>260.57334315081914</v>
      </c>
      <c r="BB988" s="329">
        <f>IF(BA988="Neg","Neg",BA988*VLOOKUP($D988,$D$1421:$BB$1444,COLUMNS($D988:BB988),FALSE))</f>
        <v>270.83667345577476</v>
      </c>
      <c r="BC988" s="329">
        <f>IF(BB988="Neg","Neg",BB988*VLOOKUP($D988,$D$1421:BC$1444,COLUMNS($D988:BC988),FALSE))</f>
        <v>282.23465572492034</v>
      </c>
    </row>
    <row r="989" spans="1:55" ht="25.5">
      <c r="A989" s="312"/>
      <c r="B989" s="216" t="s">
        <v>580</v>
      </c>
      <c r="C989" s="235" t="s">
        <v>534</v>
      </c>
      <c r="D989" s="216" t="s">
        <v>227</v>
      </c>
      <c r="E989" s="320"/>
      <c r="F989" s="320"/>
      <c r="G989" s="320"/>
      <c r="H989" s="320"/>
      <c r="I989" s="320"/>
      <c r="J989" s="320"/>
      <c r="K989" s="320"/>
      <c r="L989" s="320"/>
      <c r="M989" s="320"/>
      <c r="N989" s="315"/>
      <c r="O989" s="315"/>
      <c r="P989" s="315"/>
      <c r="Q989" s="315"/>
      <c r="R989" s="315"/>
      <c r="S989" s="315"/>
      <c r="T989" s="315"/>
      <c r="U989" s="315"/>
      <c r="V989" s="315"/>
      <c r="W989" s="315"/>
      <c r="X989" s="315"/>
      <c r="Y989" s="315"/>
      <c r="Z989" s="315"/>
      <c r="AA989" s="315"/>
      <c r="AB989" s="315"/>
      <c r="AC989" s="315"/>
      <c r="AD989" s="315"/>
      <c r="AE989" s="315"/>
      <c r="AF989" s="315"/>
      <c r="AG989" s="315"/>
      <c r="AH989" s="315"/>
      <c r="AI989" s="325"/>
      <c r="AJ989" s="325"/>
      <c r="AK989" s="325"/>
      <c r="AL989" s="325"/>
      <c r="AM989" s="325"/>
      <c r="AN989" s="325"/>
      <c r="AO989" s="325"/>
      <c r="AP989" s="325"/>
      <c r="AQ989" s="325"/>
      <c r="AR989" s="325"/>
      <c r="AS989" s="224"/>
      <c r="AT989" s="224"/>
      <c r="AU989" s="224"/>
      <c r="AV989" s="224">
        <v>0</v>
      </c>
      <c r="AW989" s="224">
        <v>-1095</v>
      </c>
      <c r="AX989" s="224">
        <v>-1075</v>
      </c>
      <c r="AY989" s="224">
        <v>-1100</v>
      </c>
      <c r="AZ989" s="224">
        <v>-1285</v>
      </c>
      <c r="BA989" s="329">
        <f>IF(AZ989="Neg","Neg",AZ989*VLOOKUP($D989,$D$1421:$BA$1444,COLUMNS($D989:BA989),FALSE))</f>
        <v>-1339.3469837952105</v>
      </c>
      <c r="BB989" s="329">
        <f>IF(BA989="Neg","Neg",BA989*VLOOKUP($D989,$D$1421:$BB$1444,COLUMNS($D989:BB989),FALSE))</f>
        <v>-1392.1005015626824</v>
      </c>
      <c r="BC989" s="329">
        <f>IF(BB989="Neg","Neg",BB989*VLOOKUP($D989,$D$1421:BC$1444,COLUMNS($D989:BC989),FALSE))</f>
        <v>-1450.6861304260908</v>
      </c>
    </row>
    <row r="990" spans="1:55" ht="25.5">
      <c r="A990" s="312"/>
      <c r="B990" s="216" t="s">
        <v>580</v>
      </c>
      <c r="C990" s="235" t="s">
        <v>534</v>
      </c>
      <c r="D990" s="216" t="s">
        <v>228</v>
      </c>
      <c r="E990" s="320"/>
      <c r="F990" s="320"/>
      <c r="G990" s="320"/>
      <c r="H990" s="320"/>
      <c r="I990" s="320"/>
      <c r="J990" s="320"/>
      <c r="K990" s="320"/>
      <c r="L990" s="320"/>
      <c r="M990" s="320"/>
      <c r="N990" s="315"/>
      <c r="O990" s="315"/>
      <c r="P990" s="315"/>
      <c r="Q990" s="315"/>
      <c r="R990" s="315"/>
      <c r="S990" s="315"/>
      <c r="T990" s="315"/>
      <c r="U990" s="315"/>
      <c r="V990" s="315"/>
      <c r="W990" s="315"/>
      <c r="X990" s="315"/>
      <c r="Y990" s="315"/>
      <c r="Z990" s="315"/>
      <c r="AA990" s="315"/>
      <c r="AB990" s="315"/>
      <c r="AC990" s="315"/>
      <c r="AD990" s="315"/>
      <c r="AE990" s="315"/>
      <c r="AF990" s="315"/>
      <c r="AG990" s="315"/>
      <c r="AH990" s="315"/>
      <c r="AI990" s="325"/>
      <c r="AJ990" s="325"/>
      <c r="AK990" s="325"/>
      <c r="AL990" s="325"/>
      <c r="AM990" s="325"/>
      <c r="AN990" s="325"/>
      <c r="AO990" s="325"/>
      <c r="AP990" s="325"/>
      <c r="AQ990" s="325"/>
      <c r="AR990" s="325"/>
      <c r="AS990" s="224"/>
      <c r="AT990" s="224"/>
      <c r="AU990" s="224"/>
      <c r="AV990" s="224">
        <v>0</v>
      </c>
      <c r="AW990" s="224">
        <v>0</v>
      </c>
      <c r="AX990" s="224">
        <v>0</v>
      </c>
      <c r="AY990" s="224">
        <v>0</v>
      </c>
      <c r="AZ990" s="224">
        <v>20</v>
      </c>
      <c r="BA990" s="329">
        <f>IF(AZ990="Neg","Neg",AZ990*VLOOKUP($D990,$D$1421:$BA$1444,COLUMNS($D990:BA990),FALSE))</f>
        <v>20.845867452065534</v>
      </c>
      <c r="BB990" s="329">
        <f>IF(BA990="Neg","Neg",BA990*VLOOKUP($D990,$D$1421:$BB$1444,COLUMNS($D990:BB990),FALSE))</f>
        <v>21.666933876461986</v>
      </c>
      <c r="BC990" s="329">
        <f>IF(BB990="Neg","Neg",BB990*VLOOKUP($D990,$D$1421:BC$1444,COLUMNS($D990:BC990),FALSE))</f>
        <v>22.578772457993633</v>
      </c>
    </row>
    <row r="991" spans="1:55">
      <c r="A991" s="312"/>
      <c r="B991" s="216" t="s">
        <v>580</v>
      </c>
      <c r="C991" s="235" t="s">
        <v>560</v>
      </c>
      <c r="D991" s="216" t="s">
        <v>227</v>
      </c>
      <c r="E991" s="320"/>
      <c r="F991" s="320"/>
      <c r="G991" s="320"/>
      <c r="H991" s="320"/>
      <c r="I991" s="320"/>
      <c r="J991" s="320"/>
      <c r="K991" s="320"/>
      <c r="L991" s="320"/>
      <c r="M991" s="320"/>
      <c r="N991" s="315"/>
      <c r="O991" s="315"/>
      <c r="P991" s="315"/>
      <c r="Q991" s="315"/>
      <c r="R991" s="315"/>
      <c r="S991" s="315"/>
      <c r="T991" s="315"/>
      <c r="U991" s="315"/>
      <c r="V991" s="315"/>
      <c r="W991" s="315"/>
      <c r="X991" s="315"/>
      <c r="Y991" s="315"/>
      <c r="Z991" s="315"/>
      <c r="AA991" s="315"/>
      <c r="AB991" s="315"/>
      <c r="AC991" s="315"/>
      <c r="AD991" s="315"/>
      <c r="AE991" s="315"/>
      <c r="AF991" s="315"/>
      <c r="AG991" s="315"/>
      <c r="AH991" s="315"/>
      <c r="AI991" s="325"/>
      <c r="AJ991" s="325"/>
      <c r="AK991" s="325"/>
      <c r="AL991" s="325"/>
      <c r="AM991" s="325"/>
      <c r="AN991" s="325"/>
      <c r="AO991" s="325"/>
      <c r="AP991" s="325"/>
      <c r="AQ991" s="325"/>
      <c r="AR991" s="325"/>
      <c r="AS991" s="224"/>
      <c r="AT991" s="224"/>
      <c r="AU991" s="224"/>
      <c r="AV991" s="224">
        <v>0</v>
      </c>
      <c r="AW991" s="224">
        <v>-30</v>
      </c>
      <c r="AX991" s="224">
        <v>-5</v>
      </c>
      <c r="AY991" s="224">
        <v>25</v>
      </c>
      <c r="AZ991" s="224">
        <v>0</v>
      </c>
      <c r="BA991" s="329">
        <f>IF(AZ991="Neg","Neg",AZ991*VLOOKUP($D991,$D$1421:$BA$1444,COLUMNS($D991:BA991),FALSE))</f>
        <v>0</v>
      </c>
      <c r="BB991" s="329">
        <f>IF(BA991="Neg","Neg",BA991*VLOOKUP($D991,$D$1421:$BB$1444,COLUMNS($D991:BB991),FALSE))</f>
        <v>0</v>
      </c>
      <c r="BC991" s="329">
        <f>IF(BB991="Neg","Neg",BB991*VLOOKUP($D991,$D$1421:BC$1444,COLUMNS($D991:BC991),FALSE))</f>
        <v>0</v>
      </c>
    </row>
    <row r="992" spans="1:55">
      <c r="A992" s="312"/>
      <c r="B992" s="216" t="s">
        <v>580</v>
      </c>
      <c r="C992" s="235" t="s">
        <v>561</v>
      </c>
      <c r="D992" s="216" t="s">
        <v>990</v>
      </c>
      <c r="E992" s="320"/>
      <c r="F992" s="320"/>
      <c r="G992" s="320"/>
      <c r="H992" s="320"/>
      <c r="I992" s="320"/>
      <c r="J992" s="320"/>
      <c r="K992" s="320"/>
      <c r="L992" s="320"/>
      <c r="M992" s="320"/>
      <c r="N992" s="315"/>
      <c r="O992" s="315"/>
      <c r="P992" s="315"/>
      <c r="Q992" s="315"/>
      <c r="R992" s="315"/>
      <c r="S992" s="315"/>
      <c r="T992" s="315"/>
      <c r="U992" s="315"/>
      <c r="V992" s="315"/>
      <c r="W992" s="315"/>
      <c r="X992" s="315"/>
      <c r="Y992" s="315"/>
      <c r="Z992" s="315"/>
      <c r="AA992" s="315"/>
      <c r="AB992" s="315"/>
      <c r="AC992" s="315"/>
      <c r="AD992" s="315"/>
      <c r="AE992" s="315"/>
      <c r="AF992" s="315"/>
      <c r="AG992" s="315"/>
      <c r="AH992" s="315"/>
      <c r="AI992" s="325"/>
      <c r="AJ992" s="325"/>
      <c r="AK992" s="325"/>
      <c r="AL992" s="325"/>
      <c r="AM992" s="325"/>
      <c r="AN992" s="325"/>
      <c r="AO992" s="325"/>
      <c r="AP992" s="325"/>
      <c r="AQ992" s="325"/>
      <c r="AR992" s="325"/>
      <c r="AS992" s="224"/>
      <c r="AT992" s="224"/>
      <c r="AU992" s="224"/>
      <c r="AV992" s="224">
        <v>-480</v>
      </c>
      <c r="AW992" s="224">
        <v>-810</v>
      </c>
      <c r="AX992" s="224">
        <v>-835</v>
      </c>
      <c r="AY992" s="224">
        <v>-870</v>
      </c>
      <c r="AZ992" s="224">
        <v>-900</v>
      </c>
      <c r="BA992" s="329">
        <f>IF(AZ992="Neg","Neg",AZ992*VLOOKUP($D992,$D$1421:$BA$1444,COLUMNS($D992:BA992),FALSE))</f>
        <v>-938.06403534294896</v>
      </c>
      <c r="BB992" s="329">
        <f>IF(BA992="Neg","Neg",BA992*VLOOKUP($D992,$D$1421:$BB$1444,COLUMNS($D992:BB992),FALSE))</f>
        <v>-975.01202444078922</v>
      </c>
      <c r="BC992" s="329">
        <f>IF(BB992="Neg","Neg",BB992*VLOOKUP($D992,$D$1421:BC$1444,COLUMNS($D992:BC992),FALSE))</f>
        <v>-1016.0447606097134</v>
      </c>
    </row>
    <row r="993" spans="1:55" ht="25.5">
      <c r="A993" s="312"/>
      <c r="B993" s="216" t="s">
        <v>580</v>
      </c>
      <c r="C993" s="235" t="s">
        <v>562</v>
      </c>
      <c r="D993" s="216" t="s">
        <v>257</v>
      </c>
      <c r="E993" s="320"/>
      <c r="F993" s="320"/>
      <c r="G993" s="320"/>
      <c r="H993" s="320"/>
      <c r="I993" s="320"/>
      <c r="J993" s="320"/>
      <c r="K993" s="320"/>
      <c r="L993" s="320"/>
      <c r="M993" s="320"/>
      <c r="N993" s="315"/>
      <c r="O993" s="315"/>
      <c r="P993" s="315"/>
      <c r="Q993" s="315"/>
      <c r="R993" s="315"/>
      <c r="S993" s="315"/>
      <c r="T993" s="315"/>
      <c r="U993" s="315"/>
      <c r="V993" s="315"/>
      <c r="W993" s="315"/>
      <c r="X993" s="315"/>
      <c r="Y993" s="315"/>
      <c r="Z993" s="315"/>
      <c r="AA993" s="315"/>
      <c r="AB993" s="315"/>
      <c r="AC993" s="315"/>
      <c r="AD993" s="315"/>
      <c r="AE993" s="315"/>
      <c r="AF993" s="315"/>
      <c r="AG993" s="315"/>
      <c r="AH993" s="315"/>
      <c r="AI993" s="325"/>
      <c r="AJ993" s="325"/>
      <c r="AK993" s="325"/>
      <c r="AL993" s="325"/>
      <c r="AM993" s="325"/>
      <c r="AN993" s="325"/>
      <c r="AO993" s="325"/>
      <c r="AP993" s="325"/>
      <c r="AQ993" s="325"/>
      <c r="AR993" s="325"/>
      <c r="AS993" s="224"/>
      <c r="AT993" s="224"/>
      <c r="AU993" s="224"/>
      <c r="AV993" s="224">
        <v>-170</v>
      </c>
      <c r="AW993" s="224">
        <v>-210</v>
      </c>
      <c r="AX993" s="224">
        <v>-205</v>
      </c>
      <c r="AY993" s="224">
        <v>-205</v>
      </c>
      <c r="AZ993" s="224">
        <v>-200</v>
      </c>
      <c r="BA993" s="329">
        <f>IF(AZ993="Neg","Neg",AZ993*VLOOKUP($D993,$D$1421:$BA$1444,COLUMNS($D993:BA993),FALSE))</f>
        <v>-208.45867452065531</v>
      </c>
      <c r="BB993" s="329">
        <f>IF(BA993="Neg","Neg",BA993*VLOOKUP($D993,$D$1421:$BB$1444,COLUMNS($D993:BB993),FALSE))</f>
        <v>-216.66933876461982</v>
      </c>
      <c r="BC993" s="329">
        <f>IF(BB993="Neg","Neg",BB993*VLOOKUP($D993,$D$1421:BC$1444,COLUMNS($D993:BC993),FALSE))</f>
        <v>-225.78772457993631</v>
      </c>
    </row>
    <row r="994" spans="1:55">
      <c r="A994" s="312"/>
      <c r="B994" s="216" t="s">
        <v>580</v>
      </c>
      <c r="C994" s="235" t="s">
        <v>563</v>
      </c>
      <c r="D994" s="216" t="s">
        <v>227</v>
      </c>
      <c r="E994" s="320"/>
      <c r="F994" s="320"/>
      <c r="G994" s="320"/>
      <c r="H994" s="320"/>
      <c r="I994" s="320"/>
      <c r="J994" s="320"/>
      <c r="K994" s="320"/>
      <c r="L994" s="320"/>
      <c r="M994" s="320"/>
      <c r="N994" s="315"/>
      <c r="O994" s="315"/>
      <c r="P994" s="315"/>
      <c r="Q994" s="315"/>
      <c r="R994" s="315"/>
      <c r="S994" s="315"/>
      <c r="T994" s="315"/>
      <c r="U994" s="315"/>
      <c r="V994" s="315"/>
      <c r="W994" s="315"/>
      <c r="X994" s="315"/>
      <c r="Y994" s="315"/>
      <c r="Z994" s="315"/>
      <c r="AA994" s="315"/>
      <c r="AB994" s="315"/>
      <c r="AC994" s="315"/>
      <c r="AD994" s="315"/>
      <c r="AE994" s="315"/>
      <c r="AF994" s="315"/>
      <c r="AG994" s="315"/>
      <c r="AH994" s="315"/>
      <c r="AI994" s="325"/>
      <c r="AJ994" s="325"/>
      <c r="AK994" s="325"/>
      <c r="AL994" s="325"/>
      <c r="AM994" s="325"/>
      <c r="AN994" s="325"/>
      <c r="AO994" s="325"/>
      <c r="AP994" s="325"/>
      <c r="AQ994" s="325"/>
      <c r="AR994" s="325"/>
      <c r="AS994" s="224"/>
      <c r="AT994" s="224"/>
      <c r="AU994" s="224"/>
      <c r="AV994" s="224">
        <v>70</v>
      </c>
      <c r="AW994" s="224">
        <v>215</v>
      </c>
      <c r="AX994" s="224">
        <v>290</v>
      </c>
      <c r="AY994" s="224">
        <v>205</v>
      </c>
      <c r="AZ994" s="224">
        <v>155</v>
      </c>
      <c r="BA994" s="329">
        <f>IF(AZ994="Neg","Neg",AZ994*VLOOKUP($D994,$D$1421:$BA$1444,COLUMNS($D994:BA994),FALSE))</f>
        <v>161.55547275350787</v>
      </c>
      <c r="BB994" s="329">
        <f>IF(BA994="Neg","Neg",BA994*VLOOKUP($D994,$D$1421:$BB$1444,COLUMNS($D994:BB994),FALSE))</f>
        <v>167.91873754258037</v>
      </c>
      <c r="BC994" s="329">
        <f>IF(BB994="Neg","Neg",BB994*VLOOKUP($D994,$D$1421:BC$1444,COLUMNS($D994:BC994),FALSE))</f>
        <v>174.98548654945066</v>
      </c>
    </row>
    <row r="995" spans="1:55">
      <c r="A995" s="312"/>
      <c r="B995" s="216" t="s">
        <v>580</v>
      </c>
      <c r="C995" s="235" t="s">
        <v>563</v>
      </c>
      <c r="D995" s="216" t="s">
        <v>90</v>
      </c>
      <c r="E995" s="320"/>
      <c r="F995" s="320"/>
      <c r="G995" s="320"/>
      <c r="H995" s="320"/>
      <c r="I995" s="320"/>
      <c r="J995" s="320"/>
      <c r="K995" s="320"/>
      <c r="L995" s="320"/>
      <c r="M995" s="320"/>
      <c r="N995" s="315"/>
      <c r="O995" s="315"/>
      <c r="P995" s="315"/>
      <c r="Q995" s="315"/>
      <c r="R995" s="315"/>
      <c r="S995" s="315"/>
      <c r="T995" s="315"/>
      <c r="U995" s="315"/>
      <c r="V995" s="315"/>
      <c r="W995" s="315"/>
      <c r="X995" s="315"/>
      <c r="Y995" s="315"/>
      <c r="Z995" s="315"/>
      <c r="AA995" s="315"/>
      <c r="AB995" s="315"/>
      <c r="AC995" s="315"/>
      <c r="AD995" s="315"/>
      <c r="AE995" s="315"/>
      <c r="AF995" s="315"/>
      <c r="AG995" s="315"/>
      <c r="AH995" s="315"/>
      <c r="AI995" s="325"/>
      <c r="AJ995" s="325"/>
      <c r="AK995" s="325"/>
      <c r="AL995" s="325"/>
      <c r="AM995" s="325"/>
      <c r="AN995" s="325"/>
      <c r="AO995" s="325"/>
      <c r="AP995" s="325"/>
      <c r="AQ995" s="325"/>
      <c r="AR995" s="325"/>
      <c r="AS995" s="224"/>
      <c r="AT995" s="224"/>
      <c r="AU995" s="224"/>
      <c r="AV995" s="224">
        <v>10</v>
      </c>
      <c r="AW995" s="224">
        <v>25</v>
      </c>
      <c r="AX995" s="224">
        <v>35</v>
      </c>
      <c r="AY995" s="224">
        <v>25</v>
      </c>
      <c r="AZ995" s="224">
        <v>20</v>
      </c>
      <c r="BA995" s="329">
        <f>IF(AZ995="Neg","Neg",AZ995*VLOOKUP($D995,$D$1421:$BA$1444,COLUMNS($D995:BA995),FALSE))</f>
        <v>20.845867452065534</v>
      </c>
      <c r="BB995" s="329">
        <f>IF(BA995="Neg","Neg",BA995*VLOOKUP($D995,$D$1421:$BB$1444,COLUMNS($D995:BB995),FALSE))</f>
        <v>21.666933876461986</v>
      </c>
      <c r="BC995" s="329">
        <f>IF(BB995="Neg","Neg",BB995*VLOOKUP($D995,$D$1421:BC$1444,COLUMNS($D995:BC995),FALSE))</f>
        <v>22.578772457993633</v>
      </c>
    </row>
    <row r="996" spans="1:55">
      <c r="A996" s="312"/>
      <c r="B996" s="216" t="s">
        <v>580</v>
      </c>
      <c r="C996" s="235" t="s">
        <v>564</v>
      </c>
      <c r="D996" s="216" t="s">
        <v>228</v>
      </c>
      <c r="E996" s="320"/>
      <c r="F996" s="320"/>
      <c r="G996" s="320"/>
      <c r="H996" s="320"/>
      <c r="I996" s="320"/>
      <c r="J996" s="320"/>
      <c r="K996" s="320"/>
      <c r="L996" s="320"/>
      <c r="M996" s="320"/>
      <c r="N996" s="315"/>
      <c r="O996" s="315"/>
      <c r="P996" s="315"/>
      <c r="Q996" s="315"/>
      <c r="R996" s="315"/>
      <c r="S996" s="315"/>
      <c r="T996" s="315"/>
      <c r="U996" s="315"/>
      <c r="V996" s="315"/>
      <c r="W996" s="315"/>
      <c r="X996" s="315"/>
      <c r="Y996" s="315"/>
      <c r="Z996" s="315"/>
      <c r="AA996" s="315"/>
      <c r="AB996" s="315"/>
      <c r="AC996" s="315"/>
      <c r="AD996" s="315"/>
      <c r="AE996" s="315"/>
      <c r="AF996" s="315"/>
      <c r="AG996" s="315"/>
      <c r="AH996" s="315"/>
      <c r="AI996" s="325"/>
      <c r="AJ996" s="325"/>
      <c r="AK996" s="325"/>
      <c r="AL996" s="325"/>
      <c r="AM996" s="325"/>
      <c r="AN996" s="325"/>
      <c r="AO996" s="325"/>
      <c r="AP996" s="325"/>
      <c r="AQ996" s="325"/>
      <c r="AR996" s="325"/>
      <c r="AS996" s="224"/>
      <c r="AT996" s="224"/>
      <c r="AU996" s="224"/>
      <c r="AV996" s="224">
        <v>0</v>
      </c>
      <c r="AW996" s="224">
        <v>80</v>
      </c>
      <c r="AX996" s="224">
        <v>85</v>
      </c>
      <c r="AY996" s="224">
        <v>85</v>
      </c>
      <c r="AZ996" s="224">
        <v>90</v>
      </c>
      <c r="BA996" s="329">
        <f>IF(AZ996="Neg","Neg",AZ996*VLOOKUP($D996,$D$1421:$BA$1444,COLUMNS($D996:BA996),FALSE))</f>
        <v>93.806403534294887</v>
      </c>
      <c r="BB996" s="329">
        <f>IF(BA996="Neg","Neg",BA996*VLOOKUP($D996,$D$1421:$BB$1444,COLUMNS($D996:BB996),FALSE))</f>
        <v>97.501202444078913</v>
      </c>
      <c r="BC996" s="329">
        <f>IF(BB996="Neg","Neg",BB996*VLOOKUP($D996,$D$1421:BC$1444,COLUMNS($D996:BC996),FALSE))</f>
        <v>101.60447606097132</v>
      </c>
    </row>
    <row r="997" spans="1:55">
      <c r="A997" s="312"/>
      <c r="B997" s="216" t="s">
        <v>580</v>
      </c>
      <c r="C997" s="235" t="s">
        <v>565</v>
      </c>
      <c r="D997" s="216" t="s">
        <v>227</v>
      </c>
      <c r="E997" s="320"/>
      <c r="F997" s="320"/>
      <c r="G997" s="320"/>
      <c r="H997" s="320"/>
      <c r="I997" s="320"/>
      <c r="J997" s="320"/>
      <c r="K997" s="320"/>
      <c r="L997" s="320"/>
      <c r="M997" s="320"/>
      <c r="N997" s="315"/>
      <c r="O997" s="315"/>
      <c r="P997" s="315"/>
      <c r="Q997" s="315"/>
      <c r="R997" s="315"/>
      <c r="S997" s="315"/>
      <c r="T997" s="315"/>
      <c r="U997" s="315"/>
      <c r="V997" s="315"/>
      <c r="W997" s="315"/>
      <c r="X997" s="315"/>
      <c r="Y997" s="315"/>
      <c r="Z997" s="315"/>
      <c r="AA997" s="315"/>
      <c r="AB997" s="315"/>
      <c r="AC997" s="315"/>
      <c r="AD997" s="315"/>
      <c r="AE997" s="315"/>
      <c r="AF997" s="315"/>
      <c r="AG997" s="315"/>
      <c r="AH997" s="315"/>
      <c r="AI997" s="325"/>
      <c r="AJ997" s="325"/>
      <c r="AK997" s="325"/>
      <c r="AL997" s="325"/>
      <c r="AM997" s="325"/>
      <c r="AN997" s="325"/>
      <c r="AO997" s="325"/>
      <c r="AP997" s="325"/>
      <c r="AQ997" s="325"/>
      <c r="AR997" s="325"/>
      <c r="AS997" s="224"/>
      <c r="AT997" s="224"/>
      <c r="AU997" s="224"/>
      <c r="AV997" s="224">
        <v>0</v>
      </c>
      <c r="AW997" s="224">
        <v>135</v>
      </c>
      <c r="AX997" s="224">
        <v>280</v>
      </c>
      <c r="AY997" s="224">
        <v>200</v>
      </c>
      <c r="AZ997" s="224">
        <v>170</v>
      </c>
      <c r="BA997" s="329">
        <f>IF(AZ997="Neg","Neg",AZ997*VLOOKUP($D997,$D$1421:$BA$1444,COLUMNS($D997:BA997),FALSE))</f>
        <v>177.18987334255701</v>
      </c>
      <c r="BB997" s="329">
        <f>IF(BA997="Neg","Neg",BA997*VLOOKUP($D997,$D$1421:$BB$1444,COLUMNS($D997:BB997),FALSE))</f>
        <v>184.16893794992686</v>
      </c>
      <c r="BC997" s="329">
        <f>IF(BB997="Neg","Neg",BB997*VLOOKUP($D997,$D$1421:BC$1444,COLUMNS($D997:BC997),FALSE))</f>
        <v>191.91956589294585</v>
      </c>
    </row>
    <row r="998" spans="1:55">
      <c r="A998" s="312"/>
      <c r="B998" s="216" t="s">
        <v>580</v>
      </c>
      <c r="C998" s="235" t="s">
        <v>565</v>
      </c>
      <c r="D998" s="216" t="s">
        <v>228</v>
      </c>
      <c r="E998" s="320"/>
      <c r="F998" s="320"/>
      <c r="G998" s="320"/>
      <c r="H998" s="320"/>
      <c r="I998" s="320"/>
      <c r="J998" s="320"/>
      <c r="K998" s="320"/>
      <c r="L998" s="320"/>
      <c r="M998" s="320"/>
      <c r="N998" s="315"/>
      <c r="O998" s="315"/>
      <c r="P998" s="315"/>
      <c r="Q998" s="315"/>
      <c r="R998" s="315"/>
      <c r="S998" s="315"/>
      <c r="T998" s="315"/>
      <c r="U998" s="315"/>
      <c r="V998" s="315"/>
      <c r="W998" s="315"/>
      <c r="X998" s="315"/>
      <c r="Y998" s="315"/>
      <c r="Z998" s="315"/>
      <c r="AA998" s="315"/>
      <c r="AB998" s="315"/>
      <c r="AC998" s="315"/>
      <c r="AD998" s="315"/>
      <c r="AE998" s="315"/>
      <c r="AF998" s="315"/>
      <c r="AG998" s="315"/>
      <c r="AH998" s="315"/>
      <c r="AI998" s="325"/>
      <c r="AJ998" s="325"/>
      <c r="AK998" s="325"/>
      <c r="AL998" s="325"/>
      <c r="AM998" s="325"/>
      <c r="AN998" s="325"/>
      <c r="AO998" s="325"/>
      <c r="AP998" s="325"/>
      <c r="AQ998" s="325"/>
      <c r="AR998" s="325"/>
      <c r="AS998" s="224"/>
      <c r="AT998" s="224"/>
      <c r="AU998" s="224"/>
      <c r="AV998" s="224">
        <v>0</v>
      </c>
      <c r="AW998" s="224">
        <v>45</v>
      </c>
      <c r="AX998" s="224">
        <v>85</v>
      </c>
      <c r="AY998" s="224">
        <v>70</v>
      </c>
      <c r="AZ998" s="224">
        <v>70</v>
      </c>
      <c r="BA998" s="329">
        <f>IF(AZ998="Neg","Neg",AZ998*VLOOKUP($D998,$D$1421:$BA$1444,COLUMNS($D998:BA998),FALSE))</f>
        <v>72.960536082229368</v>
      </c>
      <c r="BB998" s="329">
        <f>IF(BA998="Neg","Neg",BA998*VLOOKUP($D998,$D$1421:$BB$1444,COLUMNS($D998:BB998),FALSE))</f>
        <v>75.834268567616945</v>
      </c>
      <c r="BC998" s="329">
        <f>IF(BB998="Neg","Neg",BB998*VLOOKUP($D998,$D$1421:BC$1444,COLUMNS($D998:BC998),FALSE))</f>
        <v>79.025703602977714</v>
      </c>
    </row>
    <row r="999" spans="1:55">
      <c r="A999" s="312"/>
      <c r="B999" s="216" t="s">
        <v>580</v>
      </c>
      <c r="C999" s="235" t="s">
        <v>565</v>
      </c>
      <c r="D999" s="216" t="s">
        <v>791</v>
      </c>
      <c r="E999" s="320"/>
      <c r="F999" s="320"/>
      <c r="G999" s="320"/>
      <c r="H999" s="320"/>
      <c r="I999" s="320"/>
      <c r="J999" s="320"/>
      <c r="K999" s="320"/>
      <c r="L999" s="320"/>
      <c r="M999" s="320"/>
      <c r="N999" s="315"/>
      <c r="O999" s="315"/>
      <c r="P999" s="315"/>
      <c r="Q999" s="315"/>
      <c r="R999" s="315"/>
      <c r="S999" s="315"/>
      <c r="T999" s="315"/>
      <c r="U999" s="315"/>
      <c r="V999" s="315"/>
      <c r="W999" s="315"/>
      <c r="X999" s="315"/>
      <c r="Y999" s="315"/>
      <c r="Z999" s="315"/>
      <c r="AA999" s="315"/>
      <c r="AB999" s="315"/>
      <c r="AC999" s="315"/>
      <c r="AD999" s="315"/>
      <c r="AE999" s="315"/>
      <c r="AF999" s="315"/>
      <c r="AG999" s="315"/>
      <c r="AH999" s="315"/>
      <c r="AI999" s="325"/>
      <c r="AJ999" s="325"/>
      <c r="AK999" s="325"/>
      <c r="AL999" s="325"/>
      <c r="AM999" s="325"/>
      <c r="AN999" s="325"/>
      <c r="AO999" s="325"/>
      <c r="AP999" s="325"/>
      <c r="AQ999" s="325"/>
      <c r="AR999" s="325"/>
      <c r="AS999" s="224"/>
      <c r="AT999" s="224"/>
      <c r="AU999" s="224"/>
      <c r="AV999" s="224">
        <v>0</v>
      </c>
      <c r="AW999" s="224">
        <v>-50</v>
      </c>
      <c r="AX999" s="224">
        <v>0</v>
      </c>
      <c r="AY999" s="224">
        <v>30</v>
      </c>
      <c r="AZ999" s="224">
        <v>45</v>
      </c>
      <c r="BA999" s="329">
        <f>IF(AZ999="Neg","Neg",AZ999*VLOOKUP($D999,$D$1421:$BA$1444,COLUMNS($D999:BA999),FALSE))</f>
        <v>46.903201767147443</v>
      </c>
      <c r="BB999" s="329">
        <f>IF(BA999="Neg","Neg",BA999*VLOOKUP($D999,$D$1421:$BB$1444,COLUMNS($D999:BB999),FALSE))</f>
        <v>48.750601222039457</v>
      </c>
      <c r="BC999" s="329">
        <f>IF(BB999="Neg","Neg",BB999*VLOOKUP($D999,$D$1421:BC$1444,COLUMNS($D999:BC999),FALSE))</f>
        <v>50.802238030485661</v>
      </c>
    </row>
    <row r="1000" spans="1:55">
      <c r="A1000" s="312"/>
      <c r="B1000" s="216" t="s">
        <v>580</v>
      </c>
      <c r="C1000" s="235" t="s">
        <v>566</v>
      </c>
      <c r="D1000" s="216" t="s">
        <v>791</v>
      </c>
      <c r="E1000" s="320"/>
      <c r="F1000" s="320"/>
      <c r="G1000" s="320"/>
      <c r="H1000" s="320"/>
      <c r="I1000" s="320"/>
      <c r="J1000" s="320"/>
      <c r="K1000" s="320"/>
      <c r="L1000" s="320"/>
      <c r="M1000" s="320"/>
      <c r="N1000" s="315"/>
      <c r="O1000" s="315"/>
      <c r="P1000" s="315"/>
      <c r="Q1000" s="315"/>
      <c r="R1000" s="315"/>
      <c r="S1000" s="315"/>
      <c r="T1000" s="315"/>
      <c r="U1000" s="315"/>
      <c r="V1000" s="315"/>
      <c r="W1000" s="315"/>
      <c r="X1000" s="315"/>
      <c r="Y1000" s="315"/>
      <c r="Z1000" s="315"/>
      <c r="AA1000" s="315"/>
      <c r="AB1000" s="315"/>
      <c r="AC1000" s="315"/>
      <c r="AD1000" s="315"/>
      <c r="AE1000" s="315"/>
      <c r="AF1000" s="315"/>
      <c r="AG1000" s="315"/>
      <c r="AH1000" s="315"/>
      <c r="AI1000" s="325"/>
      <c r="AJ1000" s="325"/>
      <c r="AK1000" s="325"/>
      <c r="AL1000" s="325"/>
      <c r="AM1000" s="325"/>
      <c r="AN1000" s="325"/>
      <c r="AO1000" s="325"/>
      <c r="AP1000" s="325"/>
      <c r="AQ1000" s="325"/>
      <c r="AR1000" s="325"/>
      <c r="AS1000" s="224"/>
      <c r="AT1000" s="224"/>
      <c r="AU1000" s="224"/>
      <c r="AV1000" s="224">
        <v>260</v>
      </c>
      <c r="AW1000" s="224">
        <v>305</v>
      </c>
      <c r="AX1000" s="224">
        <v>270</v>
      </c>
      <c r="AY1000" s="224">
        <v>205</v>
      </c>
      <c r="AZ1000" s="224">
        <v>190</v>
      </c>
      <c r="BA1000" s="329">
        <f>IF(AZ1000="Neg","Neg",AZ1000*VLOOKUP($D1000,$D$1421:$BA$1444,COLUMNS($D1000:BA1000),FALSE))</f>
        <v>198.03574079462254</v>
      </c>
      <c r="BB1000" s="329">
        <f>IF(BA1000="Neg","Neg",BA1000*VLOOKUP($D1000,$D$1421:$BB$1444,COLUMNS($D1000:BB1000),FALSE))</f>
        <v>205.83587182638882</v>
      </c>
      <c r="BC1000" s="329">
        <f>IF(BB1000="Neg","Neg",BB1000*VLOOKUP($D1000,$D$1421:BC$1444,COLUMNS($D1000:BC1000),FALSE))</f>
        <v>214.49833835093949</v>
      </c>
    </row>
    <row r="1001" spans="1:55">
      <c r="A1001" s="312"/>
      <c r="B1001" s="216" t="s">
        <v>580</v>
      </c>
      <c r="C1001" s="235" t="s">
        <v>567</v>
      </c>
      <c r="D1001" s="216" t="s">
        <v>791</v>
      </c>
      <c r="E1001" s="320"/>
      <c r="F1001" s="320"/>
      <c r="G1001" s="320"/>
      <c r="H1001" s="320"/>
      <c r="I1001" s="320"/>
      <c r="J1001" s="320"/>
      <c r="K1001" s="320"/>
      <c r="L1001" s="320"/>
      <c r="M1001" s="320"/>
      <c r="N1001" s="315"/>
      <c r="O1001" s="315"/>
      <c r="P1001" s="315"/>
      <c r="Q1001" s="315"/>
      <c r="R1001" s="315"/>
      <c r="S1001" s="315"/>
      <c r="T1001" s="315"/>
      <c r="U1001" s="315"/>
      <c r="V1001" s="315"/>
      <c r="W1001" s="315"/>
      <c r="X1001" s="315"/>
      <c r="Y1001" s="315"/>
      <c r="Z1001" s="315"/>
      <c r="AA1001" s="315"/>
      <c r="AB1001" s="315"/>
      <c r="AC1001" s="315"/>
      <c r="AD1001" s="315"/>
      <c r="AE1001" s="315"/>
      <c r="AF1001" s="315"/>
      <c r="AG1001" s="315"/>
      <c r="AH1001" s="315"/>
      <c r="AI1001" s="325"/>
      <c r="AJ1001" s="325"/>
      <c r="AK1001" s="325"/>
      <c r="AL1001" s="325"/>
      <c r="AM1001" s="325"/>
      <c r="AN1001" s="325"/>
      <c r="AO1001" s="325"/>
      <c r="AP1001" s="325"/>
      <c r="AQ1001" s="325"/>
      <c r="AR1001" s="325"/>
      <c r="AS1001" s="224"/>
      <c r="AT1001" s="224"/>
      <c r="AU1001" s="224"/>
      <c r="AV1001" s="224">
        <v>0</v>
      </c>
      <c r="AW1001" s="224">
        <v>65</v>
      </c>
      <c r="AX1001" s="224">
        <v>75</v>
      </c>
      <c r="AY1001" s="224">
        <v>70</v>
      </c>
      <c r="AZ1001" s="224">
        <v>60</v>
      </c>
      <c r="BA1001" s="329">
        <f>IF(AZ1001="Neg","Neg",AZ1001*VLOOKUP($D1001,$D$1421:$BA$1444,COLUMNS($D1001:BA1001),FALSE))</f>
        <v>62.537602356196594</v>
      </c>
      <c r="BB1001" s="329">
        <f>IF(BA1001="Neg","Neg",BA1001*VLOOKUP($D1001,$D$1421:$BB$1444,COLUMNS($D1001:BB1001),FALSE))</f>
        <v>65.000801629385947</v>
      </c>
      <c r="BC1001" s="329">
        <f>IF(BB1001="Neg","Neg",BB1001*VLOOKUP($D1001,$D$1421:BC$1444,COLUMNS($D1001:BC1001),FALSE))</f>
        <v>67.736317373980896</v>
      </c>
    </row>
    <row r="1002" spans="1:55">
      <c r="A1002" s="312"/>
      <c r="B1002" s="216" t="s">
        <v>580</v>
      </c>
      <c r="C1002" s="235" t="s">
        <v>568</v>
      </c>
      <c r="D1002" s="216" t="s">
        <v>268</v>
      </c>
      <c r="E1002" s="320"/>
      <c r="F1002" s="320"/>
      <c r="G1002" s="320"/>
      <c r="H1002" s="320"/>
      <c r="I1002" s="320"/>
      <c r="J1002" s="320"/>
      <c r="K1002" s="320"/>
      <c r="L1002" s="320"/>
      <c r="M1002" s="320"/>
      <c r="N1002" s="315"/>
      <c r="O1002" s="315"/>
      <c r="P1002" s="315"/>
      <c r="Q1002" s="315"/>
      <c r="R1002" s="315"/>
      <c r="S1002" s="315"/>
      <c r="T1002" s="315"/>
      <c r="U1002" s="315"/>
      <c r="V1002" s="315"/>
      <c r="W1002" s="315"/>
      <c r="X1002" s="315"/>
      <c r="Y1002" s="315"/>
      <c r="Z1002" s="315"/>
      <c r="AA1002" s="315"/>
      <c r="AB1002" s="315"/>
      <c r="AC1002" s="315"/>
      <c r="AD1002" s="315"/>
      <c r="AE1002" s="315"/>
      <c r="AF1002" s="315"/>
      <c r="AG1002" s="315"/>
      <c r="AH1002" s="315"/>
      <c r="AI1002" s="325"/>
      <c r="AJ1002" s="325"/>
      <c r="AK1002" s="325"/>
      <c r="AL1002" s="325"/>
      <c r="AM1002" s="325"/>
      <c r="AN1002" s="325"/>
      <c r="AO1002" s="325"/>
      <c r="AP1002" s="325"/>
      <c r="AQ1002" s="325"/>
      <c r="AR1002" s="325"/>
      <c r="AS1002" s="224"/>
      <c r="AT1002" s="224"/>
      <c r="AU1002" s="224"/>
      <c r="AV1002" s="224">
        <v>5</v>
      </c>
      <c r="AW1002" s="224">
        <v>10</v>
      </c>
      <c r="AX1002" s="224">
        <v>10</v>
      </c>
      <c r="AY1002" s="224">
        <v>10</v>
      </c>
      <c r="AZ1002" s="224">
        <v>10</v>
      </c>
      <c r="BA1002" s="329">
        <f>IF(AZ1002="Neg","Neg",AZ1002*VLOOKUP($D1002,$D$1421:$BA$1444,COLUMNS($D1002:BA1002),FALSE))</f>
        <v>10.422933726032767</v>
      </c>
      <c r="BB1002" s="329">
        <f>IF(BA1002="Neg","Neg",BA1002*VLOOKUP($D1002,$D$1421:$BB$1444,COLUMNS($D1002:BB1002),FALSE))</f>
        <v>10.833466938230993</v>
      </c>
      <c r="BC1002" s="329">
        <f>IF(BB1002="Neg","Neg",BB1002*VLOOKUP($D1002,$D$1421:BC$1444,COLUMNS($D1002:BC1002),FALSE))</f>
        <v>11.289386228996817</v>
      </c>
    </row>
    <row r="1003" spans="1:55">
      <c r="A1003" s="312"/>
      <c r="B1003" s="216" t="s">
        <v>580</v>
      </c>
      <c r="C1003" s="235" t="s">
        <v>568</v>
      </c>
      <c r="D1003" s="216" t="s">
        <v>227</v>
      </c>
      <c r="E1003" s="320"/>
      <c r="F1003" s="320"/>
      <c r="G1003" s="320"/>
      <c r="H1003" s="320"/>
      <c r="I1003" s="320"/>
      <c r="J1003" s="320"/>
      <c r="K1003" s="320"/>
      <c r="L1003" s="320"/>
      <c r="M1003" s="320"/>
      <c r="N1003" s="315"/>
      <c r="O1003" s="315"/>
      <c r="P1003" s="315"/>
      <c r="Q1003" s="315"/>
      <c r="R1003" s="315"/>
      <c r="S1003" s="315"/>
      <c r="T1003" s="315"/>
      <c r="U1003" s="315"/>
      <c r="V1003" s="315"/>
      <c r="W1003" s="315"/>
      <c r="X1003" s="315"/>
      <c r="Y1003" s="315"/>
      <c r="Z1003" s="315"/>
      <c r="AA1003" s="315"/>
      <c r="AB1003" s="315"/>
      <c r="AC1003" s="315"/>
      <c r="AD1003" s="315"/>
      <c r="AE1003" s="315"/>
      <c r="AF1003" s="315"/>
      <c r="AG1003" s="315"/>
      <c r="AH1003" s="315"/>
      <c r="AI1003" s="325"/>
      <c r="AJ1003" s="325"/>
      <c r="AK1003" s="325"/>
      <c r="AL1003" s="325"/>
      <c r="AM1003" s="325"/>
      <c r="AN1003" s="325"/>
      <c r="AO1003" s="325"/>
      <c r="AP1003" s="325"/>
      <c r="AQ1003" s="325"/>
      <c r="AR1003" s="325"/>
      <c r="AS1003" s="224"/>
      <c r="AT1003" s="224"/>
      <c r="AU1003" s="224"/>
      <c r="AV1003" s="224">
        <v>0</v>
      </c>
      <c r="AW1003" s="224">
        <v>10</v>
      </c>
      <c r="AX1003" s="224">
        <v>5</v>
      </c>
      <c r="AY1003" s="224">
        <v>5</v>
      </c>
      <c r="AZ1003" s="224">
        <v>5</v>
      </c>
      <c r="BA1003" s="329">
        <f>IF(AZ1003="Neg","Neg",AZ1003*VLOOKUP($D1003,$D$1421:$BA$1444,COLUMNS($D1003:BA1003),FALSE))</f>
        <v>5.2114668630163834</v>
      </c>
      <c r="BB1003" s="329">
        <f>IF(BA1003="Neg","Neg",BA1003*VLOOKUP($D1003,$D$1421:$BB$1444,COLUMNS($D1003:BB1003),FALSE))</f>
        <v>5.4167334691154965</v>
      </c>
      <c r="BC1003" s="329">
        <f>IF(BB1003="Neg","Neg",BB1003*VLOOKUP($D1003,$D$1421:BC$1444,COLUMNS($D1003:BC1003),FALSE))</f>
        <v>5.6446931144984083</v>
      </c>
    </row>
    <row r="1004" spans="1:55">
      <c r="A1004" s="312"/>
      <c r="B1004" s="216" t="s">
        <v>580</v>
      </c>
      <c r="C1004" s="235" t="s">
        <v>569</v>
      </c>
      <c r="D1004" s="216" t="s">
        <v>227</v>
      </c>
      <c r="E1004" s="320"/>
      <c r="F1004" s="320"/>
      <c r="G1004" s="320"/>
      <c r="H1004" s="320"/>
      <c r="I1004" s="320"/>
      <c r="J1004" s="320"/>
      <c r="K1004" s="320"/>
      <c r="L1004" s="320"/>
      <c r="M1004" s="320"/>
      <c r="N1004" s="315"/>
      <c r="O1004" s="315"/>
      <c r="P1004" s="315"/>
      <c r="Q1004" s="315"/>
      <c r="R1004" s="315"/>
      <c r="S1004" s="315"/>
      <c r="T1004" s="315"/>
      <c r="U1004" s="315"/>
      <c r="V1004" s="315"/>
      <c r="W1004" s="315"/>
      <c r="X1004" s="315"/>
      <c r="Y1004" s="315"/>
      <c r="Z1004" s="315"/>
      <c r="AA1004" s="315"/>
      <c r="AB1004" s="315"/>
      <c r="AC1004" s="315"/>
      <c r="AD1004" s="315"/>
      <c r="AE1004" s="315"/>
      <c r="AF1004" s="315"/>
      <c r="AG1004" s="315"/>
      <c r="AH1004" s="315"/>
      <c r="AI1004" s="325"/>
      <c r="AJ1004" s="325"/>
      <c r="AK1004" s="325"/>
      <c r="AL1004" s="325"/>
      <c r="AM1004" s="325"/>
      <c r="AN1004" s="325"/>
      <c r="AO1004" s="325"/>
      <c r="AP1004" s="325"/>
      <c r="AQ1004" s="325"/>
      <c r="AR1004" s="325"/>
      <c r="AS1004" s="224"/>
      <c r="AT1004" s="224"/>
      <c r="AU1004" s="224"/>
      <c r="AV1004" s="224">
        <v>0</v>
      </c>
      <c r="AW1004" s="224">
        <v>35</v>
      </c>
      <c r="AX1004" s="224">
        <v>30</v>
      </c>
      <c r="AY1004" s="224">
        <v>25</v>
      </c>
      <c r="AZ1004" s="224">
        <v>50</v>
      </c>
      <c r="BA1004" s="329">
        <f>IF(AZ1004="Neg","Neg",AZ1004*VLOOKUP($D1004,$D$1421:$BA$1444,COLUMNS($D1004:BA1004),FALSE))</f>
        <v>52.114668630163827</v>
      </c>
      <c r="BB1004" s="329">
        <f>IF(BA1004="Neg","Neg",BA1004*VLOOKUP($D1004,$D$1421:$BB$1444,COLUMNS($D1004:BB1004),FALSE))</f>
        <v>54.167334691154956</v>
      </c>
      <c r="BC1004" s="329">
        <f>IF(BB1004="Neg","Neg",BB1004*VLOOKUP($D1004,$D$1421:BC$1444,COLUMNS($D1004:BC1004),FALSE))</f>
        <v>56.446931144984077</v>
      </c>
    </row>
    <row r="1005" spans="1:55">
      <c r="A1005" s="312"/>
      <c r="B1005" s="216" t="s">
        <v>580</v>
      </c>
      <c r="C1005" s="235" t="s">
        <v>569</v>
      </c>
      <c r="D1005" s="216" t="s">
        <v>791</v>
      </c>
      <c r="E1005" s="320"/>
      <c r="F1005" s="320"/>
      <c r="G1005" s="320"/>
      <c r="H1005" s="320"/>
      <c r="I1005" s="320"/>
      <c r="J1005" s="320"/>
      <c r="K1005" s="320"/>
      <c r="L1005" s="320"/>
      <c r="M1005" s="320"/>
      <c r="N1005" s="315"/>
      <c r="O1005" s="315"/>
      <c r="P1005" s="315"/>
      <c r="Q1005" s="315"/>
      <c r="R1005" s="315"/>
      <c r="S1005" s="315"/>
      <c r="T1005" s="315"/>
      <c r="U1005" s="315"/>
      <c r="V1005" s="315"/>
      <c r="W1005" s="315"/>
      <c r="X1005" s="315"/>
      <c r="Y1005" s="315"/>
      <c r="Z1005" s="315"/>
      <c r="AA1005" s="315"/>
      <c r="AB1005" s="315"/>
      <c r="AC1005" s="315"/>
      <c r="AD1005" s="315"/>
      <c r="AE1005" s="315"/>
      <c r="AF1005" s="315"/>
      <c r="AG1005" s="315"/>
      <c r="AH1005" s="315"/>
      <c r="AI1005" s="325"/>
      <c r="AJ1005" s="325"/>
      <c r="AK1005" s="325"/>
      <c r="AL1005" s="325"/>
      <c r="AM1005" s="325"/>
      <c r="AN1005" s="325"/>
      <c r="AO1005" s="325"/>
      <c r="AP1005" s="325"/>
      <c r="AQ1005" s="325"/>
      <c r="AR1005" s="325"/>
      <c r="AS1005" s="224"/>
      <c r="AT1005" s="224"/>
      <c r="AU1005" s="224"/>
      <c r="AV1005" s="224">
        <v>0</v>
      </c>
      <c r="AW1005" s="224">
        <v>25</v>
      </c>
      <c r="AX1005" s="224">
        <v>20</v>
      </c>
      <c r="AY1005" s="224">
        <v>15</v>
      </c>
      <c r="AZ1005" s="224">
        <v>35</v>
      </c>
      <c r="BA1005" s="329">
        <f>IF(AZ1005="Neg","Neg",AZ1005*VLOOKUP($D1005,$D$1421:$BA$1444,COLUMNS($D1005:BA1005),FALSE))</f>
        <v>36.480268041114684</v>
      </c>
      <c r="BB1005" s="329">
        <f>IF(BA1005="Neg","Neg",BA1005*VLOOKUP($D1005,$D$1421:$BB$1444,COLUMNS($D1005:BB1005),FALSE))</f>
        <v>37.917134283808473</v>
      </c>
      <c r="BC1005" s="329">
        <f>IF(BB1005="Neg","Neg",BB1005*VLOOKUP($D1005,$D$1421:BC$1444,COLUMNS($D1005:BC1005),FALSE))</f>
        <v>39.512851801488857</v>
      </c>
    </row>
    <row r="1006" spans="1:55">
      <c r="A1006" s="312"/>
      <c r="B1006" s="216" t="s">
        <v>580</v>
      </c>
      <c r="C1006" s="235" t="s">
        <v>570</v>
      </c>
      <c r="D1006" s="216" t="s">
        <v>92</v>
      </c>
      <c r="E1006" s="320"/>
      <c r="F1006" s="320"/>
      <c r="G1006" s="320"/>
      <c r="H1006" s="320"/>
      <c r="I1006" s="320"/>
      <c r="J1006" s="320"/>
      <c r="K1006" s="320"/>
      <c r="L1006" s="320"/>
      <c r="M1006" s="320"/>
      <c r="N1006" s="315"/>
      <c r="O1006" s="315"/>
      <c r="P1006" s="315"/>
      <c r="Q1006" s="315"/>
      <c r="R1006" s="315"/>
      <c r="S1006" s="315"/>
      <c r="T1006" s="315"/>
      <c r="U1006" s="315"/>
      <c r="V1006" s="315"/>
      <c r="W1006" s="315"/>
      <c r="X1006" s="315"/>
      <c r="Y1006" s="315"/>
      <c r="Z1006" s="315"/>
      <c r="AA1006" s="315"/>
      <c r="AB1006" s="315"/>
      <c r="AC1006" s="315"/>
      <c r="AD1006" s="315"/>
      <c r="AE1006" s="315"/>
      <c r="AF1006" s="315"/>
      <c r="AG1006" s="315"/>
      <c r="AH1006" s="315"/>
      <c r="AI1006" s="325"/>
      <c r="AJ1006" s="325"/>
      <c r="AK1006" s="325"/>
      <c r="AL1006" s="325"/>
      <c r="AM1006" s="325"/>
      <c r="AN1006" s="325"/>
      <c r="AO1006" s="325"/>
      <c r="AP1006" s="325"/>
      <c r="AQ1006" s="325"/>
      <c r="AR1006" s="325"/>
      <c r="AS1006" s="224"/>
      <c r="AT1006" s="224"/>
      <c r="AU1006" s="224"/>
      <c r="AV1006" s="224">
        <v>45</v>
      </c>
      <c r="AW1006" s="224">
        <v>35</v>
      </c>
      <c r="AX1006" s="224">
        <v>30</v>
      </c>
      <c r="AY1006" s="224">
        <v>25</v>
      </c>
      <c r="AZ1006" s="224">
        <v>25</v>
      </c>
      <c r="BA1006" s="329">
        <f>IF(AZ1006="Neg","Neg",AZ1006*VLOOKUP($D1006,$D$1421:$BA$1444,COLUMNS($D1006:BA1006),FALSE))</f>
        <v>26.057334315081913</v>
      </c>
      <c r="BB1006" s="329">
        <f>IF(BA1006="Neg","Neg",BA1006*VLOOKUP($D1006,$D$1421:$BB$1444,COLUMNS($D1006:BB1006),FALSE))</f>
        <v>27.083667345577478</v>
      </c>
      <c r="BC1006" s="329">
        <f>IF(BB1006="Neg","Neg",BB1006*VLOOKUP($D1006,$D$1421:BC$1444,COLUMNS($D1006:BC1006),FALSE))</f>
        <v>28.223465572492039</v>
      </c>
    </row>
    <row r="1007" spans="1:55">
      <c r="A1007" s="312"/>
      <c r="B1007" s="216" t="s">
        <v>580</v>
      </c>
      <c r="C1007" s="235" t="s">
        <v>571</v>
      </c>
      <c r="D1007" s="216" t="s">
        <v>227</v>
      </c>
      <c r="E1007" s="320"/>
      <c r="F1007" s="320"/>
      <c r="G1007" s="320"/>
      <c r="H1007" s="320"/>
      <c r="I1007" s="320"/>
      <c r="J1007" s="320"/>
      <c r="K1007" s="320"/>
      <c r="L1007" s="320"/>
      <c r="M1007" s="320"/>
      <c r="N1007" s="315"/>
      <c r="O1007" s="315"/>
      <c r="P1007" s="315"/>
      <c r="Q1007" s="315"/>
      <c r="R1007" s="315"/>
      <c r="S1007" s="315"/>
      <c r="T1007" s="315"/>
      <c r="U1007" s="315"/>
      <c r="V1007" s="315"/>
      <c r="W1007" s="315"/>
      <c r="X1007" s="315"/>
      <c r="Y1007" s="315"/>
      <c r="Z1007" s="315"/>
      <c r="AA1007" s="315"/>
      <c r="AB1007" s="315"/>
      <c r="AC1007" s="315"/>
      <c r="AD1007" s="315"/>
      <c r="AE1007" s="315"/>
      <c r="AF1007" s="315"/>
      <c r="AG1007" s="315"/>
      <c r="AH1007" s="315"/>
      <c r="AI1007" s="325"/>
      <c r="AJ1007" s="325"/>
      <c r="AK1007" s="325"/>
      <c r="AL1007" s="325"/>
      <c r="AM1007" s="325"/>
      <c r="AN1007" s="325"/>
      <c r="AO1007" s="325"/>
      <c r="AP1007" s="325"/>
      <c r="AQ1007" s="325"/>
      <c r="AR1007" s="325"/>
      <c r="AS1007" s="224"/>
      <c r="AT1007" s="224"/>
      <c r="AU1007" s="224"/>
      <c r="AV1007" s="224">
        <v>0</v>
      </c>
      <c r="AW1007" s="224">
        <v>0</v>
      </c>
      <c r="AX1007" s="224">
        <v>35</v>
      </c>
      <c r="AY1007" s="224">
        <v>30</v>
      </c>
      <c r="AZ1007" s="224">
        <v>45</v>
      </c>
      <c r="BA1007" s="329">
        <f>IF(AZ1007="Neg","Neg",AZ1007*VLOOKUP($D1007,$D$1421:$BA$1444,COLUMNS($D1007:BA1007),FALSE))</f>
        <v>46.903201767147443</v>
      </c>
      <c r="BB1007" s="329">
        <f>IF(BA1007="Neg","Neg",BA1007*VLOOKUP($D1007,$D$1421:$BB$1444,COLUMNS($D1007:BB1007),FALSE))</f>
        <v>48.750601222039457</v>
      </c>
      <c r="BC1007" s="329">
        <f>IF(BB1007="Neg","Neg",BB1007*VLOOKUP($D1007,$D$1421:BC$1444,COLUMNS($D1007:BC1007),FALSE))</f>
        <v>50.802238030485661</v>
      </c>
    </row>
    <row r="1008" spans="1:55">
      <c r="A1008" s="312"/>
      <c r="B1008" s="216" t="s">
        <v>580</v>
      </c>
      <c r="C1008" s="235" t="s">
        <v>572</v>
      </c>
      <c r="D1008" s="216" t="s">
        <v>227</v>
      </c>
      <c r="E1008" s="320"/>
      <c r="F1008" s="320"/>
      <c r="G1008" s="320"/>
      <c r="H1008" s="320"/>
      <c r="I1008" s="320"/>
      <c r="J1008" s="320"/>
      <c r="K1008" s="320"/>
      <c r="L1008" s="320"/>
      <c r="M1008" s="320"/>
      <c r="N1008" s="315"/>
      <c r="O1008" s="315"/>
      <c r="P1008" s="315"/>
      <c r="Q1008" s="315"/>
      <c r="R1008" s="315"/>
      <c r="S1008" s="315"/>
      <c r="T1008" s="315"/>
      <c r="U1008" s="315"/>
      <c r="V1008" s="315"/>
      <c r="W1008" s="315"/>
      <c r="X1008" s="315"/>
      <c r="Y1008" s="315"/>
      <c r="Z1008" s="315"/>
      <c r="AA1008" s="315"/>
      <c r="AB1008" s="315"/>
      <c r="AC1008" s="315"/>
      <c r="AD1008" s="315"/>
      <c r="AE1008" s="315"/>
      <c r="AF1008" s="315"/>
      <c r="AG1008" s="315"/>
      <c r="AH1008" s="315"/>
      <c r="AI1008" s="325"/>
      <c r="AJ1008" s="325"/>
      <c r="AK1008" s="325"/>
      <c r="AL1008" s="325"/>
      <c r="AM1008" s="325"/>
      <c r="AN1008" s="325"/>
      <c r="AO1008" s="325"/>
      <c r="AP1008" s="325"/>
      <c r="AQ1008" s="325"/>
      <c r="AR1008" s="325"/>
      <c r="AS1008" s="224"/>
      <c r="AT1008" s="224"/>
      <c r="AU1008" s="224"/>
      <c r="AV1008" s="224">
        <v>0</v>
      </c>
      <c r="AW1008" s="224">
        <v>5</v>
      </c>
      <c r="AX1008" s="224">
        <v>25</v>
      </c>
      <c r="AY1008" s="224">
        <v>25</v>
      </c>
      <c r="AZ1008" s="224">
        <v>25</v>
      </c>
      <c r="BA1008" s="329">
        <f>IF(AZ1008="Neg","Neg",AZ1008*VLOOKUP($D1008,$D$1421:$BA$1444,COLUMNS($D1008:BA1008),FALSE))</f>
        <v>26.057334315081913</v>
      </c>
      <c r="BB1008" s="329">
        <f>IF(BA1008="Neg","Neg",BA1008*VLOOKUP($D1008,$D$1421:$BB$1444,COLUMNS($D1008:BB1008),FALSE))</f>
        <v>27.083667345577478</v>
      </c>
      <c r="BC1008" s="329">
        <f>IF(BB1008="Neg","Neg",BB1008*VLOOKUP($D1008,$D$1421:BC$1444,COLUMNS($D1008:BC1008),FALSE))</f>
        <v>28.223465572492039</v>
      </c>
    </row>
    <row r="1009" spans="1:55">
      <c r="A1009" s="312"/>
      <c r="B1009" s="216" t="s">
        <v>580</v>
      </c>
      <c r="C1009" s="235" t="s">
        <v>572</v>
      </c>
      <c r="D1009" s="216" t="s">
        <v>791</v>
      </c>
      <c r="E1009" s="320"/>
      <c r="F1009" s="320"/>
      <c r="G1009" s="320"/>
      <c r="H1009" s="320"/>
      <c r="I1009" s="320"/>
      <c r="J1009" s="320"/>
      <c r="K1009" s="320"/>
      <c r="L1009" s="320"/>
      <c r="M1009" s="320"/>
      <c r="N1009" s="315"/>
      <c r="O1009" s="315"/>
      <c r="P1009" s="315"/>
      <c r="Q1009" s="315"/>
      <c r="R1009" s="315"/>
      <c r="S1009" s="315"/>
      <c r="T1009" s="315"/>
      <c r="U1009" s="315"/>
      <c r="V1009" s="315"/>
      <c r="W1009" s="315"/>
      <c r="X1009" s="315"/>
      <c r="Y1009" s="315"/>
      <c r="Z1009" s="315"/>
      <c r="AA1009" s="315"/>
      <c r="AB1009" s="315"/>
      <c r="AC1009" s="315"/>
      <c r="AD1009" s="315"/>
      <c r="AE1009" s="315"/>
      <c r="AF1009" s="315"/>
      <c r="AG1009" s="315"/>
      <c r="AH1009" s="315"/>
      <c r="AI1009" s="325"/>
      <c r="AJ1009" s="325"/>
      <c r="AK1009" s="325"/>
      <c r="AL1009" s="325"/>
      <c r="AM1009" s="325"/>
      <c r="AN1009" s="325"/>
      <c r="AO1009" s="325"/>
      <c r="AP1009" s="325"/>
      <c r="AQ1009" s="325"/>
      <c r="AR1009" s="325"/>
      <c r="AS1009" s="224"/>
      <c r="AT1009" s="224"/>
      <c r="AU1009" s="224"/>
      <c r="AV1009" s="224">
        <v>0</v>
      </c>
      <c r="AW1009" s="224">
        <v>0</v>
      </c>
      <c r="AX1009" s="224">
        <v>10</v>
      </c>
      <c r="AY1009" s="224">
        <v>10</v>
      </c>
      <c r="AZ1009" s="224">
        <v>10</v>
      </c>
      <c r="BA1009" s="329">
        <f>IF(AZ1009="Neg","Neg",AZ1009*VLOOKUP($D1009,$D$1421:$BA$1444,COLUMNS($D1009:BA1009),FALSE))</f>
        <v>10.422933726032767</v>
      </c>
      <c r="BB1009" s="329">
        <f>IF(BA1009="Neg","Neg",BA1009*VLOOKUP($D1009,$D$1421:$BB$1444,COLUMNS($D1009:BB1009),FALSE))</f>
        <v>10.833466938230993</v>
      </c>
      <c r="BC1009" s="329">
        <f>IF(BB1009="Neg","Neg",BB1009*VLOOKUP($D1009,$D$1421:BC$1444,COLUMNS($D1009:BC1009),FALSE))</f>
        <v>11.289386228996817</v>
      </c>
    </row>
    <row r="1010" spans="1:55">
      <c r="A1010" s="312"/>
      <c r="B1010" s="216" t="s">
        <v>580</v>
      </c>
      <c r="C1010" s="235" t="s">
        <v>573</v>
      </c>
      <c r="D1010" s="216" t="s">
        <v>227</v>
      </c>
      <c r="E1010" s="320"/>
      <c r="F1010" s="320"/>
      <c r="G1010" s="320"/>
      <c r="H1010" s="320"/>
      <c r="I1010" s="320"/>
      <c r="J1010" s="320"/>
      <c r="K1010" s="320"/>
      <c r="L1010" s="320"/>
      <c r="M1010" s="320"/>
      <c r="N1010" s="315"/>
      <c r="O1010" s="315"/>
      <c r="P1010" s="315"/>
      <c r="Q1010" s="315"/>
      <c r="R1010" s="315"/>
      <c r="S1010" s="315"/>
      <c r="T1010" s="315"/>
      <c r="U1010" s="315"/>
      <c r="V1010" s="315"/>
      <c r="W1010" s="315"/>
      <c r="X1010" s="315"/>
      <c r="Y1010" s="315"/>
      <c r="Z1010" s="315"/>
      <c r="AA1010" s="315"/>
      <c r="AB1010" s="315"/>
      <c r="AC1010" s="315"/>
      <c r="AD1010" s="315"/>
      <c r="AE1010" s="315"/>
      <c r="AF1010" s="315"/>
      <c r="AG1010" s="315"/>
      <c r="AH1010" s="315"/>
      <c r="AI1010" s="325"/>
      <c r="AJ1010" s="325"/>
      <c r="AK1010" s="325"/>
      <c r="AL1010" s="325"/>
      <c r="AM1010" s="325"/>
      <c r="AN1010" s="325"/>
      <c r="AO1010" s="325"/>
      <c r="AP1010" s="325"/>
      <c r="AQ1010" s="325"/>
      <c r="AR1010" s="325"/>
      <c r="AS1010" s="224"/>
      <c r="AT1010" s="224"/>
      <c r="AU1010" s="224"/>
      <c r="AV1010" s="224">
        <v>0</v>
      </c>
      <c r="AW1010" s="224">
        <v>45</v>
      </c>
      <c r="AX1010" s="224">
        <v>50</v>
      </c>
      <c r="AY1010" s="224">
        <v>5</v>
      </c>
      <c r="AZ1010" s="224">
        <v>5</v>
      </c>
      <c r="BA1010" s="329">
        <f>IF(AZ1010="Neg","Neg",AZ1010*VLOOKUP($D1010,$D$1421:$BA$1444,COLUMNS($D1010:BA1010),FALSE))</f>
        <v>5.2114668630163834</v>
      </c>
      <c r="BB1010" s="329">
        <f>IF(BA1010="Neg","Neg",BA1010*VLOOKUP($D1010,$D$1421:$BB$1444,COLUMNS($D1010:BB1010),FALSE))</f>
        <v>5.4167334691154965</v>
      </c>
      <c r="BC1010" s="329">
        <f>IF(BB1010="Neg","Neg",BB1010*VLOOKUP($D1010,$D$1421:BC$1444,COLUMNS($D1010:BC1010),FALSE))</f>
        <v>5.6446931144984083</v>
      </c>
    </row>
    <row r="1011" spans="1:55">
      <c r="A1011" s="312"/>
      <c r="B1011" s="216" t="s">
        <v>580</v>
      </c>
      <c r="C1011" s="235" t="s">
        <v>573</v>
      </c>
      <c r="D1011" s="216" t="s">
        <v>791</v>
      </c>
      <c r="E1011" s="320"/>
      <c r="F1011" s="320"/>
      <c r="G1011" s="320"/>
      <c r="H1011" s="320"/>
      <c r="I1011" s="320"/>
      <c r="J1011" s="320"/>
      <c r="K1011" s="320"/>
      <c r="L1011" s="320"/>
      <c r="M1011" s="320"/>
      <c r="N1011" s="315"/>
      <c r="O1011" s="315"/>
      <c r="P1011" s="315"/>
      <c r="Q1011" s="315"/>
      <c r="R1011" s="315"/>
      <c r="S1011" s="315"/>
      <c r="T1011" s="315"/>
      <c r="U1011" s="315"/>
      <c r="V1011" s="315"/>
      <c r="W1011" s="315"/>
      <c r="X1011" s="315"/>
      <c r="Y1011" s="315"/>
      <c r="Z1011" s="315"/>
      <c r="AA1011" s="315"/>
      <c r="AB1011" s="315"/>
      <c r="AC1011" s="315"/>
      <c r="AD1011" s="315"/>
      <c r="AE1011" s="315"/>
      <c r="AF1011" s="315"/>
      <c r="AG1011" s="315"/>
      <c r="AH1011" s="315"/>
      <c r="AI1011" s="325"/>
      <c r="AJ1011" s="325"/>
      <c r="AK1011" s="325"/>
      <c r="AL1011" s="325"/>
      <c r="AM1011" s="325"/>
      <c r="AN1011" s="325"/>
      <c r="AO1011" s="325"/>
      <c r="AP1011" s="325"/>
      <c r="AQ1011" s="325"/>
      <c r="AR1011" s="325"/>
      <c r="AS1011" s="224"/>
      <c r="AT1011" s="224"/>
      <c r="AU1011" s="224"/>
      <c r="AV1011" s="224">
        <v>0</v>
      </c>
      <c r="AW1011" s="224">
        <v>10</v>
      </c>
      <c r="AX1011" s="224">
        <v>15</v>
      </c>
      <c r="AY1011" s="224">
        <v>0</v>
      </c>
      <c r="AZ1011" s="224">
        <v>0</v>
      </c>
      <c r="BA1011" s="329">
        <f>IF(AZ1011="Neg","Neg",AZ1011*VLOOKUP($D1011,$D$1421:$BA$1444,COLUMNS($D1011:BA1011),FALSE))</f>
        <v>0</v>
      </c>
      <c r="BB1011" s="329">
        <f>IF(BA1011="Neg","Neg",BA1011*VLOOKUP($D1011,$D$1421:$BB$1444,COLUMNS($D1011:BB1011),FALSE))</f>
        <v>0</v>
      </c>
      <c r="BC1011" s="329">
        <f>IF(BB1011="Neg","Neg",BB1011*VLOOKUP($D1011,$D$1421:BC$1444,COLUMNS($D1011:BC1011),FALSE))</f>
        <v>0</v>
      </c>
    </row>
    <row r="1012" spans="1:55">
      <c r="A1012" s="312"/>
      <c r="B1012" s="216" t="s">
        <v>580</v>
      </c>
      <c r="C1012" s="235" t="s">
        <v>573</v>
      </c>
      <c r="D1012" s="216" t="s">
        <v>792</v>
      </c>
      <c r="E1012" s="320"/>
      <c r="F1012" s="320"/>
      <c r="G1012" s="320"/>
      <c r="H1012" s="320"/>
      <c r="I1012" s="320"/>
      <c r="J1012" s="320"/>
      <c r="K1012" s="320"/>
      <c r="L1012" s="320"/>
      <c r="M1012" s="320"/>
      <c r="N1012" s="315"/>
      <c r="O1012" s="315"/>
      <c r="P1012" s="315"/>
      <c r="Q1012" s="315"/>
      <c r="R1012" s="315"/>
      <c r="S1012" s="315"/>
      <c r="T1012" s="315"/>
      <c r="U1012" s="315"/>
      <c r="V1012" s="315"/>
      <c r="W1012" s="315"/>
      <c r="X1012" s="315"/>
      <c r="Y1012" s="315"/>
      <c r="Z1012" s="315"/>
      <c r="AA1012" s="315"/>
      <c r="AB1012" s="315"/>
      <c r="AC1012" s="315"/>
      <c r="AD1012" s="315"/>
      <c r="AE1012" s="315"/>
      <c r="AF1012" s="315"/>
      <c r="AG1012" s="315"/>
      <c r="AH1012" s="315"/>
      <c r="AI1012" s="325"/>
      <c r="AJ1012" s="325"/>
      <c r="AK1012" s="325"/>
      <c r="AL1012" s="325"/>
      <c r="AM1012" s="325"/>
      <c r="AN1012" s="325"/>
      <c r="AO1012" s="325"/>
      <c r="AP1012" s="325"/>
      <c r="AQ1012" s="325"/>
      <c r="AR1012" s="325"/>
      <c r="AS1012" s="224"/>
      <c r="AT1012" s="224"/>
      <c r="AU1012" s="224"/>
      <c r="AV1012" s="224">
        <v>0</v>
      </c>
      <c r="AW1012" s="224">
        <v>0</v>
      </c>
      <c r="AX1012" s="224">
        <v>0</v>
      </c>
      <c r="AY1012" s="224">
        <v>0</v>
      </c>
      <c r="AZ1012" s="224">
        <v>5</v>
      </c>
      <c r="BA1012" s="329">
        <f>IF(AZ1012="Neg","Neg",AZ1012*VLOOKUP($D1012,$D$1421:$BA$1444,COLUMNS($D1012:BA1012),FALSE))</f>
        <v>5.2114668630163834</v>
      </c>
      <c r="BB1012" s="329">
        <f>IF(BA1012="Neg","Neg",BA1012*VLOOKUP($D1012,$D$1421:$BB$1444,COLUMNS($D1012:BB1012),FALSE))</f>
        <v>5.4167334691154965</v>
      </c>
      <c r="BC1012" s="329">
        <f>IF(BB1012="Neg","Neg",BB1012*VLOOKUP($D1012,$D$1421:BC$1444,COLUMNS($D1012:BC1012),FALSE))</f>
        <v>5.6446931144984083</v>
      </c>
    </row>
    <row r="1013" spans="1:55">
      <c r="A1013" s="312"/>
      <c r="B1013" s="216" t="s">
        <v>580</v>
      </c>
      <c r="C1013" s="235" t="s">
        <v>574</v>
      </c>
      <c r="D1013" s="216" t="s">
        <v>791</v>
      </c>
      <c r="E1013" s="320"/>
      <c r="F1013" s="320"/>
      <c r="G1013" s="320"/>
      <c r="H1013" s="320"/>
      <c r="I1013" s="320"/>
      <c r="J1013" s="320"/>
      <c r="K1013" s="320"/>
      <c r="L1013" s="320"/>
      <c r="M1013" s="320"/>
      <c r="N1013" s="315"/>
      <c r="O1013" s="315"/>
      <c r="P1013" s="315"/>
      <c r="Q1013" s="315"/>
      <c r="R1013" s="315"/>
      <c r="S1013" s="315"/>
      <c r="T1013" s="315"/>
      <c r="U1013" s="315"/>
      <c r="V1013" s="315"/>
      <c r="W1013" s="315"/>
      <c r="X1013" s="315"/>
      <c r="Y1013" s="315"/>
      <c r="Z1013" s="315"/>
      <c r="AA1013" s="315"/>
      <c r="AB1013" s="315"/>
      <c r="AC1013" s="315"/>
      <c r="AD1013" s="315"/>
      <c r="AE1013" s="315"/>
      <c r="AF1013" s="315"/>
      <c r="AG1013" s="315"/>
      <c r="AH1013" s="315"/>
      <c r="AI1013" s="325"/>
      <c r="AJ1013" s="325"/>
      <c r="AK1013" s="325"/>
      <c r="AL1013" s="325"/>
      <c r="AM1013" s="325"/>
      <c r="AN1013" s="325"/>
      <c r="AO1013" s="325"/>
      <c r="AP1013" s="325"/>
      <c r="AQ1013" s="325"/>
      <c r="AR1013" s="325"/>
      <c r="AS1013" s="224"/>
      <c r="AT1013" s="224"/>
      <c r="AU1013" s="224"/>
      <c r="AV1013" s="224">
        <v>0</v>
      </c>
      <c r="AW1013" s="224">
        <v>0</v>
      </c>
      <c r="AX1013" s="224">
        <v>-5</v>
      </c>
      <c r="AY1013" s="224">
        <v>-20</v>
      </c>
      <c r="AZ1013" s="224">
        <v>-30</v>
      </c>
      <c r="BA1013" s="329">
        <f>IF(AZ1013="Neg","Neg",AZ1013*VLOOKUP($D1013,$D$1421:$BA$1444,COLUMNS($D1013:BA1013),FALSE))</f>
        <v>-31.268801178098297</v>
      </c>
      <c r="BB1013" s="329">
        <f>IF(BA1013="Neg","Neg",BA1013*VLOOKUP($D1013,$D$1421:$BB$1444,COLUMNS($D1013:BB1013),FALSE))</f>
        <v>-32.500400814692973</v>
      </c>
      <c r="BC1013" s="329">
        <f>IF(BB1013="Neg","Neg",BB1013*VLOOKUP($D1013,$D$1421:BC$1444,COLUMNS($D1013:BC1013),FALSE))</f>
        <v>-33.868158686990448</v>
      </c>
    </row>
    <row r="1014" spans="1:55">
      <c r="A1014" s="312"/>
      <c r="B1014" s="216" t="s">
        <v>580</v>
      </c>
      <c r="C1014" s="235" t="s">
        <v>574</v>
      </c>
      <c r="D1014" s="216" t="s">
        <v>227</v>
      </c>
      <c r="E1014" s="320"/>
      <c r="F1014" s="320"/>
      <c r="G1014" s="320"/>
      <c r="H1014" s="320"/>
      <c r="I1014" s="320"/>
      <c r="J1014" s="320"/>
      <c r="K1014" s="320"/>
      <c r="L1014" s="320"/>
      <c r="M1014" s="320"/>
      <c r="N1014" s="315"/>
      <c r="O1014" s="315"/>
      <c r="P1014" s="315"/>
      <c r="Q1014" s="315"/>
      <c r="R1014" s="315"/>
      <c r="S1014" s="315"/>
      <c r="T1014" s="315"/>
      <c r="U1014" s="315"/>
      <c r="V1014" s="315"/>
      <c r="W1014" s="315"/>
      <c r="X1014" s="315"/>
      <c r="Y1014" s="315"/>
      <c r="Z1014" s="315"/>
      <c r="AA1014" s="315"/>
      <c r="AB1014" s="315"/>
      <c r="AC1014" s="315"/>
      <c r="AD1014" s="315"/>
      <c r="AE1014" s="315"/>
      <c r="AF1014" s="315"/>
      <c r="AG1014" s="315"/>
      <c r="AH1014" s="315"/>
      <c r="AI1014" s="325"/>
      <c r="AJ1014" s="325"/>
      <c r="AK1014" s="325"/>
      <c r="AL1014" s="325"/>
      <c r="AM1014" s="325"/>
      <c r="AN1014" s="325"/>
      <c r="AO1014" s="325"/>
      <c r="AP1014" s="325"/>
      <c r="AQ1014" s="325"/>
      <c r="AR1014" s="325"/>
      <c r="AS1014" s="224"/>
      <c r="AT1014" s="224"/>
      <c r="AU1014" s="224"/>
      <c r="AV1014" s="224">
        <v>0</v>
      </c>
      <c r="AW1014" s="224">
        <v>0</v>
      </c>
      <c r="AX1014" s="224">
        <v>0</v>
      </c>
      <c r="AY1014" s="224">
        <v>0</v>
      </c>
      <c r="AZ1014" s="224">
        <v>0</v>
      </c>
      <c r="BA1014" s="329">
        <f>IF(AZ1014="Neg","Neg",AZ1014*VLOOKUP($D1014,$D$1421:$BA$1444,COLUMNS($D1014:BA1014),FALSE))</f>
        <v>0</v>
      </c>
      <c r="BB1014" s="329">
        <f>IF(BA1014="Neg","Neg",BA1014*VLOOKUP($D1014,$D$1421:$BB$1444,COLUMNS($D1014:BB1014),FALSE))</f>
        <v>0</v>
      </c>
      <c r="BC1014" s="329">
        <f>IF(BB1014="Neg","Neg",BB1014*VLOOKUP($D1014,$D$1421:BC$1444,COLUMNS($D1014:BC1014),FALSE))</f>
        <v>0</v>
      </c>
    </row>
    <row r="1015" spans="1:55">
      <c r="A1015" s="312"/>
      <c r="B1015" s="216" t="s">
        <v>580</v>
      </c>
      <c r="C1015" s="235" t="s">
        <v>574</v>
      </c>
      <c r="D1015" s="216" t="s">
        <v>228</v>
      </c>
      <c r="E1015" s="320"/>
      <c r="F1015" s="320"/>
      <c r="G1015" s="320"/>
      <c r="H1015" s="320"/>
      <c r="I1015" s="320"/>
      <c r="J1015" s="320"/>
      <c r="K1015" s="320"/>
      <c r="L1015" s="320"/>
      <c r="M1015" s="320"/>
      <c r="N1015" s="315"/>
      <c r="O1015" s="315"/>
      <c r="P1015" s="315"/>
      <c r="Q1015" s="315"/>
      <c r="R1015" s="315"/>
      <c r="S1015" s="315"/>
      <c r="T1015" s="315"/>
      <c r="U1015" s="315"/>
      <c r="V1015" s="315"/>
      <c r="W1015" s="315"/>
      <c r="X1015" s="315"/>
      <c r="Y1015" s="315"/>
      <c r="Z1015" s="315"/>
      <c r="AA1015" s="315"/>
      <c r="AB1015" s="315"/>
      <c r="AC1015" s="315"/>
      <c r="AD1015" s="315"/>
      <c r="AE1015" s="315"/>
      <c r="AF1015" s="315"/>
      <c r="AG1015" s="315"/>
      <c r="AH1015" s="315"/>
      <c r="AI1015" s="325"/>
      <c r="AJ1015" s="325"/>
      <c r="AK1015" s="325"/>
      <c r="AL1015" s="325"/>
      <c r="AM1015" s="325"/>
      <c r="AN1015" s="325"/>
      <c r="AO1015" s="325"/>
      <c r="AP1015" s="325"/>
      <c r="AQ1015" s="325"/>
      <c r="AR1015" s="325"/>
      <c r="AS1015" s="224"/>
      <c r="AT1015" s="224"/>
      <c r="AU1015" s="224"/>
      <c r="AV1015" s="224">
        <v>0</v>
      </c>
      <c r="AW1015" s="224">
        <v>0</v>
      </c>
      <c r="AX1015" s="224">
        <v>0</v>
      </c>
      <c r="AY1015" s="224">
        <v>0</v>
      </c>
      <c r="AZ1015" s="224">
        <v>0</v>
      </c>
      <c r="BA1015" s="329">
        <f>IF(AZ1015="Neg","Neg",AZ1015*VLOOKUP($D1015,$D$1421:$BA$1444,COLUMNS($D1015:BA1015),FALSE))</f>
        <v>0</v>
      </c>
      <c r="BB1015" s="329">
        <f>IF(BA1015="Neg","Neg",BA1015*VLOOKUP($D1015,$D$1421:$BB$1444,COLUMNS($D1015:BB1015),FALSE))</f>
        <v>0</v>
      </c>
      <c r="BC1015" s="329">
        <f>IF(BB1015="Neg","Neg",BB1015*VLOOKUP($D1015,$D$1421:BC$1444,COLUMNS($D1015:BC1015),FALSE))</f>
        <v>0</v>
      </c>
    </row>
    <row r="1016" spans="1:55">
      <c r="A1016" s="312"/>
      <c r="B1016" s="216" t="s">
        <v>580</v>
      </c>
      <c r="C1016" s="235" t="s">
        <v>575</v>
      </c>
      <c r="D1016" s="216" t="s">
        <v>227</v>
      </c>
      <c r="E1016" s="320"/>
      <c r="F1016" s="320"/>
      <c r="G1016" s="320"/>
      <c r="H1016" s="320"/>
      <c r="I1016" s="320"/>
      <c r="J1016" s="320"/>
      <c r="K1016" s="320"/>
      <c r="L1016" s="320"/>
      <c r="M1016" s="320"/>
      <c r="N1016" s="315"/>
      <c r="O1016" s="315"/>
      <c r="P1016" s="315"/>
      <c r="Q1016" s="315"/>
      <c r="R1016" s="315"/>
      <c r="S1016" s="315"/>
      <c r="T1016" s="315"/>
      <c r="U1016" s="315"/>
      <c r="V1016" s="315"/>
      <c r="W1016" s="315"/>
      <c r="X1016" s="315"/>
      <c r="Y1016" s="315"/>
      <c r="Z1016" s="315"/>
      <c r="AA1016" s="315"/>
      <c r="AB1016" s="315"/>
      <c r="AC1016" s="315"/>
      <c r="AD1016" s="315"/>
      <c r="AE1016" s="315"/>
      <c r="AF1016" s="315"/>
      <c r="AG1016" s="315"/>
      <c r="AH1016" s="315"/>
      <c r="AI1016" s="325"/>
      <c r="AJ1016" s="325"/>
      <c r="AK1016" s="325"/>
      <c r="AL1016" s="325"/>
      <c r="AM1016" s="325"/>
      <c r="AN1016" s="325"/>
      <c r="AO1016" s="325"/>
      <c r="AP1016" s="325"/>
      <c r="AQ1016" s="325"/>
      <c r="AR1016" s="325"/>
      <c r="AS1016" s="224"/>
      <c r="AT1016" s="224"/>
      <c r="AU1016" s="224"/>
      <c r="AV1016" s="224">
        <v>0</v>
      </c>
      <c r="AW1016" s="224">
        <v>0</v>
      </c>
      <c r="AX1016" s="224">
        <v>-5</v>
      </c>
      <c r="AY1016" s="224">
        <v>-10</v>
      </c>
      <c r="AZ1016" s="224">
        <v>-10</v>
      </c>
      <c r="BA1016" s="329">
        <f>IF(AZ1016="Neg","Neg",AZ1016*VLOOKUP($D1016,$D$1421:$BA$1444,COLUMNS($D1016:BA1016),FALSE))</f>
        <v>-10.422933726032767</v>
      </c>
      <c r="BB1016" s="329">
        <f>IF(BA1016="Neg","Neg",BA1016*VLOOKUP($D1016,$D$1421:$BB$1444,COLUMNS($D1016:BB1016),FALSE))</f>
        <v>-10.833466938230993</v>
      </c>
      <c r="BC1016" s="329">
        <f>IF(BB1016="Neg","Neg",BB1016*VLOOKUP($D1016,$D$1421:BC$1444,COLUMNS($D1016:BC1016),FALSE))</f>
        <v>-11.289386228996817</v>
      </c>
    </row>
    <row r="1017" spans="1:55">
      <c r="A1017" s="312"/>
      <c r="B1017" s="216" t="s">
        <v>580</v>
      </c>
      <c r="C1017" s="235" t="s">
        <v>575</v>
      </c>
      <c r="D1017" s="216" t="s">
        <v>228</v>
      </c>
      <c r="E1017" s="320"/>
      <c r="F1017" s="320"/>
      <c r="G1017" s="320"/>
      <c r="H1017" s="320"/>
      <c r="I1017" s="320"/>
      <c r="J1017" s="320"/>
      <c r="K1017" s="320"/>
      <c r="L1017" s="320"/>
      <c r="M1017" s="320"/>
      <c r="N1017" s="315"/>
      <c r="O1017" s="315"/>
      <c r="P1017" s="315"/>
      <c r="Q1017" s="315"/>
      <c r="R1017" s="315"/>
      <c r="S1017" s="315"/>
      <c r="T1017" s="315"/>
      <c r="U1017" s="315"/>
      <c r="V1017" s="315"/>
      <c r="W1017" s="315"/>
      <c r="X1017" s="315"/>
      <c r="Y1017" s="315"/>
      <c r="Z1017" s="315"/>
      <c r="AA1017" s="315"/>
      <c r="AB1017" s="315"/>
      <c r="AC1017" s="315"/>
      <c r="AD1017" s="315"/>
      <c r="AE1017" s="315"/>
      <c r="AF1017" s="315"/>
      <c r="AG1017" s="315"/>
      <c r="AH1017" s="315"/>
      <c r="AI1017" s="325"/>
      <c r="AJ1017" s="325"/>
      <c r="AK1017" s="325"/>
      <c r="AL1017" s="325"/>
      <c r="AM1017" s="325"/>
      <c r="AN1017" s="325"/>
      <c r="AO1017" s="325"/>
      <c r="AP1017" s="325"/>
      <c r="AQ1017" s="325"/>
      <c r="AR1017" s="325"/>
      <c r="AS1017" s="224"/>
      <c r="AT1017" s="224"/>
      <c r="AU1017" s="224"/>
      <c r="AV1017" s="224">
        <v>0</v>
      </c>
      <c r="AW1017" s="224">
        <v>0</v>
      </c>
      <c r="AX1017" s="224">
        <v>-5</v>
      </c>
      <c r="AY1017" s="224">
        <v>-5</v>
      </c>
      <c r="AZ1017" s="224">
        <v>-5</v>
      </c>
      <c r="BA1017" s="329">
        <f>IF(AZ1017="Neg","Neg",AZ1017*VLOOKUP($D1017,$D$1421:$BA$1444,COLUMNS($D1017:BA1017),FALSE))</f>
        <v>-5.2114668630163834</v>
      </c>
      <c r="BB1017" s="329">
        <f>IF(BA1017="Neg","Neg",BA1017*VLOOKUP($D1017,$D$1421:$BB$1444,COLUMNS($D1017:BB1017),FALSE))</f>
        <v>-5.4167334691154965</v>
      </c>
      <c r="BC1017" s="329">
        <f>IF(BB1017="Neg","Neg",BB1017*VLOOKUP($D1017,$D$1421:BC$1444,COLUMNS($D1017:BC1017),FALSE))</f>
        <v>-5.6446931144984083</v>
      </c>
    </row>
    <row r="1018" spans="1:55">
      <c r="A1018" s="312"/>
      <c r="B1018" s="216" t="s">
        <v>580</v>
      </c>
      <c r="C1018" s="235" t="s">
        <v>576</v>
      </c>
      <c r="D1018" s="216" t="s">
        <v>91</v>
      </c>
      <c r="E1018" s="320"/>
      <c r="F1018" s="320"/>
      <c r="G1018" s="320"/>
      <c r="H1018" s="320"/>
      <c r="I1018" s="320"/>
      <c r="J1018" s="320"/>
      <c r="K1018" s="320"/>
      <c r="L1018" s="320"/>
      <c r="M1018" s="320"/>
      <c r="N1018" s="315"/>
      <c r="O1018" s="315"/>
      <c r="P1018" s="315"/>
      <c r="Q1018" s="315"/>
      <c r="R1018" s="315"/>
      <c r="S1018" s="315"/>
      <c r="T1018" s="315"/>
      <c r="U1018" s="315"/>
      <c r="V1018" s="315"/>
      <c r="W1018" s="315"/>
      <c r="X1018" s="315"/>
      <c r="Y1018" s="315"/>
      <c r="Z1018" s="315"/>
      <c r="AA1018" s="315"/>
      <c r="AB1018" s="315"/>
      <c r="AC1018" s="315"/>
      <c r="AD1018" s="315"/>
      <c r="AE1018" s="315"/>
      <c r="AF1018" s="315"/>
      <c r="AG1018" s="315"/>
      <c r="AH1018" s="315"/>
      <c r="AI1018" s="325"/>
      <c r="AJ1018" s="325"/>
      <c r="AK1018" s="325"/>
      <c r="AL1018" s="325"/>
      <c r="AM1018" s="325"/>
      <c r="AN1018" s="325"/>
      <c r="AO1018" s="325"/>
      <c r="AP1018" s="325"/>
      <c r="AQ1018" s="325"/>
      <c r="AR1018" s="325"/>
      <c r="AS1018" s="224"/>
      <c r="AT1018" s="224"/>
      <c r="AU1018" s="224"/>
      <c r="AV1018" s="224">
        <v>-10</v>
      </c>
      <c r="AW1018" s="224">
        <v>-10</v>
      </c>
      <c r="AX1018" s="224">
        <v>-10</v>
      </c>
      <c r="AY1018" s="224">
        <v>-10</v>
      </c>
      <c r="AZ1018" s="224">
        <v>-10</v>
      </c>
      <c r="BA1018" s="329">
        <f>IF(AZ1018="Neg","Neg",AZ1018*VLOOKUP($D1018,$D$1421:$BA$1444,COLUMNS($D1018:BA1018),FALSE))</f>
        <v>-10.422933726032767</v>
      </c>
      <c r="BB1018" s="329">
        <f>IF(BA1018="Neg","Neg",BA1018*VLOOKUP($D1018,$D$1421:$BB$1444,COLUMNS($D1018:BB1018),FALSE))</f>
        <v>-10.833466938230993</v>
      </c>
      <c r="BC1018" s="329">
        <f>IF(BB1018="Neg","Neg",BB1018*VLOOKUP($D1018,$D$1421:BC$1444,COLUMNS($D1018:BC1018),FALSE))</f>
        <v>-11.289386228996817</v>
      </c>
    </row>
    <row r="1019" spans="1:55">
      <c r="A1019" s="312"/>
      <c r="B1019" s="216" t="s">
        <v>580</v>
      </c>
      <c r="C1019" s="235" t="s">
        <v>577</v>
      </c>
      <c r="D1019" s="216" t="s">
        <v>269</v>
      </c>
      <c r="E1019" s="320"/>
      <c r="F1019" s="320"/>
      <c r="G1019" s="320"/>
      <c r="H1019" s="320"/>
      <c r="I1019" s="320"/>
      <c r="J1019" s="320"/>
      <c r="K1019" s="320"/>
      <c r="L1019" s="320"/>
      <c r="M1019" s="320"/>
      <c r="N1019" s="315"/>
      <c r="O1019" s="315"/>
      <c r="P1019" s="315"/>
      <c r="Q1019" s="315"/>
      <c r="R1019" s="315"/>
      <c r="S1019" s="315"/>
      <c r="T1019" s="315"/>
      <c r="U1019" s="315"/>
      <c r="V1019" s="315"/>
      <c r="W1019" s="315"/>
      <c r="X1019" s="315"/>
      <c r="Y1019" s="315"/>
      <c r="Z1019" s="315"/>
      <c r="AA1019" s="315"/>
      <c r="AB1019" s="315"/>
      <c r="AC1019" s="315"/>
      <c r="AD1019" s="315"/>
      <c r="AE1019" s="315"/>
      <c r="AF1019" s="315"/>
      <c r="AG1019" s="315"/>
      <c r="AH1019" s="315"/>
      <c r="AI1019" s="325"/>
      <c r="AJ1019" s="325"/>
      <c r="AK1019" s="325"/>
      <c r="AL1019" s="325"/>
      <c r="AM1019" s="325"/>
      <c r="AN1019" s="325"/>
      <c r="AO1019" s="325"/>
      <c r="AP1019" s="325"/>
      <c r="AQ1019" s="325"/>
      <c r="AR1019" s="325"/>
      <c r="AS1019" s="224"/>
      <c r="AT1019" s="224"/>
      <c r="AU1019" s="224"/>
      <c r="AV1019" s="224">
        <v>-10</v>
      </c>
      <c r="AW1019" s="224">
        <v>-15</v>
      </c>
      <c r="AX1019" s="224">
        <v>-15</v>
      </c>
      <c r="AY1019" s="224">
        <v>-15</v>
      </c>
      <c r="AZ1019" s="224">
        <v>-15</v>
      </c>
      <c r="BA1019" s="329">
        <f>IF(AZ1019="Neg","Neg",AZ1019*VLOOKUP($D1019,$D$1421:$BA$1444,COLUMNS($D1019:BA1019),FALSE))</f>
        <v>-15.634400589049148</v>
      </c>
      <c r="BB1019" s="329">
        <f>IF(BA1019="Neg","Neg",BA1019*VLOOKUP($D1019,$D$1421:$BB$1444,COLUMNS($D1019:BB1019),FALSE))</f>
        <v>-16.250200407346487</v>
      </c>
      <c r="BC1019" s="329">
        <f>IF(BB1019="Neg","Neg",BB1019*VLOOKUP($D1019,$D$1421:BC$1444,COLUMNS($D1019:BC1019),FALSE))</f>
        <v>-16.934079343495224</v>
      </c>
    </row>
    <row r="1020" spans="1:55">
      <c r="A1020" s="312"/>
      <c r="B1020" s="216" t="s">
        <v>580</v>
      </c>
      <c r="C1020" s="235" t="s">
        <v>578</v>
      </c>
      <c r="D1020" s="216" t="s">
        <v>791</v>
      </c>
      <c r="E1020" s="320"/>
      <c r="F1020" s="320"/>
      <c r="G1020" s="320"/>
      <c r="H1020" s="320"/>
      <c r="I1020" s="320"/>
      <c r="J1020" s="320"/>
      <c r="K1020" s="320"/>
      <c r="L1020" s="320"/>
      <c r="M1020" s="320"/>
      <c r="N1020" s="315"/>
      <c r="O1020" s="315"/>
      <c r="P1020" s="315"/>
      <c r="Q1020" s="315"/>
      <c r="R1020" s="315"/>
      <c r="S1020" s="315"/>
      <c r="T1020" s="315"/>
      <c r="U1020" s="315"/>
      <c r="V1020" s="315"/>
      <c r="W1020" s="315"/>
      <c r="X1020" s="315"/>
      <c r="Y1020" s="315"/>
      <c r="Z1020" s="315"/>
      <c r="AA1020" s="315"/>
      <c r="AB1020" s="315"/>
      <c r="AC1020" s="315"/>
      <c r="AD1020" s="315"/>
      <c r="AE1020" s="315"/>
      <c r="AF1020" s="315"/>
      <c r="AG1020" s="315"/>
      <c r="AH1020" s="315"/>
      <c r="AI1020" s="325"/>
      <c r="AJ1020" s="325"/>
      <c r="AK1020" s="325"/>
      <c r="AL1020" s="325"/>
      <c r="AM1020" s="325"/>
      <c r="AN1020" s="325"/>
      <c r="AO1020" s="325"/>
      <c r="AP1020" s="325"/>
      <c r="AQ1020" s="325"/>
      <c r="AR1020" s="325"/>
      <c r="AS1020" s="224"/>
      <c r="AT1020" s="224"/>
      <c r="AU1020" s="224"/>
      <c r="AV1020" s="224">
        <v>5</v>
      </c>
      <c r="AW1020" s="224">
        <v>15</v>
      </c>
      <c r="AX1020" s="224">
        <v>15</v>
      </c>
      <c r="AY1020" s="224">
        <v>15</v>
      </c>
      <c r="AZ1020" s="224">
        <v>15</v>
      </c>
      <c r="BA1020" s="329">
        <f>IF(AZ1020="Neg","Neg",AZ1020*VLOOKUP($D1020,$D$1421:$BA$1444,COLUMNS($D1020:BA1020),FALSE))</f>
        <v>15.634400589049148</v>
      </c>
      <c r="BB1020" s="329">
        <f>IF(BA1020="Neg","Neg",BA1020*VLOOKUP($D1020,$D$1421:$BB$1444,COLUMNS($D1020:BB1020),FALSE))</f>
        <v>16.250200407346487</v>
      </c>
      <c r="BC1020" s="329">
        <f>IF(BB1020="Neg","Neg",BB1020*VLOOKUP($D1020,$D$1421:BC$1444,COLUMNS($D1020:BC1020),FALSE))</f>
        <v>16.934079343495224</v>
      </c>
    </row>
    <row r="1021" spans="1:55">
      <c r="A1021" s="312"/>
      <c r="B1021" s="216" t="s">
        <v>580</v>
      </c>
      <c r="C1021" s="235" t="s">
        <v>578</v>
      </c>
      <c r="D1021" s="216" t="s">
        <v>227</v>
      </c>
      <c r="E1021" s="320"/>
      <c r="F1021" s="320"/>
      <c r="G1021" s="320"/>
      <c r="H1021" s="320"/>
      <c r="I1021" s="320"/>
      <c r="J1021" s="320"/>
      <c r="K1021" s="320"/>
      <c r="L1021" s="320"/>
      <c r="M1021" s="320"/>
      <c r="N1021" s="315"/>
      <c r="O1021" s="315"/>
      <c r="P1021" s="315"/>
      <c r="Q1021" s="315"/>
      <c r="R1021" s="315"/>
      <c r="S1021" s="315"/>
      <c r="T1021" s="315"/>
      <c r="U1021" s="315"/>
      <c r="V1021" s="315"/>
      <c r="W1021" s="315"/>
      <c r="X1021" s="315"/>
      <c r="Y1021" s="315"/>
      <c r="Z1021" s="315"/>
      <c r="AA1021" s="315"/>
      <c r="AB1021" s="315"/>
      <c r="AC1021" s="315"/>
      <c r="AD1021" s="315"/>
      <c r="AE1021" s="315"/>
      <c r="AF1021" s="315"/>
      <c r="AG1021" s="315"/>
      <c r="AH1021" s="315"/>
      <c r="AI1021" s="325"/>
      <c r="AJ1021" s="325"/>
      <c r="AK1021" s="325"/>
      <c r="AL1021" s="325"/>
      <c r="AM1021" s="325"/>
      <c r="AN1021" s="325"/>
      <c r="AO1021" s="325"/>
      <c r="AP1021" s="325"/>
      <c r="AQ1021" s="325"/>
      <c r="AR1021" s="325"/>
      <c r="AS1021" s="224"/>
      <c r="AT1021" s="224"/>
      <c r="AU1021" s="224"/>
      <c r="AV1021" s="224">
        <v>0</v>
      </c>
      <c r="AW1021" s="224">
        <v>0</v>
      </c>
      <c r="AX1021" s="224">
        <v>5</v>
      </c>
      <c r="AY1021" s="224">
        <v>10</v>
      </c>
      <c r="AZ1021" s="224">
        <v>5</v>
      </c>
      <c r="BA1021" s="329">
        <f>IF(AZ1021="Neg","Neg",AZ1021*VLOOKUP($D1021,$D$1421:$BA$1444,COLUMNS($D1021:BA1021),FALSE))</f>
        <v>5.2114668630163834</v>
      </c>
      <c r="BB1021" s="329">
        <f>IF(BA1021="Neg","Neg",BA1021*VLOOKUP($D1021,$D$1421:$BB$1444,COLUMNS($D1021:BB1021),FALSE))</f>
        <v>5.4167334691154965</v>
      </c>
      <c r="BC1021" s="329">
        <f>IF(BB1021="Neg","Neg",BB1021*VLOOKUP($D1021,$D$1421:BC$1444,COLUMNS($D1021:BC1021),FALSE))</f>
        <v>5.6446931144984083</v>
      </c>
    </row>
    <row r="1022" spans="1:55">
      <c r="A1022" s="312"/>
      <c r="B1022" s="216" t="s">
        <v>580</v>
      </c>
      <c r="C1022" s="235" t="s">
        <v>578</v>
      </c>
      <c r="D1022" s="216" t="s">
        <v>228</v>
      </c>
      <c r="E1022" s="320"/>
      <c r="F1022" s="320"/>
      <c r="G1022" s="320"/>
      <c r="H1022" s="320"/>
      <c r="I1022" s="320"/>
      <c r="J1022" s="320"/>
      <c r="K1022" s="320"/>
      <c r="L1022" s="320"/>
      <c r="M1022" s="320"/>
      <c r="N1022" s="315"/>
      <c r="O1022" s="315"/>
      <c r="P1022" s="315"/>
      <c r="Q1022" s="315"/>
      <c r="R1022" s="315"/>
      <c r="S1022" s="315"/>
      <c r="T1022" s="315"/>
      <c r="U1022" s="315"/>
      <c r="V1022" s="315"/>
      <c r="W1022" s="315"/>
      <c r="X1022" s="315"/>
      <c r="Y1022" s="315"/>
      <c r="Z1022" s="315"/>
      <c r="AA1022" s="315"/>
      <c r="AB1022" s="315"/>
      <c r="AC1022" s="315"/>
      <c r="AD1022" s="315"/>
      <c r="AE1022" s="315"/>
      <c r="AF1022" s="315"/>
      <c r="AG1022" s="315"/>
      <c r="AH1022" s="315"/>
      <c r="AI1022" s="325"/>
      <c r="AJ1022" s="325"/>
      <c r="AK1022" s="325"/>
      <c r="AL1022" s="325"/>
      <c r="AM1022" s="325"/>
      <c r="AN1022" s="325"/>
      <c r="AO1022" s="325"/>
      <c r="AP1022" s="325"/>
      <c r="AQ1022" s="325"/>
      <c r="AR1022" s="325"/>
      <c r="AS1022" s="224"/>
      <c r="AT1022" s="224"/>
      <c r="AU1022" s="224"/>
      <c r="AV1022" s="224">
        <v>0</v>
      </c>
      <c r="AW1022" s="224">
        <v>0</v>
      </c>
      <c r="AX1022" s="224">
        <v>0</v>
      </c>
      <c r="AY1022" s="224">
        <v>0</v>
      </c>
      <c r="AZ1022" s="224">
        <v>0</v>
      </c>
      <c r="BA1022" s="329">
        <f>IF(AZ1022="Neg","Neg",AZ1022*VLOOKUP($D1022,$D$1421:$BA$1444,COLUMNS($D1022:BA1022),FALSE))</f>
        <v>0</v>
      </c>
      <c r="BB1022" s="329">
        <f>IF(BA1022="Neg","Neg",BA1022*VLOOKUP($D1022,$D$1421:$BB$1444,COLUMNS($D1022:BB1022),FALSE))</f>
        <v>0</v>
      </c>
      <c r="BC1022" s="329">
        <f>IF(BB1022="Neg","Neg",BB1022*VLOOKUP($D1022,$D$1421:BC$1444,COLUMNS($D1022:BC1022),FALSE))</f>
        <v>0</v>
      </c>
    </row>
    <row r="1023" spans="1:55" ht="25.5">
      <c r="A1023" s="312"/>
      <c r="B1023" s="216" t="s">
        <v>580</v>
      </c>
      <c r="C1023" s="235" t="s">
        <v>579</v>
      </c>
      <c r="D1023" s="216" t="s">
        <v>791</v>
      </c>
      <c r="E1023" s="320"/>
      <c r="F1023" s="320"/>
      <c r="G1023" s="320"/>
      <c r="H1023" s="320"/>
      <c r="I1023" s="320"/>
      <c r="J1023" s="320"/>
      <c r="K1023" s="320"/>
      <c r="L1023" s="320"/>
      <c r="M1023" s="320"/>
      <c r="N1023" s="315"/>
      <c r="O1023" s="315"/>
      <c r="P1023" s="315"/>
      <c r="Q1023" s="315"/>
      <c r="R1023" s="315"/>
      <c r="S1023" s="315"/>
      <c r="T1023" s="315"/>
      <c r="U1023" s="315"/>
      <c r="V1023" s="315"/>
      <c r="W1023" s="315"/>
      <c r="X1023" s="315"/>
      <c r="Y1023" s="315"/>
      <c r="Z1023" s="315"/>
      <c r="AA1023" s="315"/>
      <c r="AB1023" s="315"/>
      <c r="AC1023" s="315"/>
      <c r="AD1023" s="315"/>
      <c r="AE1023" s="315"/>
      <c r="AF1023" s="315"/>
      <c r="AG1023" s="315"/>
      <c r="AH1023" s="315"/>
      <c r="AI1023" s="325"/>
      <c r="AJ1023" s="325"/>
      <c r="AK1023" s="325"/>
      <c r="AL1023" s="325"/>
      <c r="AM1023" s="325"/>
      <c r="AN1023" s="325"/>
      <c r="AO1023" s="325"/>
      <c r="AP1023" s="325"/>
      <c r="AQ1023" s="325"/>
      <c r="AR1023" s="325"/>
      <c r="AS1023" s="224"/>
      <c r="AT1023" s="224"/>
      <c r="AU1023" s="224"/>
      <c r="AV1023" s="224">
        <v>0</v>
      </c>
      <c r="AW1023" s="224">
        <v>5</v>
      </c>
      <c r="AX1023" s="224">
        <v>10</v>
      </c>
      <c r="AY1023" s="224">
        <v>10</v>
      </c>
      <c r="AZ1023" s="224">
        <v>10</v>
      </c>
      <c r="BA1023" s="329">
        <f>IF(AZ1023="Neg","Neg",AZ1023*VLOOKUP($D1023,$D$1421:$BA$1444,COLUMNS($D1023:BA1023),FALSE))</f>
        <v>10.422933726032767</v>
      </c>
      <c r="BB1023" s="329">
        <f>IF(BA1023="Neg","Neg",BA1023*VLOOKUP($D1023,$D$1421:$BB$1444,COLUMNS($D1023:BB1023),FALSE))</f>
        <v>10.833466938230993</v>
      </c>
      <c r="BC1023" s="329">
        <f>IF(BB1023="Neg","Neg",BB1023*VLOOKUP($D1023,$D$1421:BC$1444,COLUMNS($D1023:BC1023),FALSE))</f>
        <v>11.289386228996817</v>
      </c>
    </row>
    <row r="1024" spans="1:55">
      <c r="A1024" s="312"/>
      <c r="B1024" s="151" t="s">
        <v>1049</v>
      </c>
      <c r="C1024" s="234" t="s">
        <v>1050</v>
      </c>
      <c r="D1024" s="151" t="s">
        <v>227</v>
      </c>
      <c r="E1024" s="175"/>
      <c r="F1024" s="175"/>
      <c r="G1024" s="175"/>
      <c r="H1024" s="175"/>
      <c r="I1024" s="175"/>
      <c r="J1024" s="175"/>
      <c r="K1024" s="175"/>
      <c r="L1024" s="175"/>
      <c r="M1024" s="175"/>
      <c r="N1024" s="318"/>
      <c r="O1024" s="318"/>
      <c r="P1024" s="318"/>
      <c r="Q1024" s="318"/>
      <c r="R1024" s="318"/>
      <c r="S1024" s="318"/>
      <c r="T1024" s="318"/>
      <c r="U1024" s="318"/>
      <c r="V1024" s="318"/>
      <c r="W1024" s="318"/>
      <c r="X1024" s="318"/>
      <c r="Y1024" s="318"/>
      <c r="Z1024" s="318"/>
      <c r="AA1024" s="318"/>
      <c r="AB1024" s="318"/>
      <c r="AC1024" s="318"/>
      <c r="AD1024" s="318"/>
      <c r="AE1024" s="318"/>
      <c r="AF1024" s="318"/>
      <c r="AG1024" s="318"/>
      <c r="AH1024" s="318"/>
      <c r="AI1024" s="324"/>
      <c r="AJ1024" s="324"/>
      <c r="AK1024" s="324"/>
      <c r="AL1024" s="324"/>
      <c r="AM1024" s="324"/>
      <c r="AN1024" s="324"/>
      <c r="AO1024" s="324"/>
      <c r="AP1024" s="324"/>
      <c r="AQ1024" s="324"/>
      <c r="AR1024" s="324"/>
      <c r="AS1024" s="232"/>
      <c r="AT1024" s="232"/>
      <c r="AU1024" s="232"/>
      <c r="AV1024" s="232">
        <v>0</v>
      </c>
      <c r="AW1024" s="232">
        <v>0</v>
      </c>
      <c r="AX1024" s="232">
        <v>-520</v>
      </c>
      <c r="AY1024" s="232">
        <v>-655</v>
      </c>
      <c r="AZ1024" s="232">
        <v>-755</v>
      </c>
      <c r="BA1024" s="232">
        <v>-895</v>
      </c>
      <c r="BB1024" s="334">
        <f>IF(BA1024="Neg","Neg",BA1024*VLOOKUP($D1024,$D$1421:$BB$1444,COLUMNS($D1024:BB1024),FALSE))</f>
        <v>-930.25180477735455</v>
      </c>
      <c r="BC1024" s="335">
        <f>IF(BB1024="Neg","Neg",BB1024*VLOOKUP($D1024,$D$1421:BC$1444,COLUMNS($D1024:BC1024),FALSE))</f>
        <v>-969.4008367064605</v>
      </c>
    </row>
    <row r="1025" spans="1:55">
      <c r="A1025" s="312"/>
      <c r="B1025" s="151" t="s">
        <v>1049</v>
      </c>
      <c r="C1025" s="234" t="s">
        <v>1069</v>
      </c>
      <c r="D1025" s="151" t="s">
        <v>990</v>
      </c>
      <c r="E1025" s="175"/>
      <c r="F1025" s="175"/>
      <c r="G1025" s="175"/>
      <c r="H1025" s="175"/>
      <c r="I1025" s="175"/>
      <c r="J1025" s="175"/>
      <c r="K1025" s="175"/>
      <c r="L1025" s="175"/>
      <c r="M1025" s="175"/>
      <c r="N1025" s="318"/>
      <c r="O1025" s="318"/>
      <c r="P1025" s="318"/>
      <c r="Q1025" s="318"/>
      <c r="R1025" s="318"/>
      <c r="S1025" s="318"/>
      <c r="T1025" s="318"/>
      <c r="U1025" s="318"/>
      <c r="V1025" s="318"/>
      <c r="W1025" s="318"/>
      <c r="X1025" s="318"/>
      <c r="Y1025" s="318"/>
      <c r="Z1025" s="318"/>
      <c r="AA1025" s="318"/>
      <c r="AB1025" s="318"/>
      <c r="AC1025" s="318"/>
      <c r="AD1025" s="318"/>
      <c r="AE1025" s="318"/>
      <c r="AF1025" s="318"/>
      <c r="AG1025" s="318"/>
      <c r="AH1025" s="318"/>
      <c r="AI1025" s="324"/>
      <c r="AJ1025" s="324"/>
      <c r="AK1025" s="324"/>
      <c r="AL1025" s="324"/>
      <c r="AM1025" s="324"/>
      <c r="AN1025" s="324"/>
      <c r="AO1025" s="324"/>
      <c r="AP1025" s="324"/>
      <c r="AQ1025" s="324"/>
      <c r="AR1025" s="324"/>
      <c r="AS1025" s="232"/>
      <c r="AT1025" s="232"/>
      <c r="AU1025" s="232"/>
      <c r="AV1025" s="232">
        <v>0</v>
      </c>
      <c r="AW1025" s="232">
        <v>-415</v>
      </c>
      <c r="AX1025" s="232">
        <v>-710</v>
      </c>
      <c r="AY1025" s="232">
        <v>-735</v>
      </c>
      <c r="AZ1025" s="232">
        <v>-755</v>
      </c>
      <c r="BA1025" s="232">
        <v>-780</v>
      </c>
      <c r="BB1025" s="338">
        <f>IF(BA1025="Neg","Neg",BA1025*VLOOKUP($D1025,$D$1421:$BB$1444,COLUMNS($D1025:BB1025),FALSE))</f>
        <v>-810.72224326964977</v>
      </c>
      <c r="BC1025" s="339">
        <f>IF(BB1025="Neg","Neg",BB1025*VLOOKUP($D1025,$D$1421:BC$1444,COLUMNS($D1025:BC1025),FALSE))</f>
        <v>-844.840952660379</v>
      </c>
    </row>
    <row r="1026" spans="1:55">
      <c r="A1026" s="312"/>
      <c r="B1026" s="151" t="s">
        <v>1049</v>
      </c>
      <c r="C1026" s="234" t="s">
        <v>1070</v>
      </c>
      <c r="D1026" s="151" t="s">
        <v>91</v>
      </c>
      <c r="E1026" s="175"/>
      <c r="F1026" s="175"/>
      <c r="G1026" s="175"/>
      <c r="H1026" s="175"/>
      <c r="I1026" s="175"/>
      <c r="J1026" s="175"/>
      <c r="K1026" s="175"/>
      <c r="L1026" s="175"/>
      <c r="M1026" s="175"/>
      <c r="N1026" s="318"/>
      <c r="O1026" s="318"/>
      <c r="P1026" s="318"/>
      <c r="Q1026" s="318"/>
      <c r="R1026" s="318"/>
      <c r="S1026" s="318"/>
      <c r="T1026" s="318"/>
      <c r="U1026" s="318"/>
      <c r="V1026" s="318"/>
      <c r="W1026" s="318"/>
      <c r="X1026" s="318"/>
      <c r="Y1026" s="318"/>
      <c r="Z1026" s="318"/>
      <c r="AA1026" s="318"/>
      <c r="AB1026" s="318"/>
      <c r="AC1026" s="318"/>
      <c r="AD1026" s="318"/>
      <c r="AE1026" s="318"/>
      <c r="AF1026" s="318"/>
      <c r="AG1026" s="318"/>
      <c r="AH1026" s="318"/>
      <c r="AI1026" s="324"/>
      <c r="AJ1026" s="324"/>
      <c r="AK1026" s="324"/>
      <c r="AL1026" s="324"/>
      <c r="AM1026" s="324"/>
      <c r="AN1026" s="324"/>
      <c r="AO1026" s="324"/>
      <c r="AP1026" s="324"/>
      <c r="AQ1026" s="324"/>
      <c r="AR1026" s="324"/>
      <c r="AS1026" s="232"/>
      <c r="AT1026" s="232"/>
      <c r="AU1026" s="232"/>
      <c r="AV1026" s="232">
        <v>0</v>
      </c>
      <c r="AW1026" s="232">
        <v>-5</v>
      </c>
      <c r="AX1026" s="232">
        <v>-15</v>
      </c>
      <c r="AY1026" s="232">
        <v>-15</v>
      </c>
      <c r="AZ1026" s="232">
        <v>-20</v>
      </c>
      <c r="BA1026" s="232">
        <v>-20</v>
      </c>
      <c r="BB1026" s="338">
        <f>IF(BA1026="Neg","Neg",BA1026*VLOOKUP($D1026,$D$1421:$BB$1444,COLUMNS($D1026:BB1026),FALSE))</f>
        <v>-20.787749827426918</v>
      </c>
      <c r="BC1026" s="339">
        <f>IF(BB1026="Neg","Neg",BB1026*VLOOKUP($D1026,$D$1421:BC$1444,COLUMNS($D1026:BC1026),FALSE))</f>
        <v>-21.662588529753307</v>
      </c>
    </row>
    <row r="1027" spans="1:55">
      <c r="A1027" s="312"/>
      <c r="B1027" s="151" t="s">
        <v>1049</v>
      </c>
      <c r="C1027" s="234" t="s">
        <v>1071</v>
      </c>
      <c r="D1027" s="151" t="s">
        <v>228</v>
      </c>
      <c r="E1027" s="175"/>
      <c r="F1027" s="175"/>
      <c r="G1027" s="175"/>
      <c r="H1027" s="175"/>
      <c r="I1027" s="175"/>
      <c r="J1027" s="175"/>
      <c r="K1027" s="175"/>
      <c r="L1027" s="175"/>
      <c r="M1027" s="175"/>
      <c r="N1027" s="318"/>
      <c r="O1027" s="318"/>
      <c r="P1027" s="318"/>
      <c r="Q1027" s="318"/>
      <c r="R1027" s="318"/>
      <c r="S1027" s="318"/>
      <c r="T1027" s="318"/>
      <c r="U1027" s="318"/>
      <c r="V1027" s="318"/>
      <c r="W1027" s="318"/>
      <c r="X1027" s="318"/>
      <c r="Y1027" s="318"/>
      <c r="Z1027" s="318"/>
      <c r="AA1027" s="318"/>
      <c r="AB1027" s="318"/>
      <c r="AC1027" s="318"/>
      <c r="AD1027" s="318"/>
      <c r="AE1027" s="318"/>
      <c r="AF1027" s="318"/>
      <c r="AG1027" s="318"/>
      <c r="AH1027" s="318"/>
      <c r="AI1027" s="324"/>
      <c r="AJ1027" s="324"/>
      <c r="AK1027" s="324"/>
      <c r="AL1027" s="324"/>
      <c r="AM1027" s="324"/>
      <c r="AN1027" s="324"/>
      <c r="AO1027" s="324"/>
      <c r="AP1027" s="324"/>
      <c r="AQ1027" s="324"/>
      <c r="AR1027" s="324"/>
      <c r="AS1027" s="232"/>
      <c r="AT1027" s="232"/>
      <c r="AU1027" s="232"/>
      <c r="AV1027" s="232">
        <v>0</v>
      </c>
      <c r="AW1027" s="232">
        <v>0</v>
      </c>
      <c r="AX1027" s="232">
        <v>-465</v>
      </c>
      <c r="AY1027" s="232">
        <v>-495</v>
      </c>
      <c r="AZ1027" s="232">
        <v>-520</v>
      </c>
      <c r="BA1027" s="232">
        <v>-530</v>
      </c>
      <c r="BB1027" s="338">
        <f>IF(BA1027="Neg","Neg",BA1027*VLOOKUP($D1027,$D$1421:$BB$1444,COLUMNS($D1027:BB1027),FALSE))</f>
        <v>-550.87537042681333</v>
      </c>
      <c r="BC1027" s="339">
        <f>IF(BB1027="Neg","Neg",BB1027*VLOOKUP($D1027,$D$1421:BC$1444,COLUMNS($D1027:BC1027),FALSE))</f>
        <v>-574.05859603846272</v>
      </c>
    </row>
    <row r="1028" spans="1:55">
      <c r="A1028" s="312"/>
      <c r="B1028" s="151" t="s">
        <v>1049</v>
      </c>
      <c r="C1028" s="234" t="s">
        <v>1072</v>
      </c>
      <c r="D1028" s="151" t="s">
        <v>382</v>
      </c>
      <c r="E1028" s="175"/>
      <c r="F1028" s="175"/>
      <c r="G1028" s="175"/>
      <c r="H1028" s="175"/>
      <c r="I1028" s="175"/>
      <c r="J1028" s="175"/>
      <c r="K1028" s="175"/>
      <c r="L1028" s="175"/>
      <c r="M1028" s="175"/>
      <c r="N1028" s="318"/>
      <c r="O1028" s="318"/>
      <c r="P1028" s="318"/>
      <c r="Q1028" s="318"/>
      <c r="R1028" s="318"/>
      <c r="S1028" s="318"/>
      <c r="T1028" s="318"/>
      <c r="U1028" s="318"/>
      <c r="V1028" s="318"/>
      <c r="W1028" s="318"/>
      <c r="X1028" s="318"/>
      <c r="Y1028" s="318"/>
      <c r="Z1028" s="318"/>
      <c r="AA1028" s="318"/>
      <c r="AB1028" s="318"/>
      <c r="AC1028" s="318"/>
      <c r="AD1028" s="318"/>
      <c r="AE1028" s="318"/>
      <c r="AF1028" s="318"/>
      <c r="AG1028" s="318"/>
      <c r="AH1028" s="318"/>
      <c r="AI1028" s="324"/>
      <c r="AJ1028" s="324"/>
      <c r="AK1028" s="324"/>
      <c r="AL1028" s="324"/>
      <c r="AM1028" s="324"/>
      <c r="AN1028" s="324"/>
      <c r="AO1028" s="324"/>
      <c r="AP1028" s="324"/>
      <c r="AQ1028" s="324"/>
      <c r="AR1028" s="324"/>
      <c r="AS1028" s="232"/>
      <c r="AT1028" s="232"/>
      <c r="AU1028" s="232"/>
      <c r="AV1028" s="232">
        <v>0</v>
      </c>
      <c r="AW1028" s="232">
        <v>-445</v>
      </c>
      <c r="AX1028" s="232">
        <v>0</v>
      </c>
      <c r="AY1028" s="232">
        <v>0</v>
      </c>
      <c r="AZ1028" s="232">
        <v>0</v>
      </c>
      <c r="BA1028" s="232">
        <v>0</v>
      </c>
      <c r="BB1028" s="338">
        <f>IF(BA1028="Neg","Neg",BA1028*VLOOKUP($D1028,$D$1421:$BB$1444,COLUMNS($D1028:BB1028),FALSE))</f>
        <v>0</v>
      </c>
      <c r="BC1028" s="339">
        <f>IF(BB1028="Neg","Neg",BB1028*VLOOKUP($D1028,$D$1421:BC$1444,COLUMNS($D1028:BC1028),FALSE))</f>
        <v>0</v>
      </c>
    </row>
    <row r="1029" spans="1:55">
      <c r="A1029" s="312"/>
      <c r="B1029" s="151" t="s">
        <v>1049</v>
      </c>
      <c r="C1029" s="234" t="s">
        <v>1072</v>
      </c>
      <c r="D1029" s="151" t="s">
        <v>792</v>
      </c>
      <c r="E1029" s="175"/>
      <c r="F1029" s="175"/>
      <c r="G1029" s="175"/>
      <c r="H1029" s="175"/>
      <c r="I1029" s="175"/>
      <c r="J1029" s="175"/>
      <c r="K1029" s="175"/>
      <c r="L1029" s="175"/>
      <c r="M1029" s="175"/>
      <c r="N1029" s="318"/>
      <c r="O1029" s="318"/>
      <c r="P1029" s="318"/>
      <c r="Q1029" s="318"/>
      <c r="R1029" s="318"/>
      <c r="S1029" s="318"/>
      <c r="T1029" s="318"/>
      <c r="U1029" s="318"/>
      <c r="V1029" s="318"/>
      <c r="W1029" s="318"/>
      <c r="X1029" s="318"/>
      <c r="Y1029" s="318"/>
      <c r="Z1029" s="318"/>
      <c r="AA1029" s="318"/>
      <c r="AB1029" s="318"/>
      <c r="AC1029" s="318"/>
      <c r="AD1029" s="318"/>
      <c r="AE1029" s="318"/>
      <c r="AF1029" s="318"/>
      <c r="AG1029" s="318"/>
      <c r="AH1029" s="318"/>
      <c r="AI1029" s="324"/>
      <c r="AJ1029" s="324"/>
      <c r="AK1029" s="324"/>
      <c r="AL1029" s="324"/>
      <c r="AM1029" s="324"/>
      <c r="AN1029" s="324"/>
      <c r="AO1029" s="324"/>
      <c r="AP1029" s="324"/>
      <c r="AQ1029" s="324"/>
      <c r="AR1029" s="324"/>
      <c r="AS1029" s="232"/>
      <c r="AT1029" s="232"/>
      <c r="AU1029" s="232"/>
      <c r="AV1029" s="232">
        <v>0</v>
      </c>
      <c r="AW1029" s="232">
        <v>0</v>
      </c>
      <c r="AX1029" s="232">
        <v>65</v>
      </c>
      <c r="AY1029" s="232">
        <v>10</v>
      </c>
      <c r="AZ1029" s="232">
        <v>0</v>
      </c>
      <c r="BA1029" s="232">
        <v>0</v>
      </c>
      <c r="BB1029" s="338">
        <f>IF(BA1029="Neg","Neg",BA1029*VLOOKUP($D1029,$D$1421:$BB$1444,COLUMNS($D1029:BB1029),FALSE))</f>
        <v>0</v>
      </c>
      <c r="BC1029" s="339">
        <f>IF(BB1029="Neg","Neg",BB1029*VLOOKUP($D1029,$D$1421:BC$1444,COLUMNS($D1029:BC1029),FALSE))</f>
        <v>0</v>
      </c>
    </row>
    <row r="1030" spans="1:55">
      <c r="A1030" s="312"/>
      <c r="B1030" s="151" t="s">
        <v>1049</v>
      </c>
      <c r="C1030" s="234" t="s">
        <v>1073</v>
      </c>
      <c r="D1030" s="151" t="s">
        <v>382</v>
      </c>
      <c r="E1030" s="175"/>
      <c r="F1030" s="175"/>
      <c r="G1030" s="175"/>
      <c r="H1030" s="175"/>
      <c r="I1030" s="175"/>
      <c r="J1030" s="175"/>
      <c r="K1030" s="175"/>
      <c r="L1030" s="175"/>
      <c r="M1030" s="175"/>
      <c r="N1030" s="318"/>
      <c r="O1030" s="318"/>
      <c r="P1030" s="318"/>
      <c r="Q1030" s="318"/>
      <c r="R1030" s="318"/>
      <c r="S1030" s="318"/>
      <c r="T1030" s="318"/>
      <c r="U1030" s="318"/>
      <c r="V1030" s="318"/>
      <c r="W1030" s="318"/>
      <c r="X1030" s="318"/>
      <c r="Y1030" s="318"/>
      <c r="Z1030" s="318"/>
      <c r="AA1030" s="318"/>
      <c r="AB1030" s="318"/>
      <c r="AC1030" s="318"/>
      <c r="AD1030" s="318"/>
      <c r="AE1030" s="318"/>
      <c r="AF1030" s="318"/>
      <c r="AG1030" s="318"/>
      <c r="AH1030" s="318"/>
      <c r="AI1030" s="324"/>
      <c r="AJ1030" s="324"/>
      <c r="AK1030" s="324"/>
      <c r="AL1030" s="324"/>
      <c r="AM1030" s="324"/>
      <c r="AN1030" s="324"/>
      <c r="AO1030" s="324"/>
      <c r="AP1030" s="324"/>
      <c r="AQ1030" s="324"/>
      <c r="AR1030" s="324"/>
      <c r="AS1030" s="232"/>
      <c r="AT1030" s="232"/>
      <c r="AU1030" s="232"/>
      <c r="AV1030" s="232">
        <v>0</v>
      </c>
      <c r="AW1030" s="232">
        <v>-5</v>
      </c>
      <c r="AX1030" s="232">
        <v>-5</v>
      </c>
      <c r="AY1030" s="232">
        <v>-5</v>
      </c>
      <c r="AZ1030" s="232">
        <v>-5</v>
      </c>
      <c r="BA1030" s="232">
        <v>-5</v>
      </c>
      <c r="BB1030" s="338">
        <f>IF(BA1030="Neg","Neg",BA1030*VLOOKUP($D1030,$D$1421:$BB$1444,COLUMNS($D1030:BB1030),FALSE))</f>
        <v>-5.1969374568567295</v>
      </c>
      <c r="BC1030" s="339">
        <f>IF(BB1030="Neg","Neg",BB1030*VLOOKUP($D1030,$D$1421:BC$1444,COLUMNS($D1030:BC1030),FALSE))</f>
        <v>-5.4156471324383268</v>
      </c>
    </row>
    <row r="1031" spans="1:55">
      <c r="A1031" s="312"/>
      <c r="B1031" s="151" t="s">
        <v>1049</v>
      </c>
      <c r="C1031" s="234" t="s">
        <v>1074</v>
      </c>
      <c r="D1031" s="151" t="s">
        <v>382</v>
      </c>
      <c r="E1031" s="175"/>
      <c r="F1031" s="175"/>
      <c r="G1031" s="175"/>
      <c r="H1031" s="175"/>
      <c r="I1031" s="175"/>
      <c r="J1031" s="175"/>
      <c r="K1031" s="175"/>
      <c r="L1031" s="175"/>
      <c r="M1031" s="175"/>
      <c r="N1031" s="318"/>
      <c r="O1031" s="318"/>
      <c r="P1031" s="318"/>
      <c r="Q1031" s="318"/>
      <c r="R1031" s="318"/>
      <c r="S1031" s="318"/>
      <c r="T1031" s="318"/>
      <c r="U1031" s="318"/>
      <c r="V1031" s="318"/>
      <c r="W1031" s="318"/>
      <c r="X1031" s="318"/>
      <c r="Y1031" s="318"/>
      <c r="Z1031" s="318"/>
      <c r="AA1031" s="318"/>
      <c r="AB1031" s="318"/>
      <c r="AC1031" s="318"/>
      <c r="AD1031" s="318"/>
      <c r="AE1031" s="318"/>
      <c r="AF1031" s="318"/>
      <c r="AG1031" s="318"/>
      <c r="AH1031" s="318"/>
      <c r="AI1031" s="324"/>
      <c r="AJ1031" s="324"/>
      <c r="AK1031" s="324"/>
      <c r="AL1031" s="324"/>
      <c r="AM1031" s="324"/>
      <c r="AN1031" s="324"/>
      <c r="AO1031" s="324"/>
      <c r="AP1031" s="324"/>
      <c r="AQ1031" s="324"/>
      <c r="AR1031" s="324"/>
      <c r="AS1031" s="232"/>
      <c r="AT1031" s="232"/>
      <c r="AU1031" s="232"/>
      <c r="AV1031" s="232">
        <v>0</v>
      </c>
      <c r="AW1031" s="232">
        <v>-240</v>
      </c>
      <c r="AX1031" s="232">
        <v>-260</v>
      </c>
      <c r="AY1031" s="232">
        <v>-270</v>
      </c>
      <c r="AZ1031" s="232">
        <v>-285</v>
      </c>
      <c r="BA1031" s="232">
        <v>-290</v>
      </c>
      <c r="BB1031" s="338">
        <f>IF(BA1031="Neg","Neg",BA1031*VLOOKUP($D1031,$D$1421:$BB$1444,COLUMNS($D1031:BB1031),FALSE))</f>
        <v>-301.42237249769033</v>
      </c>
      <c r="BC1031" s="339">
        <f>IF(BB1031="Neg","Neg",BB1031*VLOOKUP($D1031,$D$1421:BC$1444,COLUMNS($D1031:BC1031),FALSE))</f>
        <v>-314.10753368142298</v>
      </c>
    </row>
    <row r="1032" spans="1:55">
      <c r="A1032" s="312"/>
      <c r="B1032" s="151" t="s">
        <v>1049</v>
      </c>
      <c r="C1032" s="234" t="s">
        <v>1074</v>
      </c>
      <c r="D1032" s="151" t="s">
        <v>792</v>
      </c>
      <c r="E1032" s="175"/>
      <c r="F1032" s="175"/>
      <c r="G1032" s="175"/>
      <c r="H1032" s="175"/>
      <c r="I1032" s="175"/>
      <c r="J1032" s="175"/>
      <c r="K1032" s="175"/>
      <c r="L1032" s="175"/>
      <c r="M1032" s="175"/>
      <c r="N1032" s="318"/>
      <c r="O1032" s="318"/>
      <c r="P1032" s="318"/>
      <c r="Q1032" s="318"/>
      <c r="R1032" s="318"/>
      <c r="S1032" s="318"/>
      <c r="T1032" s="318"/>
      <c r="U1032" s="318"/>
      <c r="V1032" s="318"/>
      <c r="W1032" s="318"/>
      <c r="X1032" s="318"/>
      <c r="Y1032" s="318"/>
      <c r="Z1032" s="318"/>
      <c r="AA1032" s="318"/>
      <c r="AB1032" s="318"/>
      <c r="AC1032" s="318"/>
      <c r="AD1032" s="318"/>
      <c r="AE1032" s="318"/>
      <c r="AF1032" s="318"/>
      <c r="AG1032" s="318"/>
      <c r="AH1032" s="318"/>
      <c r="AI1032" s="324"/>
      <c r="AJ1032" s="324"/>
      <c r="AK1032" s="324"/>
      <c r="AL1032" s="324"/>
      <c r="AM1032" s="324"/>
      <c r="AN1032" s="324"/>
      <c r="AO1032" s="324"/>
      <c r="AP1032" s="324"/>
      <c r="AQ1032" s="324"/>
      <c r="AR1032" s="324"/>
      <c r="AS1032" s="232"/>
      <c r="AT1032" s="232"/>
      <c r="AU1032" s="232"/>
      <c r="AV1032" s="232">
        <v>0</v>
      </c>
      <c r="AW1032" s="232">
        <v>0</v>
      </c>
      <c r="AX1032" s="232">
        <v>40</v>
      </c>
      <c r="AY1032" s="232">
        <v>50</v>
      </c>
      <c r="AZ1032" s="232">
        <v>50</v>
      </c>
      <c r="BA1032" s="232">
        <v>50</v>
      </c>
      <c r="BB1032" s="338">
        <f>IF(BA1032="Neg","Neg",BA1032*VLOOKUP($D1032,$D$1421:$BB$1444,COLUMNS($D1032:BB1032),FALSE))</f>
        <v>51.969374568567297</v>
      </c>
      <c r="BC1032" s="339">
        <f>IF(BB1032="Neg","Neg",BB1032*VLOOKUP($D1032,$D$1421:BC$1444,COLUMNS($D1032:BC1032),FALSE))</f>
        <v>54.156471324383276</v>
      </c>
    </row>
    <row r="1033" spans="1:55" ht="25.5">
      <c r="A1033" s="312"/>
      <c r="B1033" s="151" t="s">
        <v>1049</v>
      </c>
      <c r="C1033" s="234" t="s">
        <v>1075</v>
      </c>
      <c r="D1033" s="151" t="s">
        <v>382</v>
      </c>
      <c r="E1033" s="175"/>
      <c r="F1033" s="175"/>
      <c r="G1033" s="175"/>
      <c r="H1033" s="175"/>
      <c r="I1033" s="175"/>
      <c r="J1033" s="175"/>
      <c r="K1033" s="175"/>
      <c r="L1033" s="175"/>
      <c r="M1033" s="175"/>
      <c r="N1033" s="318"/>
      <c r="O1033" s="318"/>
      <c r="P1033" s="318"/>
      <c r="Q1033" s="318"/>
      <c r="R1033" s="318"/>
      <c r="S1033" s="318"/>
      <c r="T1033" s="318"/>
      <c r="U1033" s="318"/>
      <c r="V1033" s="318"/>
      <c r="W1033" s="318"/>
      <c r="X1033" s="318"/>
      <c r="Y1033" s="318"/>
      <c r="Z1033" s="318"/>
      <c r="AA1033" s="318"/>
      <c r="AB1033" s="318"/>
      <c r="AC1033" s="318"/>
      <c r="AD1033" s="318"/>
      <c r="AE1033" s="318"/>
      <c r="AF1033" s="318"/>
      <c r="AG1033" s="318"/>
      <c r="AH1033" s="318"/>
      <c r="AI1033" s="324"/>
      <c r="AJ1033" s="324"/>
      <c r="AK1033" s="324"/>
      <c r="AL1033" s="324"/>
      <c r="AM1033" s="324"/>
      <c r="AN1033" s="324"/>
      <c r="AO1033" s="324"/>
      <c r="AP1033" s="324"/>
      <c r="AQ1033" s="324"/>
      <c r="AR1033" s="324"/>
      <c r="AS1033" s="232"/>
      <c r="AT1033" s="232"/>
      <c r="AU1033" s="232"/>
      <c r="AV1033" s="232">
        <v>0</v>
      </c>
      <c r="AW1033" s="232">
        <v>-310</v>
      </c>
      <c r="AX1033" s="232">
        <v>-420</v>
      </c>
      <c r="AY1033" s="232">
        <v>0</v>
      </c>
      <c r="AZ1033" s="232">
        <v>0</v>
      </c>
      <c r="BA1033" s="232">
        <v>0</v>
      </c>
      <c r="BB1033" s="338">
        <f>IF(BA1033="Neg","Neg",BA1033*VLOOKUP($D1033,$D$1421:$BB$1444,COLUMNS($D1033:BB1033),FALSE))</f>
        <v>0</v>
      </c>
      <c r="BC1033" s="339">
        <f>IF(BB1033="Neg","Neg",BB1033*VLOOKUP($D1033,$D$1421:BC$1444,COLUMNS($D1033:BC1033),FALSE))</f>
        <v>0</v>
      </c>
    </row>
    <row r="1034" spans="1:55" ht="25.5">
      <c r="A1034" s="312"/>
      <c r="B1034" s="151" t="s">
        <v>1049</v>
      </c>
      <c r="C1034" s="234" t="s">
        <v>1075</v>
      </c>
      <c r="D1034" s="151" t="s">
        <v>792</v>
      </c>
      <c r="E1034" s="175"/>
      <c r="F1034" s="175"/>
      <c r="G1034" s="175"/>
      <c r="H1034" s="175"/>
      <c r="I1034" s="175"/>
      <c r="J1034" s="175"/>
      <c r="K1034" s="175"/>
      <c r="L1034" s="175"/>
      <c r="M1034" s="175"/>
      <c r="N1034" s="318"/>
      <c r="O1034" s="318"/>
      <c r="P1034" s="318"/>
      <c r="Q1034" s="318"/>
      <c r="R1034" s="318"/>
      <c r="S1034" s="318"/>
      <c r="T1034" s="318"/>
      <c r="U1034" s="318"/>
      <c r="V1034" s="318"/>
      <c r="W1034" s="318"/>
      <c r="X1034" s="318"/>
      <c r="Y1034" s="318"/>
      <c r="Z1034" s="318"/>
      <c r="AA1034" s="318"/>
      <c r="AB1034" s="318"/>
      <c r="AC1034" s="318"/>
      <c r="AD1034" s="318"/>
      <c r="AE1034" s="318"/>
      <c r="AF1034" s="318"/>
      <c r="AG1034" s="318"/>
      <c r="AH1034" s="318"/>
      <c r="AI1034" s="324"/>
      <c r="AJ1034" s="324"/>
      <c r="AK1034" s="324"/>
      <c r="AL1034" s="324"/>
      <c r="AM1034" s="324"/>
      <c r="AN1034" s="324"/>
      <c r="AO1034" s="324"/>
      <c r="AP1034" s="324"/>
      <c r="AQ1034" s="324"/>
      <c r="AR1034" s="324"/>
      <c r="AS1034" s="232"/>
      <c r="AT1034" s="232"/>
      <c r="AU1034" s="232"/>
      <c r="AV1034" s="232">
        <v>0</v>
      </c>
      <c r="AW1034" s="232">
        <v>0</v>
      </c>
      <c r="AX1034" s="232">
        <v>50</v>
      </c>
      <c r="AY1034" s="232">
        <v>70</v>
      </c>
      <c r="AZ1034" s="232">
        <v>10</v>
      </c>
      <c r="BA1034" s="232">
        <v>0</v>
      </c>
      <c r="BB1034" s="338">
        <f>IF(BA1034="Neg","Neg",BA1034*VLOOKUP($D1034,$D$1421:$BB$1444,COLUMNS($D1034:BB1034),FALSE))</f>
        <v>0</v>
      </c>
      <c r="BC1034" s="339">
        <f>IF(BB1034="Neg","Neg",BB1034*VLOOKUP($D1034,$D$1421:BC$1444,COLUMNS($D1034:BC1034),FALSE))</f>
        <v>0</v>
      </c>
    </row>
    <row r="1035" spans="1:55">
      <c r="A1035" s="312"/>
      <c r="B1035" s="151" t="s">
        <v>1049</v>
      </c>
      <c r="C1035" s="234" t="s">
        <v>1076</v>
      </c>
      <c r="D1035" s="151" t="s">
        <v>382</v>
      </c>
      <c r="E1035" s="175"/>
      <c r="F1035" s="175"/>
      <c r="G1035" s="175"/>
      <c r="H1035" s="175"/>
      <c r="I1035" s="175"/>
      <c r="J1035" s="175"/>
      <c r="K1035" s="175"/>
      <c r="L1035" s="175"/>
      <c r="M1035" s="175"/>
      <c r="N1035" s="318"/>
      <c r="O1035" s="318"/>
      <c r="P1035" s="318"/>
      <c r="Q1035" s="318"/>
      <c r="R1035" s="318"/>
      <c r="S1035" s="318"/>
      <c r="T1035" s="318"/>
      <c r="U1035" s="318"/>
      <c r="V1035" s="318"/>
      <c r="W1035" s="318"/>
      <c r="X1035" s="318"/>
      <c r="Y1035" s="318"/>
      <c r="Z1035" s="318"/>
      <c r="AA1035" s="318"/>
      <c r="AB1035" s="318"/>
      <c r="AC1035" s="318"/>
      <c r="AD1035" s="318"/>
      <c r="AE1035" s="318"/>
      <c r="AF1035" s="318"/>
      <c r="AG1035" s="318"/>
      <c r="AH1035" s="318"/>
      <c r="AI1035" s="324"/>
      <c r="AJ1035" s="324"/>
      <c r="AK1035" s="324"/>
      <c r="AL1035" s="324"/>
      <c r="AM1035" s="324"/>
      <c r="AN1035" s="324"/>
      <c r="AO1035" s="324"/>
      <c r="AP1035" s="324"/>
      <c r="AQ1035" s="324"/>
      <c r="AR1035" s="324"/>
      <c r="AS1035" s="232"/>
      <c r="AT1035" s="232"/>
      <c r="AU1035" s="232"/>
      <c r="AV1035" s="232">
        <v>0</v>
      </c>
      <c r="AW1035" s="232">
        <v>-5</v>
      </c>
      <c r="AX1035" s="232">
        <v>-10</v>
      </c>
      <c r="AY1035" s="232">
        <v>-10</v>
      </c>
      <c r="AZ1035" s="232">
        <v>0</v>
      </c>
      <c r="BA1035" s="232">
        <v>0</v>
      </c>
      <c r="BB1035" s="338">
        <f>IF(BA1035="Neg","Neg",BA1035*VLOOKUP($D1035,$D$1421:$BB$1444,COLUMNS($D1035:BB1035),FALSE))</f>
        <v>0</v>
      </c>
      <c r="BC1035" s="339">
        <f>IF(BB1035="Neg","Neg",BB1035*VLOOKUP($D1035,$D$1421:BC$1444,COLUMNS($D1035:BC1035),FALSE))</f>
        <v>0</v>
      </c>
    </row>
    <row r="1036" spans="1:55">
      <c r="A1036" s="312"/>
      <c r="B1036" s="151" t="s">
        <v>1049</v>
      </c>
      <c r="C1036" s="234" t="s">
        <v>1077</v>
      </c>
      <c r="D1036" s="151" t="s">
        <v>792</v>
      </c>
      <c r="E1036" s="175"/>
      <c r="F1036" s="175"/>
      <c r="G1036" s="175"/>
      <c r="H1036" s="175"/>
      <c r="I1036" s="175"/>
      <c r="J1036" s="175"/>
      <c r="K1036" s="175"/>
      <c r="L1036" s="175"/>
      <c r="M1036" s="175"/>
      <c r="N1036" s="318"/>
      <c r="O1036" s="318"/>
      <c r="P1036" s="318"/>
      <c r="Q1036" s="318"/>
      <c r="R1036" s="318"/>
      <c r="S1036" s="318"/>
      <c r="T1036" s="318"/>
      <c r="U1036" s="318"/>
      <c r="V1036" s="318"/>
      <c r="W1036" s="318"/>
      <c r="X1036" s="318"/>
      <c r="Y1036" s="318"/>
      <c r="Z1036" s="318"/>
      <c r="AA1036" s="318"/>
      <c r="AB1036" s="318"/>
      <c r="AC1036" s="318"/>
      <c r="AD1036" s="318"/>
      <c r="AE1036" s="318"/>
      <c r="AF1036" s="318"/>
      <c r="AG1036" s="318"/>
      <c r="AH1036" s="318"/>
      <c r="AI1036" s="324"/>
      <c r="AJ1036" s="324"/>
      <c r="AK1036" s="324"/>
      <c r="AL1036" s="324"/>
      <c r="AM1036" s="324"/>
      <c r="AN1036" s="324"/>
      <c r="AO1036" s="324"/>
      <c r="AP1036" s="324"/>
      <c r="AQ1036" s="324"/>
      <c r="AR1036" s="324"/>
      <c r="AS1036" s="232"/>
      <c r="AT1036" s="232"/>
      <c r="AU1036" s="232"/>
      <c r="AV1036" s="232">
        <v>0</v>
      </c>
      <c r="AW1036" s="232">
        <v>265</v>
      </c>
      <c r="AX1036" s="232">
        <v>520</v>
      </c>
      <c r="AY1036" s="232">
        <v>535</v>
      </c>
      <c r="AZ1036" s="232">
        <v>535</v>
      </c>
      <c r="BA1036" s="232">
        <v>535</v>
      </c>
      <c r="BB1036" s="338">
        <f>IF(BA1036="Neg","Neg",BA1036*VLOOKUP($D1036,$D$1421:$BB$1444,COLUMNS($D1036:BB1036),FALSE))</f>
        <v>556.07230788367008</v>
      </c>
      <c r="BC1036" s="339">
        <f>IF(BB1036="Neg","Neg",BB1036*VLOOKUP($D1036,$D$1421:BC$1444,COLUMNS($D1036:BC1036),FALSE))</f>
        <v>579.47424317090099</v>
      </c>
    </row>
    <row r="1037" spans="1:55">
      <c r="A1037" s="312"/>
      <c r="B1037" s="151" t="s">
        <v>1049</v>
      </c>
      <c r="C1037" s="234" t="s">
        <v>1078</v>
      </c>
      <c r="D1037" s="151" t="s">
        <v>227</v>
      </c>
      <c r="E1037" s="175"/>
      <c r="F1037" s="175"/>
      <c r="G1037" s="175"/>
      <c r="H1037" s="175"/>
      <c r="I1037" s="175"/>
      <c r="J1037" s="175"/>
      <c r="K1037" s="175"/>
      <c r="L1037" s="175"/>
      <c r="M1037" s="175"/>
      <c r="N1037" s="318"/>
      <c r="O1037" s="318"/>
      <c r="P1037" s="318"/>
      <c r="Q1037" s="318"/>
      <c r="R1037" s="318"/>
      <c r="S1037" s="318"/>
      <c r="T1037" s="318"/>
      <c r="U1037" s="318"/>
      <c r="V1037" s="318"/>
      <c r="W1037" s="318"/>
      <c r="X1037" s="318"/>
      <c r="Y1037" s="318"/>
      <c r="Z1037" s="318"/>
      <c r="AA1037" s="318"/>
      <c r="AB1037" s="318"/>
      <c r="AC1037" s="318"/>
      <c r="AD1037" s="318"/>
      <c r="AE1037" s="318"/>
      <c r="AF1037" s="318"/>
      <c r="AG1037" s="318"/>
      <c r="AH1037" s="318"/>
      <c r="AI1037" s="324"/>
      <c r="AJ1037" s="324"/>
      <c r="AK1037" s="324"/>
      <c r="AL1037" s="324"/>
      <c r="AM1037" s="324"/>
      <c r="AN1037" s="324"/>
      <c r="AO1037" s="324"/>
      <c r="AP1037" s="324"/>
      <c r="AQ1037" s="324"/>
      <c r="AR1037" s="324"/>
      <c r="AS1037" s="232"/>
      <c r="AT1037" s="232"/>
      <c r="AU1037" s="232"/>
      <c r="AV1037" s="232">
        <v>0</v>
      </c>
      <c r="AW1037" s="232">
        <v>-15</v>
      </c>
      <c r="AX1037" s="232">
        <v>-25</v>
      </c>
      <c r="AY1037" s="232">
        <v>-25</v>
      </c>
      <c r="AZ1037" s="232">
        <v>-25</v>
      </c>
      <c r="BA1037" s="232">
        <v>-30</v>
      </c>
      <c r="BB1037" s="338">
        <f>IF(BA1037="Neg","Neg",BA1037*VLOOKUP($D1037,$D$1421:$BB$1444,COLUMNS($D1037:BB1037),FALSE))</f>
        <v>-31.181624741140375</v>
      </c>
      <c r="BC1037" s="339">
        <f>IF(BB1037="Neg","Neg",BB1037*VLOOKUP($D1037,$D$1421:BC$1444,COLUMNS($D1037:BC1037),FALSE))</f>
        <v>-32.493882794629961</v>
      </c>
    </row>
    <row r="1038" spans="1:55">
      <c r="A1038" s="312"/>
      <c r="B1038" s="151" t="s">
        <v>1049</v>
      </c>
      <c r="C1038" s="234" t="s">
        <v>1063</v>
      </c>
      <c r="D1038" s="151" t="s">
        <v>792</v>
      </c>
      <c r="E1038" s="175"/>
      <c r="F1038" s="175"/>
      <c r="G1038" s="175"/>
      <c r="H1038" s="175"/>
      <c r="I1038" s="175"/>
      <c r="J1038" s="175"/>
      <c r="K1038" s="175"/>
      <c r="L1038" s="175"/>
      <c r="M1038" s="175"/>
      <c r="N1038" s="318"/>
      <c r="O1038" s="318"/>
      <c r="P1038" s="318"/>
      <c r="Q1038" s="318"/>
      <c r="R1038" s="318"/>
      <c r="S1038" s="318"/>
      <c r="T1038" s="318"/>
      <c r="U1038" s="318"/>
      <c r="V1038" s="318"/>
      <c r="W1038" s="318"/>
      <c r="X1038" s="318"/>
      <c r="Y1038" s="318"/>
      <c r="Z1038" s="318"/>
      <c r="AA1038" s="318"/>
      <c r="AB1038" s="318"/>
      <c r="AC1038" s="318"/>
      <c r="AD1038" s="318"/>
      <c r="AE1038" s="318"/>
      <c r="AF1038" s="318"/>
      <c r="AG1038" s="318"/>
      <c r="AH1038" s="318"/>
      <c r="AI1038" s="324"/>
      <c r="AJ1038" s="324"/>
      <c r="AK1038" s="324"/>
      <c r="AL1038" s="324"/>
      <c r="AM1038" s="324"/>
      <c r="AN1038" s="324"/>
      <c r="AO1038" s="324"/>
      <c r="AP1038" s="324"/>
      <c r="AQ1038" s="324"/>
      <c r="AR1038" s="324"/>
      <c r="AS1038" s="232"/>
      <c r="AT1038" s="232"/>
      <c r="AU1038" s="232"/>
      <c r="AV1038" s="232">
        <v>0</v>
      </c>
      <c r="AW1038" s="232">
        <v>0</v>
      </c>
      <c r="AX1038" s="232">
        <v>0</v>
      </c>
      <c r="AY1038" s="232">
        <v>-5</v>
      </c>
      <c r="AZ1038" s="232">
        <v>10</v>
      </c>
      <c r="BA1038" s="232">
        <v>20</v>
      </c>
      <c r="BB1038" s="338">
        <f>IF(BA1038="Neg","Neg",BA1038*VLOOKUP($D1038,$D$1421:$BB$1444,COLUMNS($D1038:BB1038),FALSE))</f>
        <v>20.787749827426918</v>
      </c>
      <c r="BC1038" s="339">
        <f>IF(BB1038="Neg","Neg",BB1038*VLOOKUP($D1038,$D$1421:BC$1444,COLUMNS($D1038:BC1038),FALSE))</f>
        <v>21.662588529753307</v>
      </c>
    </row>
    <row r="1039" spans="1:55">
      <c r="A1039" s="312"/>
      <c r="B1039" s="151" t="s">
        <v>1049</v>
      </c>
      <c r="C1039" s="234" t="s">
        <v>1079</v>
      </c>
      <c r="D1039" s="151" t="s">
        <v>227</v>
      </c>
      <c r="E1039" s="175"/>
      <c r="F1039" s="175"/>
      <c r="G1039" s="175"/>
      <c r="H1039" s="175"/>
      <c r="I1039" s="175"/>
      <c r="J1039" s="175"/>
      <c r="K1039" s="175"/>
      <c r="L1039" s="175"/>
      <c r="M1039" s="175"/>
      <c r="N1039" s="318"/>
      <c r="O1039" s="318"/>
      <c r="P1039" s="318"/>
      <c r="Q1039" s="318"/>
      <c r="R1039" s="318"/>
      <c r="S1039" s="318"/>
      <c r="T1039" s="318"/>
      <c r="U1039" s="318"/>
      <c r="V1039" s="318"/>
      <c r="W1039" s="318"/>
      <c r="X1039" s="318"/>
      <c r="Y1039" s="318"/>
      <c r="Z1039" s="318"/>
      <c r="AA1039" s="318"/>
      <c r="AB1039" s="318"/>
      <c r="AC1039" s="318"/>
      <c r="AD1039" s="318"/>
      <c r="AE1039" s="318"/>
      <c r="AF1039" s="318"/>
      <c r="AG1039" s="318"/>
      <c r="AH1039" s="318"/>
      <c r="AI1039" s="324"/>
      <c r="AJ1039" s="324"/>
      <c r="AK1039" s="324"/>
      <c r="AL1039" s="324"/>
      <c r="AM1039" s="324"/>
      <c r="AN1039" s="324"/>
      <c r="AO1039" s="324"/>
      <c r="AP1039" s="324"/>
      <c r="AQ1039" s="324"/>
      <c r="AR1039" s="324"/>
      <c r="AS1039" s="232"/>
      <c r="AT1039" s="232"/>
      <c r="AU1039" s="232"/>
      <c r="AV1039" s="232">
        <v>0</v>
      </c>
      <c r="AW1039" s="232">
        <v>5</v>
      </c>
      <c r="AX1039" s="232">
        <v>5</v>
      </c>
      <c r="AY1039" s="232">
        <v>5</v>
      </c>
      <c r="AZ1039" s="232">
        <v>10</v>
      </c>
      <c r="BA1039" s="232">
        <v>10</v>
      </c>
      <c r="BB1039" s="338">
        <f>IF(BA1039="Neg","Neg",BA1039*VLOOKUP($D1039,$D$1421:$BB$1444,COLUMNS($D1039:BB1039),FALSE))</f>
        <v>10.393874913713459</v>
      </c>
      <c r="BC1039" s="339">
        <f>IF(BB1039="Neg","Neg",BB1039*VLOOKUP($D1039,$D$1421:BC$1444,COLUMNS($D1039:BC1039),FALSE))</f>
        <v>10.831294264876654</v>
      </c>
    </row>
    <row r="1040" spans="1:55">
      <c r="A1040" s="312"/>
      <c r="B1040" s="151" t="s">
        <v>1049</v>
      </c>
      <c r="C1040" s="234" t="s">
        <v>1079</v>
      </c>
      <c r="D1040" s="151" t="s">
        <v>228</v>
      </c>
      <c r="E1040" s="175"/>
      <c r="F1040" s="175"/>
      <c r="G1040" s="175"/>
      <c r="H1040" s="175"/>
      <c r="I1040" s="175"/>
      <c r="J1040" s="175"/>
      <c r="K1040" s="175"/>
      <c r="L1040" s="175"/>
      <c r="M1040" s="175"/>
      <c r="N1040" s="318"/>
      <c r="O1040" s="318"/>
      <c r="P1040" s="318"/>
      <c r="Q1040" s="318"/>
      <c r="R1040" s="318"/>
      <c r="S1040" s="318"/>
      <c r="T1040" s="318"/>
      <c r="U1040" s="318"/>
      <c r="V1040" s="318"/>
      <c r="W1040" s="318"/>
      <c r="X1040" s="318"/>
      <c r="Y1040" s="318"/>
      <c r="Z1040" s="318"/>
      <c r="AA1040" s="318"/>
      <c r="AB1040" s="318"/>
      <c r="AC1040" s="318"/>
      <c r="AD1040" s="318"/>
      <c r="AE1040" s="318"/>
      <c r="AF1040" s="318"/>
      <c r="AG1040" s="318"/>
      <c r="AH1040" s="318"/>
      <c r="AI1040" s="324"/>
      <c r="AJ1040" s="324"/>
      <c r="AK1040" s="324"/>
      <c r="AL1040" s="324"/>
      <c r="AM1040" s="324"/>
      <c r="AN1040" s="324"/>
      <c r="AO1040" s="324"/>
      <c r="AP1040" s="324"/>
      <c r="AQ1040" s="324"/>
      <c r="AR1040" s="324"/>
      <c r="AS1040" s="232"/>
      <c r="AT1040" s="232"/>
      <c r="AU1040" s="232"/>
      <c r="AV1040" s="232">
        <v>0</v>
      </c>
      <c r="AW1040" s="232">
        <v>0</v>
      </c>
      <c r="AX1040" s="232">
        <v>0</v>
      </c>
      <c r="AY1040" s="232">
        <v>0</v>
      </c>
      <c r="AZ1040" s="232">
        <v>10</v>
      </c>
      <c r="BA1040" s="232">
        <v>10</v>
      </c>
      <c r="BB1040" s="338">
        <f>IF(BA1040="Neg","Neg",BA1040*VLOOKUP($D1040,$D$1421:$BB$1444,COLUMNS($D1040:BB1040),FALSE))</f>
        <v>10.393874913713459</v>
      </c>
      <c r="BC1040" s="339">
        <f>IF(BB1040="Neg","Neg",BB1040*VLOOKUP($D1040,$D$1421:BC$1444,COLUMNS($D1040:BC1040),FALSE))</f>
        <v>10.831294264876654</v>
      </c>
    </row>
    <row r="1041" spans="1:55">
      <c r="A1041" s="312"/>
      <c r="B1041" s="151" t="s">
        <v>1049</v>
      </c>
      <c r="C1041" s="234" t="s">
        <v>1080</v>
      </c>
      <c r="D1041" s="151" t="s">
        <v>990</v>
      </c>
      <c r="E1041" s="175"/>
      <c r="F1041" s="175"/>
      <c r="G1041" s="175"/>
      <c r="H1041" s="175"/>
      <c r="I1041" s="175"/>
      <c r="J1041" s="175"/>
      <c r="K1041" s="175"/>
      <c r="L1041" s="175"/>
      <c r="M1041" s="175"/>
      <c r="N1041" s="318"/>
      <c r="O1041" s="318"/>
      <c r="P1041" s="318"/>
      <c r="Q1041" s="318"/>
      <c r="R1041" s="318"/>
      <c r="S1041" s="318"/>
      <c r="T1041" s="318"/>
      <c r="U1041" s="318"/>
      <c r="V1041" s="318"/>
      <c r="W1041" s="318"/>
      <c r="X1041" s="318"/>
      <c r="Y1041" s="318"/>
      <c r="Z1041" s="318"/>
      <c r="AA1041" s="318"/>
      <c r="AB1041" s="318"/>
      <c r="AC1041" s="318"/>
      <c r="AD1041" s="318"/>
      <c r="AE1041" s="318"/>
      <c r="AF1041" s="318"/>
      <c r="AG1041" s="318"/>
      <c r="AH1041" s="318"/>
      <c r="AI1041" s="324"/>
      <c r="AJ1041" s="324"/>
      <c r="AK1041" s="324"/>
      <c r="AL1041" s="324"/>
      <c r="AM1041" s="324"/>
      <c r="AN1041" s="324"/>
      <c r="AO1041" s="324"/>
      <c r="AP1041" s="324"/>
      <c r="AQ1041" s="324"/>
      <c r="AR1041" s="324"/>
      <c r="AS1041" s="232"/>
      <c r="AT1041" s="232"/>
      <c r="AU1041" s="232"/>
      <c r="AV1041" s="232">
        <v>0</v>
      </c>
      <c r="AW1041" s="232">
        <v>0</v>
      </c>
      <c r="AX1041" s="232">
        <v>-5</v>
      </c>
      <c r="AY1041" s="232">
        <v>-10</v>
      </c>
      <c r="AZ1041" s="232">
        <v>-20</v>
      </c>
      <c r="BA1041" s="232">
        <v>-40</v>
      </c>
      <c r="BB1041" s="338">
        <f>IF(BA1041="Neg","Neg",BA1041*VLOOKUP($D1041,$D$1421:$BB$1444,COLUMNS($D1041:BB1041),FALSE))</f>
        <v>-41.575499654853836</v>
      </c>
      <c r="BC1041" s="339">
        <f>IF(BB1041="Neg","Neg",BB1041*VLOOKUP($D1041,$D$1421:BC$1444,COLUMNS($D1041:BC1041),FALSE))</f>
        <v>-43.325177059506615</v>
      </c>
    </row>
    <row r="1042" spans="1:55">
      <c r="A1042" s="312"/>
      <c r="B1042" s="151" t="s">
        <v>1049</v>
      </c>
      <c r="C1042" s="234" t="s">
        <v>1081</v>
      </c>
      <c r="D1042" s="151" t="s">
        <v>780</v>
      </c>
      <c r="E1042" s="175"/>
      <c r="F1042" s="175"/>
      <c r="G1042" s="175"/>
      <c r="H1042" s="175"/>
      <c r="I1042" s="175"/>
      <c r="J1042" s="175"/>
      <c r="K1042" s="175"/>
      <c r="L1042" s="175"/>
      <c r="M1042" s="175"/>
      <c r="N1042" s="318"/>
      <c r="O1042" s="318"/>
      <c r="P1042" s="318"/>
      <c r="Q1042" s="318"/>
      <c r="R1042" s="318"/>
      <c r="S1042" s="318"/>
      <c r="T1042" s="318"/>
      <c r="U1042" s="318"/>
      <c r="V1042" s="318"/>
      <c r="W1042" s="318"/>
      <c r="X1042" s="318"/>
      <c r="Y1042" s="318"/>
      <c r="Z1042" s="318"/>
      <c r="AA1042" s="318"/>
      <c r="AB1042" s="318"/>
      <c r="AC1042" s="318"/>
      <c r="AD1042" s="318"/>
      <c r="AE1042" s="318"/>
      <c r="AF1042" s="318"/>
      <c r="AG1042" s="318"/>
      <c r="AH1042" s="318"/>
      <c r="AI1042" s="324"/>
      <c r="AJ1042" s="324"/>
      <c r="AK1042" s="324"/>
      <c r="AL1042" s="324"/>
      <c r="AM1042" s="324"/>
      <c r="AN1042" s="324"/>
      <c r="AO1042" s="324"/>
      <c r="AP1042" s="324"/>
      <c r="AQ1042" s="324"/>
      <c r="AR1042" s="324"/>
      <c r="AS1042" s="232"/>
      <c r="AT1042" s="232"/>
      <c r="AU1042" s="232"/>
      <c r="AV1042" s="232">
        <v>0</v>
      </c>
      <c r="AW1042" s="232">
        <v>-5</v>
      </c>
      <c r="AX1042" s="232">
        <v>-15</v>
      </c>
      <c r="AY1042" s="232">
        <v>-15</v>
      </c>
      <c r="AZ1042" s="232">
        <v>-15</v>
      </c>
      <c r="BA1042" s="232">
        <v>-15</v>
      </c>
      <c r="BB1042" s="338">
        <f>IF(BA1042="Neg","Neg",BA1042*VLOOKUP($D1042,$D$1421:$BB$1444,COLUMNS($D1042:BB1042),FALSE))</f>
        <v>-15.590812370570188</v>
      </c>
      <c r="BC1042" s="339">
        <f>IF(BB1042="Neg","Neg",BB1042*VLOOKUP($D1042,$D$1421:BC$1444,COLUMNS($D1042:BC1042),FALSE))</f>
        <v>-16.246941397314981</v>
      </c>
    </row>
    <row r="1043" spans="1:55">
      <c r="A1043" s="312"/>
      <c r="B1043" s="151" t="s">
        <v>1049</v>
      </c>
      <c r="C1043" s="234" t="s">
        <v>1082</v>
      </c>
      <c r="D1043" s="151" t="s">
        <v>762</v>
      </c>
      <c r="E1043" s="175"/>
      <c r="F1043" s="175"/>
      <c r="G1043" s="175"/>
      <c r="H1043" s="175"/>
      <c r="I1043" s="175"/>
      <c r="J1043" s="175"/>
      <c r="K1043" s="175"/>
      <c r="L1043" s="175"/>
      <c r="M1043" s="175"/>
      <c r="N1043" s="318"/>
      <c r="O1043" s="318"/>
      <c r="P1043" s="318"/>
      <c r="Q1043" s="318"/>
      <c r="R1043" s="318"/>
      <c r="S1043" s="318"/>
      <c r="T1043" s="318"/>
      <c r="U1043" s="318"/>
      <c r="V1043" s="318"/>
      <c r="W1043" s="318"/>
      <c r="X1043" s="318"/>
      <c r="Y1043" s="318"/>
      <c r="Z1043" s="318"/>
      <c r="AA1043" s="318"/>
      <c r="AB1043" s="318"/>
      <c r="AC1043" s="318"/>
      <c r="AD1043" s="318"/>
      <c r="AE1043" s="318"/>
      <c r="AF1043" s="318"/>
      <c r="AG1043" s="318"/>
      <c r="AH1043" s="318"/>
      <c r="AI1043" s="324"/>
      <c r="AJ1043" s="324"/>
      <c r="AK1043" s="324"/>
      <c r="AL1043" s="324"/>
      <c r="AM1043" s="324"/>
      <c r="AN1043" s="324"/>
      <c r="AO1043" s="324"/>
      <c r="AP1043" s="324"/>
      <c r="AQ1043" s="324"/>
      <c r="AR1043" s="324"/>
      <c r="AS1043" s="232"/>
      <c r="AT1043" s="232"/>
      <c r="AU1043" s="232"/>
      <c r="AV1043" s="232">
        <v>0</v>
      </c>
      <c r="AW1043" s="232">
        <v>0</v>
      </c>
      <c r="AX1043" s="232">
        <v>0</v>
      </c>
      <c r="AY1043" s="232">
        <v>-5</v>
      </c>
      <c r="AZ1043" s="232">
        <v>-20</v>
      </c>
      <c r="BA1043" s="232">
        <v>-20</v>
      </c>
      <c r="BB1043" s="338">
        <f>IF(BA1043="Neg","Neg",BA1043*VLOOKUP($D1043,$D$1421:$BB$1444,COLUMNS($D1043:BB1043),FALSE))</f>
        <v>-20.787749827426918</v>
      </c>
      <c r="BC1043" s="339">
        <f>IF(BB1043="Neg","Neg",BB1043*VLOOKUP($D1043,$D$1421:BC$1444,COLUMNS($D1043:BC1043),FALSE))</f>
        <v>-21.662588529753307</v>
      </c>
    </row>
    <row r="1044" spans="1:55">
      <c r="A1044" s="312"/>
      <c r="B1044" s="151" t="s">
        <v>1049</v>
      </c>
      <c r="C1044" s="234" t="s">
        <v>1083</v>
      </c>
      <c r="D1044" s="151" t="s">
        <v>791</v>
      </c>
      <c r="E1044" s="175"/>
      <c r="F1044" s="175"/>
      <c r="G1044" s="175"/>
      <c r="H1044" s="175"/>
      <c r="I1044" s="175"/>
      <c r="J1044" s="175"/>
      <c r="K1044" s="175"/>
      <c r="L1044" s="175"/>
      <c r="M1044" s="175"/>
      <c r="N1044" s="318"/>
      <c r="O1044" s="318"/>
      <c r="P1044" s="318"/>
      <c r="Q1044" s="318"/>
      <c r="R1044" s="318"/>
      <c r="S1044" s="318"/>
      <c r="T1044" s="318"/>
      <c r="U1044" s="318"/>
      <c r="V1044" s="318"/>
      <c r="W1044" s="318"/>
      <c r="X1044" s="318"/>
      <c r="Y1044" s="318"/>
      <c r="Z1044" s="318"/>
      <c r="AA1044" s="318"/>
      <c r="AB1044" s="318"/>
      <c r="AC1044" s="318"/>
      <c r="AD1044" s="318"/>
      <c r="AE1044" s="318"/>
      <c r="AF1044" s="318"/>
      <c r="AG1044" s="318"/>
      <c r="AH1044" s="318"/>
      <c r="AI1044" s="324"/>
      <c r="AJ1044" s="324"/>
      <c r="AK1044" s="324"/>
      <c r="AL1044" s="324"/>
      <c r="AM1044" s="324"/>
      <c r="AN1044" s="324"/>
      <c r="AO1044" s="324"/>
      <c r="AP1044" s="324"/>
      <c r="AQ1044" s="324"/>
      <c r="AR1044" s="324"/>
      <c r="AS1044" s="232"/>
      <c r="AT1044" s="232"/>
      <c r="AU1044" s="232"/>
      <c r="AV1044" s="232">
        <v>0</v>
      </c>
      <c r="AW1044" s="232">
        <v>100</v>
      </c>
      <c r="AX1044" s="232">
        <v>410</v>
      </c>
      <c r="AY1044" s="232">
        <v>-55</v>
      </c>
      <c r="AZ1044" s="232">
        <v>-55</v>
      </c>
      <c r="BA1044" s="232">
        <v>-55</v>
      </c>
      <c r="BB1044" s="338">
        <f>IF(BA1044="Neg","Neg",BA1044*VLOOKUP($D1044,$D$1421:$BB$1444,COLUMNS($D1044:BB1044),FALSE))</f>
        <v>-57.166312025424027</v>
      </c>
      <c r="BC1044" s="339">
        <f>IF(BB1044="Neg","Neg",BB1044*VLOOKUP($D1044,$D$1421:BC$1444,COLUMNS($D1044:BC1044),FALSE))</f>
        <v>-59.572118456821599</v>
      </c>
    </row>
    <row r="1045" spans="1:55">
      <c r="A1045" s="312"/>
      <c r="B1045" s="151" t="s">
        <v>1049</v>
      </c>
      <c r="C1045" s="234" t="s">
        <v>1083</v>
      </c>
      <c r="D1045" s="151" t="s">
        <v>792</v>
      </c>
      <c r="E1045" s="175"/>
      <c r="F1045" s="175"/>
      <c r="G1045" s="175"/>
      <c r="H1045" s="175"/>
      <c r="I1045" s="175"/>
      <c r="J1045" s="175"/>
      <c r="K1045" s="175"/>
      <c r="L1045" s="175"/>
      <c r="M1045" s="175"/>
      <c r="N1045" s="318"/>
      <c r="O1045" s="318"/>
      <c r="P1045" s="318"/>
      <c r="Q1045" s="318"/>
      <c r="R1045" s="318"/>
      <c r="S1045" s="318"/>
      <c r="T1045" s="318"/>
      <c r="U1045" s="318"/>
      <c r="V1045" s="318"/>
      <c r="W1045" s="318"/>
      <c r="X1045" s="318"/>
      <c r="Y1045" s="318"/>
      <c r="Z1045" s="318"/>
      <c r="AA1045" s="318"/>
      <c r="AB1045" s="318"/>
      <c r="AC1045" s="318"/>
      <c r="AD1045" s="318"/>
      <c r="AE1045" s="318"/>
      <c r="AF1045" s="318"/>
      <c r="AG1045" s="318"/>
      <c r="AH1045" s="318"/>
      <c r="AI1045" s="324"/>
      <c r="AJ1045" s="324"/>
      <c r="AK1045" s="324"/>
      <c r="AL1045" s="324"/>
      <c r="AM1045" s="324"/>
      <c r="AN1045" s="324"/>
      <c r="AO1045" s="324"/>
      <c r="AP1045" s="324"/>
      <c r="AQ1045" s="324"/>
      <c r="AR1045" s="324"/>
      <c r="AS1045" s="232"/>
      <c r="AT1045" s="232"/>
      <c r="AU1045" s="232"/>
      <c r="AV1045" s="232">
        <v>0</v>
      </c>
      <c r="AW1045" s="232">
        <v>5</v>
      </c>
      <c r="AX1045" s="232">
        <v>10</v>
      </c>
      <c r="AY1045" s="232">
        <v>0</v>
      </c>
      <c r="AZ1045" s="232">
        <v>-5</v>
      </c>
      <c r="BA1045" s="232">
        <v>-10</v>
      </c>
      <c r="BB1045" s="338">
        <f>IF(BA1045="Neg","Neg",BA1045*VLOOKUP($D1045,$D$1421:$BB$1444,COLUMNS($D1045:BB1045),FALSE))</f>
        <v>-10.393874913713459</v>
      </c>
      <c r="BC1045" s="339">
        <f>IF(BB1045="Neg","Neg",BB1045*VLOOKUP($D1045,$D$1421:BC$1444,COLUMNS($D1045:BC1045),FALSE))</f>
        <v>-10.831294264876654</v>
      </c>
    </row>
    <row r="1046" spans="1:55">
      <c r="A1046" s="312"/>
      <c r="B1046" s="151" t="s">
        <v>1049</v>
      </c>
      <c r="C1046" s="234" t="s">
        <v>1083</v>
      </c>
      <c r="D1046" s="151" t="s">
        <v>227</v>
      </c>
      <c r="E1046" s="175"/>
      <c r="F1046" s="175"/>
      <c r="G1046" s="175"/>
      <c r="H1046" s="175"/>
      <c r="I1046" s="175"/>
      <c r="J1046" s="175"/>
      <c r="K1046" s="175"/>
      <c r="L1046" s="175"/>
      <c r="M1046" s="175"/>
      <c r="N1046" s="318"/>
      <c r="O1046" s="318"/>
      <c r="P1046" s="318"/>
      <c r="Q1046" s="318"/>
      <c r="R1046" s="318"/>
      <c r="S1046" s="318"/>
      <c r="T1046" s="318"/>
      <c r="U1046" s="318"/>
      <c r="V1046" s="318"/>
      <c r="W1046" s="318"/>
      <c r="X1046" s="318"/>
      <c r="Y1046" s="318"/>
      <c r="Z1046" s="318"/>
      <c r="AA1046" s="318"/>
      <c r="AB1046" s="318"/>
      <c r="AC1046" s="318"/>
      <c r="AD1046" s="318"/>
      <c r="AE1046" s="318"/>
      <c r="AF1046" s="318"/>
      <c r="AG1046" s="318"/>
      <c r="AH1046" s="318"/>
      <c r="AI1046" s="324"/>
      <c r="AJ1046" s="324"/>
      <c r="AK1046" s="324"/>
      <c r="AL1046" s="324"/>
      <c r="AM1046" s="324"/>
      <c r="AN1046" s="324"/>
      <c r="AO1046" s="324"/>
      <c r="AP1046" s="324"/>
      <c r="AQ1046" s="324"/>
      <c r="AR1046" s="324"/>
      <c r="AS1046" s="232"/>
      <c r="AT1046" s="232"/>
      <c r="AU1046" s="232"/>
      <c r="AV1046" s="232">
        <v>0</v>
      </c>
      <c r="AW1046" s="232">
        <v>35</v>
      </c>
      <c r="AX1046" s="232">
        <v>245</v>
      </c>
      <c r="AY1046" s="232">
        <v>25</v>
      </c>
      <c r="AZ1046" s="232">
        <v>20</v>
      </c>
      <c r="BA1046" s="232">
        <v>20</v>
      </c>
      <c r="BB1046" s="338">
        <f>IF(BA1046="Neg","Neg",BA1046*VLOOKUP($D1046,$D$1421:$BB$1444,COLUMNS($D1046:BB1046),FALSE))</f>
        <v>20.787749827426918</v>
      </c>
      <c r="BC1046" s="339">
        <f>IF(BB1046="Neg","Neg",BB1046*VLOOKUP($D1046,$D$1421:BC$1444,COLUMNS($D1046:BC1046),FALSE))</f>
        <v>21.662588529753307</v>
      </c>
    </row>
    <row r="1047" spans="1:55">
      <c r="A1047" s="312"/>
      <c r="B1047" s="151" t="s">
        <v>1049</v>
      </c>
      <c r="C1047" s="234" t="s">
        <v>1084</v>
      </c>
      <c r="D1047" s="151" t="s">
        <v>227</v>
      </c>
      <c r="E1047" s="175"/>
      <c r="F1047" s="175"/>
      <c r="G1047" s="175"/>
      <c r="H1047" s="175"/>
      <c r="I1047" s="175"/>
      <c r="J1047" s="175"/>
      <c r="K1047" s="175"/>
      <c r="L1047" s="175"/>
      <c r="M1047" s="175"/>
      <c r="N1047" s="318"/>
      <c r="O1047" s="318"/>
      <c r="P1047" s="318"/>
      <c r="Q1047" s="318"/>
      <c r="R1047" s="318"/>
      <c r="S1047" s="318"/>
      <c r="T1047" s="318"/>
      <c r="U1047" s="318"/>
      <c r="V1047" s="318"/>
      <c r="W1047" s="318"/>
      <c r="X1047" s="318"/>
      <c r="Y1047" s="318"/>
      <c r="Z1047" s="318"/>
      <c r="AA1047" s="318"/>
      <c r="AB1047" s="318"/>
      <c r="AC1047" s="318"/>
      <c r="AD1047" s="318"/>
      <c r="AE1047" s="318"/>
      <c r="AF1047" s="318"/>
      <c r="AG1047" s="318"/>
      <c r="AH1047" s="318"/>
      <c r="AI1047" s="324"/>
      <c r="AJ1047" s="324"/>
      <c r="AK1047" s="324"/>
      <c r="AL1047" s="324"/>
      <c r="AM1047" s="324"/>
      <c r="AN1047" s="324"/>
      <c r="AO1047" s="324"/>
      <c r="AP1047" s="324"/>
      <c r="AQ1047" s="324"/>
      <c r="AR1047" s="324"/>
      <c r="AS1047" s="232"/>
      <c r="AT1047" s="232"/>
      <c r="AU1047" s="232"/>
      <c r="AV1047" s="232">
        <v>0</v>
      </c>
      <c r="AW1047" s="232">
        <v>480</v>
      </c>
      <c r="AX1047" s="232">
        <v>470</v>
      </c>
      <c r="AY1047" s="232">
        <v>470</v>
      </c>
      <c r="AZ1047" s="232">
        <v>505</v>
      </c>
      <c r="BA1047" s="232">
        <v>540</v>
      </c>
      <c r="BB1047" s="338">
        <f>IF(BA1047="Neg","Neg",BA1047*VLOOKUP($D1047,$D$1421:$BB$1444,COLUMNS($D1047:BB1047),FALSE))</f>
        <v>561.26924534052682</v>
      </c>
      <c r="BC1047" s="339">
        <f>IF(BB1047="Neg","Neg",BB1047*VLOOKUP($D1047,$D$1421:BC$1444,COLUMNS($D1047:BC1047),FALSE))</f>
        <v>584.88989030333937</v>
      </c>
    </row>
    <row r="1048" spans="1:55">
      <c r="A1048" s="312"/>
      <c r="B1048" s="151" t="s">
        <v>1049</v>
      </c>
      <c r="C1048" s="234" t="s">
        <v>1084</v>
      </c>
      <c r="D1048" s="151" t="s">
        <v>228</v>
      </c>
      <c r="E1048" s="175"/>
      <c r="F1048" s="175"/>
      <c r="G1048" s="175"/>
      <c r="H1048" s="175"/>
      <c r="I1048" s="175"/>
      <c r="J1048" s="175"/>
      <c r="K1048" s="175"/>
      <c r="L1048" s="175"/>
      <c r="M1048" s="175"/>
      <c r="N1048" s="318"/>
      <c r="O1048" s="318"/>
      <c r="P1048" s="318"/>
      <c r="Q1048" s="318"/>
      <c r="R1048" s="318"/>
      <c r="S1048" s="318"/>
      <c r="T1048" s="318"/>
      <c r="U1048" s="318"/>
      <c r="V1048" s="318"/>
      <c r="W1048" s="318"/>
      <c r="X1048" s="318"/>
      <c r="Y1048" s="318"/>
      <c r="Z1048" s="318"/>
      <c r="AA1048" s="318"/>
      <c r="AB1048" s="318"/>
      <c r="AC1048" s="318"/>
      <c r="AD1048" s="318"/>
      <c r="AE1048" s="318"/>
      <c r="AF1048" s="318"/>
      <c r="AG1048" s="318"/>
      <c r="AH1048" s="318"/>
      <c r="AI1048" s="324"/>
      <c r="AJ1048" s="324"/>
      <c r="AK1048" s="324"/>
      <c r="AL1048" s="324"/>
      <c r="AM1048" s="324"/>
      <c r="AN1048" s="324"/>
      <c r="AO1048" s="324"/>
      <c r="AP1048" s="324"/>
      <c r="AQ1048" s="324"/>
      <c r="AR1048" s="324"/>
      <c r="AS1048" s="232"/>
      <c r="AT1048" s="232"/>
      <c r="AU1048" s="232"/>
      <c r="AV1048" s="232">
        <v>0</v>
      </c>
      <c r="AW1048" s="232">
        <v>45</v>
      </c>
      <c r="AX1048" s="232">
        <v>-40</v>
      </c>
      <c r="AY1048" s="232">
        <v>-85</v>
      </c>
      <c r="AZ1048" s="232">
        <v>-90</v>
      </c>
      <c r="BA1048" s="232">
        <v>-95</v>
      </c>
      <c r="BB1048" s="338">
        <f>IF(BA1048="Neg","Neg",BA1048*VLOOKUP($D1048,$D$1421:$BB$1444,COLUMNS($D1048:BB1048),FALSE))</f>
        <v>-98.741811680277863</v>
      </c>
      <c r="BC1048" s="339">
        <f>IF(BB1048="Neg","Neg",BB1048*VLOOKUP($D1048,$D$1421:BC$1444,COLUMNS($D1048:BC1048),FALSE))</f>
        <v>-102.89729551632821</v>
      </c>
    </row>
    <row r="1049" spans="1:55">
      <c r="A1049" s="312"/>
      <c r="B1049" s="151" t="s">
        <v>1049</v>
      </c>
      <c r="C1049" s="234" t="s">
        <v>1085</v>
      </c>
      <c r="D1049" s="151" t="s">
        <v>227</v>
      </c>
      <c r="E1049" s="175"/>
      <c r="F1049" s="175"/>
      <c r="G1049" s="175"/>
      <c r="H1049" s="175"/>
      <c r="I1049" s="175"/>
      <c r="J1049" s="175"/>
      <c r="K1049" s="175"/>
      <c r="L1049" s="175"/>
      <c r="M1049" s="175"/>
      <c r="N1049" s="318"/>
      <c r="O1049" s="318"/>
      <c r="P1049" s="318"/>
      <c r="Q1049" s="318"/>
      <c r="R1049" s="318"/>
      <c r="S1049" s="318"/>
      <c r="T1049" s="318"/>
      <c r="U1049" s="318"/>
      <c r="V1049" s="318"/>
      <c r="W1049" s="318"/>
      <c r="X1049" s="318"/>
      <c r="Y1049" s="318"/>
      <c r="Z1049" s="318"/>
      <c r="AA1049" s="318"/>
      <c r="AB1049" s="318"/>
      <c r="AC1049" s="318"/>
      <c r="AD1049" s="318"/>
      <c r="AE1049" s="318"/>
      <c r="AF1049" s="318"/>
      <c r="AG1049" s="318"/>
      <c r="AH1049" s="318"/>
      <c r="AI1049" s="324"/>
      <c r="AJ1049" s="324"/>
      <c r="AK1049" s="324"/>
      <c r="AL1049" s="324"/>
      <c r="AM1049" s="324"/>
      <c r="AN1049" s="324"/>
      <c r="AO1049" s="324"/>
      <c r="AP1049" s="324"/>
      <c r="AQ1049" s="324"/>
      <c r="AR1049" s="324"/>
      <c r="AS1049" s="232"/>
      <c r="AT1049" s="232"/>
      <c r="AU1049" s="232"/>
      <c r="AV1049" s="232">
        <v>0</v>
      </c>
      <c r="AW1049" s="232">
        <v>0</v>
      </c>
      <c r="AX1049" s="232">
        <v>85</v>
      </c>
      <c r="AY1049" s="232">
        <v>60</v>
      </c>
      <c r="AZ1049" s="232">
        <v>60</v>
      </c>
      <c r="BA1049" s="232">
        <v>65</v>
      </c>
      <c r="BB1049" s="338">
        <f>IF(BA1049="Neg","Neg",BA1049*VLOOKUP($D1049,$D$1421:$BB$1444,COLUMNS($D1049:BB1049),FALSE))</f>
        <v>67.560186939137481</v>
      </c>
      <c r="BC1049" s="339">
        <f>IF(BB1049="Neg","Neg",BB1049*VLOOKUP($D1049,$D$1421:BC$1444,COLUMNS($D1049:BC1049),FALSE))</f>
        <v>70.403412721698245</v>
      </c>
    </row>
    <row r="1050" spans="1:55">
      <c r="A1050" s="312"/>
      <c r="B1050" s="151" t="s">
        <v>1049</v>
      </c>
      <c r="C1050" s="234" t="s">
        <v>1086</v>
      </c>
      <c r="D1050" s="151" t="s">
        <v>227</v>
      </c>
      <c r="E1050" s="175"/>
      <c r="F1050" s="175"/>
      <c r="G1050" s="175"/>
      <c r="H1050" s="175"/>
      <c r="I1050" s="175"/>
      <c r="J1050" s="175"/>
      <c r="K1050" s="175"/>
      <c r="L1050" s="175"/>
      <c r="M1050" s="175"/>
      <c r="N1050" s="318"/>
      <c r="O1050" s="318"/>
      <c r="P1050" s="318"/>
      <c r="Q1050" s="318"/>
      <c r="R1050" s="318"/>
      <c r="S1050" s="318"/>
      <c r="T1050" s="318"/>
      <c r="U1050" s="318"/>
      <c r="V1050" s="318"/>
      <c r="W1050" s="318"/>
      <c r="X1050" s="318"/>
      <c r="Y1050" s="318"/>
      <c r="Z1050" s="318"/>
      <c r="AA1050" s="318"/>
      <c r="AB1050" s="318"/>
      <c r="AC1050" s="318"/>
      <c r="AD1050" s="318"/>
      <c r="AE1050" s="318"/>
      <c r="AF1050" s="318"/>
      <c r="AG1050" s="318"/>
      <c r="AH1050" s="318"/>
      <c r="AI1050" s="324"/>
      <c r="AJ1050" s="324"/>
      <c r="AK1050" s="324"/>
      <c r="AL1050" s="324"/>
      <c r="AM1050" s="324"/>
      <c r="AN1050" s="324"/>
      <c r="AO1050" s="324"/>
      <c r="AP1050" s="324"/>
      <c r="AQ1050" s="324"/>
      <c r="AR1050" s="324"/>
      <c r="AS1050" s="232"/>
      <c r="AT1050" s="232"/>
      <c r="AU1050" s="232"/>
      <c r="AV1050" s="232">
        <v>0</v>
      </c>
      <c r="AW1050" s="232">
        <v>60</v>
      </c>
      <c r="AX1050" s="232">
        <v>125</v>
      </c>
      <c r="AY1050" s="232">
        <v>120</v>
      </c>
      <c r="AZ1050" s="232">
        <v>115</v>
      </c>
      <c r="BA1050" s="232">
        <v>110</v>
      </c>
      <c r="BB1050" s="338">
        <f>IF(BA1050="Neg","Neg",BA1050*VLOOKUP($D1050,$D$1421:$BB$1444,COLUMNS($D1050:BB1050),FALSE))</f>
        <v>114.33262405084805</v>
      </c>
      <c r="BC1050" s="339">
        <f>IF(BB1050="Neg","Neg",BB1050*VLOOKUP($D1050,$D$1421:BC$1444,COLUMNS($D1050:BC1050),FALSE))</f>
        <v>119.1442369136432</v>
      </c>
    </row>
    <row r="1051" spans="1:55">
      <c r="A1051" s="312"/>
      <c r="B1051" s="151" t="s">
        <v>1049</v>
      </c>
      <c r="C1051" s="234" t="s">
        <v>1087</v>
      </c>
      <c r="D1051" s="151" t="s">
        <v>791</v>
      </c>
      <c r="E1051" s="175"/>
      <c r="F1051" s="175"/>
      <c r="G1051" s="175"/>
      <c r="H1051" s="175"/>
      <c r="I1051" s="175"/>
      <c r="J1051" s="175"/>
      <c r="K1051" s="175"/>
      <c r="L1051" s="175"/>
      <c r="M1051" s="175"/>
      <c r="N1051" s="318"/>
      <c r="O1051" s="318"/>
      <c r="P1051" s="318"/>
      <c r="Q1051" s="318"/>
      <c r="R1051" s="318"/>
      <c r="S1051" s="318"/>
      <c r="T1051" s="318"/>
      <c r="U1051" s="318"/>
      <c r="V1051" s="318"/>
      <c r="W1051" s="318"/>
      <c r="X1051" s="318"/>
      <c r="Y1051" s="318"/>
      <c r="Z1051" s="318"/>
      <c r="AA1051" s="318"/>
      <c r="AB1051" s="318"/>
      <c r="AC1051" s="318"/>
      <c r="AD1051" s="318"/>
      <c r="AE1051" s="318"/>
      <c r="AF1051" s="318"/>
      <c r="AG1051" s="318"/>
      <c r="AH1051" s="318"/>
      <c r="AI1051" s="324"/>
      <c r="AJ1051" s="324"/>
      <c r="AK1051" s="324"/>
      <c r="AL1051" s="324"/>
      <c r="AM1051" s="324"/>
      <c r="AN1051" s="324"/>
      <c r="AO1051" s="324"/>
      <c r="AP1051" s="324"/>
      <c r="AQ1051" s="324"/>
      <c r="AR1051" s="324"/>
      <c r="AS1051" s="232"/>
      <c r="AT1051" s="232"/>
      <c r="AU1051" s="232"/>
      <c r="AV1051" s="232">
        <v>0</v>
      </c>
      <c r="AW1051" s="232">
        <v>50</v>
      </c>
      <c r="AX1051" s="232">
        <v>35</v>
      </c>
      <c r="AY1051" s="232">
        <v>10</v>
      </c>
      <c r="AZ1051" s="232">
        <v>20</v>
      </c>
      <c r="BA1051" s="232">
        <v>25</v>
      </c>
      <c r="BB1051" s="338">
        <f>IF(BA1051="Neg","Neg",BA1051*VLOOKUP($D1051,$D$1421:$BB$1444,COLUMNS($D1051:BB1051),FALSE))</f>
        <v>25.984687284283648</v>
      </c>
      <c r="BC1051" s="339">
        <f>IF(BB1051="Neg","Neg",BB1051*VLOOKUP($D1051,$D$1421:BC$1444,COLUMNS($D1051:BC1051),FALSE))</f>
        <v>27.078235662191638</v>
      </c>
    </row>
    <row r="1052" spans="1:55">
      <c r="A1052" s="312"/>
      <c r="B1052" s="151" t="s">
        <v>1049</v>
      </c>
      <c r="C1052" s="234" t="s">
        <v>1088</v>
      </c>
      <c r="D1052" s="151" t="s">
        <v>791</v>
      </c>
      <c r="E1052" s="175"/>
      <c r="F1052" s="175"/>
      <c r="G1052" s="175"/>
      <c r="H1052" s="175"/>
      <c r="I1052" s="175"/>
      <c r="J1052" s="175"/>
      <c r="K1052" s="175"/>
      <c r="L1052" s="175"/>
      <c r="M1052" s="175"/>
      <c r="N1052" s="318"/>
      <c r="O1052" s="318"/>
      <c r="P1052" s="318"/>
      <c r="Q1052" s="318"/>
      <c r="R1052" s="318"/>
      <c r="S1052" s="318"/>
      <c r="T1052" s="318"/>
      <c r="U1052" s="318"/>
      <c r="V1052" s="318"/>
      <c r="W1052" s="318"/>
      <c r="X1052" s="318"/>
      <c r="Y1052" s="318"/>
      <c r="Z1052" s="318"/>
      <c r="AA1052" s="318"/>
      <c r="AB1052" s="318"/>
      <c r="AC1052" s="318"/>
      <c r="AD1052" s="318"/>
      <c r="AE1052" s="318"/>
      <c r="AF1052" s="318"/>
      <c r="AG1052" s="318"/>
      <c r="AH1052" s="318"/>
      <c r="AI1052" s="324"/>
      <c r="AJ1052" s="324"/>
      <c r="AK1052" s="324"/>
      <c r="AL1052" s="324"/>
      <c r="AM1052" s="324"/>
      <c r="AN1052" s="324"/>
      <c r="AO1052" s="324"/>
      <c r="AP1052" s="324"/>
      <c r="AQ1052" s="324"/>
      <c r="AR1052" s="324"/>
      <c r="AS1052" s="232"/>
      <c r="AT1052" s="232"/>
      <c r="AU1052" s="232"/>
      <c r="AV1052" s="232">
        <v>40</v>
      </c>
      <c r="AW1052" s="232">
        <v>40</v>
      </c>
      <c r="AX1052" s="232">
        <v>20</v>
      </c>
      <c r="AY1052" s="232">
        <v>10</v>
      </c>
      <c r="AZ1052" s="232">
        <v>0</v>
      </c>
      <c r="BA1052" s="232">
        <v>0</v>
      </c>
      <c r="BB1052" s="338">
        <f>IF(BA1052="Neg","Neg",BA1052*VLOOKUP($D1052,$D$1421:$BB$1444,COLUMNS($D1052:BB1052),FALSE))</f>
        <v>0</v>
      </c>
      <c r="BC1052" s="339">
        <f>IF(BB1052="Neg","Neg",BB1052*VLOOKUP($D1052,$D$1421:BC$1444,COLUMNS($D1052:BC1052),FALSE))</f>
        <v>0</v>
      </c>
    </row>
    <row r="1053" spans="1:55">
      <c r="A1053" s="312"/>
      <c r="B1053" s="151" t="s">
        <v>1049</v>
      </c>
      <c r="C1053" s="234" t="s">
        <v>1089</v>
      </c>
      <c r="D1053" s="151" t="s">
        <v>791</v>
      </c>
      <c r="E1053" s="175"/>
      <c r="F1053" s="175"/>
      <c r="G1053" s="175"/>
      <c r="H1053" s="175"/>
      <c r="I1053" s="175"/>
      <c r="J1053" s="175"/>
      <c r="K1053" s="175"/>
      <c r="L1053" s="175"/>
      <c r="M1053" s="175"/>
      <c r="N1053" s="318"/>
      <c r="O1053" s="318"/>
      <c r="P1053" s="318"/>
      <c r="Q1053" s="318"/>
      <c r="R1053" s="318"/>
      <c r="S1053" s="318"/>
      <c r="T1053" s="318"/>
      <c r="U1053" s="318"/>
      <c r="V1053" s="318"/>
      <c r="W1053" s="318"/>
      <c r="X1053" s="318"/>
      <c r="Y1053" s="318"/>
      <c r="Z1053" s="318"/>
      <c r="AA1053" s="318"/>
      <c r="AB1053" s="318"/>
      <c r="AC1053" s="318"/>
      <c r="AD1053" s="318"/>
      <c r="AE1053" s="318"/>
      <c r="AF1053" s="318"/>
      <c r="AG1053" s="318"/>
      <c r="AH1053" s="318"/>
      <c r="AI1053" s="324"/>
      <c r="AJ1053" s="324"/>
      <c r="AK1053" s="324"/>
      <c r="AL1053" s="324"/>
      <c r="AM1053" s="324"/>
      <c r="AN1053" s="324"/>
      <c r="AO1053" s="324"/>
      <c r="AP1053" s="324"/>
      <c r="AQ1053" s="324"/>
      <c r="AR1053" s="324"/>
      <c r="AS1053" s="232"/>
      <c r="AT1053" s="232"/>
      <c r="AU1053" s="232"/>
      <c r="AV1053" s="232">
        <v>0</v>
      </c>
      <c r="AW1053" s="232">
        <v>140</v>
      </c>
      <c r="AX1053" s="232">
        <v>115</v>
      </c>
      <c r="AY1053" s="232">
        <v>95</v>
      </c>
      <c r="AZ1053" s="232">
        <v>85</v>
      </c>
      <c r="BA1053" s="232">
        <v>85</v>
      </c>
      <c r="BB1053" s="338">
        <f>IF(BA1053="Neg","Neg",BA1053*VLOOKUP($D1053,$D$1421:$BB$1444,COLUMNS($D1053:BB1053),FALSE))</f>
        <v>88.347936766564402</v>
      </c>
      <c r="BC1053" s="339">
        <f>IF(BB1053="Neg","Neg",BB1053*VLOOKUP($D1053,$D$1421:BC$1444,COLUMNS($D1053:BC1053),FALSE))</f>
        <v>92.066001251451567</v>
      </c>
    </row>
    <row r="1054" spans="1:55" ht="25.5">
      <c r="A1054" s="312"/>
      <c r="B1054" s="151" t="s">
        <v>1049</v>
      </c>
      <c r="C1054" s="234" t="s">
        <v>1090</v>
      </c>
      <c r="D1054" s="151" t="s">
        <v>791</v>
      </c>
      <c r="E1054" s="175"/>
      <c r="F1054" s="175"/>
      <c r="G1054" s="175"/>
      <c r="H1054" s="175"/>
      <c r="I1054" s="175"/>
      <c r="J1054" s="175"/>
      <c r="K1054" s="175"/>
      <c r="L1054" s="175"/>
      <c r="M1054" s="175"/>
      <c r="N1054" s="318"/>
      <c r="O1054" s="318"/>
      <c r="P1054" s="318"/>
      <c r="Q1054" s="318"/>
      <c r="R1054" s="318"/>
      <c r="S1054" s="318"/>
      <c r="T1054" s="318"/>
      <c r="U1054" s="318"/>
      <c r="V1054" s="318"/>
      <c r="W1054" s="318"/>
      <c r="X1054" s="318"/>
      <c r="Y1054" s="318"/>
      <c r="Z1054" s="318"/>
      <c r="AA1054" s="318"/>
      <c r="AB1054" s="318"/>
      <c r="AC1054" s="318"/>
      <c r="AD1054" s="318"/>
      <c r="AE1054" s="318"/>
      <c r="AF1054" s="318"/>
      <c r="AG1054" s="318"/>
      <c r="AH1054" s="318"/>
      <c r="AI1054" s="324"/>
      <c r="AJ1054" s="324"/>
      <c r="AK1054" s="324"/>
      <c r="AL1054" s="324"/>
      <c r="AM1054" s="324"/>
      <c r="AN1054" s="324"/>
      <c r="AO1054" s="324"/>
      <c r="AP1054" s="324"/>
      <c r="AQ1054" s="324"/>
      <c r="AR1054" s="324"/>
      <c r="AS1054" s="232"/>
      <c r="AT1054" s="232"/>
      <c r="AU1054" s="232"/>
      <c r="AV1054" s="232">
        <v>0</v>
      </c>
      <c r="AW1054" s="232">
        <v>0</v>
      </c>
      <c r="AX1054" s="232">
        <v>-20</v>
      </c>
      <c r="AY1054" s="232">
        <v>-20</v>
      </c>
      <c r="AZ1054" s="232">
        <v>-20</v>
      </c>
      <c r="BA1054" s="232">
        <v>-20</v>
      </c>
      <c r="BB1054" s="338">
        <f>IF(BA1054="Neg","Neg",BA1054*VLOOKUP($D1054,$D$1421:$BB$1444,COLUMNS($D1054:BB1054),FALSE))</f>
        <v>-20.787749827426918</v>
      </c>
      <c r="BC1054" s="339">
        <f>IF(BB1054="Neg","Neg",BB1054*VLOOKUP($D1054,$D$1421:BC$1444,COLUMNS($D1054:BC1054),FALSE))</f>
        <v>-21.662588529753307</v>
      </c>
    </row>
    <row r="1055" spans="1:55" ht="25.5">
      <c r="A1055" s="312"/>
      <c r="B1055" s="151" t="s">
        <v>1049</v>
      </c>
      <c r="C1055" s="234" t="s">
        <v>1090</v>
      </c>
      <c r="D1055" s="151" t="s">
        <v>227</v>
      </c>
      <c r="E1055" s="175"/>
      <c r="F1055" s="175"/>
      <c r="G1055" s="175"/>
      <c r="H1055" s="175"/>
      <c r="I1055" s="175"/>
      <c r="J1055" s="175"/>
      <c r="K1055" s="175"/>
      <c r="L1055" s="175"/>
      <c r="M1055" s="175"/>
      <c r="N1055" s="318"/>
      <c r="O1055" s="318"/>
      <c r="P1055" s="318"/>
      <c r="Q1055" s="318"/>
      <c r="R1055" s="318"/>
      <c r="S1055" s="318"/>
      <c r="T1055" s="318"/>
      <c r="U1055" s="318"/>
      <c r="V1055" s="318"/>
      <c r="W1055" s="318"/>
      <c r="X1055" s="318"/>
      <c r="Y1055" s="318"/>
      <c r="Z1055" s="318"/>
      <c r="AA1055" s="318"/>
      <c r="AB1055" s="318"/>
      <c r="AC1055" s="318"/>
      <c r="AD1055" s="318"/>
      <c r="AE1055" s="318"/>
      <c r="AF1055" s="318"/>
      <c r="AG1055" s="318"/>
      <c r="AH1055" s="318"/>
      <c r="AI1055" s="324"/>
      <c r="AJ1055" s="324"/>
      <c r="AK1055" s="324"/>
      <c r="AL1055" s="324"/>
      <c r="AM1055" s="324"/>
      <c r="AN1055" s="324"/>
      <c r="AO1055" s="324"/>
      <c r="AP1055" s="324"/>
      <c r="AQ1055" s="324"/>
      <c r="AR1055" s="324"/>
      <c r="AS1055" s="232"/>
      <c r="AT1055" s="232"/>
      <c r="AU1055" s="232"/>
      <c r="AV1055" s="232">
        <v>0</v>
      </c>
      <c r="AW1055" s="232">
        <v>0</v>
      </c>
      <c r="AX1055" s="232">
        <v>700</v>
      </c>
      <c r="AY1055" s="232">
        <v>450</v>
      </c>
      <c r="AZ1055" s="232">
        <v>430</v>
      </c>
      <c r="BA1055" s="232">
        <v>420</v>
      </c>
      <c r="BB1055" s="338">
        <f>IF(BA1055="Neg","Neg",BA1055*VLOOKUP($D1055,$D$1421:$BB$1444,COLUMNS($D1055:BB1055),FALSE))</f>
        <v>436.54274637596529</v>
      </c>
      <c r="BC1055" s="339">
        <f>IF(BB1055="Neg","Neg",BB1055*VLOOKUP($D1055,$D$1421:BC$1444,COLUMNS($D1055:BC1055),FALSE))</f>
        <v>454.9143591248195</v>
      </c>
    </row>
    <row r="1056" spans="1:55" ht="25.5">
      <c r="A1056" s="312"/>
      <c r="B1056" s="151" t="s">
        <v>1049</v>
      </c>
      <c r="C1056" s="234" t="s">
        <v>1091</v>
      </c>
      <c r="D1056" s="151" t="s">
        <v>227</v>
      </c>
      <c r="E1056" s="175"/>
      <c r="F1056" s="175"/>
      <c r="G1056" s="175"/>
      <c r="H1056" s="175"/>
      <c r="I1056" s="175"/>
      <c r="J1056" s="175"/>
      <c r="K1056" s="175"/>
      <c r="L1056" s="175"/>
      <c r="M1056" s="175"/>
      <c r="N1056" s="318"/>
      <c r="O1056" s="318"/>
      <c r="P1056" s="318"/>
      <c r="Q1056" s="318"/>
      <c r="R1056" s="318"/>
      <c r="S1056" s="318"/>
      <c r="T1056" s="318"/>
      <c r="U1056" s="318"/>
      <c r="V1056" s="318"/>
      <c r="W1056" s="318"/>
      <c r="X1056" s="318"/>
      <c r="Y1056" s="318"/>
      <c r="Z1056" s="318"/>
      <c r="AA1056" s="318"/>
      <c r="AB1056" s="318"/>
      <c r="AC1056" s="318"/>
      <c r="AD1056" s="318"/>
      <c r="AE1056" s="318"/>
      <c r="AF1056" s="318"/>
      <c r="AG1056" s="318"/>
      <c r="AH1056" s="318"/>
      <c r="AI1056" s="324"/>
      <c r="AJ1056" s="324"/>
      <c r="AK1056" s="324"/>
      <c r="AL1056" s="324"/>
      <c r="AM1056" s="324"/>
      <c r="AN1056" s="324"/>
      <c r="AO1056" s="324"/>
      <c r="AP1056" s="324"/>
      <c r="AQ1056" s="324"/>
      <c r="AR1056" s="324"/>
      <c r="AS1056" s="232"/>
      <c r="AT1056" s="232"/>
      <c r="AU1056" s="232"/>
      <c r="AV1056" s="232">
        <v>0</v>
      </c>
      <c r="AW1056" s="232">
        <v>0</v>
      </c>
      <c r="AX1056" s="232">
        <v>0</v>
      </c>
      <c r="AY1056" s="232">
        <v>25</v>
      </c>
      <c r="AZ1056" s="232">
        <v>10</v>
      </c>
      <c r="BA1056" s="232">
        <v>5</v>
      </c>
      <c r="BB1056" s="338">
        <f>IF(BA1056="Neg","Neg",BA1056*VLOOKUP($D1056,$D$1421:$BB$1444,COLUMNS($D1056:BB1056),FALSE))</f>
        <v>5.1969374568567295</v>
      </c>
      <c r="BC1056" s="339">
        <f>IF(BB1056="Neg","Neg",BB1056*VLOOKUP($D1056,$D$1421:BC$1444,COLUMNS($D1056:BC1056),FALSE))</f>
        <v>5.4156471324383268</v>
      </c>
    </row>
    <row r="1057" spans="1:55" ht="25.5">
      <c r="A1057" s="312"/>
      <c r="B1057" s="151" t="s">
        <v>1049</v>
      </c>
      <c r="C1057" s="234" t="s">
        <v>1091</v>
      </c>
      <c r="D1057" s="151" t="s">
        <v>90</v>
      </c>
      <c r="E1057" s="175"/>
      <c r="F1057" s="175"/>
      <c r="G1057" s="175"/>
      <c r="H1057" s="175"/>
      <c r="I1057" s="175"/>
      <c r="J1057" s="175"/>
      <c r="K1057" s="175"/>
      <c r="L1057" s="175"/>
      <c r="M1057" s="175"/>
      <c r="N1057" s="318"/>
      <c r="O1057" s="318"/>
      <c r="P1057" s="318"/>
      <c r="Q1057" s="318"/>
      <c r="R1057" s="318"/>
      <c r="S1057" s="318"/>
      <c r="T1057" s="318"/>
      <c r="U1057" s="318"/>
      <c r="V1057" s="318"/>
      <c r="W1057" s="318"/>
      <c r="X1057" s="318"/>
      <c r="Y1057" s="318"/>
      <c r="Z1057" s="318"/>
      <c r="AA1057" s="318"/>
      <c r="AB1057" s="318"/>
      <c r="AC1057" s="318"/>
      <c r="AD1057" s="318"/>
      <c r="AE1057" s="318"/>
      <c r="AF1057" s="318"/>
      <c r="AG1057" s="318"/>
      <c r="AH1057" s="318"/>
      <c r="AI1057" s="324"/>
      <c r="AJ1057" s="324"/>
      <c r="AK1057" s="324"/>
      <c r="AL1057" s="324"/>
      <c r="AM1057" s="324"/>
      <c r="AN1057" s="324"/>
      <c r="AO1057" s="324"/>
      <c r="AP1057" s="324"/>
      <c r="AQ1057" s="324"/>
      <c r="AR1057" s="324"/>
      <c r="AS1057" s="232"/>
      <c r="AT1057" s="232"/>
      <c r="AU1057" s="232"/>
      <c r="AV1057" s="232">
        <v>0</v>
      </c>
      <c r="AW1057" s="232">
        <v>0</v>
      </c>
      <c r="AX1057" s="232">
        <v>0</v>
      </c>
      <c r="AY1057" s="232">
        <v>5</v>
      </c>
      <c r="AZ1057" s="232">
        <v>0</v>
      </c>
      <c r="BA1057" s="232">
        <v>0</v>
      </c>
      <c r="BB1057" s="338">
        <f>IF(BA1057="Neg","Neg",BA1057*VLOOKUP($D1057,$D$1421:$BB$1444,COLUMNS($D1057:BB1057),FALSE))</f>
        <v>0</v>
      </c>
      <c r="BC1057" s="339">
        <f>IF(BB1057="Neg","Neg",BB1057*VLOOKUP($D1057,$D$1421:BC$1444,COLUMNS($D1057:BC1057),FALSE))</f>
        <v>0</v>
      </c>
    </row>
    <row r="1058" spans="1:55">
      <c r="A1058" s="312"/>
      <c r="B1058" s="151" t="s">
        <v>1049</v>
      </c>
      <c r="C1058" s="234" t="s">
        <v>1092</v>
      </c>
      <c r="D1058" s="151" t="s">
        <v>791</v>
      </c>
      <c r="E1058" s="175"/>
      <c r="F1058" s="175"/>
      <c r="G1058" s="175"/>
      <c r="H1058" s="175"/>
      <c r="I1058" s="175"/>
      <c r="J1058" s="175"/>
      <c r="K1058" s="175"/>
      <c r="L1058" s="175"/>
      <c r="M1058" s="175"/>
      <c r="N1058" s="318"/>
      <c r="O1058" s="318"/>
      <c r="P1058" s="318"/>
      <c r="Q1058" s="318"/>
      <c r="R1058" s="318"/>
      <c r="S1058" s="318"/>
      <c r="T1058" s="318"/>
      <c r="U1058" s="318"/>
      <c r="V1058" s="318"/>
      <c r="W1058" s="318"/>
      <c r="X1058" s="318"/>
      <c r="Y1058" s="318"/>
      <c r="Z1058" s="318"/>
      <c r="AA1058" s="318"/>
      <c r="AB1058" s="318"/>
      <c r="AC1058" s="318"/>
      <c r="AD1058" s="318"/>
      <c r="AE1058" s="318"/>
      <c r="AF1058" s="318"/>
      <c r="AG1058" s="318"/>
      <c r="AH1058" s="318"/>
      <c r="AI1058" s="324"/>
      <c r="AJ1058" s="324"/>
      <c r="AK1058" s="324"/>
      <c r="AL1058" s="324"/>
      <c r="AM1058" s="324"/>
      <c r="AN1058" s="324"/>
      <c r="AO1058" s="324"/>
      <c r="AP1058" s="324"/>
      <c r="AQ1058" s="324"/>
      <c r="AR1058" s="324"/>
      <c r="AS1058" s="232"/>
      <c r="AT1058" s="232"/>
      <c r="AU1058" s="232"/>
      <c r="AV1058" s="232">
        <v>10</v>
      </c>
      <c r="AW1058" s="232">
        <v>20</v>
      </c>
      <c r="AX1058" s="232">
        <v>5</v>
      </c>
      <c r="AY1058" s="232">
        <v>0</v>
      </c>
      <c r="AZ1058" s="232">
        <v>0</v>
      </c>
      <c r="BA1058" s="232">
        <v>0</v>
      </c>
      <c r="BB1058" s="338">
        <f>IF(BA1058="Neg","Neg",BA1058*VLOOKUP($D1058,$D$1421:$BB$1444,COLUMNS($D1058:BB1058),FALSE))</f>
        <v>0</v>
      </c>
      <c r="BC1058" s="339">
        <f>IF(BB1058="Neg","Neg",BB1058*VLOOKUP($D1058,$D$1421:BC$1444,COLUMNS($D1058:BC1058),FALSE))</f>
        <v>0</v>
      </c>
    </row>
    <row r="1059" spans="1:55" ht="25.5">
      <c r="A1059" s="312"/>
      <c r="B1059" s="151" t="s">
        <v>1049</v>
      </c>
      <c r="C1059" s="234" t="s">
        <v>1093</v>
      </c>
      <c r="D1059" s="151" t="s">
        <v>90</v>
      </c>
      <c r="E1059" s="175"/>
      <c r="F1059" s="175"/>
      <c r="G1059" s="175"/>
      <c r="H1059" s="175"/>
      <c r="I1059" s="175"/>
      <c r="J1059" s="175"/>
      <c r="K1059" s="175"/>
      <c r="L1059" s="175"/>
      <c r="M1059" s="175"/>
      <c r="N1059" s="318"/>
      <c r="O1059" s="318"/>
      <c r="P1059" s="318"/>
      <c r="Q1059" s="318"/>
      <c r="R1059" s="318"/>
      <c r="S1059" s="318"/>
      <c r="T1059" s="318"/>
      <c r="U1059" s="318"/>
      <c r="V1059" s="318"/>
      <c r="W1059" s="318"/>
      <c r="X1059" s="318"/>
      <c r="Y1059" s="318"/>
      <c r="Z1059" s="318"/>
      <c r="AA1059" s="318"/>
      <c r="AB1059" s="318"/>
      <c r="AC1059" s="318"/>
      <c r="AD1059" s="318"/>
      <c r="AE1059" s="318"/>
      <c r="AF1059" s="318"/>
      <c r="AG1059" s="318"/>
      <c r="AH1059" s="318"/>
      <c r="AI1059" s="324"/>
      <c r="AJ1059" s="324"/>
      <c r="AK1059" s="324"/>
      <c r="AL1059" s="324"/>
      <c r="AM1059" s="324"/>
      <c r="AN1059" s="324"/>
      <c r="AO1059" s="324"/>
      <c r="AP1059" s="324"/>
      <c r="AQ1059" s="324"/>
      <c r="AR1059" s="324"/>
      <c r="AS1059" s="232"/>
      <c r="AT1059" s="232"/>
      <c r="AU1059" s="232"/>
      <c r="AV1059" s="232">
        <v>0</v>
      </c>
      <c r="AW1059" s="232">
        <v>0</v>
      </c>
      <c r="AX1059" s="232">
        <v>65</v>
      </c>
      <c r="AY1059" s="232">
        <v>90</v>
      </c>
      <c r="AZ1059" s="232">
        <v>100</v>
      </c>
      <c r="BA1059" s="232">
        <v>105</v>
      </c>
      <c r="BB1059" s="338">
        <f>IF(BA1059="Neg","Neg",BA1059*VLOOKUP($D1059,$D$1421:$BB$1444,COLUMNS($D1059:BB1059),FALSE))</f>
        <v>109.13568659399132</v>
      </c>
      <c r="BC1059" s="339">
        <f>IF(BB1059="Neg","Neg",BB1059*VLOOKUP($D1059,$D$1421:BC$1444,COLUMNS($D1059:BC1059),FALSE))</f>
        <v>113.72858978120487</v>
      </c>
    </row>
    <row r="1060" spans="1:55">
      <c r="A1060" s="312"/>
      <c r="B1060" s="151" t="s">
        <v>1049</v>
      </c>
      <c r="C1060" s="234" t="s">
        <v>1094</v>
      </c>
      <c r="D1060" s="151" t="s">
        <v>90</v>
      </c>
      <c r="E1060" s="175"/>
      <c r="F1060" s="175"/>
      <c r="G1060" s="175"/>
      <c r="H1060" s="175"/>
      <c r="I1060" s="175"/>
      <c r="J1060" s="175"/>
      <c r="K1060" s="175"/>
      <c r="L1060" s="175"/>
      <c r="M1060" s="175"/>
      <c r="N1060" s="318"/>
      <c r="O1060" s="318"/>
      <c r="P1060" s="318"/>
      <c r="Q1060" s="318"/>
      <c r="R1060" s="318"/>
      <c r="S1060" s="318"/>
      <c r="T1060" s="318"/>
      <c r="U1060" s="318"/>
      <c r="V1060" s="318"/>
      <c r="W1060" s="318"/>
      <c r="X1060" s="318"/>
      <c r="Y1060" s="318"/>
      <c r="Z1060" s="318"/>
      <c r="AA1060" s="318"/>
      <c r="AB1060" s="318"/>
      <c r="AC1060" s="318"/>
      <c r="AD1060" s="318"/>
      <c r="AE1060" s="318"/>
      <c r="AF1060" s="318"/>
      <c r="AG1060" s="318"/>
      <c r="AH1060" s="318"/>
      <c r="AI1060" s="324"/>
      <c r="AJ1060" s="324"/>
      <c r="AK1060" s="324"/>
      <c r="AL1060" s="324"/>
      <c r="AM1060" s="324"/>
      <c r="AN1060" s="324"/>
      <c r="AO1060" s="324"/>
      <c r="AP1060" s="324"/>
      <c r="AQ1060" s="324"/>
      <c r="AR1060" s="324"/>
      <c r="AS1060" s="232"/>
      <c r="AT1060" s="232"/>
      <c r="AU1060" s="232"/>
      <c r="AV1060" s="232">
        <v>0</v>
      </c>
      <c r="AW1060" s="232">
        <v>0</v>
      </c>
      <c r="AX1060" s="232">
        <v>0</v>
      </c>
      <c r="AY1060" s="232">
        <v>15</v>
      </c>
      <c r="AZ1060" s="232">
        <v>40</v>
      </c>
      <c r="BA1060" s="232">
        <v>70</v>
      </c>
      <c r="BB1060" s="338">
        <f>IF(BA1060="Neg","Neg",BA1060*VLOOKUP($D1060,$D$1421:$BB$1444,COLUMNS($D1060:BB1060),FALSE))</f>
        <v>72.757124395994211</v>
      </c>
      <c r="BC1060" s="339">
        <f>IF(BB1060="Neg","Neg",BB1060*VLOOKUP($D1060,$D$1421:BC$1444,COLUMNS($D1060:BC1060),FALSE))</f>
        <v>75.819059854136583</v>
      </c>
    </row>
    <row r="1061" spans="1:55">
      <c r="A1061" s="312"/>
      <c r="B1061" s="151" t="s">
        <v>1049</v>
      </c>
      <c r="C1061" s="234" t="s">
        <v>1095</v>
      </c>
      <c r="D1061" s="151" t="s">
        <v>791</v>
      </c>
      <c r="E1061" s="175"/>
      <c r="F1061" s="175"/>
      <c r="G1061" s="175"/>
      <c r="H1061" s="175"/>
      <c r="I1061" s="175"/>
      <c r="J1061" s="175"/>
      <c r="K1061" s="175"/>
      <c r="L1061" s="175"/>
      <c r="M1061" s="175"/>
      <c r="N1061" s="318"/>
      <c r="O1061" s="318"/>
      <c r="P1061" s="318"/>
      <c r="Q1061" s="318"/>
      <c r="R1061" s="318"/>
      <c r="S1061" s="318"/>
      <c r="T1061" s="318"/>
      <c r="U1061" s="318"/>
      <c r="V1061" s="318"/>
      <c r="W1061" s="318"/>
      <c r="X1061" s="318"/>
      <c r="Y1061" s="318"/>
      <c r="Z1061" s="318"/>
      <c r="AA1061" s="318"/>
      <c r="AB1061" s="318"/>
      <c r="AC1061" s="318"/>
      <c r="AD1061" s="318"/>
      <c r="AE1061" s="318"/>
      <c r="AF1061" s="318"/>
      <c r="AG1061" s="318"/>
      <c r="AH1061" s="318"/>
      <c r="AI1061" s="324"/>
      <c r="AJ1061" s="324"/>
      <c r="AK1061" s="324"/>
      <c r="AL1061" s="324"/>
      <c r="AM1061" s="324"/>
      <c r="AN1061" s="324"/>
      <c r="AO1061" s="324"/>
      <c r="AP1061" s="324"/>
      <c r="AQ1061" s="324"/>
      <c r="AR1061" s="324"/>
      <c r="AS1061" s="232"/>
      <c r="AT1061" s="232"/>
      <c r="AU1061" s="232"/>
      <c r="AV1061" s="232">
        <v>-30</v>
      </c>
      <c r="AW1061" s="232">
        <v>-10</v>
      </c>
      <c r="AX1061" s="232">
        <v>0</v>
      </c>
      <c r="AY1061" s="232">
        <v>0</v>
      </c>
      <c r="AZ1061" s="232">
        <v>0</v>
      </c>
      <c r="BA1061" s="232">
        <v>0</v>
      </c>
      <c r="BB1061" s="338">
        <f>IF(BA1061="Neg","Neg",BA1061*VLOOKUP($D1061,$D$1421:$BB$1444,COLUMNS($D1061:BB1061),FALSE))</f>
        <v>0</v>
      </c>
      <c r="BC1061" s="339">
        <f>IF(BB1061="Neg","Neg",BB1061*VLOOKUP($D1061,$D$1421:BC$1444,COLUMNS($D1061:BC1061),FALSE))</f>
        <v>0</v>
      </c>
    </row>
    <row r="1062" spans="1:55">
      <c r="A1062" s="312"/>
      <c r="B1062" s="151" t="s">
        <v>1049</v>
      </c>
      <c r="C1062" s="234" t="s">
        <v>1096</v>
      </c>
      <c r="D1062" s="151" t="s">
        <v>257</v>
      </c>
      <c r="E1062" s="175"/>
      <c r="F1062" s="175"/>
      <c r="G1062" s="175"/>
      <c r="H1062" s="175"/>
      <c r="I1062" s="175"/>
      <c r="J1062" s="175"/>
      <c r="K1062" s="175"/>
      <c r="L1062" s="175"/>
      <c r="M1062" s="175"/>
      <c r="N1062" s="318"/>
      <c r="O1062" s="318"/>
      <c r="P1062" s="318"/>
      <c r="Q1062" s="318"/>
      <c r="R1062" s="318"/>
      <c r="S1062" s="318"/>
      <c r="T1062" s="318"/>
      <c r="U1062" s="318"/>
      <c r="V1062" s="318"/>
      <c r="W1062" s="318"/>
      <c r="X1062" s="318"/>
      <c r="Y1062" s="318"/>
      <c r="Z1062" s="318"/>
      <c r="AA1062" s="318"/>
      <c r="AB1062" s="318"/>
      <c r="AC1062" s="318"/>
      <c r="AD1062" s="318"/>
      <c r="AE1062" s="318"/>
      <c r="AF1062" s="318"/>
      <c r="AG1062" s="318"/>
      <c r="AH1062" s="318"/>
      <c r="AI1062" s="324"/>
      <c r="AJ1062" s="324"/>
      <c r="AK1062" s="324"/>
      <c r="AL1062" s="324"/>
      <c r="AM1062" s="324"/>
      <c r="AN1062" s="324"/>
      <c r="AO1062" s="324"/>
      <c r="AP1062" s="324"/>
      <c r="AQ1062" s="324"/>
      <c r="AR1062" s="324"/>
      <c r="AS1062" s="232"/>
      <c r="AT1062" s="232"/>
      <c r="AU1062" s="232"/>
      <c r="AV1062" s="232">
        <v>0</v>
      </c>
      <c r="AW1062" s="232">
        <v>0</v>
      </c>
      <c r="AX1062" s="232">
        <v>-5</v>
      </c>
      <c r="AY1062" s="232">
        <v>15</v>
      </c>
      <c r="AZ1062" s="232">
        <v>230</v>
      </c>
      <c r="BA1062" s="232">
        <v>215</v>
      </c>
      <c r="BB1062" s="338">
        <f>IF(BA1062="Neg","Neg",BA1062*VLOOKUP($D1062,$D$1421:$BB$1444,COLUMNS($D1062:BB1062),FALSE))</f>
        <v>223.46831064483936</v>
      </c>
      <c r="BC1062" s="339">
        <f>IF(BB1062="Neg","Neg",BB1062*VLOOKUP($D1062,$D$1421:BC$1444,COLUMNS($D1062:BC1062),FALSE))</f>
        <v>232.87282669484807</v>
      </c>
    </row>
    <row r="1063" spans="1:55">
      <c r="A1063" s="312"/>
      <c r="B1063" s="151" t="s">
        <v>1049</v>
      </c>
      <c r="C1063" s="234" t="s">
        <v>1097</v>
      </c>
      <c r="D1063" s="151" t="s">
        <v>227</v>
      </c>
      <c r="E1063" s="175"/>
      <c r="F1063" s="175"/>
      <c r="G1063" s="175"/>
      <c r="H1063" s="175"/>
      <c r="I1063" s="175"/>
      <c r="J1063" s="175"/>
      <c r="K1063" s="175"/>
      <c r="L1063" s="175"/>
      <c r="M1063" s="175"/>
      <c r="N1063" s="318"/>
      <c r="O1063" s="318"/>
      <c r="P1063" s="318"/>
      <c r="Q1063" s="318"/>
      <c r="R1063" s="318"/>
      <c r="S1063" s="318"/>
      <c r="T1063" s="318"/>
      <c r="U1063" s="318"/>
      <c r="V1063" s="318"/>
      <c r="W1063" s="318"/>
      <c r="X1063" s="318"/>
      <c r="Y1063" s="318"/>
      <c r="Z1063" s="318"/>
      <c r="AA1063" s="318"/>
      <c r="AB1063" s="318"/>
      <c r="AC1063" s="318"/>
      <c r="AD1063" s="318"/>
      <c r="AE1063" s="318"/>
      <c r="AF1063" s="318"/>
      <c r="AG1063" s="318"/>
      <c r="AH1063" s="318"/>
      <c r="AI1063" s="324"/>
      <c r="AJ1063" s="324"/>
      <c r="AK1063" s="324"/>
      <c r="AL1063" s="324"/>
      <c r="AM1063" s="324"/>
      <c r="AN1063" s="324"/>
      <c r="AO1063" s="324"/>
      <c r="AP1063" s="324"/>
      <c r="AQ1063" s="324"/>
      <c r="AR1063" s="324"/>
      <c r="AS1063" s="232"/>
      <c r="AT1063" s="232"/>
      <c r="AU1063" s="232"/>
      <c r="AV1063" s="232">
        <v>0</v>
      </c>
      <c r="AW1063" s="232">
        <v>0</v>
      </c>
      <c r="AX1063" s="232">
        <v>15</v>
      </c>
      <c r="AY1063" s="232">
        <v>40</v>
      </c>
      <c r="AZ1063" s="232">
        <v>35</v>
      </c>
      <c r="BA1063" s="232">
        <v>40</v>
      </c>
      <c r="BB1063" s="338">
        <f>IF(BA1063="Neg","Neg",BA1063*VLOOKUP($D1063,$D$1421:$BB$1444,COLUMNS($D1063:BB1063),FALSE))</f>
        <v>41.575499654853836</v>
      </c>
      <c r="BC1063" s="339">
        <f>IF(BB1063="Neg","Neg",BB1063*VLOOKUP($D1063,$D$1421:BC$1444,COLUMNS($D1063:BC1063),FALSE))</f>
        <v>43.325177059506615</v>
      </c>
    </row>
    <row r="1064" spans="1:55">
      <c r="A1064" s="312"/>
      <c r="B1064" s="151" t="s">
        <v>1049</v>
      </c>
      <c r="C1064" s="234" t="s">
        <v>1097</v>
      </c>
      <c r="D1064" s="151" t="s">
        <v>268</v>
      </c>
      <c r="E1064" s="175"/>
      <c r="F1064" s="175"/>
      <c r="G1064" s="175"/>
      <c r="H1064" s="175"/>
      <c r="I1064" s="175"/>
      <c r="J1064" s="175"/>
      <c r="K1064" s="175"/>
      <c r="L1064" s="175"/>
      <c r="M1064" s="175"/>
      <c r="N1064" s="318"/>
      <c r="O1064" s="318"/>
      <c r="P1064" s="318"/>
      <c r="Q1064" s="318"/>
      <c r="R1064" s="318"/>
      <c r="S1064" s="318"/>
      <c r="T1064" s="318"/>
      <c r="U1064" s="318"/>
      <c r="V1064" s="318"/>
      <c r="W1064" s="318"/>
      <c r="X1064" s="318"/>
      <c r="Y1064" s="318"/>
      <c r="Z1064" s="318"/>
      <c r="AA1064" s="318"/>
      <c r="AB1064" s="318"/>
      <c r="AC1064" s="318"/>
      <c r="AD1064" s="318"/>
      <c r="AE1064" s="318"/>
      <c r="AF1064" s="318"/>
      <c r="AG1064" s="318"/>
      <c r="AH1064" s="318"/>
      <c r="AI1064" s="324"/>
      <c r="AJ1064" s="324"/>
      <c r="AK1064" s="324"/>
      <c r="AL1064" s="324"/>
      <c r="AM1064" s="324"/>
      <c r="AN1064" s="324"/>
      <c r="AO1064" s="324"/>
      <c r="AP1064" s="324"/>
      <c r="AQ1064" s="324"/>
      <c r="AR1064" s="324"/>
      <c r="AS1064" s="232"/>
      <c r="AT1064" s="232"/>
      <c r="AU1064" s="232"/>
      <c r="AV1064" s="232">
        <v>0</v>
      </c>
      <c r="AW1064" s="232">
        <v>0</v>
      </c>
      <c r="AX1064" s="232">
        <v>0</v>
      </c>
      <c r="AY1064" s="232">
        <v>5</v>
      </c>
      <c r="AZ1064" s="232">
        <v>10</v>
      </c>
      <c r="BA1064" s="232">
        <v>10</v>
      </c>
      <c r="BB1064" s="338">
        <f>IF(BA1064="Neg","Neg",BA1064*VLOOKUP($D1064,$D$1421:$BB$1444,COLUMNS($D1064:BB1064),FALSE))</f>
        <v>10.393874913713459</v>
      </c>
      <c r="BC1064" s="339">
        <f>IF(BB1064="Neg","Neg",BB1064*VLOOKUP($D1064,$D$1421:BC$1444,COLUMNS($D1064:BC1064),FALSE))</f>
        <v>10.831294264876654</v>
      </c>
    </row>
    <row r="1065" spans="1:55">
      <c r="A1065" s="312"/>
      <c r="B1065" s="151" t="s">
        <v>1049</v>
      </c>
      <c r="C1065" s="234" t="s">
        <v>1097</v>
      </c>
      <c r="D1065" s="151" t="s">
        <v>988</v>
      </c>
      <c r="E1065" s="175"/>
      <c r="F1065" s="175"/>
      <c r="G1065" s="175"/>
      <c r="H1065" s="175"/>
      <c r="I1065" s="175"/>
      <c r="J1065" s="175"/>
      <c r="K1065" s="175"/>
      <c r="L1065" s="175"/>
      <c r="M1065" s="175"/>
      <c r="N1065" s="318"/>
      <c r="O1065" s="318"/>
      <c r="P1065" s="318"/>
      <c r="Q1065" s="318"/>
      <c r="R1065" s="318"/>
      <c r="S1065" s="318"/>
      <c r="T1065" s="318"/>
      <c r="U1065" s="318"/>
      <c r="V1065" s="318"/>
      <c r="W1065" s="318"/>
      <c r="X1065" s="318"/>
      <c r="Y1065" s="318"/>
      <c r="Z1065" s="318"/>
      <c r="AA1065" s="318"/>
      <c r="AB1065" s="318"/>
      <c r="AC1065" s="318"/>
      <c r="AD1065" s="318"/>
      <c r="AE1065" s="318"/>
      <c r="AF1065" s="318"/>
      <c r="AG1065" s="318"/>
      <c r="AH1065" s="318"/>
      <c r="AI1065" s="324"/>
      <c r="AJ1065" s="324"/>
      <c r="AK1065" s="324"/>
      <c r="AL1065" s="324"/>
      <c r="AM1065" s="324"/>
      <c r="AN1065" s="324"/>
      <c r="AO1065" s="324"/>
      <c r="AP1065" s="324"/>
      <c r="AQ1065" s="324"/>
      <c r="AR1065" s="324"/>
      <c r="AS1065" s="232"/>
      <c r="AT1065" s="232"/>
      <c r="AU1065" s="232"/>
      <c r="AV1065" s="232">
        <v>0</v>
      </c>
      <c r="AW1065" s="232">
        <v>0</v>
      </c>
      <c r="AX1065" s="232">
        <v>0</v>
      </c>
      <c r="AY1065" s="232">
        <v>5</v>
      </c>
      <c r="AZ1065" s="232">
        <v>0</v>
      </c>
      <c r="BA1065" s="232">
        <v>0</v>
      </c>
      <c r="BB1065" s="338">
        <f>IF(BA1065="Neg","Neg",BA1065*VLOOKUP($D1065,$D$1421:$BB$1444,COLUMNS($D1065:BB1065),FALSE))</f>
        <v>0</v>
      </c>
      <c r="BC1065" s="339">
        <f>IF(BB1065="Neg","Neg",BB1065*VLOOKUP($D1065,$D$1421:BC$1444,COLUMNS($D1065:BC1065),FALSE))</f>
        <v>0</v>
      </c>
    </row>
    <row r="1066" spans="1:55">
      <c r="A1066" s="312"/>
      <c r="B1066" s="151" t="s">
        <v>1049</v>
      </c>
      <c r="C1066" s="234" t="s">
        <v>1105</v>
      </c>
      <c r="D1066" s="151" t="s">
        <v>792</v>
      </c>
      <c r="E1066" s="175"/>
      <c r="F1066" s="175"/>
      <c r="G1066" s="175"/>
      <c r="H1066" s="175"/>
      <c r="I1066" s="175"/>
      <c r="J1066" s="175"/>
      <c r="K1066" s="175"/>
      <c r="L1066" s="175"/>
      <c r="M1066" s="175"/>
      <c r="N1066" s="318"/>
      <c r="O1066" s="318"/>
      <c r="P1066" s="318"/>
      <c r="Q1066" s="318"/>
      <c r="R1066" s="318"/>
      <c r="S1066" s="318"/>
      <c r="T1066" s="318"/>
      <c r="U1066" s="318"/>
      <c r="V1066" s="318"/>
      <c r="W1066" s="318"/>
      <c r="X1066" s="318"/>
      <c r="Y1066" s="318"/>
      <c r="Z1066" s="318"/>
      <c r="AA1066" s="318"/>
      <c r="AB1066" s="318"/>
      <c r="AC1066" s="318"/>
      <c r="AD1066" s="318"/>
      <c r="AE1066" s="318"/>
      <c r="AF1066" s="318"/>
      <c r="AG1066" s="318"/>
      <c r="AH1066" s="318"/>
      <c r="AI1066" s="324"/>
      <c r="AJ1066" s="324"/>
      <c r="AK1066" s="324"/>
      <c r="AL1066" s="324"/>
      <c r="AM1066" s="324"/>
      <c r="AN1066" s="324"/>
      <c r="AO1066" s="324"/>
      <c r="AP1066" s="324"/>
      <c r="AQ1066" s="324"/>
      <c r="AR1066" s="324"/>
      <c r="AS1066" s="232"/>
      <c r="AT1066" s="232"/>
      <c r="AU1066" s="232"/>
      <c r="AV1066" s="232">
        <v>0</v>
      </c>
      <c r="AW1066" s="232">
        <v>30</v>
      </c>
      <c r="AX1066" s="232">
        <v>60</v>
      </c>
      <c r="AY1066" s="232">
        <v>35</v>
      </c>
      <c r="AZ1066" s="232">
        <v>10</v>
      </c>
      <c r="BA1066" s="232">
        <v>5</v>
      </c>
      <c r="BB1066" s="338">
        <f>IF(BA1066="Neg","Neg",BA1066*VLOOKUP($D1066,$D$1421:$BB$1444,COLUMNS($D1066:BB1066),FALSE))</f>
        <v>5.1969374568567295</v>
      </c>
      <c r="BC1066" s="339">
        <f>IF(BB1066="Neg","Neg",BB1066*VLOOKUP($D1066,$D$1421:BC$1444,COLUMNS($D1066:BC1066),FALSE))</f>
        <v>5.4156471324383268</v>
      </c>
    </row>
    <row r="1067" spans="1:55">
      <c r="A1067" s="312"/>
      <c r="B1067" s="151" t="s">
        <v>1049</v>
      </c>
      <c r="C1067" s="234" t="s">
        <v>1105</v>
      </c>
      <c r="D1067" s="151" t="s">
        <v>227</v>
      </c>
      <c r="E1067" s="175"/>
      <c r="F1067" s="175"/>
      <c r="G1067" s="175"/>
      <c r="H1067" s="175"/>
      <c r="I1067" s="175"/>
      <c r="J1067" s="175"/>
      <c r="K1067" s="175"/>
      <c r="L1067" s="175"/>
      <c r="M1067" s="175"/>
      <c r="N1067" s="318"/>
      <c r="O1067" s="318"/>
      <c r="P1067" s="318"/>
      <c r="Q1067" s="318"/>
      <c r="R1067" s="318"/>
      <c r="S1067" s="318"/>
      <c r="T1067" s="318"/>
      <c r="U1067" s="318"/>
      <c r="V1067" s="318"/>
      <c r="W1067" s="318"/>
      <c r="X1067" s="318"/>
      <c r="Y1067" s="318"/>
      <c r="Z1067" s="318"/>
      <c r="AA1067" s="318"/>
      <c r="AB1067" s="318"/>
      <c r="AC1067" s="318"/>
      <c r="AD1067" s="318"/>
      <c r="AE1067" s="318"/>
      <c r="AF1067" s="318"/>
      <c r="AG1067" s="318"/>
      <c r="AH1067" s="318"/>
      <c r="AI1067" s="324"/>
      <c r="AJ1067" s="324"/>
      <c r="AK1067" s="324"/>
      <c r="AL1067" s="324"/>
      <c r="AM1067" s="324"/>
      <c r="AN1067" s="324"/>
      <c r="AO1067" s="324"/>
      <c r="AP1067" s="324"/>
      <c r="AQ1067" s="324"/>
      <c r="AR1067" s="324"/>
      <c r="AS1067" s="232"/>
      <c r="AT1067" s="232"/>
      <c r="AU1067" s="232"/>
      <c r="AV1067" s="232">
        <v>0</v>
      </c>
      <c r="AW1067" s="232">
        <v>30</v>
      </c>
      <c r="AX1067" s="232">
        <v>55</v>
      </c>
      <c r="AY1067" s="232">
        <v>30</v>
      </c>
      <c r="AZ1067" s="232">
        <v>0</v>
      </c>
      <c r="BA1067" s="232">
        <v>0</v>
      </c>
      <c r="BB1067" s="338">
        <f>IF(BA1067="Neg","Neg",BA1067*VLOOKUP($D1067,$D$1421:$BB$1444,COLUMNS($D1067:BB1067),FALSE))</f>
        <v>0</v>
      </c>
      <c r="BC1067" s="339">
        <f>IF(BB1067="Neg","Neg",BB1067*VLOOKUP($D1067,$D$1421:BC$1444,COLUMNS($D1067:BC1067),FALSE))</f>
        <v>0</v>
      </c>
    </row>
    <row r="1068" spans="1:55">
      <c r="A1068" s="312"/>
      <c r="B1068" s="151" t="s">
        <v>1049</v>
      </c>
      <c r="C1068" s="234" t="s">
        <v>1105</v>
      </c>
      <c r="D1068" s="151" t="s">
        <v>791</v>
      </c>
      <c r="E1068" s="175"/>
      <c r="F1068" s="175"/>
      <c r="G1068" s="175"/>
      <c r="H1068" s="175"/>
      <c r="I1068" s="175"/>
      <c r="J1068" s="175"/>
      <c r="K1068" s="175"/>
      <c r="L1068" s="175"/>
      <c r="M1068" s="175"/>
      <c r="N1068" s="318"/>
      <c r="O1068" s="318"/>
      <c r="P1068" s="318"/>
      <c r="Q1068" s="318"/>
      <c r="R1068" s="318"/>
      <c r="S1068" s="318"/>
      <c r="T1068" s="318"/>
      <c r="U1068" s="318"/>
      <c r="V1068" s="318"/>
      <c r="W1068" s="318"/>
      <c r="X1068" s="318"/>
      <c r="Y1068" s="318"/>
      <c r="Z1068" s="318"/>
      <c r="AA1068" s="318"/>
      <c r="AB1068" s="318"/>
      <c r="AC1068" s="318"/>
      <c r="AD1068" s="318"/>
      <c r="AE1068" s="318"/>
      <c r="AF1068" s="318"/>
      <c r="AG1068" s="318"/>
      <c r="AH1068" s="318"/>
      <c r="AI1068" s="324"/>
      <c r="AJ1068" s="324"/>
      <c r="AK1068" s="324"/>
      <c r="AL1068" s="324"/>
      <c r="AM1068" s="324"/>
      <c r="AN1068" s="324"/>
      <c r="AO1068" s="324"/>
      <c r="AP1068" s="324"/>
      <c r="AQ1068" s="324"/>
      <c r="AR1068" s="324"/>
      <c r="AS1068" s="232"/>
      <c r="AT1068" s="232"/>
      <c r="AU1068" s="232"/>
      <c r="AV1068" s="232">
        <v>0</v>
      </c>
      <c r="AW1068" s="232">
        <v>5</v>
      </c>
      <c r="AX1068" s="232">
        <v>15</v>
      </c>
      <c r="AY1068" s="232">
        <v>5</v>
      </c>
      <c r="AZ1068" s="232">
        <v>0</v>
      </c>
      <c r="BA1068" s="232">
        <v>0</v>
      </c>
      <c r="BB1068" s="338">
        <f>IF(BA1068="Neg","Neg",BA1068*VLOOKUP($D1068,$D$1421:$BB$1444,COLUMNS($D1068:BB1068),FALSE))</f>
        <v>0</v>
      </c>
      <c r="BC1068" s="339">
        <f>IF(BB1068="Neg","Neg",BB1068*VLOOKUP($D1068,$D$1421:BC$1444,COLUMNS($D1068:BC1068),FALSE))</f>
        <v>0</v>
      </c>
    </row>
    <row r="1069" spans="1:55">
      <c r="A1069" s="312"/>
      <c r="B1069" s="151" t="s">
        <v>1049</v>
      </c>
      <c r="C1069" s="234" t="s">
        <v>1105</v>
      </c>
      <c r="D1069" s="151" t="s">
        <v>988</v>
      </c>
      <c r="E1069" s="175"/>
      <c r="F1069" s="175"/>
      <c r="G1069" s="175"/>
      <c r="H1069" s="175"/>
      <c r="I1069" s="175"/>
      <c r="J1069" s="175"/>
      <c r="K1069" s="175"/>
      <c r="L1069" s="175"/>
      <c r="M1069" s="175"/>
      <c r="N1069" s="318"/>
      <c r="O1069" s="318"/>
      <c r="P1069" s="318"/>
      <c r="Q1069" s="318"/>
      <c r="R1069" s="318"/>
      <c r="S1069" s="318"/>
      <c r="T1069" s="318"/>
      <c r="U1069" s="318"/>
      <c r="V1069" s="318"/>
      <c r="W1069" s="318"/>
      <c r="X1069" s="318"/>
      <c r="Y1069" s="318"/>
      <c r="Z1069" s="318"/>
      <c r="AA1069" s="318"/>
      <c r="AB1069" s="318"/>
      <c r="AC1069" s="318"/>
      <c r="AD1069" s="318"/>
      <c r="AE1069" s="318"/>
      <c r="AF1069" s="318"/>
      <c r="AG1069" s="318"/>
      <c r="AH1069" s="318"/>
      <c r="AI1069" s="324"/>
      <c r="AJ1069" s="324"/>
      <c r="AK1069" s="324"/>
      <c r="AL1069" s="324"/>
      <c r="AM1069" s="324"/>
      <c r="AN1069" s="324"/>
      <c r="AO1069" s="324"/>
      <c r="AP1069" s="324"/>
      <c r="AQ1069" s="324"/>
      <c r="AR1069" s="324"/>
      <c r="AS1069" s="232"/>
      <c r="AT1069" s="232"/>
      <c r="AU1069" s="232"/>
      <c r="AV1069" s="232">
        <v>0</v>
      </c>
      <c r="AW1069" s="232">
        <v>5</v>
      </c>
      <c r="AX1069" s="232">
        <v>5</v>
      </c>
      <c r="AY1069" s="232">
        <v>5</v>
      </c>
      <c r="AZ1069" s="232">
        <v>0</v>
      </c>
      <c r="BA1069" s="232">
        <v>0</v>
      </c>
      <c r="BB1069" s="338">
        <f>IF(BA1069="Neg","Neg",BA1069*VLOOKUP($D1069,$D$1421:$BB$1444,COLUMNS($D1069:BB1069),FALSE))</f>
        <v>0</v>
      </c>
      <c r="BC1069" s="339">
        <f>IF(BB1069="Neg","Neg",BB1069*VLOOKUP($D1069,$D$1421:BC$1444,COLUMNS($D1069:BC1069),FALSE))</f>
        <v>0</v>
      </c>
    </row>
    <row r="1070" spans="1:55">
      <c r="A1070" s="312"/>
      <c r="B1070" s="151" t="s">
        <v>1049</v>
      </c>
      <c r="C1070" s="234" t="s">
        <v>1104</v>
      </c>
      <c r="D1070" s="151" t="s">
        <v>792</v>
      </c>
      <c r="E1070" s="175"/>
      <c r="F1070" s="175"/>
      <c r="G1070" s="175"/>
      <c r="H1070" s="175"/>
      <c r="I1070" s="175"/>
      <c r="J1070" s="175"/>
      <c r="K1070" s="175"/>
      <c r="L1070" s="175"/>
      <c r="M1070" s="175"/>
      <c r="N1070" s="318"/>
      <c r="O1070" s="318"/>
      <c r="P1070" s="318"/>
      <c r="Q1070" s="318"/>
      <c r="R1070" s="318"/>
      <c r="S1070" s="318"/>
      <c r="T1070" s="318"/>
      <c r="U1070" s="318"/>
      <c r="V1070" s="318"/>
      <c r="W1070" s="318"/>
      <c r="X1070" s="318"/>
      <c r="Y1070" s="318"/>
      <c r="Z1070" s="318"/>
      <c r="AA1070" s="318"/>
      <c r="AB1070" s="318"/>
      <c r="AC1070" s="318"/>
      <c r="AD1070" s="318"/>
      <c r="AE1070" s="318"/>
      <c r="AF1070" s="318"/>
      <c r="AG1070" s="318"/>
      <c r="AH1070" s="318"/>
      <c r="AI1070" s="324"/>
      <c r="AJ1070" s="324"/>
      <c r="AK1070" s="324"/>
      <c r="AL1070" s="324"/>
      <c r="AM1070" s="324"/>
      <c r="AN1070" s="324"/>
      <c r="AO1070" s="324"/>
      <c r="AP1070" s="324"/>
      <c r="AQ1070" s="324"/>
      <c r="AR1070" s="324"/>
      <c r="AS1070" s="232"/>
      <c r="AT1070" s="232"/>
      <c r="AU1070" s="232"/>
      <c r="AV1070" s="232">
        <v>0</v>
      </c>
      <c r="AW1070" s="232">
        <v>0</v>
      </c>
      <c r="AX1070" s="232">
        <v>5</v>
      </c>
      <c r="AY1070" s="232">
        <v>5</v>
      </c>
      <c r="AZ1070" s="232">
        <v>0</v>
      </c>
      <c r="BA1070" s="232">
        <v>0</v>
      </c>
      <c r="BB1070" s="338">
        <f>IF(BA1070="Neg","Neg",BA1070*VLOOKUP($D1070,$D$1421:$BB$1444,COLUMNS($D1070:BB1070),FALSE))</f>
        <v>0</v>
      </c>
      <c r="BC1070" s="339">
        <f>IF(BB1070="Neg","Neg",BB1070*VLOOKUP($D1070,$D$1421:BC$1444,COLUMNS($D1070:BC1070),FALSE))</f>
        <v>0</v>
      </c>
    </row>
    <row r="1071" spans="1:55">
      <c r="A1071" s="312"/>
      <c r="B1071" s="151" t="s">
        <v>1049</v>
      </c>
      <c r="C1071" s="234" t="s">
        <v>1106</v>
      </c>
      <c r="D1071" s="151" t="s">
        <v>988</v>
      </c>
      <c r="E1071" s="175"/>
      <c r="F1071" s="175"/>
      <c r="G1071" s="175"/>
      <c r="H1071" s="175"/>
      <c r="I1071" s="175"/>
      <c r="J1071" s="175"/>
      <c r="K1071" s="175"/>
      <c r="L1071" s="175"/>
      <c r="M1071" s="175"/>
      <c r="N1071" s="318"/>
      <c r="O1071" s="318"/>
      <c r="P1071" s="318"/>
      <c r="Q1071" s="318"/>
      <c r="R1071" s="318"/>
      <c r="S1071" s="318"/>
      <c r="T1071" s="318"/>
      <c r="U1071" s="318"/>
      <c r="V1071" s="318"/>
      <c r="W1071" s="318"/>
      <c r="X1071" s="318"/>
      <c r="Y1071" s="318"/>
      <c r="Z1071" s="318"/>
      <c r="AA1071" s="318"/>
      <c r="AB1071" s="318"/>
      <c r="AC1071" s="318"/>
      <c r="AD1071" s="318"/>
      <c r="AE1071" s="318"/>
      <c r="AF1071" s="318"/>
      <c r="AG1071" s="318"/>
      <c r="AH1071" s="318"/>
      <c r="AI1071" s="324"/>
      <c r="AJ1071" s="324"/>
      <c r="AK1071" s="324"/>
      <c r="AL1071" s="324"/>
      <c r="AM1071" s="324"/>
      <c r="AN1071" s="324"/>
      <c r="AO1071" s="324"/>
      <c r="AP1071" s="324"/>
      <c r="AQ1071" s="324"/>
      <c r="AR1071" s="324"/>
      <c r="AS1071" s="232"/>
      <c r="AT1071" s="232"/>
      <c r="AU1071" s="232"/>
      <c r="AV1071" s="232">
        <v>0</v>
      </c>
      <c r="AW1071" s="232">
        <v>10</v>
      </c>
      <c r="AX1071" s="232">
        <v>5</v>
      </c>
      <c r="AY1071" s="232">
        <v>0</v>
      </c>
      <c r="AZ1071" s="232">
        <v>0</v>
      </c>
      <c r="BA1071" s="232">
        <v>0</v>
      </c>
      <c r="BB1071" s="338">
        <f>IF(BA1071="Neg","Neg",BA1071*VLOOKUP($D1071,$D$1421:$BB$1444,COLUMNS($D1071:BB1071),FALSE))</f>
        <v>0</v>
      </c>
      <c r="BC1071" s="339">
        <f>IF(BB1071="Neg","Neg",BB1071*VLOOKUP($D1071,$D$1421:BC$1444,COLUMNS($D1071:BC1071),FALSE))</f>
        <v>0</v>
      </c>
    </row>
    <row r="1072" spans="1:55">
      <c r="A1072" s="312"/>
      <c r="B1072" s="151" t="s">
        <v>1049</v>
      </c>
      <c r="C1072" s="234" t="s">
        <v>1106</v>
      </c>
      <c r="D1072" s="151" t="s">
        <v>791</v>
      </c>
      <c r="E1072" s="175"/>
      <c r="F1072" s="175"/>
      <c r="G1072" s="175"/>
      <c r="H1072" s="175"/>
      <c r="I1072" s="175"/>
      <c r="J1072" s="175"/>
      <c r="K1072" s="175"/>
      <c r="L1072" s="175"/>
      <c r="M1072" s="175"/>
      <c r="N1072" s="318"/>
      <c r="O1072" s="318"/>
      <c r="P1072" s="318"/>
      <c r="Q1072" s="318"/>
      <c r="R1072" s="318"/>
      <c r="S1072" s="318"/>
      <c r="T1072" s="318"/>
      <c r="U1072" s="318"/>
      <c r="V1072" s="318"/>
      <c r="W1072" s="318"/>
      <c r="X1072" s="318"/>
      <c r="Y1072" s="318"/>
      <c r="Z1072" s="318"/>
      <c r="AA1072" s="318"/>
      <c r="AB1072" s="318"/>
      <c r="AC1072" s="318"/>
      <c r="AD1072" s="318"/>
      <c r="AE1072" s="318"/>
      <c r="AF1072" s="318"/>
      <c r="AG1072" s="318"/>
      <c r="AH1072" s="318"/>
      <c r="AI1072" s="324"/>
      <c r="AJ1072" s="324"/>
      <c r="AK1072" s="324"/>
      <c r="AL1072" s="324"/>
      <c r="AM1072" s="324"/>
      <c r="AN1072" s="324"/>
      <c r="AO1072" s="324"/>
      <c r="AP1072" s="324"/>
      <c r="AQ1072" s="324"/>
      <c r="AR1072" s="324"/>
      <c r="AS1072" s="232"/>
      <c r="AT1072" s="232"/>
      <c r="AU1072" s="232"/>
      <c r="AV1072" s="232">
        <v>0</v>
      </c>
      <c r="AW1072" s="232">
        <v>5</v>
      </c>
      <c r="AX1072" s="232">
        <v>0</v>
      </c>
      <c r="AY1072" s="232">
        <v>0</v>
      </c>
      <c r="AZ1072" s="232">
        <v>0</v>
      </c>
      <c r="BA1072" s="232">
        <v>0</v>
      </c>
      <c r="BB1072" s="338">
        <f>IF(BA1072="Neg","Neg",BA1072*VLOOKUP($D1072,$D$1421:$BB$1444,COLUMNS($D1072:BB1072),FALSE))</f>
        <v>0</v>
      </c>
      <c r="BC1072" s="339">
        <f>IF(BB1072="Neg","Neg",BB1072*VLOOKUP($D1072,$D$1421:BC$1444,COLUMNS($D1072:BC1072),FALSE))</f>
        <v>0</v>
      </c>
    </row>
    <row r="1073" spans="1:55">
      <c r="A1073" s="312"/>
      <c r="B1073" s="151" t="s">
        <v>1049</v>
      </c>
      <c r="C1073" s="234" t="s">
        <v>1106</v>
      </c>
      <c r="D1073" s="151" t="s">
        <v>227</v>
      </c>
      <c r="E1073" s="175"/>
      <c r="F1073" s="175"/>
      <c r="G1073" s="175"/>
      <c r="H1073" s="175"/>
      <c r="I1073" s="175"/>
      <c r="J1073" s="175"/>
      <c r="K1073" s="175"/>
      <c r="L1073" s="175"/>
      <c r="M1073" s="175"/>
      <c r="N1073" s="318"/>
      <c r="O1073" s="318"/>
      <c r="P1073" s="318"/>
      <c r="Q1073" s="318"/>
      <c r="R1073" s="318"/>
      <c r="S1073" s="318"/>
      <c r="T1073" s="318"/>
      <c r="U1073" s="318"/>
      <c r="V1073" s="318"/>
      <c r="W1073" s="318"/>
      <c r="X1073" s="318"/>
      <c r="Y1073" s="318"/>
      <c r="Z1073" s="318"/>
      <c r="AA1073" s="318"/>
      <c r="AB1073" s="318"/>
      <c r="AC1073" s="318"/>
      <c r="AD1073" s="318"/>
      <c r="AE1073" s="318"/>
      <c r="AF1073" s="318"/>
      <c r="AG1073" s="318"/>
      <c r="AH1073" s="318"/>
      <c r="AI1073" s="324"/>
      <c r="AJ1073" s="324"/>
      <c r="AK1073" s="324"/>
      <c r="AL1073" s="324"/>
      <c r="AM1073" s="324"/>
      <c r="AN1073" s="324"/>
      <c r="AO1073" s="324"/>
      <c r="AP1073" s="324"/>
      <c r="AQ1073" s="324"/>
      <c r="AR1073" s="324"/>
      <c r="AS1073" s="232"/>
      <c r="AT1073" s="232"/>
      <c r="AU1073" s="232"/>
      <c r="AV1073" s="232">
        <v>0</v>
      </c>
      <c r="AW1073" s="232">
        <v>45</v>
      </c>
      <c r="AX1073" s="232">
        <v>20</v>
      </c>
      <c r="AY1073" s="232">
        <v>0</v>
      </c>
      <c r="AZ1073" s="232">
        <v>0</v>
      </c>
      <c r="BA1073" s="232">
        <v>0</v>
      </c>
      <c r="BB1073" s="338">
        <f>IF(BA1073="Neg","Neg",BA1073*VLOOKUP($D1073,$D$1421:$BB$1444,COLUMNS($D1073:BB1073),FALSE))</f>
        <v>0</v>
      </c>
      <c r="BC1073" s="339">
        <f>IF(BB1073="Neg","Neg",BB1073*VLOOKUP($D1073,$D$1421:BC$1444,COLUMNS($D1073:BC1073),FALSE))</f>
        <v>0</v>
      </c>
    </row>
    <row r="1074" spans="1:55">
      <c r="A1074" s="312"/>
      <c r="B1074" s="151" t="s">
        <v>1049</v>
      </c>
      <c r="C1074" s="234" t="s">
        <v>1106</v>
      </c>
      <c r="D1074" s="151" t="s">
        <v>228</v>
      </c>
      <c r="E1074" s="175"/>
      <c r="F1074" s="175"/>
      <c r="G1074" s="175"/>
      <c r="H1074" s="175"/>
      <c r="I1074" s="175"/>
      <c r="J1074" s="175"/>
      <c r="K1074" s="175"/>
      <c r="L1074" s="175"/>
      <c r="M1074" s="175"/>
      <c r="N1074" s="318"/>
      <c r="O1074" s="318"/>
      <c r="P1074" s="318"/>
      <c r="Q1074" s="318"/>
      <c r="R1074" s="318"/>
      <c r="S1074" s="318"/>
      <c r="T1074" s="318"/>
      <c r="U1074" s="318"/>
      <c r="V1074" s="318"/>
      <c r="W1074" s="318"/>
      <c r="X1074" s="318"/>
      <c r="Y1074" s="318"/>
      <c r="Z1074" s="318"/>
      <c r="AA1074" s="318"/>
      <c r="AB1074" s="318"/>
      <c r="AC1074" s="318"/>
      <c r="AD1074" s="318"/>
      <c r="AE1074" s="318"/>
      <c r="AF1074" s="318"/>
      <c r="AG1074" s="318"/>
      <c r="AH1074" s="318"/>
      <c r="AI1074" s="324"/>
      <c r="AJ1074" s="324"/>
      <c r="AK1074" s="324"/>
      <c r="AL1074" s="324"/>
      <c r="AM1074" s="324"/>
      <c r="AN1074" s="324"/>
      <c r="AO1074" s="324"/>
      <c r="AP1074" s="324"/>
      <c r="AQ1074" s="324"/>
      <c r="AR1074" s="324"/>
      <c r="AS1074" s="232"/>
      <c r="AT1074" s="232"/>
      <c r="AU1074" s="232"/>
      <c r="AV1074" s="232">
        <v>0</v>
      </c>
      <c r="AW1074" s="232">
        <v>5</v>
      </c>
      <c r="AX1074" s="232">
        <v>0</v>
      </c>
      <c r="AY1074" s="232">
        <v>0</v>
      </c>
      <c r="AZ1074" s="232">
        <v>0</v>
      </c>
      <c r="BA1074" s="232">
        <v>0</v>
      </c>
      <c r="BB1074" s="338">
        <f>IF(BA1074="Neg","Neg",BA1074*VLOOKUP($D1074,$D$1421:$BB$1444,COLUMNS($D1074:BB1074),FALSE))</f>
        <v>0</v>
      </c>
      <c r="BC1074" s="339">
        <f>IF(BB1074="Neg","Neg",BB1074*VLOOKUP($D1074,$D$1421:BC$1444,COLUMNS($D1074:BC1074),FALSE))</f>
        <v>0</v>
      </c>
    </row>
    <row r="1075" spans="1:55">
      <c r="A1075" s="312"/>
      <c r="B1075" s="151" t="s">
        <v>1049</v>
      </c>
      <c r="C1075" s="234" t="s">
        <v>1107</v>
      </c>
      <c r="D1075" s="151" t="s">
        <v>792</v>
      </c>
      <c r="E1075" s="175"/>
      <c r="F1075" s="175"/>
      <c r="G1075" s="175"/>
      <c r="H1075" s="175"/>
      <c r="I1075" s="175"/>
      <c r="J1075" s="175"/>
      <c r="K1075" s="175"/>
      <c r="L1075" s="175"/>
      <c r="M1075" s="175"/>
      <c r="N1075" s="318"/>
      <c r="O1075" s="318"/>
      <c r="P1075" s="318"/>
      <c r="Q1075" s="318"/>
      <c r="R1075" s="318"/>
      <c r="S1075" s="318"/>
      <c r="T1075" s="318"/>
      <c r="U1075" s="318"/>
      <c r="V1075" s="318"/>
      <c r="W1075" s="318"/>
      <c r="X1075" s="318"/>
      <c r="Y1075" s="318"/>
      <c r="Z1075" s="318"/>
      <c r="AA1075" s="318"/>
      <c r="AB1075" s="318"/>
      <c r="AC1075" s="318"/>
      <c r="AD1075" s="318"/>
      <c r="AE1075" s="318"/>
      <c r="AF1075" s="318"/>
      <c r="AG1075" s="318"/>
      <c r="AH1075" s="318"/>
      <c r="AI1075" s="324"/>
      <c r="AJ1075" s="324"/>
      <c r="AK1075" s="324"/>
      <c r="AL1075" s="324"/>
      <c r="AM1075" s="324"/>
      <c r="AN1075" s="324"/>
      <c r="AO1075" s="324"/>
      <c r="AP1075" s="324"/>
      <c r="AQ1075" s="324"/>
      <c r="AR1075" s="324"/>
      <c r="AS1075" s="232"/>
      <c r="AT1075" s="232"/>
      <c r="AU1075" s="232"/>
      <c r="AV1075" s="232">
        <v>0</v>
      </c>
      <c r="AW1075" s="232">
        <v>5</v>
      </c>
      <c r="AX1075" s="232">
        <v>-125</v>
      </c>
      <c r="AY1075" s="232">
        <v>-185</v>
      </c>
      <c r="AZ1075" s="232">
        <v>-275</v>
      </c>
      <c r="BA1075" s="232">
        <v>-380</v>
      </c>
      <c r="BB1075" s="338">
        <f>IF(BA1075="Neg","Neg",BA1075*VLOOKUP($D1075,$D$1421:$BB$1444,COLUMNS($D1075:BB1075),FALSE))</f>
        <v>-394.96724672111145</v>
      </c>
      <c r="BC1075" s="339">
        <f>IF(BB1075="Neg","Neg",BB1075*VLOOKUP($D1075,$D$1421:BC$1444,COLUMNS($D1075:BC1075),FALSE))</f>
        <v>-411.58918206531285</v>
      </c>
    </row>
    <row r="1076" spans="1:55">
      <c r="A1076" s="312"/>
      <c r="B1076" s="151" t="s">
        <v>1049</v>
      </c>
      <c r="C1076" s="234" t="s">
        <v>1108</v>
      </c>
      <c r="D1076" s="151" t="s">
        <v>257</v>
      </c>
      <c r="E1076" s="175"/>
      <c r="F1076" s="175"/>
      <c r="G1076" s="175"/>
      <c r="H1076" s="175"/>
      <c r="I1076" s="175"/>
      <c r="J1076" s="175"/>
      <c r="K1076" s="175"/>
      <c r="L1076" s="175"/>
      <c r="M1076" s="175"/>
      <c r="N1076" s="318"/>
      <c r="O1076" s="318"/>
      <c r="P1076" s="318"/>
      <c r="Q1076" s="318"/>
      <c r="R1076" s="318"/>
      <c r="S1076" s="318"/>
      <c r="T1076" s="318"/>
      <c r="U1076" s="318"/>
      <c r="V1076" s="318"/>
      <c r="W1076" s="318"/>
      <c r="X1076" s="318"/>
      <c r="Y1076" s="318"/>
      <c r="Z1076" s="318"/>
      <c r="AA1076" s="318"/>
      <c r="AB1076" s="318"/>
      <c r="AC1076" s="318"/>
      <c r="AD1076" s="318"/>
      <c r="AE1076" s="318"/>
      <c r="AF1076" s="318"/>
      <c r="AG1076" s="318"/>
      <c r="AH1076" s="318"/>
      <c r="AI1076" s="324"/>
      <c r="AJ1076" s="324"/>
      <c r="AK1076" s="324"/>
      <c r="AL1076" s="324"/>
      <c r="AM1076" s="324"/>
      <c r="AN1076" s="324"/>
      <c r="AO1076" s="324"/>
      <c r="AP1076" s="324"/>
      <c r="AQ1076" s="324"/>
      <c r="AR1076" s="324"/>
      <c r="AS1076" s="232"/>
      <c r="AT1076" s="232"/>
      <c r="AU1076" s="232"/>
      <c r="AV1076" s="232">
        <v>0</v>
      </c>
      <c r="AW1076" s="232">
        <v>-5</v>
      </c>
      <c r="AX1076" s="232">
        <v>-5</v>
      </c>
      <c r="AY1076" s="232">
        <v>-5</v>
      </c>
      <c r="AZ1076" s="232">
        <v>-5</v>
      </c>
      <c r="BA1076" s="232">
        <v>-5</v>
      </c>
      <c r="BB1076" s="340">
        <f>IF(BA1076="Neg","Neg",BA1076*VLOOKUP($D1076,$D$1421:$BB$1444,COLUMNS($D1076:BB1076),FALSE))</f>
        <v>-5.1969374568567295</v>
      </c>
      <c r="BC1076" s="341">
        <f>IF(BB1076="Neg","Neg",BB1076*VLOOKUP($D1076,$D$1421:BC$1444,COLUMNS($D1076:BC1076),FALSE))</f>
        <v>-5.4156471324383268</v>
      </c>
    </row>
    <row r="1077" spans="1:55" ht="25.5">
      <c r="A1077" s="312"/>
      <c r="B1077" s="216" t="s">
        <v>1210</v>
      </c>
      <c r="C1077" s="235" t="s">
        <v>1211</v>
      </c>
      <c r="D1077" s="216" t="s">
        <v>227</v>
      </c>
      <c r="E1077" s="320"/>
      <c r="F1077" s="320"/>
      <c r="G1077" s="320"/>
      <c r="H1077" s="320"/>
      <c r="I1077" s="320"/>
      <c r="J1077" s="320"/>
      <c r="K1077" s="320"/>
      <c r="L1077" s="320"/>
      <c r="M1077" s="320"/>
      <c r="N1077" s="315"/>
      <c r="O1077" s="315"/>
      <c r="P1077" s="315"/>
      <c r="Q1077" s="315"/>
      <c r="R1077" s="315"/>
      <c r="S1077" s="315"/>
      <c r="T1077" s="315"/>
      <c r="U1077" s="315"/>
      <c r="V1077" s="315"/>
      <c r="W1077" s="315"/>
      <c r="X1077" s="315"/>
      <c r="Y1077" s="315"/>
      <c r="Z1077" s="315"/>
      <c r="AA1077" s="315"/>
      <c r="AB1077" s="315"/>
      <c r="AC1077" s="315"/>
      <c r="AD1077" s="315"/>
      <c r="AE1077" s="315"/>
      <c r="AF1077" s="315"/>
      <c r="AG1077" s="315"/>
      <c r="AH1077" s="315"/>
      <c r="AI1077" s="315"/>
      <c r="AJ1077" s="315"/>
      <c r="AK1077" s="315"/>
      <c r="AL1077" s="315"/>
      <c r="AM1077" s="315"/>
      <c r="AN1077" s="315"/>
      <c r="AO1077" s="315"/>
      <c r="AP1077" s="315"/>
      <c r="AQ1077" s="315"/>
      <c r="AR1077" s="315"/>
      <c r="AS1077" s="350"/>
      <c r="AT1077" s="350"/>
      <c r="AU1077" s="350"/>
      <c r="AV1077" s="350"/>
      <c r="AW1077" s="224">
        <v>0</v>
      </c>
      <c r="AX1077" s="224">
        <v>-1455</v>
      </c>
      <c r="AY1077" s="224">
        <v>-1785</v>
      </c>
      <c r="AZ1077" s="224">
        <v>-1890</v>
      </c>
      <c r="BA1077" s="224">
        <v>-1915</v>
      </c>
      <c r="BB1077" s="329">
        <f>IF(BA1077="Neg","Neg",BA1077*VLOOKUP($D1077,$D$1421:$BB$1444,COLUMNS($D1077:BB1077),FALSE))</f>
        <v>-1990.4270459761274</v>
      </c>
      <c r="BC1077" s="329">
        <f>IF(BB1077="Neg","Neg",BB1077*VLOOKUP($D1077,$D$1421:BC$1444,COLUMNS($D1077:BC1077),FALSE))</f>
        <v>-2074.1928517238794</v>
      </c>
    </row>
    <row r="1078" spans="1:55" ht="25.5">
      <c r="A1078" s="312"/>
      <c r="B1078" s="216" t="s">
        <v>1210</v>
      </c>
      <c r="C1078" s="235" t="s">
        <v>1211</v>
      </c>
      <c r="D1078" s="216" t="s">
        <v>228</v>
      </c>
      <c r="E1078" s="320"/>
      <c r="F1078" s="320"/>
      <c r="G1078" s="320"/>
      <c r="H1078" s="320"/>
      <c r="I1078" s="320"/>
      <c r="J1078" s="320"/>
      <c r="K1078" s="320"/>
      <c r="L1078" s="320"/>
      <c r="M1078" s="320"/>
      <c r="N1078" s="315"/>
      <c r="O1078" s="315"/>
      <c r="P1078" s="315"/>
      <c r="Q1078" s="315"/>
      <c r="R1078" s="315"/>
      <c r="S1078" s="315"/>
      <c r="T1078" s="315"/>
      <c r="U1078" s="315"/>
      <c r="V1078" s="315"/>
      <c r="W1078" s="315"/>
      <c r="X1078" s="315"/>
      <c r="Y1078" s="315"/>
      <c r="Z1078" s="315"/>
      <c r="AA1078" s="315"/>
      <c r="AB1078" s="315"/>
      <c r="AC1078" s="315"/>
      <c r="AD1078" s="315"/>
      <c r="AE1078" s="315"/>
      <c r="AF1078" s="315"/>
      <c r="AG1078" s="315"/>
      <c r="AH1078" s="315"/>
      <c r="AI1078" s="315"/>
      <c r="AJ1078" s="315"/>
      <c r="AK1078" s="315"/>
      <c r="AL1078" s="315"/>
      <c r="AM1078" s="315"/>
      <c r="AN1078" s="315"/>
      <c r="AO1078" s="315"/>
      <c r="AP1078" s="315"/>
      <c r="AQ1078" s="315"/>
      <c r="AR1078" s="315"/>
      <c r="AS1078" s="350"/>
      <c r="AT1078" s="350"/>
      <c r="AU1078" s="350"/>
      <c r="AV1078" s="350"/>
      <c r="AW1078" s="224">
        <v>0</v>
      </c>
      <c r="AX1078" s="224">
        <v>0</v>
      </c>
      <c r="AY1078" s="224">
        <v>15</v>
      </c>
      <c r="AZ1078" s="224">
        <v>10</v>
      </c>
      <c r="BA1078" s="224">
        <v>20</v>
      </c>
      <c r="BB1078" s="329">
        <f>IF(BA1078="Neg","Neg",BA1078*VLOOKUP($D1078,$D$1421:$BB$1444,COLUMNS($D1078:BB1078),FALSE))</f>
        <v>20.787749827426918</v>
      </c>
      <c r="BC1078" s="329">
        <f>IF(BB1078="Neg","Neg",BB1078*VLOOKUP($D1078,$D$1421:BC$1444,COLUMNS($D1078:BC1078),FALSE))</f>
        <v>21.662588529753307</v>
      </c>
    </row>
    <row r="1079" spans="1:55" ht="25.5">
      <c r="A1079" s="312"/>
      <c r="B1079" s="216" t="s">
        <v>1210</v>
      </c>
      <c r="C1079" s="235" t="s">
        <v>1212</v>
      </c>
      <c r="D1079" s="216" t="s">
        <v>227</v>
      </c>
      <c r="E1079" s="320"/>
      <c r="F1079" s="320"/>
      <c r="G1079" s="320"/>
      <c r="H1079" s="320"/>
      <c r="I1079" s="320"/>
      <c r="J1079" s="320"/>
      <c r="K1079" s="320"/>
      <c r="L1079" s="320"/>
      <c r="M1079" s="320"/>
      <c r="N1079" s="315"/>
      <c r="O1079" s="315"/>
      <c r="P1079" s="315"/>
      <c r="Q1079" s="315"/>
      <c r="R1079" s="315"/>
      <c r="S1079" s="315"/>
      <c r="T1079" s="315"/>
      <c r="U1079" s="315"/>
      <c r="V1079" s="315"/>
      <c r="W1079" s="315"/>
      <c r="X1079" s="315"/>
      <c r="Y1079" s="315"/>
      <c r="Z1079" s="315"/>
      <c r="AA1079" s="315"/>
      <c r="AB1079" s="315"/>
      <c r="AC1079" s="315"/>
      <c r="AD1079" s="315"/>
      <c r="AE1079" s="315"/>
      <c r="AF1079" s="315"/>
      <c r="AG1079" s="315"/>
      <c r="AH1079" s="315"/>
      <c r="AI1079" s="315"/>
      <c r="AJ1079" s="315"/>
      <c r="AK1079" s="315"/>
      <c r="AL1079" s="315"/>
      <c r="AM1079" s="315"/>
      <c r="AN1079" s="315"/>
      <c r="AO1079" s="315"/>
      <c r="AP1079" s="315"/>
      <c r="AQ1079" s="315"/>
      <c r="AR1079" s="315"/>
      <c r="AS1079" s="350"/>
      <c r="AT1079" s="350"/>
      <c r="AU1079" s="350"/>
      <c r="AV1079" s="350"/>
      <c r="AW1079" s="224">
        <v>0</v>
      </c>
      <c r="AX1079" s="224">
        <v>-25</v>
      </c>
      <c r="AY1079" s="224">
        <v>-30</v>
      </c>
      <c r="AZ1079" s="224">
        <v>-35</v>
      </c>
      <c r="BA1079" s="224">
        <v>-40</v>
      </c>
      <c r="BB1079" s="329">
        <f>IF(BA1079="Neg","Neg",BA1079*VLOOKUP($D1079,$D$1421:$BB$1444,COLUMNS($D1079:BB1079),FALSE))</f>
        <v>-41.575499654853836</v>
      </c>
      <c r="BC1079" s="329">
        <f>IF(BB1079="Neg","Neg",BB1079*VLOOKUP($D1079,$D$1421:BC$1444,COLUMNS($D1079:BC1079),FALSE))</f>
        <v>-43.325177059506615</v>
      </c>
    </row>
    <row r="1080" spans="1:55" ht="25.5">
      <c r="A1080" s="312"/>
      <c r="B1080" s="216" t="s">
        <v>1210</v>
      </c>
      <c r="C1080" s="235" t="s">
        <v>1213</v>
      </c>
      <c r="D1080" s="216" t="s">
        <v>227</v>
      </c>
      <c r="E1080" s="320"/>
      <c r="F1080" s="320"/>
      <c r="G1080" s="320"/>
      <c r="H1080" s="320"/>
      <c r="I1080" s="320"/>
      <c r="J1080" s="320"/>
      <c r="K1080" s="320"/>
      <c r="L1080" s="320"/>
      <c r="M1080" s="320"/>
      <c r="N1080" s="315"/>
      <c r="O1080" s="315"/>
      <c r="P1080" s="315"/>
      <c r="Q1080" s="315"/>
      <c r="R1080" s="315"/>
      <c r="S1080" s="315"/>
      <c r="T1080" s="315"/>
      <c r="U1080" s="315"/>
      <c r="V1080" s="315"/>
      <c r="W1080" s="315"/>
      <c r="X1080" s="315"/>
      <c r="Y1080" s="315"/>
      <c r="Z1080" s="315"/>
      <c r="AA1080" s="315"/>
      <c r="AB1080" s="315"/>
      <c r="AC1080" s="315"/>
      <c r="AD1080" s="315"/>
      <c r="AE1080" s="315"/>
      <c r="AF1080" s="315"/>
      <c r="AG1080" s="315"/>
      <c r="AH1080" s="315"/>
      <c r="AI1080" s="315"/>
      <c r="AJ1080" s="315"/>
      <c r="AK1080" s="315"/>
      <c r="AL1080" s="315"/>
      <c r="AM1080" s="315"/>
      <c r="AN1080" s="315"/>
      <c r="AO1080" s="315"/>
      <c r="AP1080" s="315"/>
      <c r="AQ1080" s="315"/>
      <c r="AR1080" s="315"/>
      <c r="AS1080" s="350"/>
      <c r="AT1080" s="350"/>
      <c r="AU1080" s="350"/>
      <c r="AV1080" s="350"/>
      <c r="AW1080" s="224">
        <v>5</v>
      </c>
      <c r="AX1080" s="224">
        <v>315</v>
      </c>
      <c r="AY1080" s="224">
        <v>600</v>
      </c>
      <c r="AZ1080" s="224">
        <v>910</v>
      </c>
      <c r="BA1080" s="224">
        <v>1220</v>
      </c>
      <c r="BB1080" s="329">
        <f>IF(BA1080="Neg","Neg",BA1080*VLOOKUP($D1080,$D$1421:$BB$1444,COLUMNS($D1080:BB1080),FALSE))</f>
        <v>1268.052739473042</v>
      </c>
      <c r="BC1080" s="329">
        <f>IF(BB1080="Neg","Neg",BB1080*VLOOKUP($D1080,$D$1421:BC$1444,COLUMNS($D1080:BC1080),FALSE))</f>
        <v>1321.4179003149518</v>
      </c>
    </row>
    <row r="1081" spans="1:55" ht="25.5">
      <c r="A1081" s="312"/>
      <c r="B1081" s="216" t="s">
        <v>1210</v>
      </c>
      <c r="C1081" s="235" t="s">
        <v>1214</v>
      </c>
      <c r="D1081" s="216" t="s">
        <v>227</v>
      </c>
      <c r="E1081" s="320"/>
      <c r="F1081" s="320"/>
      <c r="G1081" s="320"/>
      <c r="H1081" s="320"/>
      <c r="I1081" s="320"/>
      <c r="J1081" s="320"/>
      <c r="K1081" s="320"/>
      <c r="L1081" s="320"/>
      <c r="M1081" s="320"/>
      <c r="N1081" s="315"/>
      <c r="O1081" s="315"/>
      <c r="P1081" s="315"/>
      <c r="Q1081" s="315"/>
      <c r="R1081" s="315"/>
      <c r="S1081" s="315"/>
      <c r="T1081" s="315"/>
      <c r="U1081" s="315"/>
      <c r="V1081" s="315"/>
      <c r="W1081" s="315"/>
      <c r="X1081" s="315"/>
      <c r="Y1081" s="315"/>
      <c r="Z1081" s="315"/>
      <c r="AA1081" s="315"/>
      <c r="AB1081" s="315"/>
      <c r="AC1081" s="315"/>
      <c r="AD1081" s="315"/>
      <c r="AE1081" s="315"/>
      <c r="AF1081" s="315"/>
      <c r="AG1081" s="315"/>
      <c r="AH1081" s="315"/>
      <c r="AI1081" s="315"/>
      <c r="AJ1081" s="315"/>
      <c r="AK1081" s="315"/>
      <c r="AL1081" s="315"/>
      <c r="AM1081" s="315"/>
      <c r="AN1081" s="315"/>
      <c r="AO1081" s="315"/>
      <c r="AP1081" s="315"/>
      <c r="AQ1081" s="315"/>
      <c r="AR1081" s="315"/>
      <c r="AS1081" s="350"/>
      <c r="AT1081" s="350"/>
      <c r="AU1081" s="350"/>
      <c r="AV1081" s="350"/>
      <c r="AW1081" s="224">
        <v>0</v>
      </c>
      <c r="AX1081" s="224">
        <v>-135</v>
      </c>
      <c r="AY1081" s="224">
        <v>-320</v>
      </c>
      <c r="AZ1081" s="224">
        <v>-325</v>
      </c>
      <c r="BA1081" s="224">
        <v>-355</v>
      </c>
      <c r="BB1081" s="329">
        <f>IF(BA1081="Neg","Neg",BA1081*VLOOKUP($D1081,$D$1421:$BB$1444,COLUMNS($D1081:BB1081),FALSE))</f>
        <v>-368.98255943682778</v>
      </c>
      <c r="BC1081" s="329">
        <f>IF(BB1081="Neg","Neg",BB1081*VLOOKUP($D1081,$D$1421:BC$1444,COLUMNS($D1081:BC1081),FALSE))</f>
        <v>-384.51094640312124</v>
      </c>
    </row>
    <row r="1082" spans="1:55" ht="25.5">
      <c r="A1082" s="312"/>
      <c r="B1082" s="216" t="s">
        <v>1210</v>
      </c>
      <c r="C1082" s="235" t="s">
        <v>1215</v>
      </c>
      <c r="D1082" s="216" t="s">
        <v>90</v>
      </c>
      <c r="E1082" s="320"/>
      <c r="F1082" s="320"/>
      <c r="G1082" s="320"/>
      <c r="H1082" s="320"/>
      <c r="I1082" s="320"/>
      <c r="J1082" s="320"/>
      <c r="K1082" s="320"/>
      <c r="L1082" s="320"/>
      <c r="M1082" s="320"/>
      <c r="N1082" s="315"/>
      <c r="O1082" s="315"/>
      <c r="P1082" s="315"/>
      <c r="Q1082" s="315"/>
      <c r="R1082" s="315"/>
      <c r="S1082" s="315"/>
      <c r="T1082" s="315"/>
      <c r="U1082" s="315"/>
      <c r="V1082" s="315"/>
      <c r="W1082" s="315"/>
      <c r="X1082" s="315"/>
      <c r="Y1082" s="315"/>
      <c r="Z1082" s="315"/>
      <c r="AA1082" s="315"/>
      <c r="AB1082" s="315"/>
      <c r="AC1082" s="315"/>
      <c r="AD1082" s="315"/>
      <c r="AE1082" s="315"/>
      <c r="AF1082" s="315"/>
      <c r="AG1082" s="315"/>
      <c r="AH1082" s="315"/>
      <c r="AI1082" s="315"/>
      <c r="AJ1082" s="315"/>
      <c r="AK1082" s="315"/>
      <c r="AL1082" s="315"/>
      <c r="AM1082" s="315"/>
      <c r="AN1082" s="315"/>
      <c r="AO1082" s="315"/>
      <c r="AP1082" s="315"/>
      <c r="AQ1082" s="315"/>
      <c r="AR1082" s="315"/>
      <c r="AS1082" s="350"/>
      <c r="AT1082" s="350"/>
      <c r="AU1082" s="350"/>
      <c r="AV1082" s="350"/>
      <c r="AW1082" s="224">
        <v>0</v>
      </c>
      <c r="AX1082" s="224">
        <v>0</v>
      </c>
      <c r="AY1082" s="224">
        <v>0</v>
      </c>
      <c r="AZ1082" s="224">
        <v>0</v>
      </c>
      <c r="BA1082" s="224">
        <v>0</v>
      </c>
      <c r="BB1082" s="329">
        <f>IF(BA1082="Neg","Neg",BA1082*VLOOKUP($D1082,$D$1421:$BB$1444,COLUMNS($D1082:BB1082),FALSE))</f>
        <v>0</v>
      </c>
      <c r="BC1082" s="329">
        <f>IF(BB1082="Neg","Neg",BB1082*VLOOKUP($D1082,$D$1421:BC$1444,COLUMNS($D1082:BC1082),FALSE))</f>
        <v>0</v>
      </c>
    </row>
    <row r="1083" spans="1:55" ht="25.5">
      <c r="A1083" s="312"/>
      <c r="B1083" s="216" t="s">
        <v>1210</v>
      </c>
      <c r="C1083" s="235" t="s">
        <v>1215</v>
      </c>
      <c r="D1083" s="216" t="s">
        <v>227</v>
      </c>
      <c r="E1083" s="320"/>
      <c r="F1083" s="320"/>
      <c r="G1083" s="320"/>
      <c r="H1083" s="320"/>
      <c r="I1083" s="320"/>
      <c r="J1083" s="320"/>
      <c r="K1083" s="320"/>
      <c r="L1083" s="320"/>
      <c r="M1083" s="320"/>
      <c r="N1083" s="315"/>
      <c r="O1083" s="315"/>
      <c r="P1083" s="315"/>
      <c r="Q1083" s="315"/>
      <c r="R1083" s="315"/>
      <c r="S1083" s="315"/>
      <c r="T1083" s="315"/>
      <c r="U1083" s="315"/>
      <c r="V1083" s="315"/>
      <c r="W1083" s="315"/>
      <c r="X1083" s="315"/>
      <c r="Y1083" s="315"/>
      <c r="Z1083" s="315"/>
      <c r="AA1083" s="315"/>
      <c r="AB1083" s="315"/>
      <c r="AC1083" s="315"/>
      <c r="AD1083" s="315"/>
      <c r="AE1083" s="315"/>
      <c r="AF1083" s="315"/>
      <c r="AG1083" s="315"/>
      <c r="AH1083" s="315"/>
      <c r="AI1083" s="315"/>
      <c r="AJ1083" s="315"/>
      <c r="AK1083" s="315"/>
      <c r="AL1083" s="315"/>
      <c r="AM1083" s="315"/>
      <c r="AN1083" s="315"/>
      <c r="AO1083" s="315"/>
      <c r="AP1083" s="315"/>
      <c r="AQ1083" s="315"/>
      <c r="AR1083" s="315"/>
      <c r="AS1083" s="350"/>
      <c r="AT1083" s="350"/>
      <c r="AU1083" s="350"/>
      <c r="AV1083" s="350"/>
      <c r="AW1083" s="224">
        <v>-5</v>
      </c>
      <c r="AX1083" s="224">
        <v>-80</v>
      </c>
      <c r="AY1083" s="224">
        <v>-230</v>
      </c>
      <c r="AZ1083" s="224">
        <v>-390</v>
      </c>
      <c r="BA1083" s="224">
        <v>-560</v>
      </c>
      <c r="BB1083" s="329">
        <f>IF(BA1083="Neg","Neg",BA1083*VLOOKUP($D1083,$D$1421:$BB$1444,COLUMNS($D1083:BB1083),FALSE))</f>
        <v>-582.05699516795369</v>
      </c>
      <c r="BC1083" s="329">
        <f>IF(BB1083="Neg","Neg",BB1083*VLOOKUP($D1083,$D$1421:BC$1444,COLUMNS($D1083:BC1083),FALSE))</f>
        <v>-606.55247883309266</v>
      </c>
    </row>
    <row r="1084" spans="1:55">
      <c r="A1084" s="312"/>
      <c r="B1084" s="216" t="s">
        <v>1210</v>
      </c>
      <c r="C1084" s="235" t="s">
        <v>1216</v>
      </c>
      <c r="D1084" s="216" t="s">
        <v>227</v>
      </c>
      <c r="E1084" s="320"/>
      <c r="F1084" s="320"/>
      <c r="G1084" s="320"/>
      <c r="H1084" s="320"/>
      <c r="I1084" s="320"/>
      <c r="J1084" s="320"/>
      <c r="K1084" s="320"/>
      <c r="L1084" s="320"/>
      <c r="M1084" s="320"/>
      <c r="N1084" s="315"/>
      <c r="O1084" s="315"/>
      <c r="P1084" s="315"/>
      <c r="Q1084" s="315"/>
      <c r="R1084" s="315"/>
      <c r="S1084" s="315"/>
      <c r="T1084" s="315"/>
      <c r="U1084" s="315"/>
      <c r="V1084" s="315"/>
      <c r="W1084" s="315"/>
      <c r="X1084" s="315"/>
      <c r="Y1084" s="315"/>
      <c r="Z1084" s="315"/>
      <c r="AA1084" s="315"/>
      <c r="AB1084" s="315"/>
      <c r="AC1084" s="315"/>
      <c r="AD1084" s="315"/>
      <c r="AE1084" s="315"/>
      <c r="AF1084" s="315"/>
      <c r="AG1084" s="315"/>
      <c r="AH1084" s="315"/>
      <c r="AI1084" s="315"/>
      <c r="AJ1084" s="315"/>
      <c r="AK1084" s="315"/>
      <c r="AL1084" s="315"/>
      <c r="AM1084" s="315"/>
      <c r="AN1084" s="315"/>
      <c r="AO1084" s="315"/>
      <c r="AP1084" s="315"/>
      <c r="AQ1084" s="315"/>
      <c r="AR1084" s="315"/>
      <c r="AS1084" s="350"/>
      <c r="AT1084" s="350"/>
      <c r="AU1084" s="350"/>
      <c r="AV1084" s="350"/>
      <c r="AW1084" s="224">
        <v>0</v>
      </c>
      <c r="AX1084" s="224">
        <v>0</v>
      </c>
      <c r="AY1084" s="224">
        <v>-10</v>
      </c>
      <c r="AZ1084" s="224">
        <v>-15</v>
      </c>
      <c r="BA1084" s="224">
        <v>-30</v>
      </c>
      <c r="BB1084" s="329">
        <f>IF(BA1084="Neg","Neg",BA1084*VLOOKUP($D1084,$D$1421:$BB$1444,COLUMNS($D1084:BB1084),FALSE))</f>
        <v>-31.181624741140375</v>
      </c>
      <c r="BC1084" s="329">
        <f>IF(BB1084="Neg","Neg",BB1084*VLOOKUP($D1084,$D$1421:BC$1444,COLUMNS($D1084:BC1084),FALSE))</f>
        <v>-32.493882794629961</v>
      </c>
    </row>
    <row r="1085" spans="1:55">
      <c r="A1085" s="312"/>
      <c r="B1085" s="216" t="s">
        <v>1210</v>
      </c>
      <c r="C1085" s="235" t="s">
        <v>1217</v>
      </c>
      <c r="D1085" s="216" t="s">
        <v>227</v>
      </c>
      <c r="E1085" s="320"/>
      <c r="F1085" s="320"/>
      <c r="G1085" s="320"/>
      <c r="H1085" s="320"/>
      <c r="I1085" s="320"/>
      <c r="J1085" s="320"/>
      <c r="K1085" s="320"/>
      <c r="L1085" s="320"/>
      <c r="M1085" s="320"/>
      <c r="N1085" s="315"/>
      <c r="O1085" s="315"/>
      <c r="P1085" s="315"/>
      <c r="Q1085" s="315"/>
      <c r="R1085" s="315"/>
      <c r="S1085" s="315"/>
      <c r="T1085" s="315"/>
      <c r="U1085" s="315"/>
      <c r="V1085" s="315"/>
      <c r="W1085" s="315"/>
      <c r="X1085" s="315"/>
      <c r="Y1085" s="315"/>
      <c r="Z1085" s="315"/>
      <c r="AA1085" s="315"/>
      <c r="AB1085" s="315"/>
      <c r="AC1085" s="315"/>
      <c r="AD1085" s="315"/>
      <c r="AE1085" s="315"/>
      <c r="AF1085" s="315"/>
      <c r="AG1085" s="315"/>
      <c r="AH1085" s="315"/>
      <c r="AI1085" s="315"/>
      <c r="AJ1085" s="315"/>
      <c r="AK1085" s="315"/>
      <c r="AL1085" s="315"/>
      <c r="AM1085" s="315"/>
      <c r="AN1085" s="315"/>
      <c r="AO1085" s="315"/>
      <c r="AP1085" s="315"/>
      <c r="AQ1085" s="315"/>
      <c r="AR1085" s="315"/>
      <c r="AS1085" s="350"/>
      <c r="AT1085" s="350"/>
      <c r="AU1085" s="350"/>
      <c r="AV1085" s="350"/>
      <c r="AW1085" s="224">
        <v>5</v>
      </c>
      <c r="AX1085" s="224">
        <v>30</v>
      </c>
      <c r="AY1085" s="224">
        <v>10</v>
      </c>
      <c r="AZ1085" s="224">
        <v>10</v>
      </c>
      <c r="BA1085" s="224">
        <v>0</v>
      </c>
      <c r="BB1085" s="329">
        <f>IF(BA1085="Neg","Neg",BA1085*VLOOKUP($D1085,$D$1421:$BB$1444,COLUMNS($D1085:BB1085),FALSE))</f>
        <v>0</v>
      </c>
      <c r="BC1085" s="329">
        <f>IF(BB1085="Neg","Neg",BB1085*VLOOKUP($D1085,$D$1421:BC$1444,COLUMNS($D1085:BC1085),FALSE))</f>
        <v>0</v>
      </c>
    </row>
    <row r="1086" spans="1:55">
      <c r="A1086" s="312"/>
      <c r="B1086" s="216" t="s">
        <v>1210</v>
      </c>
      <c r="C1086" s="235" t="s">
        <v>1218</v>
      </c>
      <c r="D1086" s="216" t="s">
        <v>228</v>
      </c>
      <c r="E1086" s="320"/>
      <c r="F1086" s="320"/>
      <c r="G1086" s="320"/>
      <c r="H1086" s="320"/>
      <c r="I1086" s="320"/>
      <c r="J1086" s="320"/>
      <c r="K1086" s="320"/>
      <c r="L1086" s="320"/>
      <c r="M1086" s="320"/>
      <c r="N1086" s="315"/>
      <c r="O1086" s="315"/>
      <c r="P1086" s="315"/>
      <c r="Q1086" s="315"/>
      <c r="R1086" s="315"/>
      <c r="S1086" s="315"/>
      <c r="T1086" s="315"/>
      <c r="U1086" s="315"/>
      <c r="V1086" s="315"/>
      <c r="W1086" s="315"/>
      <c r="X1086" s="315"/>
      <c r="Y1086" s="315"/>
      <c r="Z1086" s="315"/>
      <c r="AA1086" s="315"/>
      <c r="AB1086" s="315"/>
      <c r="AC1086" s="315"/>
      <c r="AD1086" s="315"/>
      <c r="AE1086" s="315"/>
      <c r="AF1086" s="315"/>
      <c r="AG1086" s="315"/>
      <c r="AH1086" s="315"/>
      <c r="AI1086" s="315"/>
      <c r="AJ1086" s="315"/>
      <c r="AK1086" s="315"/>
      <c r="AL1086" s="315"/>
      <c r="AM1086" s="315"/>
      <c r="AN1086" s="315"/>
      <c r="AO1086" s="315"/>
      <c r="AP1086" s="315"/>
      <c r="AQ1086" s="315"/>
      <c r="AR1086" s="315"/>
      <c r="AS1086" s="350"/>
      <c r="AT1086" s="350"/>
      <c r="AU1086" s="350"/>
      <c r="AV1086" s="350"/>
      <c r="AW1086" s="224">
        <v>0</v>
      </c>
      <c r="AX1086" s="224">
        <v>435</v>
      </c>
      <c r="AY1086" s="224">
        <v>435</v>
      </c>
      <c r="AZ1086" s="224">
        <v>0</v>
      </c>
      <c r="BA1086" s="224">
        <v>0</v>
      </c>
      <c r="BB1086" s="329">
        <f>IF(BA1086="Neg","Neg",BA1086*VLOOKUP($D1086,$D$1421:$BB$1444,COLUMNS($D1086:BB1086),FALSE))</f>
        <v>0</v>
      </c>
      <c r="BC1086" s="329">
        <f>IF(BB1086="Neg","Neg",BB1086*VLOOKUP($D1086,$D$1421:BC$1444,COLUMNS($D1086:BC1086),FALSE))</f>
        <v>0</v>
      </c>
    </row>
    <row r="1087" spans="1:55" ht="25.5">
      <c r="A1087" s="312"/>
      <c r="B1087" s="216" t="s">
        <v>1210</v>
      </c>
      <c r="C1087" s="235" t="s">
        <v>1219</v>
      </c>
      <c r="D1087" s="216" t="s">
        <v>228</v>
      </c>
      <c r="E1087" s="320"/>
      <c r="F1087" s="320"/>
      <c r="G1087" s="320"/>
      <c r="H1087" s="320"/>
      <c r="I1087" s="320"/>
      <c r="J1087" s="320"/>
      <c r="K1087" s="320"/>
      <c r="L1087" s="320"/>
      <c r="M1087" s="320"/>
      <c r="N1087" s="315"/>
      <c r="O1087" s="315"/>
      <c r="P1087" s="315"/>
      <c r="Q1087" s="315"/>
      <c r="R1087" s="315"/>
      <c r="S1087" s="315"/>
      <c r="T1087" s="315"/>
      <c r="U1087" s="315"/>
      <c r="V1087" s="315"/>
      <c r="W1087" s="315"/>
      <c r="X1087" s="315"/>
      <c r="Y1087" s="315"/>
      <c r="Z1087" s="315"/>
      <c r="AA1087" s="315"/>
      <c r="AB1087" s="315"/>
      <c r="AC1087" s="315"/>
      <c r="AD1087" s="315"/>
      <c r="AE1087" s="315"/>
      <c r="AF1087" s="315"/>
      <c r="AG1087" s="315"/>
      <c r="AH1087" s="315"/>
      <c r="AI1087" s="315"/>
      <c r="AJ1087" s="315"/>
      <c r="AK1087" s="315"/>
      <c r="AL1087" s="315"/>
      <c r="AM1087" s="315"/>
      <c r="AN1087" s="315"/>
      <c r="AO1087" s="315"/>
      <c r="AP1087" s="315"/>
      <c r="AQ1087" s="315"/>
      <c r="AR1087" s="315"/>
      <c r="AS1087" s="350"/>
      <c r="AT1087" s="350"/>
      <c r="AU1087" s="350"/>
      <c r="AV1087" s="350"/>
      <c r="AW1087" s="224">
        <v>0</v>
      </c>
      <c r="AX1087" s="224">
        <v>-30</v>
      </c>
      <c r="AY1087" s="224">
        <v>-65</v>
      </c>
      <c r="AZ1087" s="224">
        <v>35</v>
      </c>
      <c r="BA1087" s="224">
        <v>10</v>
      </c>
      <c r="BB1087" s="329">
        <f>IF(BA1087="Neg","Neg",BA1087*VLOOKUP($D1087,$D$1421:$BB$1444,COLUMNS($D1087:BB1087),FALSE))</f>
        <v>10.393874913713459</v>
      </c>
      <c r="BC1087" s="329">
        <f>IF(BB1087="Neg","Neg",BB1087*VLOOKUP($D1087,$D$1421:BC$1444,COLUMNS($D1087:BC1087),FALSE))</f>
        <v>10.831294264876654</v>
      </c>
    </row>
    <row r="1088" spans="1:55" ht="25.5">
      <c r="A1088" s="312"/>
      <c r="B1088" s="216" t="s">
        <v>1210</v>
      </c>
      <c r="C1088" s="235" t="s">
        <v>1219</v>
      </c>
      <c r="D1088" s="216" t="s">
        <v>227</v>
      </c>
      <c r="E1088" s="320"/>
      <c r="F1088" s="320"/>
      <c r="G1088" s="320"/>
      <c r="H1088" s="320"/>
      <c r="I1088" s="320"/>
      <c r="J1088" s="320"/>
      <c r="K1088" s="320"/>
      <c r="L1088" s="320"/>
      <c r="M1088" s="320"/>
      <c r="N1088" s="315"/>
      <c r="O1088" s="315"/>
      <c r="P1088" s="315"/>
      <c r="Q1088" s="315"/>
      <c r="R1088" s="315"/>
      <c r="S1088" s="315"/>
      <c r="T1088" s="315"/>
      <c r="U1088" s="315"/>
      <c r="V1088" s="315"/>
      <c r="W1088" s="315"/>
      <c r="X1088" s="315"/>
      <c r="Y1088" s="315"/>
      <c r="Z1088" s="315"/>
      <c r="AA1088" s="315"/>
      <c r="AB1088" s="315"/>
      <c r="AC1088" s="315"/>
      <c r="AD1088" s="315"/>
      <c r="AE1088" s="315"/>
      <c r="AF1088" s="315"/>
      <c r="AG1088" s="315"/>
      <c r="AH1088" s="315"/>
      <c r="AI1088" s="315"/>
      <c r="AJ1088" s="315"/>
      <c r="AK1088" s="315"/>
      <c r="AL1088" s="315"/>
      <c r="AM1088" s="315"/>
      <c r="AN1088" s="315"/>
      <c r="AO1088" s="315"/>
      <c r="AP1088" s="315"/>
      <c r="AQ1088" s="315"/>
      <c r="AR1088" s="315"/>
      <c r="AS1088" s="350"/>
      <c r="AT1088" s="350"/>
      <c r="AU1088" s="350"/>
      <c r="AV1088" s="350"/>
      <c r="AW1088" s="224">
        <v>0</v>
      </c>
      <c r="AX1088" s="224">
        <v>-150</v>
      </c>
      <c r="AY1088" s="224">
        <v>-315</v>
      </c>
      <c r="AZ1088" s="224">
        <v>180</v>
      </c>
      <c r="BA1088" s="224">
        <v>40</v>
      </c>
      <c r="BB1088" s="329">
        <f>IF(BA1088="Neg","Neg",BA1088*VLOOKUP($D1088,$D$1421:$BB$1444,COLUMNS($D1088:BB1088),FALSE))</f>
        <v>41.575499654853836</v>
      </c>
      <c r="BC1088" s="329">
        <f>IF(BB1088="Neg","Neg",BB1088*VLOOKUP($D1088,$D$1421:BC$1444,COLUMNS($D1088:BC1088),FALSE))</f>
        <v>43.325177059506615</v>
      </c>
    </row>
    <row r="1089" spans="1:55" ht="25.5">
      <c r="A1089" s="312"/>
      <c r="B1089" s="216" t="s">
        <v>1210</v>
      </c>
      <c r="C1089" s="235" t="s">
        <v>1219</v>
      </c>
      <c r="D1089" s="216" t="s">
        <v>791</v>
      </c>
      <c r="E1089" s="320"/>
      <c r="F1089" s="320"/>
      <c r="G1089" s="320"/>
      <c r="H1089" s="320"/>
      <c r="I1089" s="320"/>
      <c r="J1089" s="320"/>
      <c r="K1089" s="320"/>
      <c r="L1089" s="320"/>
      <c r="M1089" s="320"/>
      <c r="N1089" s="315"/>
      <c r="O1089" s="315"/>
      <c r="P1089" s="315"/>
      <c r="Q1089" s="315"/>
      <c r="R1089" s="315"/>
      <c r="S1089" s="315"/>
      <c r="T1089" s="315"/>
      <c r="U1089" s="315"/>
      <c r="V1089" s="315"/>
      <c r="W1089" s="315"/>
      <c r="X1089" s="315"/>
      <c r="Y1089" s="315"/>
      <c r="Z1089" s="315"/>
      <c r="AA1089" s="315"/>
      <c r="AB1089" s="315"/>
      <c r="AC1089" s="315"/>
      <c r="AD1089" s="315"/>
      <c r="AE1089" s="315"/>
      <c r="AF1089" s="315"/>
      <c r="AG1089" s="315"/>
      <c r="AH1089" s="315"/>
      <c r="AI1089" s="315"/>
      <c r="AJ1089" s="315"/>
      <c r="AK1089" s="315"/>
      <c r="AL1089" s="315"/>
      <c r="AM1089" s="315"/>
      <c r="AN1089" s="315"/>
      <c r="AO1089" s="315"/>
      <c r="AP1089" s="315"/>
      <c r="AQ1089" s="315"/>
      <c r="AR1089" s="315"/>
      <c r="AS1089" s="350"/>
      <c r="AT1089" s="350"/>
      <c r="AU1089" s="350"/>
      <c r="AV1089" s="350"/>
      <c r="AW1089" s="224">
        <v>-85</v>
      </c>
      <c r="AX1089" s="224">
        <v>-480</v>
      </c>
      <c r="AY1089" s="224">
        <v>-890</v>
      </c>
      <c r="AZ1089" s="224">
        <v>-40</v>
      </c>
      <c r="BA1089" s="224">
        <v>225</v>
      </c>
      <c r="BB1089" s="329">
        <f>IF(BA1089="Neg","Neg",BA1089*VLOOKUP($D1089,$D$1421:$BB$1444,COLUMNS($D1089:BB1089),FALSE))</f>
        <v>233.86218555855282</v>
      </c>
      <c r="BC1089" s="329">
        <f>IF(BB1089="Neg","Neg",BB1089*VLOOKUP($D1089,$D$1421:BC$1444,COLUMNS($D1089:BC1089),FALSE))</f>
        <v>243.70412095972472</v>
      </c>
    </row>
    <row r="1090" spans="1:55" ht="25.5">
      <c r="A1090" s="312"/>
      <c r="B1090" s="216" t="s">
        <v>1210</v>
      </c>
      <c r="C1090" s="235" t="s">
        <v>1220</v>
      </c>
      <c r="D1090" s="216" t="s">
        <v>90</v>
      </c>
      <c r="E1090" s="320"/>
      <c r="F1090" s="320"/>
      <c r="G1090" s="320"/>
      <c r="H1090" s="320"/>
      <c r="I1090" s="320"/>
      <c r="J1090" s="320"/>
      <c r="K1090" s="320"/>
      <c r="L1090" s="320"/>
      <c r="M1090" s="320"/>
      <c r="N1090" s="315"/>
      <c r="O1090" s="315"/>
      <c r="P1090" s="315"/>
      <c r="Q1090" s="315"/>
      <c r="R1090" s="315"/>
      <c r="S1090" s="315"/>
      <c r="T1090" s="315"/>
      <c r="U1090" s="315"/>
      <c r="V1090" s="315"/>
      <c r="W1090" s="315"/>
      <c r="X1090" s="315"/>
      <c r="Y1090" s="315"/>
      <c r="Z1090" s="315"/>
      <c r="AA1090" s="315"/>
      <c r="AB1090" s="315"/>
      <c r="AC1090" s="315"/>
      <c r="AD1090" s="315"/>
      <c r="AE1090" s="315"/>
      <c r="AF1090" s="315"/>
      <c r="AG1090" s="315"/>
      <c r="AH1090" s="315"/>
      <c r="AI1090" s="315"/>
      <c r="AJ1090" s="315"/>
      <c r="AK1090" s="315"/>
      <c r="AL1090" s="315"/>
      <c r="AM1090" s="315"/>
      <c r="AN1090" s="315"/>
      <c r="AO1090" s="315"/>
      <c r="AP1090" s="315"/>
      <c r="AQ1090" s="315"/>
      <c r="AR1090" s="315"/>
      <c r="AS1090" s="350"/>
      <c r="AT1090" s="350"/>
      <c r="AU1090" s="350"/>
      <c r="AV1090" s="350"/>
      <c r="AW1090" s="224">
        <v>0</v>
      </c>
      <c r="AX1090" s="224">
        <v>-5</v>
      </c>
      <c r="AY1090" s="224">
        <v>-10</v>
      </c>
      <c r="AZ1090" s="224">
        <v>-10</v>
      </c>
      <c r="BA1090" s="224">
        <v>-10</v>
      </c>
      <c r="BB1090" s="329">
        <f>IF(BA1090="Neg","Neg",BA1090*VLOOKUP($D1090,$D$1421:$BB$1444,COLUMNS($D1090:BB1090),FALSE))</f>
        <v>-10.393874913713459</v>
      </c>
      <c r="BC1090" s="329">
        <f>IF(BB1090="Neg","Neg",BB1090*VLOOKUP($D1090,$D$1421:BC$1444,COLUMNS($D1090:BC1090),FALSE))</f>
        <v>-10.831294264876654</v>
      </c>
    </row>
    <row r="1091" spans="1:55" ht="25.5">
      <c r="A1091" s="312"/>
      <c r="B1091" s="216" t="s">
        <v>1210</v>
      </c>
      <c r="C1091" s="235" t="s">
        <v>1220</v>
      </c>
      <c r="D1091" s="216" t="s">
        <v>227</v>
      </c>
      <c r="E1091" s="320"/>
      <c r="F1091" s="320"/>
      <c r="G1091" s="320"/>
      <c r="H1091" s="320"/>
      <c r="I1091" s="320"/>
      <c r="J1091" s="320"/>
      <c r="K1091" s="320"/>
      <c r="L1091" s="320"/>
      <c r="M1091" s="320"/>
      <c r="N1091" s="315"/>
      <c r="O1091" s="315"/>
      <c r="P1091" s="315"/>
      <c r="Q1091" s="315"/>
      <c r="R1091" s="315"/>
      <c r="S1091" s="315"/>
      <c r="T1091" s="315"/>
      <c r="U1091" s="315"/>
      <c r="V1091" s="315"/>
      <c r="W1091" s="315"/>
      <c r="X1091" s="315"/>
      <c r="Y1091" s="315"/>
      <c r="Z1091" s="315"/>
      <c r="AA1091" s="315"/>
      <c r="AB1091" s="315"/>
      <c r="AC1091" s="315"/>
      <c r="AD1091" s="315"/>
      <c r="AE1091" s="315"/>
      <c r="AF1091" s="315"/>
      <c r="AG1091" s="315"/>
      <c r="AH1091" s="315"/>
      <c r="AI1091" s="315"/>
      <c r="AJ1091" s="315"/>
      <c r="AK1091" s="315"/>
      <c r="AL1091" s="315"/>
      <c r="AM1091" s="315"/>
      <c r="AN1091" s="315"/>
      <c r="AO1091" s="315"/>
      <c r="AP1091" s="315"/>
      <c r="AQ1091" s="315"/>
      <c r="AR1091" s="315"/>
      <c r="AS1091" s="350"/>
      <c r="AT1091" s="350"/>
      <c r="AU1091" s="350"/>
      <c r="AV1091" s="350"/>
      <c r="AW1091" s="224">
        <v>0</v>
      </c>
      <c r="AX1091" s="224">
        <v>0</v>
      </c>
      <c r="AY1091" s="224">
        <v>0</v>
      </c>
      <c r="AZ1091" s="224">
        <v>0</v>
      </c>
      <c r="BA1091" s="224">
        <v>-35</v>
      </c>
      <c r="BB1091" s="329">
        <f>IF(BA1091="Neg","Neg",BA1091*VLOOKUP($D1091,$D$1421:$BB$1444,COLUMNS($D1091:BB1091),FALSE))</f>
        <v>-36.378562197997105</v>
      </c>
      <c r="BC1091" s="329">
        <f>IF(BB1091="Neg","Neg",BB1091*VLOOKUP($D1091,$D$1421:BC$1444,COLUMNS($D1091:BC1091),FALSE))</f>
        <v>-37.909529927068291</v>
      </c>
    </row>
    <row r="1092" spans="1:55">
      <c r="A1092" s="312"/>
      <c r="B1092" s="216" t="s">
        <v>1210</v>
      </c>
      <c r="C1092" s="235" t="s">
        <v>1221</v>
      </c>
      <c r="D1092" s="216" t="s">
        <v>90</v>
      </c>
      <c r="E1092" s="320"/>
      <c r="F1092" s="320"/>
      <c r="G1092" s="320"/>
      <c r="H1092" s="320"/>
      <c r="I1092" s="320"/>
      <c r="J1092" s="320"/>
      <c r="K1092" s="320"/>
      <c r="L1092" s="320"/>
      <c r="M1092" s="320"/>
      <c r="N1092" s="315"/>
      <c r="O1092" s="315"/>
      <c r="P1092" s="315"/>
      <c r="Q1092" s="315"/>
      <c r="R1092" s="315"/>
      <c r="S1092" s="315"/>
      <c r="T1092" s="315"/>
      <c r="U1092" s="315"/>
      <c r="V1092" s="315"/>
      <c r="W1092" s="315"/>
      <c r="X1092" s="315"/>
      <c r="Y1092" s="315"/>
      <c r="Z1092" s="315"/>
      <c r="AA1092" s="315"/>
      <c r="AB1092" s="315"/>
      <c r="AC1092" s="315"/>
      <c r="AD1092" s="315"/>
      <c r="AE1092" s="315"/>
      <c r="AF1092" s="315"/>
      <c r="AG1092" s="315"/>
      <c r="AH1092" s="315"/>
      <c r="AI1092" s="315"/>
      <c r="AJ1092" s="315"/>
      <c r="AK1092" s="315"/>
      <c r="AL1092" s="315"/>
      <c r="AM1092" s="315"/>
      <c r="AN1092" s="315"/>
      <c r="AO1092" s="315"/>
      <c r="AP1092" s="315"/>
      <c r="AQ1092" s="315"/>
      <c r="AR1092" s="315"/>
      <c r="AS1092" s="350"/>
      <c r="AT1092" s="350"/>
      <c r="AU1092" s="350"/>
      <c r="AV1092" s="350"/>
      <c r="AW1092" s="224">
        <v>0</v>
      </c>
      <c r="AX1092" s="224">
        <v>0</v>
      </c>
      <c r="AY1092" s="224">
        <v>-5</v>
      </c>
      <c r="AZ1092" s="224">
        <v>-5</v>
      </c>
      <c r="BA1092" s="224">
        <v>-10</v>
      </c>
      <c r="BB1092" s="329">
        <f>IF(BA1092="Neg","Neg",BA1092*VLOOKUP($D1092,$D$1421:$BB$1444,COLUMNS($D1092:BB1092),FALSE))</f>
        <v>-10.393874913713459</v>
      </c>
      <c r="BC1092" s="329">
        <f>IF(BB1092="Neg","Neg",BB1092*VLOOKUP($D1092,$D$1421:BC$1444,COLUMNS($D1092:BC1092),FALSE))</f>
        <v>-10.831294264876654</v>
      </c>
    </row>
    <row r="1093" spans="1:55">
      <c r="A1093" s="312"/>
      <c r="B1093" s="216" t="s">
        <v>1210</v>
      </c>
      <c r="C1093" s="235" t="s">
        <v>1221</v>
      </c>
      <c r="D1093" s="216" t="s">
        <v>227</v>
      </c>
      <c r="E1093" s="320"/>
      <c r="F1093" s="320"/>
      <c r="G1093" s="320"/>
      <c r="H1093" s="320"/>
      <c r="I1093" s="320"/>
      <c r="J1093" s="320"/>
      <c r="K1093" s="320"/>
      <c r="L1093" s="320"/>
      <c r="M1093" s="320"/>
      <c r="N1093" s="315"/>
      <c r="O1093" s="315"/>
      <c r="P1093" s="315"/>
      <c r="Q1093" s="315"/>
      <c r="R1093" s="315"/>
      <c r="S1093" s="315"/>
      <c r="T1093" s="315"/>
      <c r="U1093" s="315"/>
      <c r="V1093" s="315"/>
      <c r="W1093" s="315"/>
      <c r="X1093" s="315"/>
      <c r="Y1093" s="315"/>
      <c r="Z1093" s="315"/>
      <c r="AA1093" s="315"/>
      <c r="AB1093" s="315"/>
      <c r="AC1093" s="315"/>
      <c r="AD1093" s="315"/>
      <c r="AE1093" s="315"/>
      <c r="AF1093" s="315"/>
      <c r="AG1093" s="315"/>
      <c r="AH1093" s="315"/>
      <c r="AI1093" s="315"/>
      <c r="AJ1093" s="315"/>
      <c r="AK1093" s="315"/>
      <c r="AL1093" s="315"/>
      <c r="AM1093" s="315"/>
      <c r="AN1093" s="315"/>
      <c r="AO1093" s="315"/>
      <c r="AP1093" s="315"/>
      <c r="AQ1093" s="315"/>
      <c r="AR1093" s="315"/>
      <c r="AS1093" s="350"/>
      <c r="AT1093" s="350"/>
      <c r="AU1093" s="350"/>
      <c r="AV1093" s="350"/>
      <c r="AW1093" s="224">
        <v>0</v>
      </c>
      <c r="AX1093" s="224">
        <v>-10</v>
      </c>
      <c r="AY1093" s="224">
        <v>-15</v>
      </c>
      <c r="AZ1093" s="224">
        <v>-20</v>
      </c>
      <c r="BA1093" s="224">
        <v>-25</v>
      </c>
      <c r="BB1093" s="329">
        <f>IF(BA1093="Neg","Neg",BA1093*VLOOKUP($D1093,$D$1421:$BB$1444,COLUMNS($D1093:BB1093),FALSE))</f>
        <v>-25.984687284283648</v>
      </c>
      <c r="BC1093" s="329">
        <f>IF(BB1093="Neg","Neg",BB1093*VLOOKUP($D1093,$D$1421:BC$1444,COLUMNS($D1093:BC1093),FALSE))</f>
        <v>-27.078235662191638</v>
      </c>
    </row>
    <row r="1094" spans="1:55">
      <c r="A1094" s="312"/>
      <c r="B1094" s="216" t="s">
        <v>1210</v>
      </c>
      <c r="C1094" s="235" t="s">
        <v>1222</v>
      </c>
      <c r="D1094" s="216" t="s">
        <v>382</v>
      </c>
      <c r="E1094" s="320"/>
      <c r="F1094" s="320"/>
      <c r="G1094" s="320"/>
      <c r="H1094" s="320"/>
      <c r="I1094" s="320"/>
      <c r="J1094" s="320"/>
      <c r="K1094" s="320"/>
      <c r="L1094" s="320"/>
      <c r="M1094" s="320"/>
      <c r="N1094" s="315"/>
      <c r="O1094" s="315"/>
      <c r="P1094" s="315"/>
      <c r="Q1094" s="315"/>
      <c r="R1094" s="315"/>
      <c r="S1094" s="315"/>
      <c r="T1094" s="315"/>
      <c r="U1094" s="315"/>
      <c r="V1094" s="315"/>
      <c r="W1094" s="315"/>
      <c r="X1094" s="315"/>
      <c r="Y1094" s="315"/>
      <c r="Z1094" s="315"/>
      <c r="AA1094" s="315"/>
      <c r="AB1094" s="315"/>
      <c r="AC1094" s="315"/>
      <c r="AD1094" s="315"/>
      <c r="AE1094" s="315"/>
      <c r="AF1094" s="315"/>
      <c r="AG1094" s="315"/>
      <c r="AH1094" s="315"/>
      <c r="AI1094" s="315"/>
      <c r="AJ1094" s="315"/>
      <c r="AK1094" s="315"/>
      <c r="AL1094" s="315"/>
      <c r="AM1094" s="315"/>
      <c r="AN1094" s="315"/>
      <c r="AO1094" s="315"/>
      <c r="AP1094" s="315"/>
      <c r="AQ1094" s="315"/>
      <c r="AR1094" s="315"/>
      <c r="AS1094" s="350"/>
      <c r="AT1094" s="350"/>
      <c r="AU1094" s="350"/>
      <c r="AV1094" s="350"/>
      <c r="AW1094" s="224">
        <v>-5</v>
      </c>
      <c r="AX1094" s="224">
        <v>-5</v>
      </c>
      <c r="AY1094" s="224">
        <v>-5</v>
      </c>
      <c r="AZ1094" s="224">
        <v>-10</v>
      </c>
      <c r="BA1094" s="224">
        <v>-10</v>
      </c>
      <c r="BB1094" s="329">
        <f>IF(BA1094="Neg","Neg",BA1094*VLOOKUP($D1094,$D$1421:$BB$1444,COLUMNS($D1094:BB1094),FALSE))</f>
        <v>-10.393874913713459</v>
      </c>
      <c r="BC1094" s="329">
        <f>IF(BB1094="Neg","Neg",BB1094*VLOOKUP($D1094,$D$1421:BC$1444,COLUMNS($D1094:BC1094),FALSE))</f>
        <v>-10.831294264876654</v>
      </c>
    </row>
    <row r="1095" spans="1:55">
      <c r="A1095" s="312"/>
      <c r="B1095" s="216" t="s">
        <v>1210</v>
      </c>
      <c r="C1095" s="235" t="s">
        <v>1222</v>
      </c>
      <c r="D1095" s="216" t="s">
        <v>791</v>
      </c>
      <c r="E1095" s="320"/>
      <c r="F1095" s="320"/>
      <c r="G1095" s="320"/>
      <c r="H1095" s="320"/>
      <c r="I1095" s="320"/>
      <c r="J1095" s="320"/>
      <c r="K1095" s="320"/>
      <c r="L1095" s="320"/>
      <c r="M1095" s="320"/>
      <c r="N1095" s="315"/>
      <c r="O1095" s="315"/>
      <c r="P1095" s="315"/>
      <c r="Q1095" s="315"/>
      <c r="R1095" s="315"/>
      <c r="S1095" s="315"/>
      <c r="T1095" s="315"/>
      <c r="U1095" s="315"/>
      <c r="V1095" s="315"/>
      <c r="W1095" s="315"/>
      <c r="X1095" s="315"/>
      <c r="Y1095" s="315"/>
      <c r="Z1095" s="315"/>
      <c r="AA1095" s="315"/>
      <c r="AB1095" s="315"/>
      <c r="AC1095" s="315"/>
      <c r="AD1095" s="315"/>
      <c r="AE1095" s="315"/>
      <c r="AF1095" s="315"/>
      <c r="AG1095" s="315"/>
      <c r="AH1095" s="315"/>
      <c r="AI1095" s="315"/>
      <c r="AJ1095" s="315"/>
      <c r="AK1095" s="315"/>
      <c r="AL1095" s="315"/>
      <c r="AM1095" s="315"/>
      <c r="AN1095" s="315"/>
      <c r="AO1095" s="315"/>
      <c r="AP1095" s="315"/>
      <c r="AQ1095" s="315"/>
      <c r="AR1095" s="315"/>
      <c r="AS1095" s="350"/>
      <c r="AT1095" s="350"/>
      <c r="AU1095" s="350"/>
      <c r="AV1095" s="350"/>
      <c r="AW1095" s="224">
        <v>0</v>
      </c>
      <c r="AX1095" s="224">
        <v>0</v>
      </c>
      <c r="AY1095" s="224">
        <v>0</v>
      </c>
      <c r="AZ1095" s="224">
        <v>0</v>
      </c>
      <c r="BA1095" s="224">
        <v>0</v>
      </c>
      <c r="BB1095" s="329">
        <f>IF(BA1095="Neg","Neg",BA1095*VLOOKUP($D1095,$D$1421:$BB$1444,COLUMNS($D1095:BB1095),FALSE))</f>
        <v>0</v>
      </c>
      <c r="BC1095" s="329">
        <f>IF(BB1095="Neg","Neg",BB1095*VLOOKUP($D1095,$D$1421:BC$1444,COLUMNS($D1095:BC1095),FALSE))</f>
        <v>0</v>
      </c>
    </row>
    <row r="1096" spans="1:55">
      <c r="A1096" s="312"/>
      <c r="B1096" s="216" t="s">
        <v>1210</v>
      </c>
      <c r="C1096" s="235" t="s">
        <v>1079</v>
      </c>
      <c r="D1096" s="216" t="s">
        <v>228</v>
      </c>
      <c r="E1096" s="320"/>
      <c r="F1096" s="320"/>
      <c r="G1096" s="320"/>
      <c r="H1096" s="320"/>
      <c r="I1096" s="320"/>
      <c r="J1096" s="320"/>
      <c r="K1096" s="320"/>
      <c r="L1096" s="320"/>
      <c r="M1096" s="320"/>
      <c r="N1096" s="315"/>
      <c r="O1096" s="315"/>
      <c r="P1096" s="315"/>
      <c r="Q1096" s="315"/>
      <c r="R1096" s="315"/>
      <c r="S1096" s="315"/>
      <c r="T1096" s="315"/>
      <c r="U1096" s="315"/>
      <c r="V1096" s="315"/>
      <c r="W1096" s="315"/>
      <c r="X1096" s="315"/>
      <c r="Y1096" s="315"/>
      <c r="Z1096" s="315"/>
      <c r="AA1096" s="315"/>
      <c r="AB1096" s="315"/>
      <c r="AC1096" s="315"/>
      <c r="AD1096" s="315"/>
      <c r="AE1096" s="315"/>
      <c r="AF1096" s="315"/>
      <c r="AG1096" s="315"/>
      <c r="AH1096" s="315"/>
      <c r="AI1096" s="315"/>
      <c r="AJ1096" s="315"/>
      <c r="AK1096" s="315"/>
      <c r="AL1096" s="315"/>
      <c r="AM1096" s="315"/>
      <c r="AN1096" s="315"/>
      <c r="AO1096" s="315"/>
      <c r="AP1096" s="315"/>
      <c r="AQ1096" s="315"/>
      <c r="AR1096" s="315"/>
      <c r="AS1096" s="350"/>
      <c r="AT1096" s="350"/>
      <c r="AU1096" s="350"/>
      <c r="AV1096" s="350"/>
      <c r="AW1096" s="224">
        <v>0</v>
      </c>
      <c r="AX1096" s="224">
        <v>5</v>
      </c>
      <c r="AY1096" s="224">
        <v>5</v>
      </c>
      <c r="AZ1096" s="224">
        <v>0</v>
      </c>
      <c r="BA1096" s="224">
        <v>0</v>
      </c>
      <c r="BB1096" s="329">
        <f>IF(BA1096="Neg","Neg",BA1096*VLOOKUP($D1096,$D$1421:$BB$1444,COLUMNS($D1096:BB1096),FALSE))</f>
        <v>0</v>
      </c>
      <c r="BC1096" s="329">
        <f>IF(BB1096="Neg","Neg",BB1096*VLOOKUP($D1096,$D$1421:BC$1444,COLUMNS($D1096:BC1096),FALSE))</f>
        <v>0</v>
      </c>
    </row>
    <row r="1097" spans="1:55">
      <c r="A1097" s="312"/>
      <c r="B1097" s="216" t="s">
        <v>1210</v>
      </c>
      <c r="C1097" s="235" t="s">
        <v>1079</v>
      </c>
      <c r="D1097" s="216" t="s">
        <v>227</v>
      </c>
      <c r="E1097" s="320"/>
      <c r="F1097" s="320"/>
      <c r="G1097" s="320"/>
      <c r="H1097" s="320"/>
      <c r="I1097" s="320"/>
      <c r="J1097" s="320"/>
      <c r="K1097" s="320"/>
      <c r="L1097" s="320"/>
      <c r="M1097" s="320"/>
      <c r="N1097" s="315"/>
      <c r="O1097" s="315"/>
      <c r="P1097" s="315"/>
      <c r="Q1097" s="315"/>
      <c r="R1097" s="315"/>
      <c r="S1097" s="315"/>
      <c r="T1097" s="315"/>
      <c r="U1097" s="315"/>
      <c r="V1097" s="315"/>
      <c r="W1097" s="315"/>
      <c r="X1097" s="315"/>
      <c r="Y1097" s="315"/>
      <c r="Z1097" s="315"/>
      <c r="AA1097" s="315"/>
      <c r="AB1097" s="315"/>
      <c r="AC1097" s="315"/>
      <c r="AD1097" s="315"/>
      <c r="AE1097" s="315"/>
      <c r="AF1097" s="315"/>
      <c r="AG1097" s="315"/>
      <c r="AH1097" s="315"/>
      <c r="AI1097" s="315"/>
      <c r="AJ1097" s="315"/>
      <c r="AK1097" s="315"/>
      <c r="AL1097" s="315"/>
      <c r="AM1097" s="315"/>
      <c r="AN1097" s="315"/>
      <c r="AO1097" s="315"/>
      <c r="AP1097" s="315"/>
      <c r="AQ1097" s="315"/>
      <c r="AR1097" s="315"/>
      <c r="AS1097" s="350"/>
      <c r="AT1097" s="350"/>
      <c r="AU1097" s="350"/>
      <c r="AV1097" s="350"/>
      <c r="AW1097" s="224">
        <v>0</v>
      </c>
      <c r="AX1097" s="224">
        <v>5</v>
      </c>
      <c r="AY1097" s="224">
        <v>5</v>
      </c>
      <c r="AZ1097" s="224">
        <v>0</v>
      </c>
      <c r="BA1097" s="224">
        <v>0</v>
      </c>
      <c r="BB1097" s="329">
        <f>IF(BA1097="Neg","Neg",BA1097*VLOOKUP($D1097,$D$1421:$BB$1444,COLUMNS($D1097:BB1097),FALSE))</f>
        <v>0</v>
      </c>
      <c r="BC1097" s="329">
        <f>IF(BB1097="Neg","Neg",BB1097*VLOOKUP($D1097,$D$1421:BC$1444,COLUMNS($D1097:BC1097),FALSE))</f>
        <v>0</v>
      </c>
    </row>
    <row r="1098" spans="1:55" ht="25.5">
      <c r="A1098" s="312"/>
      <c r="B1098" s="216" t="s">
        <v>1210</v>
      </c>
      <c r="C1098" s="235" t="s">
        <v>1223</v>
      </c>
      <c r="D1098" s="216" t="s">
        <v>780</v>
      </c>
      <c r="E1098" s="320"/>
      <c r="F1098" s="320"/>
      <c r="G1098" s="320"/>
      <c r="H1098" s="320"/>
      <c r="I1098" s="320"/>
      <c r="J1098" s="320"/>
      <c r="K1098" s="320"/>
      <c r="L1098" s="320"/>
      <c r="M1098" s="320"/>
      <c r="N1098" s="315"/>
      <c r="O1098" s="315"/>
      <c r="P1098" s="315"/>
      <c r="Q1098" s="315"/>
      <c r="R1098" s="315"/>
      <c r="S1098" s="315"/>
      <c r="T1098" s="315"/>
      <c r="U1098" s="315"/>
      <c r="V1098" s="315"/>
      <c r="W1098" s="315"/>
      <c r="X1098" s="315"/>
      <c r="Y1098" s="315"/>
      <c r="Z1098" s="315"/>
      <c r="AA1098" s="315"/>
      <c r="AB1098" s="315"/>
      <c r="AC1098" s="315"/>
      <c r="AD1098" s="315"/>
      <c r="AE1098" s="315"/>
      <c r="AF1098" s="315"/>
      <c r="AG1098" s="315"/>
      <c r="AH1098" s="315"/>
      <c r="AI1098" s="315"/>
      <c r="AJ1098" s="315"/>
      <c r="AK1098" s="315"/>
      <c r="AL1098" s="315"/>
      <c r="AM1098" s="315"/>
      <c r="AN1098" s="315"/>
      <c r="AO1098" s="315"/>
      <c r="AP1098" s="315"/>
      <c r="AQ1098" s="315"/>
      <c r="AR1098" s="315"/>
      <c r="AS1098" s="350"/>
      <c r="AT1098" s="350"/>
      <c r="AU1098" s="350"/>
      <c r="AV1098" s="350"/>
      <c r="AW1098" s="224">
        <v>0</v>
      </c>
      <c r="AX1098" s="224">
        <v>0</v>
      </c>
      <c r="AY1098" s="224">
        <v>-340</v>
      </c>
      <c r="AZ1098" s="224">
        <v>-615</v>
      </c>
      <c r="BA1098" s="224">
        <v>-870</v>
      </c>
      <c r="BB1098" s="329">
        <f>IF(BA1098="Neg","Neg",BA1098*VLOOKUP($D1098,$D$1421:$BB$1444,COLUMNS($D1098:BB1098),FALSE))</f>
        <v>-904.26711749307094</v>
      </c>
      <c r="BC1098" s="329">
        <f>IF(BB1098="Neg","Neg",BB1098*VLOOKUP($D1098,$D$1421:BC$1444,COLUMNS($D1098:BC1098),FALSE))</f>
        <v>-942.32260104426894</v>
      </c>
    </row>
    <row r="1099" spans="1:55">
      <c r="A1099" s="312"/>
      <c r="B1099" s="216" t="s">
        <v>1210</v>
      </c>
      <c r="C1099" s="235" t="s">
        <v>1224</v>
      </c>
      <c r="D1099" s="216" t="s">
        <v>780</v>
      </c>
      <c r="E1099" s="320"/>
      <c r="F1099" s="320"/>
      <c r="G1099" s="320"/>
      <c r="H1099" s="320"/>
      <c r="I1099" s="320"/>
      <c r="J1099" s="320"/>
      <c r="K1099" s="320"/>
      <c r="L1099" s="320"/>
      <c r="M1099" s="320"/>
      <c r="N1099" s="315"/>
      <c r="O1099" s="315"/>
      <c r="P1099" s="315"/>
      <c r="Q1099" s="315"/>
      <c r="R1099" s="315"/>
      <c r="S1099" s="315"/>
      <c r="T1099" s="315"/>
      <c r="U1099" s="315"/>
      <c r="V1099" s="315"/>
      <c r="W1099" s="315"/>
      <c r="X1099" s="315"/>
      <c r="Y1099" s="315"/>
      <c r="Z1099" s="315"/>
      <c r="AA1099" s="315"/>
      <c r="AB1099" s="315"/>
      <c r="AC1099" s="315"/>
      <c r="AD1099" s="315"/>
      <c r="AE1099" s="315"/>
      <c r="AF1099" s="315"/>
      <c r="AG1099" s="315"/>
      <c r="AH1099" s="315"/>
      <c r="AI1099" s="315"/>
      <c r="AJ1099" s="315"/>
      <c r="AK1099" s="315"/>
      <c r="AL1099" s="315"/>
      <c r="AM1099" s="315"/>
      <c r="AN1099" s="315"/>
      <c r="AO1099" s="315"/>
      <c r="AP1099" s="315"/>
      <c r="AQ1099" s="315"/>
      <c r="AR1099" s="315"/>
      <c r="AS1099" s="350"/>
      <c r="AT1099" s="350"/>
      <c r="AU1099" s="350"/>
      <c r="AV1099" s="350"/>
      <c r="AW1099" s="224">
        <v>0</v>
      </c>
      <c r="AX1099" s="224">
        <v>-65</v>
      </c>
      <c r="AY1099" s="224">
        <v>-70</v>
      </c>
      <c r="AZ1099" s="224">
        <v>-75</v>
      </c>
      <c r="BA1099" s="224">
        <v>-80</v>
      </c>
      <c r="BB1099" s="329">
        <f>IF(BA1099="Neg","Neg",BA1099*VLOOKUP($D1099,$D$1421:$BB$1444,COLUMNS($D1099:BB1099),FALSE))</f>
        <v>-83.150999309707672</v>
      </c>
      <c r="BC1099" s="329">
        <f>IF(BB1099="Neg","Neg",BB1099*VLOOKUP($D1099,$D$1421:BC$1444,COLUMNS($D1099:BC1099),FALSE))</f>
        <v>-86.65035411901323</v>
      </c>
    </row>
    <row r="1100" spans="1:55" ht="25.5">
      <c r="A1100" s="312"/>
      <c r="B1100" s="216" t="s">
        <v>1210</v>
      </c>
      <c r="C1100" s="235" t="s">
        <v>1225</v>
      </c>
      <c r="D1100" s="216" t="s">
        <v>780</v>
      </c>
      <c r="E1100" s="320"/>
      <c r="F1100" s="320"/>
      <c r="G1100" s="320"/>
      <c r="H1100" s="320"/>
      <c r="I1100" s="320"/>
      <c r="J1100" s="320"/>
      <c r="K1100" s="320"/>
      <c r="L1100" s="320"/>
      <c r="M1100" s="320"/>
      <c r="N1100" s="315"/>
      <c r="O1100" s="315"/>
      <c r="P1100" s="315"/>
      <c r="Q1100" s="315"/>
      <c r="R1100" s="315"/>
      <c r="S1100" s="315"/>
      <c r="T1100" s="315"/>
      <c r="U1100" s="315"/>
      <c r="V1100" s="315"/>
      <c r="W1100" s="315"/>
      <c r="X1100" s="315"/>
      <c r="Y1100" s="315"/>
      <c r="Z1100" s="315"/>
      <c r="AA1100" s="315"/>
      <c r="AB1100" s="315"/>
      <c r="AC1100" s="315"/>
      <c r="AD1100" s="315"/>
      <c r="AE1100" s="315"/>
      <c r="AF1100" s="315"/>
      <c r="AG1100" s="315"/>
      <c r="AH1100" s="315"/>
      <c r="AI1100" s="315"/>
      <c r="AJ1100" s="315"/>
      <c r="AK1100" s="315"/>
      <c r="AL1100" s="315"/>
      <c r="AM1100" s="315"/>
      <c r="AN1100" s="315"/>
      <c r="AO1100" s="315"/>
      <c r="AP1100" s="315"/>
      <c r="AQ1100" s="315"/>
      <c r="AR1100" s="315"/>
      <c r="AS1100" s="350"/>
      <c r="AT1100" s="350"/>
      <c r="AU1100" s="350"/>
      <c r="AV1100" s="350"/>
      <c r="AW1100" s="224">
        <v>-20</v>
      </c>
      <c r="AX1100" s="224">
        <v>-25</v>
      </c>
      <c r="AY1100" s="224">
        <v>-25</v>
      </c>
      <c r="AZ1100" s="224">
        <v>-25</v>
      </c>
      <c r="BA1100" s="224">
        <v>-25</v>
      </c>
      <c r="BB1100" s="329">
        <f>IF(BA1100="Neg","Neg",BA1100*VLOOKUP($D1100,$D$1421:$BB$1444,COLUMNS($D1100:BB1100),FALSE))</f>
        <v>-25.984687284283648</v>
      </c>
      <c r="BC1100" s="329">
        <f>IF(BB1100="Neg","Neg",BB1100*VLOOKUP($D1100,$D$1421:BC$1444,COLUMNS($D1100:BC1100),FALSE))</f>
        <v>-27.078235662191638</v>
      </c>
    </row>
    <row r="1101" spans="1:55" ht="25.5">
      <c r="A1101" s="312"/>
      <c r="B1101" s="216" t="s">
        <v>1210</v>
      </c>
      <c r="C1101" s="235" t="s">
        <v>1197</v>
      </c>
      <c r="D1101" s="216" t="s">
        <v>762</v>
      </c>
      <c r="E1101" s="320"/>
      <c r="F1101" s="320"/>
      <c r="G1101" s="320"/>
      <c r="H1101" s="320"/>
      <c r="I1101" s="320"/>
      <c r="J1101" s="320"/>
      <c r="K1101" s="320"/>
      <c r="L1101" s="320"/>
      <c r="M1101" s="320"/>
      <c r="N1101" s="315"/>
      <c r="O1101" s="315"/>
      <c r="P1101" s="315"/>
      <c r="Q1101" s="315"/>
      <c r="R1101" s="315"/>
      <c r="S1101" s="315"/>
      <c r="T1101" s="315"/>
      <c r="U1101" s="315"/>
      <c r="V1101" s="315"/>
      <c r="W1101" s="315"/>
      <c r="X1101" s="315"/>
      <c r="Y1101" s="315"/>
      <c r="Z1101" s="315"/>
      <c r="AA1101" s="315"/>
      <c r="AB1101" s="315"/>
      <c r="AC1101" s="315"/>
      <c r="AD1101" s="315"/>
      <c r="AE1101" s="315"/>
      <c r="AF1101" s="315"/>
      <c r="AG1101" s="315"/>
      <c r="AH1101" s="315"/>
      <c r="AI1101" s="315"/>
      <c r="AJ1101" s="315"/>
      <c r="AK1101" s="315"/>
      <c r="AL1101" s="315"/>
      <c r="AM1101" s="315"/>
      <c r="AN1101" s="315"/>
      <c r="AO1101" s="315"/>
      <c r="AP1101" s="315"/>
      <c r="AQ1101" s="315"/>
      <c r="AR1101" s="315"/>
      <c r="AS1101" s="350"/>
      <c r="AT1101" s="350"/>
      <c r="AU1101" s="350"/>
      <c r="AV1101" s="350"/>
      <c r="AW1101" s="224">
        <v>0</v>
      </c>
      <c r="AX1101" s="224">
        <v>0</v>
      </c>
      <c r="AY1101" s="224">
        <v>0</v>
      </c>
      <c r="AZ1101" s="224">
        <v>0</v>
      </c>
      <c r="BA1101" s="224">
        <v>0</v>
      </c>
      <c r="BB1101" s="329">
        <f>IF(BA1101="Neg","Neg",BA1101*VLOOKUP($D1101,$D$1421:$BB$1444,COLUMNS($D1101:BB1101),FALSE))</f>
        <v>0</v>
      </c>
      <c r="BC1101" s="329">
        <f>IF(BB1101="Neg","Neg",BB1101*VLOOKUP($D1101,$D$1421:BC$1444,COLUMNS($D1101:BC1101),FALSE))</f>
        <v>0</v>
      </c>
    </row>
    <row r="1102" spans="1:55" ht="25.5">
      <c r="A1102" s="312"/>
      <c r="B1102" s="216" t="s">
        <v>1210</v>
      </c>
      <c r="C1102" s="235" t="s">
        <v>1197</v>
      </c>
      <c r="D1102" s="216" t="s">
        <v>791</v>
      </c>
      <c r="E1102" s="320"/>
      <c r="F1102" s="320"/>
      <c r="G1102" s="320"/>
      <c r="H1102" s="320"/>
      <c r="I1102" s="320"/>
      <c r="J1102" s="320"/>
      <c r="K1102" s="320"/>
      <c r="L1102" s="320"/>
      <c r="M1102" s="320"/>
      <c r="N1102" s="315"/>
      <c r="O1102" s="315"/>
      <c r="P1102" s="315"/>
      <c r="Q1102" s="315"/>
      <c r="R1102" s="315"/>
      <c r="S1102" s="315"/>
      <c r="T1102" s="315"/>
      <c r="U1102" s="315"/>
      <c r="V1102" s="315"/>
      <c r="W1102" s="315"/>
      <c r="X1102" s="315"/>
      <c r="Y1102" s="315"/>
      <c r="Z1102" s="315"/>
      <c r="AA1102" s="315"/>
      <c r="AB1102" s="315"/>
      <c r="AC1102" s="315"/>
      <c r="AD1102" s="315"/>
      <c r="AE1102" s="315"/>
      <c r="AF1102" s="315"/>
      <c r="AG1102" s="315"/>
      <c r="AH1102" s="315"/>
      <c r="AI1102" s="315"/>
      <c r="AJ1102" s="315"/>
      <c r="AK1102" s="315"/>
      <c r="AL1102" s="315"/>
      <c r="AM1102" s="315"/>
      <c r="AN1102" s="315"/>
      <c r="AO1102" s="315"/>
      <c r="AP1102" s="315"/>
      <c r="AQ1102" s="315"/>
      <c r="AR1102" s="315"/>
      <c r="AS1102" s="350"/>
      <c r="AT1102" s="350"/>
      <c r="AU1102" s="350"/>
      <c r="AV1102" s="350"/>
      <c r="AW1102" s="224">
        <v>-10</v>
      </c>
      <c r="AX1102" s="224">
        <v>-10</v>
      </c>
      <c r="AY1102" s="224">
        <v>-10</v>
      </c>
      <c r="AZ1102" s="224">
        <v>-5</v>
      </c>
      <c r="BA1102" s="224">
        <v>-5</v>
      </c>
      <c r="BB1102" s="329">
        <f>IF(BA1102="Neg","Neg",BA1102*VLOOKUP($D1102,$D$1421:$BB$1444,COLUMNS($D1102:BB1102),FALSE))</f>
        <v>-5.1969374568567295</v>
      </c>
      <c r="BC1102" s="329">
        <f>IF(BB1102="Neg","Neg",BB1102*VLOOKUP($D1102,$D$1421:BC$1444,COLUMNS($D1102:BC1102),FALSE))</f>
        <v>-5.4156471324383268</v>
      </c>
    </row>
    <row r="1103" spans="1:55">
      <c r="A1103" s="312"/>
      <c r="B1103" s="216" t="s">
        <v>1210</v>
      </c>
      <c r="C1103" s="235" t="s">
        <v>1226</v>
      </c>
      <c r="D1103" s="216" t="s">
        <v>257</v>
      </c>
      <c r="E1103" s="320"/>
      <c r="F1103" s="320"/>
      <c r="G1103" s="320"/>
      <c r="H1103" s="320"/>
      <c r="I1103" s="320"/>
      <c r="J1103" s="320"/>
      <c r="K1103" s="320"/>
      <c r="L1103" s="320"/>
      <c r="M1103" s="320"/>
      <c r="N1103" s="315"/>
      <c r="O1103" s="315"/>
      <c r="P1103" s="315"/>
      <c r="Q1103" s="315"/>
      <c r="R1103" s="315"/>
      <c r="S1103" s="315"/>
      <c r="T1103" s="315"/>
      <c r="U1103" s="315"/>
      <c r="V1103" s="315"/>
      <c r="W1103" s="315"/>
      <c r="X1103" s="315"/>
      <c r="Y1103" s="315"/>
      <c r="Z1103" s="315"/>
      <c r="AA1103" s="315"/>
      <c r="AB1103" s="315"/>
      <c r="AC1103" s="315"/>
      <c r="AD1103" s="315"/>
      <c r="AE1103" s="315"/>
      <c r="AF1103" s="315"/>
      <c r="AG1103" s="315"/>
      <c r="AH1103" s="315"/>
      <c r="AI1103" s="315"/>
      <c r="AJ1103" s="315"/>
      <c r="AK1103" s="315"/>
      <c r="AL1103" s="315"/>
      <c r="AM1103" s="315"/>
      <c r="AN1103" s="315"/>
      <c r="AO1103" s="315"/>
      <c r="AP1103" s="315"/>
      <c r="AQ1103" s="315"/>
      <c r="AR1103" s="315"/>
      <c r="AS1103" s="350"/>
      <c r="AT1103" s="350"/>
      <c r="AU1103" s="350"/>
      <c r="AV1103" s="350"/>
      <c r="AW1103" s="224">
        <v>-110</v>
      </c>
      <c r="AX1103" s="224">
        <v>-110</v>
      </c>
      <c r="AY1103" s="224">
        <v>-110</v>
      </c>
      <c r="AZ1103" s="224">
        <v>-110</v>
      </c>
      <c r="BA1103" s="224">
        <v>-110</v>
      </c>
      <c r="BB1103" s="329">
        <f>IF(BA1103="Neg","Neg",BA1103*VLOOKUP($D1103,$D$1421:$BB$1444,COLUMNS($D1103:BB1103),FALSE))</f>
        <v>-114.33262405084805</v>
      </c>
      <c r="BC1103" s="329">
        <f>IF(BB1103="Neg","Neg",BB1103*VLOOKUP($D1103,$D$1421:BC$1444,COLUMNS($D1103:BC1103),FALSE))</f>
        <v>-119.1442369136432</v>
      </c>
    </row>
    <row r="1104" spans="1:55">
      <c r="A1104" s="312"/>
      <c r="B1104" s="216" t="s">
        <v>1210</v>
      </c>
      <c r="C1104" s="235" t="s">
        <v>1227</v>
      </c>
      <c r="D1104" s="216" t="s">
        <v>257</v>
      </c>
      <c r="E1104" s="320"/>
      <c r="F1104" s="320"/>
      <c r="G1104" s="320"/>
      <c r="H1104" s="320"/>
      <c r="I1104" s="320"/>
      <c r="J1104" s="320"/>
      <c r="K1104" s="320"/>
      <c r="L1104" s="320"/>
      <c r="M1104" s="320"/>
      <c r="N1104" s="315"/>
      <c r="O1104" s="315"/>
      <c r="P1104" s="315"/>
      <c r="Q1104" s="315"/>
      <c r="R1104" s="315"/>
      <c r="S1104" s="315"/>
      <c r="T1104" s="315"/>
      <c r="U1104" s="315"/>
      <c r="V1104" s="315"/>
      <c r="W1104" s="315"/>
      <c r="X1104" s="315"/>
      <c r="Y1104" s="315"/>
      <c r="Z1104" s="315"/>
      <c r="AA1104" s="315"/>
      <c r="AB1104" s="315"/>
      <c r="AC1104" s="315"/>
      <c r="AD1104" s="315"/>
      <c r="AE1104" s="315"/>
      <c r="AF1104" s="315"/>
      <c r="AG1104" s="315"/>
      <c r="AH1104" s="315"/>
      <c r="AI1104" s="315"/>
      <c r="AJ1104" s="315"/>
      <c r="AK1104" s="315"/>
      <c r="AL1104" s="315"/>
      <c r="AM1104" s="315"/>
      <c r="AN1104" s="315"/>
      <c r="AO1104" s="315"/>
      <c r="AP1104" s="315"/>
      <c r="AQ1104" s="315"/>
      <c r="AR1104" s="315"/>
      <c r="AS1104" s="350"/>
      <c r="AT1104" s="350"/>
      <c r="AU1104" s="350"/>
      <c r="AV1104" s="350"/>
      <c r="AW1104" s="224">
        <v>-185</v>
      </c>
      <c r="AX1104" s="224">
        <v>-185</v>
      </c>
      <c r="AY1104" s="224">
        <v>-195</v>
      </c>
      <c r="AZ1104" s="224">
        <v>-205</v>
      </c>
      <c r="BA1104" s="224">
        <v>-215</v>
      </c>
      <c r="BB1104" s="329">
        <f>IF(BA1104="Neg","Neg",BA1104*VLOOKUP($D1104,$D$1421:$BB$1444,COLUMNS($D1104:BB1104),FALSE))</f>
        <v>-223.46831064483936</v>
      </c>
      <c r="BC1104" s="329">
        <f>IF(BB1104="Neg","Neg",BB1104*VLOOKUP($D1104,$D$1421:BC$1444,COLUMNS($D1104:BC1104),FALSE))</f>
        <v>-232.87282669484807</v>
      </c>
    </row>
    <row r="1105" spans="1:55">
      <c r="A1105" s="312"/>
      <c r="B1105" s="216" t="s">
        <v>1210</v>
      </c>
      <c r="C1105" s="235" t="s">
        <v>1228</v>
      </c>
      <c r="D1105" s="216" t="s">
        <v>249</v>
      </c>
      <c r="E1105" s="320"/>
      <c r="F1105" s="320"/>
      <c r="G1105" s="320"/>
      <c r="H1105" s="320"/>
      <c r="I1105" s="320"/>
      <c r="J1105" s="320"/>
      <c r="K1105" s="320"/>
      <c r="L1105" s="320"/>
      <c r="M1105" s="320"/>
      <c r="N1105" s="315"/>
      <c r="O1105" s="315"/>
      <c r="P1105" s="315"/>
      <c r="Q1105" s="315"/>
      <c r="R1105" s="315"/>
      <c r="S1105" s="315"/>
      <c r="T1105" s="315"/>
      <c r="U1105" s="315"/>
      <c r="V1105" s="315"/>
      <c r="W1105" s="315"/>
      <c r="X1105" s="315"/>
      <c r="Y1105" s="315"/>
      <c r="Z1105" s="315"/>
      <c r="AA1105" s="315"/>
      <c r="AB1105" s="315"/>
      <c r="AC1105" s="315"/>
      <c r="AD1105" s="315"/>
      <c r="AE1105" s="315"/>
      <c r="AF1105" s="315"/>
      <c r="AG1105" s="315"/>
      <c r="AH1105" s="315"/>
      <c r="AI1105" s="315"/>
      <c r="AJ1105" s="315"/>
      <c r="AK1105" s="315"/>
      <c r="AL1105" s="315"/>
      <c r="AM1105" s="315"/>
      <c r="AN1105" s="315"/>
      <c r="AO1105" s="315"/>
      <c r="AP1105" s="315"/>
      <c r="AQ1105" s="315"/>
      <c r="AR1105" s="315"/>
      <c r="AS1105" s="350"/>
      <c r="AT1105" s="350"/>
      <c r="AU1105" s="350"/>
      <c r="AV1105" s="350"/>
      <c r="AW1105" s="224">
        <v>0</v>
      </c>
      <c r="AX1105" s="224">
        <v>40</v>
      </c>
      <c r="AY1105" s="224">
        <v>75</v>
      </c>
      <c r="AZ1105" s="224">
        <v>110</v>
      </c>
      <c r="BA1105" s="224">
        <v>135</v>
      </c>
      <c r="BB1105" s="329">
        <f>IF(BA1105="Neg","Neg",BA1105*VLOOKUP($D1105,$D$1421:$BB$1444,COLUMNS($D1105:BB1105),FALSE))</f>
        <v>140.31731133513171</v>
      </c>
      <c r="BC1105" s="329">
        <f>IF(BB1105="Neg","Neg",BB1105*VLOOKUP($D1105,$D$1421:BC$1444,COLUMNS($D1105:BC1105),FALSE))</f>
        <v>146.22247257583484</v>
      </c>
    </row>
    <row r="1106" spans="1:55">
      <c r="A1106" s="312"/>
      <c r="B1106" s="216" t="s">
        <v>1210</v>
      </c>
      <c r="C1106" s="235" t="s">
        <v>1229</v>
      </c>
      <c r="D1106" s="216" t="s">
        <v>147</v>
      </c>
      <c r="E1106" s="320"/>
      <c r="F1106" s="320"/>
      <c r="G1106" s="320"/>
      <c r="H1106" s="320"/>
      <c r="I1106" s="320"/>
      <c r="J1106" s="320"/>
      <c r="K1106" s="320"/>
      <c r="L1106" s="320"/>
      <c r="M1106" s="320"/>
      <c r="N1106" s="315"/>
      <c r="O1106" s="315"/>
      <c r="P1106" s="315"/>
      <c r="Q1106" s="315"/>
      <c r="R1106" s="315"/>
      <c r="S1106" s="315"/>
      <c r="T1106" s="315"/>
      <c r="U1106" s="315"/>
      <c r="V1106" s="315"/>
      <c r="W1106" s="315"/>
      <c r="X1106" s="315"/>
      <c r="Y1106" s="315"/>
      <c r="Z1106" s="315"/>
      <c r="AA1106" s="315"/>
      <c r="AB1106" s="315"/>
      <c r="AC1106" s="315"/>
      <c r="AD1106" s="315"/>
      <c r="AE1106" s="315"/>
      <c r="AF1106" s="315"/>
      <c r="AG1106" s="315"/>
      <c r="AH1106" s="315"/>
      <c r="AI1106" s="315"/>
      <c r="AJ1106" s="315"/>
      <c r="AK1106" s="315"/>
      <c r="AL1106" s="315"/>
      <c r="AM1106" s="315"/>
      <c r="AN1106" s="315"/>
      <c r="AO1106" s="315"/>
      <c r="AP1106" s="315"/>
      <c r="AQ1106" s="315"/>
      <c r="AR1106" s="315"/>
      <c r="AS1106" s="350"/>
      <c r="AT1106" s="350"/>
      <c r="AU1106" s="350"/>
      <c r="AV1106" s="350"/>
      <c r="AW1106" s="224">
        <v>-30</v>
      </c>
      <c r="AX1106" s="224">
        <v>-40</v>
      </c>
      <c r="AY1106" s="224">
        <v>-40</v>
      </c>
      <c r="AZ1106" s="224">
        <v>-40</v>
      </c>
      <c r="BA1106" s="224">
        <v>-40</v>
      </c>
      <c r="BB1106" s="329">
        <f>IF(BA1106="Neg","Neg",BA1106*VLOOKUP($D1106,$D$1421:$BB$1444,COLUMNS($D1106:BB1106),FALSE))</f>
        <v>-41.575499654853836</v>
      </c>
      <c r="BC1106" s="329">
        <f>IF(BB1106="Neg","Neg",BB1106*VLOOKUP($D1106,$D$1421:BC$1444,COLUMNS($D1106:BC1106),FALSE))</f>
        <v>-43.325177059506615</v>
      </c>
    </row>
    <row r="1107" spans="1:55" ht="25.5">
      <c r="A1107" s="312"/>
      <c r="B1107" s="216" t="s">
        <v>1210</v>
      </c>
      <c r="C1107" s="235" t="s">
        <v>1230</v>
      </c>
      <c r="D1107" s="216" t="s">
        <v>147</v>
      </c>
      <c r="E1107" s="320"/>
      <c r="F1107" s="320"/>
      <c r="G1107" s="320"/>
      <c r="H1107" s="320"/>
      <c r="I1107" s="320"/>
      <c r="J1107" s="320"/>
      <c r="K1107" s="320"/>
      <c r="L1107" s="320"/>
      <c r="M1107" s="320"/>
      <c r="N1107" s="315"/>
      <c r="O1107" s="315"/>
      <c r="P1107" s="315"/>
      <c r="Q1107" s="315"/>
      <c r="R1107" s="315"/>
      <c r="S1107" s="315"/>
      <c r="T1107" s="315"/>
      <c r="U1107" s="315"/>
      <c r="V1107" s="315"/>
      <c r="W1107" s="315"/>
      <c r="X1107" s="315"/>
      <c r="Y1107" s="315"/>
      <c r="Z1107" s="315"/>
      <c r="AA1107" s="315"/>
      <c r="AB1107" s="315"/>
      <c r="AC1107" s="315"/>
      <c r="AD1107" s="315"/>
      <c r="AE1107" s="315"/>
      <c r="AF1107" s="315"/>
      <c r="AG1107" s="315"/>
      <c r="AH1107" s="315"/>
      <c r="AI1107" s="315"/>
      <c r="AJ1107" s="315"/>
      <c r="AK1107" s="315"/>
      <c r="AL1107" s="315"/>
      <c r="AM1107" s="315"/>
      <c r="AN1107" s="315"/>
      <c r="AO1107" s="315"/>
      <c r="AP1107" s="315"/>
      <c r="AQ1107" s="315"/>
      <c r="AR1107" s="315"/>
      <c r="AS1107" s="350"/>
      <c r="AT1107" s="350"/>
      <c r="AU1107" s="350"/>
      <c r="AV1107" s="350"/>
      <c r="AW1107" s="224">
        <v>5</v>
      </c>
      <c r="AX1107" s="224">
        <v>75</v>
      </c>
      <c r="AY1107" s="224">
        <v>80</v>
      </c>
      <c r="AZ1107" s="224">
        <v>85</v>
      </c>
      <c r="BA1107" s="224">
        <v>90</v>
      </c>
      <c r="BB1107" s="329">
        <f>IF(BA1107="Neg","Neg",BA1107*VLOOKUP($D1107,$D$1421:$BB$1444,COLUMNS($D1107:BB1107),FALSE))</f>
        <v>93.544874223421132</v>
      </c>
      <c r="BC1107" s="329">
        <f>IF(BB1107="Neg","Neg",BB1107*VLOOKUP($D1107,$D$1421:BC$1444,COLUMNS($D1107:BC1107),FALSE))</f>
        <v>97.48164838388989</v>
      </c>
    </row>
    <row r="1108" spans="1:55">
      <c r="A1108" s="312"/>
      <c r="B1108" s="216" t="s">
        <v>1210</v>
      </c>
      <c r="C1108" s="235" t="s">
        <v>1198</v>
      </c>
      <c r="D1108" s="216" t="s">
        <v>382</v>
      </c>
      <c r="E1108" s="320"/>
      <c r="F1108" s="320"/>
      <c r="G1108" s="320"/>
      <c r="H1108" s="320"/>
      <c r="I1108" s="320"/>
      <c r="J1108" s="320"/>
      <c r="K1108" s="320"/>
      <c r="L1108" s="320"/>
      <c r="M1108" s="320"/>
      <c r="N1108" s="315"/>
      <c r="O1108" s="315"/>
      <c r="P1108" s="315"/>
      <c r="Q1108" s="315"/>
      <c r="R1108" s="315"/>
      <c r="S1108" s="315"/>
      <c r="T1108" s="315"/>
      <c r="U1108" s="315"/>
      <c r="V1108" s="315"/>
      <c r="W1108" s="315"/>
      <c r="X1108" s="315"/>
      <c r="Y1108" s="315"/>
      <c r="Z1108" s="315"/>
      <c r="AA1108" s="315"/>
      <c r="AB1108" s="315"/>
      <c r="AC1108" s="315"/>
      <c r="AD1108" s="315"/>
      <c r="AE1108" s="315"/>
      <c r="AF1108" s="315"/>
      <c r="AG1108" s="315"/>
      <c r="AH1108" s="315"/>
      <c r="AI1108" s="315"/>
      <c r="AJ1108" s="315"/>
      <c r="AK1108" s="315"/>
      <c r="AL1108" s="315"/>
      <c r="AM1108" s="315"/>
      <c r="AN1108" s="315"/>
      <c r="AO1108" s="315"/>
      <c r="AP1108" s="315"/>
      <c r="AQ1108" s="315"/>
      <c r="AR1108" s="315"/>
      <c r="AS1108" s="350"/>
      <c r="AT1108" s="350"/>
      <c r="AU1108" s="350"/>
      <c r="AV1108" s="350"/>
      <c r="AW1108" s="224">
        <v>-5</v>
      </c>
      <c r="AX1108" s="224">
        <v>0</v>
      </c>
      <c r="AY1108" s="224">
        <v>0</v>
      </c>
      <c r="AZ1108" s="224">
        <v>0</v>
      </c>
      <c r="BA1108" s="224">
        <v>0</v>
      </c>
      <c r="BB1108" s="329">
        <f>IF(BA1108="Neg","Neg",BA1108*VLOOKUP($D1108,$D$1421:$BB$1444,COLUMNS($D1108:BB1108),FALSE))</f>
        <v>0</v>
      </c>
      <c r="BC1108" s="329">
        <f>IF(BB1108="Neg","Neg",BB1108*VLOOKUP($D1108,$D$1421:BC$1444,COLUMNS($D1108:BC1108),FALSE))</f>
        <v>0</v>
      </c>
    </row>
    <row r="1109" spans="1:55">
      <c r="A1109" s="312"/>
      <c r="B1109" s="216" t="s">
        <v>1210</v>
      </c>
      <c r="C1109" s="235" t="s">
        <v>1231</v>
      </c>
      <c r="D1109" s="216" t="s">
        <v>230</v>
      </c>
      <c r="E1109" s="320"/>
      <c r="F1109" s="320"/>
      <c r="G1109" s="320"/>
      <c r="H1109" s="320"/>
      <c r="I1109" s="320"/>
      <c r="J1109" s="320"/>
      <c r="K1109" s="320"/>
      <c r="L1109" s="320"/>
      <c r="M1109" s="320"/>
      <c r="N1109" s="315"/>
      <c r="O1109" s="315"/>
      <c r="P1109" s="315"/>
      <c r="Q1109" s="315"/>
      <c r="R1109" s="315"/>
      <c r="S1109" s="315"/>
      <c r="T1109" s="315"/>
      <c r="U1109" s="315"/>
      <c r="V1109" s="315"/>
      <c r="W1109" s="315"/>
      <c r="X1109" s="315"/>
      <c r="Y1109" s="315"/>
      <c r="Z1109" s="315"/>
      <c r="AA1109" s="315"/>
      <c r="AB1109" s="315"/>
      <c r="AC1109" s="315"/>
      <c r="AD1109" s="315"/>
      <c r="AE1109" s="315"/>
      <c r="AF1109" s="315"/>
      <c r="AG1109" s="315"/>
      <c r="AH1109" s="315"/>
      <c r="AI1109" s="315"/>
      <c r="AJ1109" s="315"/>
      <c r="AK1109" s="315"/>
      <c r="AL1109" s="315"/>
      <c r="AM1109" s="315"/>
      <c r="AN1109" s="315"/>
      <c r="AO1109" s="315"/>
      <c r="AP1109" s="315"/>
      <c r="AQ1109" s="315"/>
      <c r="AR1109" s="315"/>
      <c r="AS1109" s="350"/>
      <c r="AT1109" s="350"/>
      <c r="AU1109" s="350"/>
      <c r="AV1109" s="350"/>
      <c r="AW1109" s="224">
        <v>0</v>
      </c>
      <c r="AX1109" s="224">
        <v>-215</v>
      </c>
      <c r="AY1109" s="224">
        <v>-225</v>
      </c>
      <c r="AZ1109" s="224">
        <v>-230</v>
      </c>
      <c r="BA1109" s="224">
        <v>-250</v>
      </c>
      <c r="BB1109" s="329">
        <f>IF(BA1109="Neg","Neg",BA1109*VLOOKUP($D1109,$D$1421:$BB$1444,COLUMNS($D1109:BB1109),FALSE))</f>
        <v>-259.84687284283649</v>
      </c>
      <c r="BC1109" s="329">
        <f>IF(BB1109="Neg","Neg",BB1109*VLOOKUP($D1109,$D$1421:BC$1444,COLUMNS($D1109:BC1109),FALSE))</f>
        <v>-270.78235662191639</v>
      </c>
    </row>
    <row r="1110" spans="1:55" ht="25.5">
      <c r="A1110" s="312"/>
      <c r="B1110" s="216" t="s">
        <v>1210</v>
      </c>
      <c r="C1110" s="235" t="s">
        <v>1232</v>
      </c>
      <c r="D1110" s="216" t="s">
        <v>228</v>
      </c>
      <c r="E1110" s="320"/>
      <c r="F1110" s="320"/>
      <c r="G1110" s="320"/>
      <c r="H1110" s="320"/>
      <c r="I1110" s="320"/>
      <c r="J1110" s="320"/>
      <c r="K1110" s="320"/>
      <c r="L1110" s="320"/>
      <c r="M1110" s="320"/>
      <c r="N1110" s="315"/>
      <c r="O1110" s="315"/>
      <c r="P1110" s="315"/>
      <c r="Q1110" s="315"/>
      <c r="R1110" s="315"/>
      <c r="S1110" s="315"/>
      <c r="T1110" s="315"/>
      <c r="U1110" s="315"/>
      <c r="V1110" s="315"/>
      <c r="W1110" s="315"/>
      <c r="X1110" s="315"/>
      <c r="Y1110" s="315"/>
      <c r="Z1110" s="315"/>
      <c r="AA1110" s="315"/>
      <c r="AB1110" s="315"/>
      <c r="AC1110" s="315"/>
      <c r="AD1110" s="315"/>
      <c r="AE1110" s="315"/>
      <c r="AF1110" s="315"/>
      <c r="AG1110" s="315"/>
      <c r="AH1110" s="315"/>
      <c r="AI1110" s="315"/>
      <c r="AJ1110" s="315"/>
      <c r="AK1110" s="315"/>
      <c r="AL1110" s="315"/>
      <c r="AM1110" s="315"/>
      <c r="AN1110" s="315"/>
      <c r="AO1110" s="315"/>
      <c r="AP1110" s="315"/>
      <c r="AQ1110" s="315"/>
      <c r="AR1110" s="315"/>
      <c r="AS1110" s="350"/>
      <c r="AT1110" s="350"/>
      <c r="AU1110" s="350"/>
      <c r="AV1110" s="350"/>
      <c r="AW1110" s="224">
        <v>0</v>
      </c>
      <c r="AX1110" s="224">
        <v>0</v>
      </c>
      <c r="AY1110" s="224">
        <v>0</v>
      </c>
      <c r="AZ1110" s="224">
        <v>65</v>
      </c>
      <c r="BA1110" s="224">
        <v>130</v>
      </c>
      <c r="BB1110" s="329">
        <f>IF(BA1110="Neg","Neg",BA1110*VLOOKUP($D1110,$D$1421:$BB$1444,COLUMNS($D1110:BB1110),FALSE))</f>
        <v>135.12037387827496</v>
      </c>
      <c r="BC1110" s="329">
        <f>IF(BB1110="Neg","Neg",BB1110*VLOOKUP($D1110,$D$1421:BC$1444,COLUMNS($D1110:BC1110),FALSE))</f>
        <v>140.80682544339649</v>
      </c>
    </row>
    <row r="1111" spans="1:55" ht="25.5">
      <c r="A1111" s="312"/>
      <c r="B1111" s="216" t="s">
        <v>1210</v>
      </c>
      <c r="C1111" s="235" t="s">
        <v>1232</v>
      </c>
      <c r="D1111" s="216" t="s">
        <v>227</v>
      </c>
      <c r="E1111" s="320"/>
      <c r="F1111" s="320"/>
      <c r="G1111" s="320"/>
      <c r="H1111" s="320"/>
      <c r="I1111" s="320"/>
      <c r="J1111" s="320"/>
      <c r="K1111" s="320"/>
      <c r="L1111" s="320"/>
      <c r="M1111" s="320"/>
      <c r="N1111" s="315"/>
      <c r="O1111" s="315"/>
      <c r="P1111" s="315"/>
      <c r="Q1111" s="315"/>
      <c r="R1111" s="315"/>
      <c r="S1111" s="315"/>
      <c r="T1111" s="315"/>
      <c r="U1111" s="315"/>
      <c r="V1111" s="315"/>
      <c r="W1111" s="315"/>
      <c r="X1111" s="315"/>
      <c r="Y1111" s="315"/>
      <c r="Z1111" s="315"/>
      <c r="AA1111" s="315"/>
      <c r="AB1111" s="315"/>
      <c r="AC1111" s="315"/>
      <c r="AD1111" s="315"/>
      <c r="AE1111" s="315"/>
      <c r="AF1111" s="315"/>
      <c r="AG1111" s="315"/>
      <c r="AH1111" s="315"/>
      <c r="AI1111" s="315"/>
      <c r="AJ1111" s="315"/>
      <c r="AK1111" s="315"/>
      <c r="AL1111" s="315"/>
      <c r="AM1111" s="315"/>
      <c r="AN1111" s="315"/>
      <c r="AO1111" s="315"/>
      <c r="AP1111" s="315"/>
      <c r="AQ1111" s="315"/>
      <c r="AR1111" s="315"/>
      <c r="AS1111" s="350"/>
      <c r="AT1111" s="350"/>
      <c r="AU1111" s="350"/>
      <c r="AV1111" s="350"/>
      <c r="AW1111" s="224">
        <v>0</v>
      </c>
      <c r="AX1111" s="224">
        <v>0</v>
      </c>
      <c r="AY1111" s="224">
        <v>0</v>
      </c>
      <c r="AZ1111" s="224">
        <v>175</v>
      </c>
      <c r="BA1111" s="224">
        <v>350</v>
      </c>
      <c r="BB1111" s="329">
        <f>IF(BA1111="Neg","Neg",BA1111*VLOOKUP($D1111,$D$1421:$BB$1444,COLUMNS($D1111:BB1111),FALSE))</f>
        <v>363.78562197997104</v>
      </c>
      <c r="BC1111" s="329">
        <f>IF(BB1111="Neg","Neg",BB1111*VLOOKUP($D1111,$D$1421:BC$1444,COLUMNS($D1111:BC1111),FALSE))</f>
        <v>379.09529927068286</v>
      </c>
    </row>
    <row r="1112" spans="1:55">
      <c r="A1112" s="312"/>
      <c r="B1112" s="216" t="s">
        <v>1210</v>
      </c>
      <c r="C1112" s="235" t="s">
        <v>1233</v>
      </c>
      <c r="D1112" s="216" t="s">
        <v>91</v>
      </c>
      <c r="E1112" s="320"/>
      <c r="F1112" s="320"/>
      <c r="G1112" s="320"/>
      <c r="H1112" s="320"/>
      <c r="I1112" s="320"/>
      <c r="J1112" s="320"/>
      <c r="K1112" s="320"/>
      <c r="L1112" s="320"/>
      <c r="M1112" s="320"/>
      <c r="N1112" s="315"/>
      <c r="O1112" s="315"/>
      <c r="P1112" s="315"/>
      <c r="Q1112" s="315"/>
      <c r="R1112" s="315"/>
      <c r="S1112" s="315"/>
      <c r="T1112" s="315"/>
      <c r="U1112" s="315"/>
      <c r="V1112" s="315"/>
      <c r="W1112" s="315"/>
      <c r="X1112" s="315"/>
      <c r="Y1112" s="315"/>
      <c r="Z1112" s="315"/>
      <c r="AA1112" s="315"/>
      <c r="AB1112" s="315"/>
      <c r="AC1112" s="315"/>
      <c r="AD1112" s="315"/>
      <c r="AE1112" s="315"/>
      <c r="AF1112" s="315"/>
      <c r="AG1112" s="315"/>
      <c r="AH1112" s="315"/>
      <c r="AI1112" s="315"/>
      <c r="AJ1112" s="315"/>
      <c r="AK1112" s="315"/>
      <c r="AL1112" s="315"/>
      <c r="AM1112" s="315"/>
      <c r="AN1112" s="315"/>
      <c r="AO1112" s="315"/>
      <c r="AP1112" s="315"/>
      <c r="AQ1112" s="315"/>
      <c r="AR1112" s="315"/>
      <c r="AS1112" s="350"/>
      <c r="AT1112" s="350"/>
      <c r="AU1112" s="350"/>
      <c r="AV1112" s="350"/>
      <c r="AW1112" s="224">
        <v>0</v>
      </c>
      <c r="AX1112" s="224">
        <v>0</v>
      </c>
      <c r="AY1112" s="224">
        <v>-5</v>
      </c>
      <c r="AZ1112" s="224">
        <v>-10</v>
      </c>
      <c r="BA1112" s="224">
        <v>-15</v>
      </c>
      <c r="BB1112" s="329">
        <f>IF(BA1112="Neg","Neg",BA1112*VLOOKUP($D1112,$D$1421:$BB$1444,COLUMNS($D1112:BB1112),FALSE))</f>
        <v>-15.590812370570188</v>
      </c>
      <c r="BC1112" s="329">
        <f>IF(BB1112="Neg","Neg",BB1112*VLOOKUP($D1112,$D$1421:BC$1444,COLUMNS($D1112:BC1112),FALSE))</f>
        <v>-16.246941397314981</v>
      </c>
    </row>
    <row r="1113" spans="1:55">
      <c r="A1113" s="312"/>
      <c r="B1113" s="216" t="s">
        <v>1210</v>
      </c>
      <c r="C1113" s="235" t="s">
        <v>1233</v>
      </c>
      <c r="D1113" s="216" t="s">
        <v>228</v>
      </c>
      <c r="E1113" s="320"/>
      <c r="F1113" s="320"/>
      <c r="G1113" s="320"/>
      <c r="H1113" s="320"/>
      <c r="I1113" s="320"/>
      <c r="J1113" s="320"/>
      <c r="K1113" s="320"/>
      <c r="L1113" s="320"/>
      <c r="M1113" s="320"/>
      <c r="N1113" s="315"/>
      <c r="O1113" s="315"/>
      <c r="P1113" s="315"/>
      <c r="Q1113" s="315"/>
      <c r="R1113" s="315"/>
      <c r="S1113" s="315"/>
      <c r="T1113" s="315"/>
      <c r="U1113" s="315"/>
      <c r="V1113" s="315"/>
      <c r="W1113" s="315"/>
      <c r="X1113" s="315"/>
      <c r="Y1113" s="315"/>
      <c r="Z1113" s="315"/>
      <c r="AA1113" s="315"/>
      <c r="AB1113" s="315"/>
      <c r="AC1113" s="315"/>
      <c r="AD1113" s="315"/>
      <c r="AE1113" s="315"/>
      <c r="AF1113" s="315"/>
      <c r="AG1113" s="315"/>
      <c r="AH1113" s="315"/>
      <c r="AI1113" s="315"/>
      <c r="AJ1113" s="315"/>
      <c r="AK1113" s="315"/>
      <c r="AL1113" s="315"/>
      <c r="AM1113" s="315"/>
      <c r="AN1113" s="315"/>
      <c r="AO1113" s="315"/>
      <c r="AP1113" s="315"/>
      <c r="AQ1113" s="315"/>
      <c r="AR1113" s="315"/>
      <c r="AS1113" s="350"/>
      <c r="AT1113" s="350"/>
      <c r="AU1113" s="350"/>
      <c r="AV1113" s="350"/>
      <c r="AW1113" s="224">
        <v>0</v>
      </c>
      <c r="AX1113" s="224">
        <v>0</v>
      </c>
      <c r="AY1113" s="224">
        <v>0</v>
      </c>
      <c r="AZ1113" s="224">
        <v>0</v>
      </c>
      <c r="BA1113" s="224">
        <v>0</v>
      </c>
      <c r="BB1113" s="329">
        <f>IF(BA1113="Neg","Neg",BA1113*VLOOKUP($D1113,$D$1421:$BB$1444,COLUMNS($D1113:BB1113),FALSE))</f>
        <v>0</v>
      </c>
      <c r="BC1113" s="329">
        <f>IF(BB1113="Neg","Neg",BB1113*VLOOKUP($D1113,$D$1421:BC$1444,COLUMNS($D1113:BC1113),FALSE))</f>
        <v>0</v>
      </c>
    </row>
    <row r="1114" spans="1:55">
      <c r="A1114" s="312"/>
      <c r="B1114" s="216" t="s">
        <v>1210</v>
      </c>
      <c r="C1114" s="235" t="s">
        <v>1233</v>
      </c>
      <c r="D1114" s="216" t="s">
        <v>227</v>
      </c>
      <c r="E1114" s="320"/>
      <c r="F1114" s="320"/>
      <c r="G1114" s="320"/>
      <c r="H1114" s="320"/>
      <c r="I1114" s="320"/>
      <c r="J1114" s="320"/>
      <c r="K1114" s="320"/>
      <c r="L1114" s="320"/>
      <c r="M1114" s="320"/>
      <c r="N1114" s="315"/>
      <c r="O1114" s="315"/>
      <c r="P1114" s="315"/>
      <c r="Q1114" s="315"/>
      <c r="R1114" s="315"/>
      <c r="S1114" s="315"/>
      <c r="T1114" s="315"/>
      <c r="U1114" s="315"/>
      <c r="V1114" s="315"/>
      <c r="W1114" s="315"/>
      <c r="X1114" s="315"/>
      <c r="Y1114" s="315"/>
      <c r="Z1114" s="315"/>
      <c r="AA1114" s="315"/>
      <c r="AB1114" s="315"/>
      <c r="AC1114" s="315"/>
      <c r="AD1114" s="315"/>
      <c r="AE1114" s="315"/>
      <c r="AF1114" s="315"/>
      <c r="AG1114" s="315"/>
      <c r="AH1114" s="315"/>
      <c r="AI1114" s="315"/>
      <c r="AJ1114" s="315"/>
      <c r="AK1114" s="315"/>
      <c r="AL1114" s="315"/>
      <c r="AM1114" s="315"/>
      <c r="AN1114" s="315"/>
      <c r="AO1114" s="315"/>
      <c r="AP1114" s="315"/>
      <c r="AQ1114" s="315"/>
      <c r="AR1114" s="315"/>
      <c r="AS1114" s="350"/>
      <c r="AT1114" s="350"/>
      <c r="AU1114" s="350"/>
      <c r="AV1114" s="350"/>
      <c r="AW1114" s="224">
        <v>0</v>
      </c>
      <c r="AX1114" s="224">
        <v>0</v>
      </c>
      <c r="AY1114" s="224">
        <v>0</v>
      </c>
      <c r="AZ1114" s="224">
        <v>0</v>
      </c>
      <c r="BA1114" s="224">
        <v>0</v>
      </c>
      <c r="BB1114" s="329">
        <f>IF(BA1114="Neg","Neg",BA1114*VLOOKUP($D1114,$D$1421:$BB$1444,COLUMNS($D1114:BB1114),FALSE))</f>
        <v>0</v>
      </c>
      <c r="BC1114" s="329">
        <f>IF(BB1114="Neg","Neg",BB1114*VLOOKUP($D1114,$D$1421:BC$1444,COLUMNS($D1114:BC1114),FALSE))</f>
        <v>0</v>
      </c>
    </row>
    <row r="1115" spans="1:55">
      <c r="A1115" s="312"/>
      <c r="B1115" s="216" t="s">
        <v>1210</v>
      </c>
      <c r="C1115" s="235" t="s">
        <v>1233</v>
      </c>
      <c r="D1115" s="216" t="s">
        <v>791</v>
      </c>
      <c r="E1115" s="320"/>
      <c r="F1115" s="320"/>
      <c r="G1115" s="320"/>
      <c r="H1115" s="320"/>
      <c r="I1115" s="320"/>
      <c r="J1115" s="320"/>
      <c r="K1115" s="320"/>
      <c r="L1115" s="320"/>
      <c r="M1115" s="320"/>
      <c r="N1115" s="315"/>
      <c r="O1115" s="315"/>
      <c r="P1115" s="315"/>
      <c r="Q1115" s="315"/>
      <c r="R1115" s="315"/>
      <c r="S1115" s="315"/>
      <c r="T1115" s="315"/>
      <c r="U1115" s="315"/>
      <c r="V1115" s="315"/>
      <c r="W1115" s="315"/>
      <c r="X1115" s="315"/>
      <c r="Y1115" s="315"/>
      <c r="Z1115" s="315"/>
      <c r="AA1115" s="315"/>
      <c r="AB1115" s="315"/>
      <c r="AC1115" s="315"/>
      <c r="AD1115" s="315"/>
      <c r="AE1115" s="315"/>
      <c r="AF1115" s="315"/>
      <c r="AG1115" s="315"/>
      <c r="AH1115" s="315"/>
      <c r="AI1115" s="315"/>
      <c r="AJ1115" s="315"/>
      <c r="AK1115" s="315"/>
      <c r="AL1115" s="315"/>
      <c r="AM1115" s="315"/>
      <c r="AN1115" s="315"/>
      <c r="AO1115" s="315"/>
      <c r="AP1115" s="315"/>
      <c r="AQ1115" s="315"/>
      <c r="AR1115" s="315"/>
      <c r="AS1115" s="350"/>
      <c r="AT1115" s="350"/>
      <c r="AU1115" s="350"/>
      <c r="AV1115" s="350"/>
      <c r="AW1115" s="224">
        <v>0</v>
      </c>
      <c r="AX1115" s="224">
        <v>0</v>
      </c>
      <c r="AY1115" s="224">
        <v>0</v>
      </c>
      <c r="AZ1115" s="224">
        <v>0</v>
      </c>
      <c r="BA1115" s="224">
        <v>0</v>
      </c>
      <c r="BB1115" s="329">
        <f>IF(BA1115="Neg","Neg",BA1115*VLOOKUP($D1115,$D$1421:$BB$1444,COLUMNS($D1115:BB1115),FALSE))</f>
        <v>0</v>
      </c>
      <c r="BC1115" s="329">
        <f>IF(BB1115="Neg","Neg",BB1115*VLOOKUP($D1115,$D$1421:BC$1444,COLUMNS($D1115:BC1115),FALSE))</f>
        <v>0</v>
      </c>
    </row>
    <row r="1116" spans="1:55">
      <c r="A1116" s="312"/>
      <c r="B1116" s="216" t="s">
        <v>1210</v>
      </c>
      <c r="C1116" s="235" t="s">
        <v>1234</v>
      </c>
      <c r="D1116" s="216" t="s">
        <v>269</v>
      </c>
      <c r="E1116" s="320"/>
      <c r="F1116" s="320"/>
      <c r="G1116" s="320"/>
      <c r="H1116" s="320"/>
      <c r="I1116" s="320"/>
      <c r="J1116" s="320"/>
      <c r="K1116" s="320"/>
      <c r="L1116" s="320"/>
      <c r="M1116" s="320"/>
      <c r="N1116" s="315"/>
      <c r="O1116" s="315"/>
      <c r="P1116" s="315"/>
      <c r="Q1116" s="315"/>
      <c r="R1116" s="315"/>
      <c r="S1116" s="315"/>
      <c r="T1116" s="315"/>
      <c r="U1116" s="315"/>
      <c r="V1116" s="315"/>
      <c r="W1116" s="315"/>
      <c r="X1116" s="315"/>
      <c r="Y1116" s="315"/>
      <c r="Z1116" s="315"/>
      <c r="AA1116" s="315"/>
      <c r="AB1116" s="315"/>
      <c r="AC1116" s="315"/>
      <c r="AD1116" s="315"/>
      <c r="AE1116" s="315"/>
      <c r="AF1116" s="315"/>
      <c r="AG1116" s="315"/>
      <c r="AH1116" s="315"/>
      <c r="AI1116" s="315"/>
      <c r="AJ1116" s="315"/>
      <c r="AK1116" s="315"/>
      <c r="AL1116" s="315"/>
      <c r="AM1116" s="315"/>
      <c r="AN1116" s="315"/>
      <c r="AO1116" s="315"/>
      <c r="AP1116" s="315"/>
      <c r="AQ1116" s="315"/>
      <c r="AR1116" s="315"/>
      <c r="AS1116" s="350"/>
      <c r="AT1116" s="350"/>
      <c r="AU1116" s="350"/>
      <c r="AV1116" s="350"/>
      <c r="AW1116" s="224">
        <v>-5</v>
      </c>
      <c r="AX1116" s="224">
        <v>-5</v>
      </c>
      <c r="AY1116" s="224">
        <v>-5</v>
      </c>
      <c r="AZ1116" s="224">
        <v>-5</v>
      </c>
      <c r="BA1116" s="224">
        <v>-5</v>
      </c>
      <c r="BB1116" s="329">
        <f>IF(BA1116="Neg","Neg",BA1116*VLOOKUP($D1116,$D$1421:$BB$1444,COLUMNS($D1116:BB1116),FALSE))</f>
        <v>-5.1969374568567295</v>
      </c>
      <c r="BC1116" s="329">
        <f>IF(BB1116="Neg","Neg",BB1116*VLOOKUP($D1116,$D$1421:BC$1444,COLUMNS($D1116:BC1116),FALSE))</f>
        <v>-5.4156471324383268</v>
      </c>
    </row>
    <row r="1117" spans="1:55" ht="25.5">
      <c r="A1117" s="312"/>
      <c r="B1117" s="216" t="s">
        <v>1210</v>
      </c>
      <c r="C1117" s="235" t="s">
        <v>1235</v>
      </c>
      <c r="D1117" s="216" t="s">
        <v>143</v>
      </c>
      <c r="E1117" s="320"/>
      <c r="F1117" s="320"/>
      <c r="G1117" s="320"/>
      <c r="H1117" s="320"/>
      <c r="I1117" s="320"/>
      <c r="J1117" s="320"/>
      <c r="K1117" s="320"/>
      <c r="L1117" s="320"/>
      <c r="M1117" s="320"/>
      <c r="N1117" s="315"/>
      <c r="O1117" s="315"/>
      <c r="P1117" s="315"/>
      <c r="Q1117" s="315"/>
      <c r="R1117" s="315"/>
      <c r="S1117" s="315"/>
      <c r="T1117" s="315"/>
      <c r="U1117" s="315"/>
      <c r="V1117" s="315"/>
      <c r="W1117" s="315"/>
      <c r="X1117" s="315"/>
      <c r="Y1117" s="315"/>
      <c r="Z1117" s="315"/>
      <c r="AA1117" s="315"/>
      <c r="AB1117" s="315"/>
      <c r="AC1117" s="315"/>
      <c r="AD1117" s="315"/>
      <c r="AE1117" s="315"/>
      <c r="AF1117" s="315"/>
      <c r="AG1117" s="315"/>
      <c r="AH1117" s="315"/>
      <c r="AI1117" s="315"/>
      <c r="AJ1117" s="315"/>
      <c r="AK1117" s="315"/>
      <c r="AL1117" s="315"/>
      <c r="AM1117" s="315"/>
      <c r="AN1117" s="315"/>
      <c r="AO1117" s="315"/>
      <c r="AP1117" s="315"/>
      <c r="AQ1117" s="315"/>
      <c r="AR1117" s="315"/>
      <c r="AS1117" s="350"/>
      <c r="AT1117" s="350"/>
      <c r="AU1117" s="350"/>
      <c r="AV1117" s="350"/>
      <c r="AW1117" s="224">
        <v>5</v>
      </c>
      <c r="AX1117" s="224">
        <v>5</v>
      </c>
      <c r="AY1117" s="224">
        <v>5</v>
      </c>
      <c r="AZ1117" s="224">
        <v>10</v>
      </c>
      <c r="BA1117" s="224">
        <v>10</v>
      </c>
      <c r="BB1117" s="329">
        <f>IF(BA1117="Neg","Neg",BA1117*VLOOKUP($D1117,$D$1421:$BB$1444,COLUMNS($D1117:BB1117),FALSE))</f>
        <v>10.393874913713459</v>
      </c>
      <c r="BC1117" s="329">
        <f>IF(BB1117="Neg","Neg",BB1117*VLOOKUP($D1117,$D$1421:BC$1444,COLUMNS($D1117:BC1117),FALSE))</f>
        <v>10.831294264876654</v>
      </c>
    </row>
    <row r="1118" spans="1:55">
      <c r="A1118" s="312"/>
      <c r="B1118" s="216" t="s">
        <v>1210</v>
      </c>
      <c r="C1118" s="235" t="s">
        <v>578</v>
      </c>
      <c r="D1118" s="216" t="s">
        <v>228</v>
      </c>
      <c r="E1118" s="320"/>
      <c r="F1118" s="320"/>
      <c r="G1118" s="320"/>
      <c r="H1118" s="320"/>
      <c r="I1118" s="320"/>
      <c r="J1118" s="320"/>
      <c r="K1118" s="320"/>
      <c r="L1118" s="320"/>
      <c r="M1118" s="320"/>
      <c r="N1118" s="315"/>
      <c r="O1118" s="315"/>
      <c r="P1118" s="315"/>
      <c r="Q1118" s="315"/>
      <c r="R1118" s="315"/>
      <c r="S1118" s="315"/>
      <c r="T1118" s="315"/>
      <c r="U1118" s="315"/>
      <c r="V1118" s="315"/>
      <c r="W1118" s="315"/>
      <c r="X1118" s="315"/>
      <c r="Y1118" s="315"/>
      <c r="Z1118" s="315"/>
      <c r="AA1118" s="315"/>
      <c r="AB1118" s="315"/>
      <c r="AC1118" s="315"/>
      <c r="AD1118" s="315"/>
      <c r="AE1118" s="315"/>
      <c r="AF1118" s="315"/>
      <c r="AG1118" s="315"/>
      <c r="AH1118" s="315"/>
      <c r="AI1118" s="315"/>
      <c r="AJ1118" s="315"/>
      <c r="AK1118" s="315"/>
      <c r="AL1118" s="315"/>
      <c r="AM1118" s="315"/>
      <c r="AN1118" s="315"/>
      <c r="AO1118" s="315"/>
      <c r="AP1118" s="315"/>
      <c r="AQ1118" s="315"/>
      <c r="AR1118" s="315"/>
      <c r="AS1118" s="350"/>
      <c r="AT1118" s="350"/>
      <c r="AU1118" s="350"/>
      <c r="AV1118" s="350"/>
      <c r="AW1118" s="224">
        <v>0</v>
      </c>
      <c r="AX1118" s="224">
        <v>0</v>
      </c>
      <c r="AY1118" s="224">
        <v>0</v>
      </c>
      <c r="AZ1118" s="224">
        <v>0</v>
      </c>
      <c r="BA1118" s="224">
        <v>0</v>
      </c>
      <c r="BB1118" s="329">
        <f>IF(BA1118="Neg","Neg",BA1118*VLOOKUP($D1118,$D$1421:$BB$1444,COLUMNS($D1118:BB1118),FALSE))</f>
        <v>0</v>
      </c>
      <c r="BC1118" s="329">
        <f>IF(BB1118="Neg","Neg",BB1118*VLOOKUP($D1118,$D$1421:BC$1444,COLUMNS($D1118:BC1118),FALSE))</f>
        <v>0</v>
      </c>
    </row>
    <row r="1119" spans="1:55">
      <c r="A1119" s="312"/>
      <c r="B1119" s="216" t="s">
        <v>1210</v>
      </c>
      <c r="C1119" s="235" t="s">
        <v>578</v>
      </c>
      <c r="D1119" s="216" t="s">
        <v>227</v>
      </c>
      <c r="E1119" s="320"/>
      <c r="F1119" s="320"/>
      <c r="G1119" s="320"/>
      <c r="H1119" s="320"/>
      <c r="I1119" s="320"/>
      <c r="J1119" s="320"/>
      <c r="K1119" s="320"/>
      <c r="L1119" s="320"/>
      <c r="M1119" s="320"/>
      <c r="N1119" s="315"/>
      <c r="O1119" s="315"/>
      <c r="P1119" s="315"/>
      <c r="Q1119" s="315"/>
      <c r="R1119" s="315"/>
      <c r="S1119" s="315"/>
      <c r="T1119" s="315"/>
      <c r="U1119" s="315"/>
      <c r="V1119" s="315"/>
      <c r="W1119" s="315"/>
      <c r="X1119" s="315"/>
      <c r="Y1119" s="315"/>
      <c r="Z1119" s="315"/>
      <c r="AA1119" s="315"/>
      <c r="AB1119" s="315"/>
      <c r="AC1119" s="315"/>
      <c r="AD1119" s="315"/>
      <c r="AE1119" s="315"/>
      <c r="AF1119" s="315"/>
      <c r="AG1119" s="315"/>
      <c r="AH1119" s="315"/>
      <c r="AI1119" s="315"/>
      <c r="AJ1119" s="315"/>
      <c r="AK1119" s="315"/>
      <c r="AL1119" s="315"/>
      <c r="AM1119" s="315"/>
      <c r="AN1119" s="315"/>
      <c r="AO1119" s="315"/>
      <c r="AP1119" s="315"/>
      <c r="AQ1119" s="315"/>
      <c r="AR1119" s="315"/>
      <c r="AS1119" s="350"/>
      <c r="AT1119" s="350"/>
      <c r="AU1119" s="350"/>
      <c r="AV1119" s="350"/>
      <c r="AW1119" s="224">
        <v>0</v>
      </c>
      <c r="AX1119" s="224">
        <v>0</v>
      </c>
      <c r="AY1119" s="224">
        <v>0</v>
      </c>
      <c r="AZ1119" s="224">
        <v>0</v>
      </c>
      <c r="BA1119" s="224">
        <v>5</v>
      </c>
      <c r="BB1119" s="329">
        <f>IF(BA1119="Neg","Neg",BA1119*VLOOKUP($D1119,$D$1421:$BB$1444,COLUMNS($D1119:BB1119),FALSE))</f>
        <v>5.1969374568567295</v>
      </c>
      <c r="BC1119" s="329">
        <f>IF(BB1119="Neg","Neg",BB1119*VLOOKUP($D1119,$D$1421:BC$1444,COLUMNS($D1119:BC1119),FALSE))</f>
        <v>5.4156471324383268</v>
      </c>
    </row>
    <row r="1120" spans="1:55">
      <c r="A1120" s="312"/>
      <c r="B1120" s="216" t="s">
        <v>1210</v>
      </c>
      <c r="C1120" s="235" t="s">
        <v>578</v>
      </c>
      <c r="D1120" s="216" t="s">
        <v>791</v>
      </c>
      <c r="E1120" s="320"/>
      <c r="F1120" s="320"/>
      <c r="G1120" s="320"/>
      <c r="H1120" s="320"/>
      <c r="I1120" s="320"/>
      <c r="J1120" s="320"/>
      <c r="K1120" s="320"/>
      <c r="L1120" s="320"/>
      <c r="M1120" s="320"/>
      <c r="N1120" s="315"/>
      <c r="O1120" s="315"/>
      <c r="P1120" s="315"/>
      <c r="Q1120" s="315"/>
      <c r="R1120" s="315"/>
      <c r="S1120" s="315"/>
      <c r="T1120" s="315"/>
      <c r="U1120" s="315"/>
      <c r="V1120" s="315"/>
      <c r="W1120" s="315"/>
      <c r="X1120" s="315"/>
      <c r="Y1120" s="315"/>
      <c r="Z1120" s="315"/>
      <c r="AA1120" s="315"/>
      <c r="AB1120" s="315"/>
      <c r="AC1120" s="315"/>
      <c r="AD1120" s="315"/>
      <c r="AE1120" s="315"/>
      <c r="AF1120" s="315"/>
      <c r="AG1120" s="315"/>
      <c r="AH1120" s="315"/>
      <c r="AI1120" s="315"/>
      <c r="AJ1120" s="315"/>
      <c r="AK1120" s="315"/>
      <c r="AL1120" s="315"/>
      <c r="AM1120" s="315"/>
      <c r="AN1120" s="315"/>
      <c r="AO1120" s="315"/>
      <c r="AP1120" s="315"/>
      <c r="AQ1120" s="315"/>
      <c r="AR1120" s="315"/>
      <c r="AS1120" s="350"/>
      <c r="AT1120" s="350"/>
      <c r="AU1120" s="350"/>
      <c r="AV1120" s="350"/>
      <c r="AW1120" s="224">
        <v>0</v>
      </c>
      <c r="AX1120" s="224">
        <v>0</v>
      </c>
      <c r="AY1120" s="224">
        <v>5</v>
      </c>
      <c r="AZ1120" s="224">
        <v>10</v>
      </c>
      <c r="BA1120" s="224">
        <v>10</v>
      </c>
      <c r="BB1120" s="329">
        <f>IF(BA1120="Neg","Neg",BA1120*VLOOKUP($D1120,$D$1421:$BB$1444,COLUMNS($D1120:BB1120),FALSE))</f>
        <v>10.393874913713459</v>
      </c>
      <c r="BC1120" s="329">
        <f>IF(BB1120="Neg","Neg",BB1120*VLOOKUP($D1120,$D$1421:BC$1444,COLUMNS($D1120:BC1120),FALSE))</f>
        <v>10.831294264876654</v>
      </c>
    </row>
    <row r="1121" spans="1:55">
      <c r="A1121" s="312"/>
      <c r="B1121" s="216" t="s">
        <v>1210</v>
      </c>
      <c r="C1121" s="235" t="s">
        <v>1236</v>
      </c>
      <c r="D1121" s="216" t="s">
        <v>792</v>
      </c>
      <c r="E1121" s="320"/>
      <c r="F1121" s="320"/>
      <c r="G1121" s="320"/>
      <c r="H1121" s="320"/>
      <c r="I1121" s="320"/>
      <c r="J1121" s="320"/>
      <c r="K1121" s="320"/>
      <c r="L1121" s="320"/>
      <c r="M1121" s="320"/>
      <c r="N1121" s="315"/>
      <c r="O1121" s="315"/>
      <c r="P1121" s="315"/>
      <c r="Q1121" s="315"/>
      <c r="R1121" s="315"/>
      <c r="S1121" s="315"/>
      <c r="T1121" s="315"/>
      <c r="U1121" s="315"/>
      <c r="V1121" s="315"/>
      <c r="W1121" s="315"/>
      <c r="X1121" s="315"/>
      <c r="Y1121" s="315"/>
      <c r="Z1121" s="315"/>
      <c r="AA1121" s="315"/>
      <c r="AB1121" s="315"/>
      <c r="AC1121" s="315"/>
      <c r="AD1121" s="315"/>
      <c r="AE1121" s="315"/>
      <c r="AF1121" s="315"/>
      <c r="AG1121" s="315"/>
      <c r="AH1121" s="315"/>
      <c r="AI1121" s="315"/>
      <c r="AJ1121" s="315"/>
      <c r="AK1121" s="315"/>
      <c r="AL1121" s="315"/>
      <c r="AM1121" s="315"/>
      <c r="AN1121" s="315"/>
      <c r="AO1121" s="315"/>
      <c r="AP1121" s="315"/>
      <c r="AQ1121" s="315"/>
      <c r="AR1121" s="315"/>
      <c r="AS1121" s="350"/>
      <c r="AT1121" s="350"/>
      <c r="AU1121" s="350"/>
      <c r="AV1121" s="350"/>
      <c r="AW1121" s="224">
        <v>0</v>
      </c>
      <c r="AX1121" s="224">
        <v>10</v>
      </c>
      <c r="AY1121" s="224">
        <v>20</v>
      </c>
      <c r="AZ1121" s="224">
        <v>25</v>
      </c>
      <c r="BA1121" s="224">
        <v>20</v>
      </c>
      <c r="BB1121" s="329">
        <f>IF(BA1121="Neg","Neg",BA1121*VLOOKUP($D1121,$D$1421:$BB$1444,COLUMNS($D1121:BB1121),FALSE))</f>
        <v>20.787749827426918</v>
      </c>
      <c r="BC1121" s="329">
        <f>IF(BB1121="Neg","Neg",BB1121*VLOOKUP($D1121,$D$1421:BC$1444,COLUMNS($D1121:BC1121),FALSE))</f>
        <v>21.662588529753307</v>
      </c>
    </row>
    <row r="1122" spans="1:55">
      <c r="A1122" s="312"/>
      <c r="B1122" s="216" t="s">
        <v>1210</v>
      </c>
      <c r="C1122" s="235" t="s">
        <v>1203</v>
      </c>
      <c r="D1122" s="216" t="s">
        <v>792</v>
      </c>
      <c r="E1122" s="320"/>
      <c r="F1122" s="320"/>
      <c r="G1122" s="320"/>
      <c r="H1122" s="320"/>
      <c r="I1122" s="320"/>
      <c r="J1122" s="320"/>
      <c r="K1122" s="320"/>
      <c r="L1122" s="320"/>
      <c r="M1122" s="320"/>
      <c r="N1122" s="315"/>
      <c r="O1122" s="315"/>
      <c r="P1122" s="315"/>
      <c r="Q1122" s="315"/>
      <c r="R1122" s="315"/>
      <c r="S1122" s="315"/>
      <c r="T1122" s="315"/>
      <c r="U1122" s="315"/>
      <c r="V1122" s="315"/>
      <c r="W1122" s="315"/>
      <c r="X1122" s="315"/>
      <c r="Y1122" s="315"/>
      <c r="Z1122" s="315"/>
      <c r="AA1122" s="315"/>
      <c r="AB1122" s="315"/>
      <c r="AC1122" s="315"/>
      <c r="AD1122" s="315"/>
      <c r="AE1122" s="315"/>
      <c r="AF1122" s="315"/>
      <c r="AG1122" s="315"/>
      <c r="AH1122" s="315"/>
      <c r="AI1122" s="315"/>
      <c r="AJ1122" s="315"/>
      <c r="AK1122" s="315"/>
      <c r="AL1122" s="315"/>
      <c r="AM1122" s="315"/>
      <c r="AN1122" s="315"/>
      <c r="AO1122" s="315"/>
      <c r="AP1122" s="315"/>
      <c r="AQ1122" s="315"/>
      <c r="AR1122" s="315"/>
      <c r="AS1122" s="350"/>
      <c r="AT1122" s="350"/>
      <c r="AU1122" s="350"/>
      <c r="AV1122" s="350"/>
      <c r="AW1122" s="224">
        <v>0</v>
      </c>
      <c r="AX1122" s="224">
        <v>0</v>
      </c>
      <c r="AY1122" s="224">
        <v>5</v>
      </c>
      <c r="AZ1122" s="224">
        <v>5</v>
      </c>
      <c r="BA1122" s="224">
        <v>5</v>
      </c>
      <c r="BB1122" s="329">
        <f>IF(BA1122="Neg","Neg",BA1122*VLOOKUP($D1122,$D$1421:$BB$1444,COLUMNS($D1122:BB1122),FALSE))</f>
        <v>5.1969374568567295</v>
      </c>
      <c r="BC1122" s="329">
        <f>IF(BB1122="Neg","Neg",BB1122*VLOOKUP($D1122,$D$1421:BC$1444,COLUMNS($D1122:BC1122),FALSE))</f>
        <v>5.4156471324383268</v>
      </c>
    </row>
    <row r="1123" spans="1:55">
      <c r="A1123" s="312"/>
      <c r="B1123" s="216" t="s">
        <v>1210</v>
      </c>
      <c r="C1123" s="235" t="s">
        <v>1205</v>
      </c>
      <c r="D1123" s="216" t="s">
        <v>792</v>
      </c>
      <c r="E1123" s="320"/>
      <c r="F1123" s="320"/>
      <c r="G1123" s="320"/>
      <c r="H1123" s="320"/>
      <c r="I1123" s="320"/>
      <c r="J1123" s="320"/>
      <c r="K1123" s="320"/>
      <c r="L1123" s="320"/>
      <c r="M1123" s="320"/>
      <c r="N1123" s="315"/>
      <c r="O1123" s="315"/>
      <c r="P1123" s="315"/>
      <c r="Q1123" s="315"/>
      <c r="R1123" s="315"/>
      <c r="S1123" s="315"/>
      <c r="T1123" s="315"/>
      <c r="U1123" s="315"/>
      <c r="V1123" s="315"/>
      <c r="W1123" s="315"/>
      <c r="X1123" s="315"/>
      <c r="Y1123" s="315"/>
      <c r="Z1123" s="315"/>
      <c r="AA1123" s="315"/>
      <c r="AB1123" s="315"/>
      <c r="AC1123" s="315"/>
      <c r="AD1123" s="315"/>
      <c r="AE1123" s="315"/>
      <c r="AF1123" s="315"/>
      <c r="AG1123" s="315"/>
      <c r="AH1123" s="315"/>
      <c r="AI1123" s="315"/>
      <c r="AJ1123" s="315"/>
      <c r="AK1123" s="315"/>
      <c r="AL1123" s="315"/>
      <c r="AM1123" s="315"/>
      <c r="AN1123" s="315"/>
      <c r="AO1123" s="315"/>
      <c r="AP1123" s="315"/>
      <c r="AQ1123" s="315"/>
      <c r="AR1123" s="315"/>
      <c r="AS1123" s="350"/>
      <c r="AT1123" s="350"/>
      <c r="AU1123" s="350"/>
      <c r="AV1123" s="350"/>
      <c r="AW1123" s="224">
        <v>0</v>
      </c>
      <c r="AX1123" s="224">
        <v>0</v>
      </c>
      <c r="AY1123" s="224">
        <v>35</v>
      </c>
      <c r="AZ1123" s="224">
        <v>5</v>
      </c>
      <c r="BA1123" s="224">
        <v>0</v>
      </c>
      <c r="BB1123" s="329">
        <f>IF(BA1123="Neg","Neg",BA1123*VLOOKUP($D1123,$D$1421:$BB$1444,COLUMNS($D1123:BB1123),FALSE))</f>
        <v>0</v>
      </c>
      <c r="BC1123" s="329">
        <f>IF(BB1123="Neg","Neg",BB1123*VLOOKUP($D1123,$D$1421:BC$1444,COLUMNS($D1123:BC1123),FALSE))</f>
        <v>0</v>
      </c>
    </row>
    <row r="1124" spans="1:55">
      <c r="A1124" s="312"/>
      <c r="B1124" s="216" t="s">
        <v>1210</v>
      </c>
      <c r="C1124" s="235" t="s">
        <v>1237</v>
      </c>
      <c r="D1124" s="216" t="s">
        <v>227</v>
      </c>
      <c r="E1124" s="320"/>
      <c r="F1124" s="320"/>
      <c r="G1124" s="320"/>
      <c r="H1124" s="320"/>
      <c r="I1124" s="320"/>
      <c r="J1124" s="320"/>
      <c r="K1124" s="320"/>
      <c r="L1124" s="320"/>
      <c r="M1124" s="320"/>
      <c r="N1124" s="315"/>
      <c r="O1124" s="315"/>
      <c r="P1124" s="315"/>
      <c r="Q1124" s="315"/>
      <c r="R1124" s="315"/>
      <c r="S1124" s="315"/>
      <c r="T1124" s="315"/>
      <c r="U1124" s="315"/>
      <c r="V1124" s="315"/>
      <c r="W1124" s="315"/>
      <c r="X1124" s="315"/>
      <c r="Y1124" s="315"/>
      <c r="Z1124" s="315"/>
      <c r="AA1124" s="315"/>
      <c r="AB1124" s="315"/>
      <c r="AC1124" s="315"/>
      <c r="AD1124" s="315"/>
      <c r="AE1124" s="315"/>
      <c r="AF1124" s="315"/>
      <c r="AG1124" s="315"/>
      <c r="AH1124" s="315"/>
      <c r="AI1124" s="315"/>
      <c r="AJ1124" s="315"/>
      <c r="AK1124" s="315"/>
      <c r="AL1124" s="315"/>
      <c r="AM1124" s="315"/>
      <c r="AN1124" s="315"/>
      <c r="AO1124" s="315"/>
      <c r="AP1124" s="315"/>
      <c r="AQ1124" s="315"/>
      <c r="AR1124" s="315"/>
      <c r="AS1124" s="350"/>
      <c r="AT1124" s="350"/>
      <c r="AU1124" s="350"/>
      <c r="AV1124" s="350"/>
      <c r="AW1124" s="224">
        <v>-5</v>
      </c>
      <c r="AX1124" s="224">
        <v>-5</v>
      </c>
      <c r="AY1124" s="224">
        <v>-5</v>
      </c>
      <c r="AZ1124" s="224">
        <v>-5</v>
      </c>
      <c r="BA1124" s="224">
        <v>-5</v>
      </c>
      <c r="BB1124" s="329">
        <f>IF(BA1124="Neg","Neg",BA1124*VLOOKUP($D1124,$D$1421:$BB$1444,COLUMNS($D1124:BB1124),FALSE))</f>
        <v>-5.1969374568567295</v>
      </c>
      <c r="BC1124" s="329">
        <f>IF(BB1124="Neg","Neg",BB1124*VLOOKUP($D1124,$D$1421:BC$1444,COLUMNS($D1124:BC1124),FALSE))</f>
        <v>-5.4156471324383268</v>
      </c>
    </row>
    <row r="1125" spans="1:55">
      <c r="A1125" s="312"/>
      <c r="B1125" s="216" t="s">
        <v>1210</v>
      </c>
      <c r="C1125" s="235" t="s">
        <v>1237</v>
      </c>
      <c r="D1125" s="216" t="s">
        <v>90</v>
      </c>
      <c r="E1125" s="320"/>
      <c r="F1125" s="320"/>
      <c r="G1125" s="320"/>
      <c r="H1125" s="320"/>
      <c r="I1125" s="320"/>
      <c r="J1125" s="320"/>
      <c r="K1125" s="320"/>
      <c r="L1125" s="320"/>
      <c r="M1125" s="320"/>
      <c r="N1125" s="315"/>
      <c r="O1125" s="315"/>
      <c r="P1125" s="315"/>
      <c r="Q1125" s="315"/>
      <c r="R1125" s="315"/>
      <c r="S1125" s="315"/>
      <c r="T1125" s="315"/>
      <c r="U1125" s="315"/>
      <c r="V1125" s="315"/>
      <c r="W1125" s="315"/>
      <c r="X1125" s="315"/>
      <c r="Y1125" s="315"/>
      <c r="Z1125" s="315"/>
      <c r="AA1125" s="315"/>
      <c r="AB1125" s="315"/>
      <c r="AC1125" s="315"/>
      <c r="AD1125" s="315"/>
      <c r="AE1125" s="315"/>
      <c r="AF1125" s="315"/>
      <c r="AG1125" s="315"/>
      <c r="AH1125" s="315"/>
      <c r="AI1125" s="315"/>
      <c r="AJ1125" s="315"/>
      <c r="AK1125" s="315"/>
      <c r="AL1125" s="315"/>
      <c r="AM1125" s="315"/>
      <c r="AN1125" s="315"/>
      <c r="AO1125" s="315"/>
      <c r="AP1125" s="315"/>
      <c r="AQ1125" s="315"/>
      <c r="AR1125" s="315"/>
      <c r="AS1125" s="350"/>
      <c r="AT1125" s="350"/>
      <c r="AU1125" s="350"/>
      <c r="AV1125" s="350"/>
      <c r="AW1125" s="224">
        <v>-5</v>
      </c>
      <c r="AX1125" s="224">
        <v>-5</v>
      </c>
      <c r="AY1125" s="224">
        <v>-5</v>
      </c>
      <c r="AZ1125" s="224">
        <v>-5</v>
      </c>
      <c r="BA1125" s="224">
        <v>-5</v>
      </c>
      <c r="BB1125" s="329">
        <f>IF(BA1125="Neg","Neg",BA1125*VLOOKUP($D1125,$D$1421:$BB$1444,COLUMNS($D1125:BB1125),FALSE))</f>
        <v>-5.1969374568567295</v>
      </c>
      <c r="BC1125" s="329">
        <f>IF(BB1125="Neg","Neg",BB1125*VLOOKUP($D1125,$D$1421:BC$1444,COLUMNS($D1125:BC1125),FALSE))</f>
        <v>-5.4156471324383268</v>
      </c>
    </row>
    <row r="1126" spans="1:55" ht="25.5">
      <c r="A1126" s="312"/>
      <c r="B1126" s="216" t="s">
        <v>1210</v>
      </c>
      <c r="C1126" s="235" t="s">
        <v>1238</v>
      </c>
      <c r="D1126" s="216" t="s">
        <v>228</v>
      </c>
      <c r="E1126" s="320"/>
      <c r="F1126" s="320"/>
      <c r="G1126" s="320"/>
      <c r="H1126" s="320"/>
      <c r="I1126" s="320"/>
      <c r="J1126" s="320"/>
      <c r="K1126" s="320"/>
      <c r="L1126" s="320"/>
      <c r="M1126" s="320"/>
      <c r="N1126" s="315"/>
      <c r="O1126" s="315"/>
      <c r="P1126" s="315"/>
      <c r="Q1126" s="315"/>
      <c r="R1126" s="315"/>
      <c r="S1126" s="315"/>
      <c r="T1126" s="315"/>
      <c r="U1126" s="315"/>
      <c r="V1126" s="315"/>
      <c r="W1126" s="315"/>
      <c r="X1126" s="315"/>
      <c r="Y1126" s="315"/>
      <c r="Z1126" s="315"/>
      <c r="AA1126" s="315"/>
      <c r="AB1126" s="315"/>
      <c r="AC1126" s="315"/>
      <c r="AD1126" s="315"/>
      <c r="AE1126" s="315"/>
      <c r="AF1126" s="315"/>
      <c r="AG1126" s="315"/>
      <c r="AH1126" s="315"/>
      <c r="AI1126" s="315"/>
      <c r="AJ1126" s="315"/>
      <c r="AK1126" s="315"/>
      <c r="AL1126" s="315"/>
      <c r="AM1126" s="315"/>
      <c r="AN1126" s="315"/>
      <c r="AO1126" s="315"/>
      <c r="AP1126" s="315"/>
      <c r="AQ1126" s="315"/>
      <c r="AR1126" s="315"/>
      <c r="AS1126" s="350"/>
      <c r="AT1126" s="350"/>
      <c r="AU1126" s="350"/>
      <c r="AV1126" s="350"/>
      <c r="AW1126" s="224">
        <v>0</v>
      </c>
      <c r="AX1126" s="224">
        <v>140</v>
      </c>
      <c r="AY1126" s="224">
        <v>115</v>
      </c>
      <c r="AZ1126" s="224">
        <v>65</v>
      </c>
      <c r="BA1126" s="224">
        <v>35</v>
      </c>
      <c r="BB1126" s="329">
        <f>IF(BA1126="Neg","Neg",BA1126*VLOOKUP($D1126,$D$1421:$BB$1444,COLUMNS($D1126:BB1126),FALSE))</f>
        <v>36.378562197997105</v>
      </c>
      <c r="BC1126" s="329">
        <f>IF(BB1126="Neg","Neg",BB1126*VLOOKUP($D1126,$D$1421:BC$1444,COLUMNS($D1126:BC1126),FALSE))</f>
        <v>37.909529927068291</v>
      </c>
    </row>
    <row r="1127" spans="1:55" ht="25.5">
      <c r="A1127" s="312"/>
      <c r="B1127" s="216" t="s">
        <v>1210</v>
      </c>
      <c r="C1127" s="235" t="s">
        <v>1238</v>
      </c>
      <c r="D1127" s="216" t="s">
        <v>227</v>
      </c>
      <c r="E1127" s="320"/>
      <c r="F1127" s="320"/>
      <c r="G1127" s="320"/>
      <c r="H1127" s="320"/>
      <c r="I1127" s="320"/>
      <c r="J1127" s="320"/>
      <c r="K1127" s="320"/>
      <c r="L1127" s="320"/>
      <c r="M1127" s="320"/>
      <c r="N1127" s="315"/>
      <c r="O1127" s="315"/>
      <c r="P1127" s="315"/>
      <c r="Q1127" s="315"/>
      <c r="R1127" s="315"/>
      <c r="S1127" s="315"/>
      <c r="T1127" s="315"/>
      <c r="U1127" s="315"/>
      <c r="V1127" s="315"/>
      <c r="W1127" s="315"/>
      <c r="X1127" s="315"/>
      <c r="Y1127" s="315"/>
      <c r="Z1127" s="315"/>
      <c r="AA1127" s="315"/>
      <c r="AB1127" s="315"/>
      <c r="AC1127" s="315"/>
      <c r="AD1127" s="315"/>
      <c r="AE1127" s="315"/>
      <c r="AF1127" s="315"/>
      <c r="AG1127" s="315"/>
      <c r="AH1127" s="315"/>
      <c r="AI1127" s="315"/>
      <c r="AJ1127" s="315"/>
      <c r="AK1127" s="315"/>
      <c r="AL1127" s="315"/>
      <c r="AM1127" s="315"/>
      <c r="AN1127" s="315"/>
      <c r="AO1127" s="315"/>
      <c r="AP1127" s="315"/>
      <c r="AQ1127" s="315"/>
      <c r="AR1127" s="315"/>
      <c r="AS1127" s="350"/>
      <c r="AT1127" s="350"/>
      <c r="AU1127" s="350"/>
      <c r="AV1127" s="350"/>
      <c r="AW1127" s="224">
        <v>300</v>
      </c>
      <c r="AX1127" s="224">
        <v>935</v>
      </c>
      <c r="AY1127" s="224">
        <v>1020</v>
      </c>
      <c r="AZ1127" s="224">
        <v>560</v>
      </c>
      <c r="BA1127" s="224">
        <v>305</v>
      </c>
      <c r="BB1127" s="329">
        <f>IF(BA1127="Neg","Neg",BA1127*VLOOKUP($D1127,$D$1421:$BB$1444,COLUMNS($D1127:BB1127),FALSE))</f>
        <v>317.01318486826051</v>
      </c>
      <c r="BC1127" s="329">
        <f>IF(BB1127="Neg","Neg",BB1127*VLOOKUP($D1127,$D$1421:BC$1444,COLUMNS($D1127:BC1127),FALSE))</f>
        <v>330.35447507873795</v>
      </c>
    </row>
    <row r="1128" spans="1:55" ht="25.5">
      <c r="A1128" s="312"/>
      <c r="B1128" s="216" t="s">
        <v>1210</v>
      </c>
      <c r="C1128" s="235" t="s">
        <v>1238</v>
      </c>
      <c r="D1128" s="216" t="s">
        <v>791</v>
      </c>
      <c r="E1128" s="320"/>
      <c r="F1128" s="320"/>
      <c r="G1128" s="320"/>
      <c r="H1128" s="320"/>
      <c r="I1128" s="320"/>
      <c r="J1128" s="320"/>
      <c r="K1128" s="320"/>
      <c r="L1128" s="320"/>
      <c r="M1128" s="320"/>
      <c r="N1128" s="315"/>
      <c r="O1128" s="315"/>
      <c r="P1128" s="315"/>
      <c r="Q1128" s="315"/>
      <c r="R1128" s="315"/>
      <c r="S1128" s="315"/>
      <c r="T1128" s="315"/>
      <c r="U1128" s="315"/>
      <c r="V1128" s="315"/>
      <c r="W1128" s="315"/>
      <c r="X1128" s="315"/>
      <c r="Y1128" s="315"/>
      <c r="Z1128" s="315"/>
      <c r="AA1128" s="315"/>
      <c r="AB1128" s="315"/>
      <c r="AC1128" s="315"/>
      <c r="AD1128" s="315"/>
      <c r="AE1128" s="315"/>
      <c r="AF1128" s="315"/>
      <c r="AG1128" s="315"/>
      <c r="AH1128" s="315"/>
      <c r="AI1128" s="315"/>
      <c r="AJ1128" s="315"/>
      <c r="AK1128" s="315"/>
      <c r="AL1128" s="315"/>
      <c r="AM1128" s="315"/>
      <c r="AN1128" s="315"/>
      <c r="AO1128" s="315"/>
      <c r="AP1128" s="315"/>
      <c r="AQ1128" s="315"/>
      <c r="AR1128" s="315"/>
      <c r="AS1128" s="350"/>
      <c r="AT1128" s="350"/>
      <c r="AU1128" s="350"/>
      <c r="AV1128" s="350"/>
      <c r="AW1128" s="224">
        <v>25</v>
      </c>
      <c r="AX1128" s="224">
        <v>85</v>
      </c>
      <c r="AY1128" s="224">
        <v>90</v>
      </c>
      <c r="AZ1128" s="224">
        <v>50</v>
      </c>
      <c r="BA1128" s="224">
        <v>25</v>
      </c>
      <c r="BB1128" s="329">
        <f>IF(BA1128="Neg","Neg",BA1128*VLOOKUP($D1128,$D$1421:$BB$1444,COLUMNS($D1128:BB1128),FALSE))</f>
        <v>25.984687284283648</v>
      </c>
      <c r="BC1128" s="329">
        <f>IF(BB1128="Neg","Neg",BB1128*VLOOKUP($D1128,$D$1421:BC$1444,COLUMNS($D1128:BC1128),FALSE))</f>
        <v>27.078235662191638</v>
      </c>
    </row>
    <row r="1129" spans="1:55" ht="25.5">
      <c r="A1129" s="312"/>
      <c r="B1129" s="216" t="s">
        <v>1210</v>
      </c>
      <c r="C1129" s="235" t="s">
        <v>1238</v>
      </c>
      <c r="D1129" s="216" t="s">
        <v>92</v>
      </c>
      <c r="E1129" s="320"/>
      <c r="F1129" s="320"/>
      <c r="G1129" s="320"/>
      <c r="H1129" s="320"/>
      <c r="I1129" s="320"/>
      <c r="J1129" s="320"/>
      <c r="K1129" s="320"/>
      <c r="L1129" s="320"/>
      <c r="M1129" s="320"/>
      <c r="N1129" s="315"/>
      <c r="O1129" s="315"/>
      <c r="P1129" s="315"/>
      <c r="Q1129" s="315"/>
      <c r="R1129" s="315"/>
      <c r="S1129" s="315"/>
      <c r="T1129" s="315"/>
      <c r="U1129" s="315"/>
      <c r="V1129" s="315"/>
      <c r="W1129" s="315"/>
      <c r="X1129" s="315"/>
      <c r="Y1129" s="315"/>
      <c r="Z1129" s="315"/>
      <c r="AA1129" s="315"/>
      <c r="AB1129" s="315"/>
      <c r="AC1129" s="315"/>
      <c r="AD1129" s="315"/>
      <c r="AE1129" s="315"/>
      <c r="AF1129" s="315"/>
      <c r="AG1129" s="315"/>
      <c r="AH1129" s="315"/>
      <c r="AI1129" s="315"/>
      <c r="AJ1129" s="315"/>
      <c r="AK1129" s="315"/>
      <c r="AL1129" s="315"/>
      <c r="AM1129" s="315"/>
      <c r="AN1129" s="315"/>
      <c r="AO1129" s="315"/>
      <c r="AP1129" s="315"/>
      <c r="AQ1129" s="315"/>
      <c r="AR1129" s="315"/>
      <c r="AS1129" s="350"/>
      <c r="AT1129" s="350"/>
      <c r="AU1129" s="350"/>
      <c r="AV1129" s="350"/>
      <c r="AW1129" s="224">
        <v>20</v>
      </c>
      <c r="AX1129" s="224">
        <v>70</v>
      </c>
      <c r="AY1129" s="224">
        <v>75</v>
      </c>
      <c r="AZ1129" s="224">
        <v>40</v>
      </c>
      <c r="BA1129" s="224">
        <v>20</v>
      </c>
      <c r="BB1129" s="329">
        <f>IF(BA1129="Neg","Neg",BA1129*VLOOKUP($D1129,$D$1421:$BB$1444,COLUMNS($D1129:BB1129),FALSE))</f>
        <v>20.787749827426918</v>
      </c>
      <c r="BC1129" s="329">
        <f>IF(BB1129="Neg","Neg",BB1129*VLOOKUP($D1129,$D$1421:BC$1444,COLUMNS($D1129:BC1129),FALSE))</f>
        <v>21.662588529753307</v>
      </c>
    </row>
    <row r="1130" spans="1:55">
      <c r="A1130" s="312"/>
      <c r="B1130" s="216" t="s">
        <v>1210</v>
      </c>
      <c r="C1130" s="235" t="s">
        <v>1239</v>
      </c>
      <c r="D1130" s="216" t="s">
        <v>791</v>
      </c>
      <c r="E1130" s="320"/>
      <c r="F1130" s="320"/>
      <c r="G1130" s="320"/>
      <c r="H1130" s="320"/>
      <c r="I1130" s="320"/>
      <c r="J1130" s="320"/>
      <c r="K1130" s="320"/>
      <c r="L1130" s="320"/>
      <c r="M1130" s="320"/>
      <c r="N1130" s="315"/>
      <c r="O1130" s="315"/>
      <c r="P1130" s="315"/>
      <c r="Q1130" s="315"/>
      <c r="R1130" s="315"/>
      <c r="S1130" s="315"/>
      <c r="T1130" s="315"/>
      <c r="U1130" s="315"/>
      <c r="V1130" s="315"/>
      <c r="W1130" s="315"/>
      <c r="X1130" s="315"/>
      <c r="Y1130" s="315"/>
      <c r="Z1130" s="315"/>
      <c r="AA1130" s="315"/>
      <c r="AB1130" s="315"/>
      <c r="AC1130" s="315"/>
      <c r="AD1130" s="315"/>
      <c r="AE1130" s="315"/>
      <c r="AF1130" s="315"/>
      <c r="AG1130" s="315"/>
      <c r="AH1130" s="315"/>
      <c r="AI1130" s="315"/>
      <c r="AJ1130" s="315"/>
      <c r="AK1130" s="315"/>
      <c r="AL1130" s="315"/>
      <c r="AM1130" s="315"/>
      <c r="AN1130" s="315"/>
      <c r="AO1130" s="315"/>
      <c r="AP1130" s="315"/>
      <c r="AQ1130" s="315"/>
      <c r="AR1130" s="315"/>
      <c r="AS1130" s="350"/>
      <c r="AT1130" s="350"/>
      <c r="AU1130" s="350"/>
      <c r="AV1130" s="350"/>
      <c r="AW1130" s="224">
        <v>60</v>
      </c>
      <c r="AX1130" s="224">
        <v>80</v>
      </c>
      <c r="AY1130" s="224">
        <v>80</v>
      </c>
      <c r="AZ1130" s="224">
        <v>85</v>
      </c>
      <c r="BA1130" s="224">
        <v>75</v>
      </c>
      <c r="BB1130" s="329">
        <f>IF(BA1130="Neg","Neg",BA1130*VLOOKUP($D1130,$D$1421:$BB$1444,COLUMNS($D1130:BB1130),FALSE))</f>
        <v>77.954061852850941</v>
      </c>
      <c r="BC1130" s="329">
        <f>IF(BB1130="Neg","Neg",BB1130*VLOOKUP($D1130,$D$1421:BC$1444,COLUMNS($D1130:BC1130),FALSE))</f>
        <v>81.234706986574906</v>
      </c>
    </row>
    <row r="1131" spans="1:55">
      <c r="A1131" s="312"/>
      <c r="B1131" s="216" t="s">
        <v>1210</v>
      </c>
      <c r="C1131" s="235" t="s">
        <v>1208</v>
      </c>
      <c r="D1131" s="216" t="s">
        <v>228</v>
      </c>
      <c r="E1131" s="320"/>
      <c r="F1131" s="320"/>
      <c r="G1131" s="320"/>
      <c r="H1131" s="320"/>
      <c r="I1131" s="320"/>
      <c r="J1131" s="320"/>
      <c r="K1131" s="320"/>
      <c r="L1131" s="320"/>
      <c r="M1131" s="320"/>
      <c r="N1131" s="315"/>
      <c r="O1131" s="315"/>
      <c r="P1131" s="315"/>
      <c r="Q1131" s="315"/>
      <c r="R1131" s="315"/>
      <c r="S1131" s="315"/>
      <c r="T1131" s="315"/>
      <c r="U1131" s="315"/>
      <c r="V1131" s="315"/>
      <c r="W1131" s="315"/>
      <c r="X1131" s="315"/>
      <c r="Y1131" s="315"/>
      <c r="Z1131" s="315"/>
      <c r="AA1131" s="315"/>
      <c r="AB1131" s="315"/>
      <c r="AC1131" s="315"/>
      <c r="AD1131" s="315"/>
      <c r="AE1131" s="315"/>
      <c r="AF1131" s="315"/>
      <c r="AG1131" s="315"/>
      <c r="AH1131" s="315"/>
      <c r="AI1131" s="315"/>
      <c r="AJ1131" s="315"/>
      <c r="AK1131" s="315"/>
      <c r="AL1131" s="315"/>
      <c r="AM1131" s="315"/>
      <c r="AN1131" s="315"/>
      <c r="AO1131" s="315"/>
      <c r="AP1131" s="315"/>
      <c r="AQ1131" s="315"/>
      <c r="AR1131" s="315"/>
      <c r="AS1131" s="350"/>
      <c r="AT1131" s="350"/>
      <c r="AU1131" s="350"/>
      <c r="AV1131" s="350"/>
      <c r="AW1131" s="224">
        <v>0</v>
      </c>
      <c r="AX1131" s="224">
        <v>0</v>
      </c>
      <c r="AY1131" s="224">
        <v>0</v>
      </c>
      <c r="AZ1131" s="224">
        <v>0</v>
      </c>
      <c r="BA1131" s="224">
        <v>0</v>
      </c>
      <c r="BB1131" s="329">
        <f>IF(BA1131="Neg","Neg",BA1131*VLOOKUP($D1131,$D$1421:$BB$1444,COLUMNS($D1131:BB1131),FALSE))</f>
        <v>0</v>
      </c>
      <c r="BC1131" s="329">
        <f>IF(BB1131="Neg","Neg",BB1131*VLOOKUP($D1131,$D$1421:BC$1444,COLUMNS($D1131:BC1131),FALSE))</f>
        <v>0</v>
      </c>
    </row>
    <row r="1132" spans="1:55">
      <c r="A1132" s="312"/>
      <c r="B1132" s="216" t="s">
        <v>1210</v>
      </c>
      <c r="C1132" s="235" t="s">
        <v>1208</v>
      </c>
      <c r="D1132" s="216" t="s">
        <v>227</v>
      </c>
      <c r="E1132" s="320"/>
      <c r="F1132" s="320"/>
      <c r="G1132" s="320"/>
      <c r="H1132" s="320"/>
      <c r="I1132" s="320"/>
      <c r="J1132" s="320"/>
      <c r="K1132" s="320"/>
      <c r="L1132" s="320"/>
      <c r="M1132" s="320"/>
      <c r="N1132" s="315"/>
      <c r="O1132" s="315"/>
      <c r="P1132" s="315"/>
      <c r="Q1132" s="315"/>
      <c r="R1132" s="315"/>
      <c r="S1132" s="315"/>
      <c r="T1132" s="315"/>
      <c r="U1132" s="315"/>
      <c r="V1132" s="315"/>
      <c r="W1132" s="315"/>
      <c r="X1132" s="315"/>
      <c r="Y1132" s="315"/>
      <c r="Z1132" s="315"/>
      <c r="AA1132" s="315"/>
      <c r="AB1132" s="315"/>
      <c r="AC1132" s="315"/>
      <c r="AD1132" s="315"/>
      <c r="AE1132" s="315"/>
      <c r="AF1132" s="315"/>
      <c r="AG1132" s="315"/>
      <c r="AH1132" s="315"/>
      <c r="AI1132" s="315"/>
      <c r="AJ1132" s="315"/>
      <c r="AK1132" s="315"/>
      <c r="AL1132" s="315"/>
      <c r="AM1132" s="315"/>
      <c r="AN1132" s="315"/>
      <c r="AO1132" s="315"/>
      <c r="AP1132" s="315"/>
      <c r="AQ1132" s="315"/>
      <c r="AR1132" s="315"/>
      <c r="AS1132" s="350"/>
      <c r="AT1132" s="350"/>
      <c r="AU1132" s="350"/>
      <c r="AV1132" s="350"/>
      <c r="AW1132" s="224">
        <v>0</v>
      </c>
      <c r="AX1132" s="224">
        <v>55</v>
      </c>
      <c r="AY1132" s="224">
        <v>110</v>
      </c>
      <c r="AZ1132" s="224">
        <v>100</v>
      </c>
      <c r="BA1132" s="224">
        <v>90</v>
      </c>
      <c r="BB1132" s="329">
        <f>IF(BA1132="Neg","Neg",BA1132*VLOOKUP($D1132,$D$1421:$BB$1444,COLUMNS($D1132:BB1132),FALSE))</f>
        <v>93.544874223421132</v>
      </c>
      <c r="BC1132" s="329">
        <f>IF(BB1132="Neg","Neg",BB1132*VLOOKUP($D1132,$D$1421:BC$1444,COLUMNS($D1132:BC1132),FALSE))</f>
        <v>97.48164838388989</v>
      </c>
    </row>
    <row r="1133" spans="1:55" ht="25.5">
      <c r="A1133" s="312"/>
      <c r="B1133" s="216" t="s">
        <v>1210</v>
      </c>
      <c r="C1133" s="235" t="s">
        <v>1240</v>
      </c>
      <c r="D1133" s="216" t="s">
        <v>92</v>
      </c>
      <c r="E1133" s="320"/>
      <c r="F1133" s="320"/>
      <c r="G1133" s="320"/>
      <c r="H1133" s="320"/>
      <c r="I1133" s="320"/>
      <c r="J1133" s="320"/>
      <c r="K1133" s="320"/>
      <c r="L1133" s="320"/>
      <c r="M1133" s="320"/>
      <c r="N1133" s="315"/>
      <c r="O1133" s="315"/>
      <c r="P1133" s="315"/>
      <c r="Q1133" s="315"/>
      <c r="R1133" s="315"/>
      <c r="S1133" s="315"/>
      <c r="T1133" s="315"/>
      <c r="U1133" s="315"/>
      <c r="V1133" s="315"/>
      <c r="W1133" s="315"/>
      <c r="X1133" s="315"/>
      <c r="Y1133" s="315"/>
      <c r="Z1133" s="315"/>
      <c r="AA1133" s="315"/>
      <c r="AB1133" s="315"/>
      <c r="AC1133" s="315"/>
      <c r="AD1133" s="315"/>
      <c r="AE1133" s="315"/>
      <c r="AF1133" s="315"/>
      <c r="AG1133" s="315"/>
      <c r="AH1133" s="315"/>
      <c r="AI1133" s="315"/>
      <c r="AJ1133" s="315"/>
      <c r="AK1133" s="315"/>
      <c r="AL1133" s="315"/>
      <c r="AM1133" s="315"/>
      <c r="AN1133" s="315"/>
      <c r="AO1133" s="315"/>
      <c r="AP1133" s="315"/>
      <c r="AQ1133" s="315"/>
      <c r="AR1133" s="315"/>
      <c r="AS1133" s="350"/>
      <c r="AT1133" s="350"/>
      <c r="AU1133" s="350"/>
      <c r="AV1133" s="350"/>
      <c r="AW1133" s="224">
        <v>35</v>
      </c>
      <c r="AX1133" s="224">
        <v>70</v>
      </c>
      <c r="AY1133" s="224">
        <v>90</v>
      </c>
      <c r="AZ1133" s="224">
        <v>80</v>
      </c>
      <c r="BA1133" s="224">
        <v>90</v>
      </c>
      <c r="BB1133" s="329">
        <f>IF(BA1133="Neg","Neg",BA1133*VLOOKUP($D1133,$D$1421:$BB$1444,COLUMNS($D1133:BB1133),FALSE))</f>
        <v>93.544874223421132</v>
      </c>
      <c r="BC1133" s="329">
        <f>IF(BB1133="Neg","Neg",BB1133*VLOOKUP($D1133,$D$1421:BC$1444,COLUMNS($D1133:BC1133),FALSE))</f>
        <v>97.48164838388989</v>
      </c>
    </row>
    <row r="1134" spans="1:55">
      <c r="A1134" s="312"/>
      <c r="B1134" s="216" t="s">
        <v>1210</v>
      </c>
      <c r="C1134" s="235" t="s">
        <v>1241</v>
      </c>
      <c r="D1134" s="216" t="s">
        <v>90</v>
      </c>
      <c r="E1134" s="320"/>
      <c r="F1134" s="320"/>
      <c r="G1134" s="320"/>
      <c r="H1134" s="320"/>
      <c r="I1134" s="320"/>
      <c r="J1134" s="320"/>
      <c r="K1134" s="320"/>
      <c r="L1134" s="320"/>
      <c r="M1134" s="320"/>
      <c r="N1134" s="315"/>
      <c r="O1134" s="315"/>
      <c r="P1134" s="315"/>
      <c r="Q1134" s="315"/>
      <c r="R1134" s="315"/>
      <c r="S1134" s="315"/>
      <c r="T1134" s="315"/>
      <c r="U1134" s="315"/>
      <c r="V1134" s="315"/>
      <c r="W1134" s="315"/>
      <c r="X1134" s="315"/>
      <c r="Y1134" s="315"/>
      <c r="Z1134" s="315"/>
      <c r="AA1134" s="315"/>
      <c r="AB1134" s="315"/>
      <c r="AC1134" s="315"/>
      <c r="AD1134" s="315"/>
      <c r="AE1134" s="315"/>
      <c r="AF1134" s="315"/>
      <c r="AG1134" s="315"/>
      <c r="AH1134" s="315"/>
      <c r="AI1134" s="315"/>
      <c r="AJ1134" s="315"/>
      <c r="AK1134" s="315"/>
      <c r="AL1134" s="315"/>
      <c r="AM1134" s="315"/>
      <c r="AN1134" s="315"/>
      <c r="AO1134" s="315"/>
      <c r="AP1134" s="315"/>
      <c r="AQ1134" s="315"/>
      <c r="AR1134" s="315"/>
      <c r="AS1134" s="350"/>
      <c r="AT1134" s="350"/>
      <c r="AU1134" s="350"/>
      <c r="AV1134" s="350"/>
      <c r="AW1134" s="224">
        <v>0</v>
      </c>
      <c r="AX1134" s="224">
        <v>5</v>
      </c>
      <c r="AY1134" s="224">
        <v>10</v>
      </c>
      <c r="AZ1134" s="224">
        <v>10</v>
      </c>
      <c r="BA1134" s="224">
        <v>5</v>
      </c>
      <c r="BB1134" s="329">
        <f>IF(BA1134="Neg","Neg",BA1134*VLOOKUP($D1134,$D$1421:$BB$1444,COLUMNS($D1134:BB1134),FALSE))</f>
        <v>5.1969374568567295</v>
      </c>
      <c r="BC1134" s="329">
        <f>IF(BB1134="Neg","Neg",BB1134*VLOOKUP($D1134,$D$1421:BC$1444,COLUMNS($D1134:BC1134),FALSE))</f>
        <v>5.4156471324383268</v>
      </c>
    </row>
    <row r="1135" spans="1:55">
      <c r="A1135" s="312"/>
      <c r="B1135" s="216" t="s">
        <v>1210</v>
      </c>
      <c r="C1135" s="235" t="s">
        <v>1241</v>
      </c>
      <c r="D1135" s="216" t="s">
        <v>227</v>
      </c>
      <c r="E1135" s="320"/>
      <c r="F1135" s="320"/>
      <c r="G1135" s="320"/>
      <c r="H1135" s="320"/>
      <c r="I1135" s="320"/>
      <c r="J1135" s="320"/>
      <c r="K1135" s="320"/>
      <c r="L1135" s="320"/>
      <c r="M1135" s="320"/>
      <c r="N1135" s="315"/>
      <c r="O1135" s="315"/>
      <c r="P1135" s="315"/>
      <c r="Q1135" s="315"/>
      <c r="R1135" s="315"/>
      <c r="S1135" s="315"/>
      <c r="T1135" s="315"/>
      <c r="U1135" s="315"/>
      <c r="V1135" s="315"/>
      <c r="W1135" s="315"/>
      <c r="X1135" s="315"/>
      <c r="Y1135" s="315"/>
      <c r="Z1135" s="315"/>
      <c r="AA1135" s="315"/>
      <c r="AB1135" s="315"/>
      <c r="AC1135" s="315"/>
      <c r="AD1135" s="315"/>
      <c r="AE1135" s="315"/>
      <c r="AF1135" s="315"/>
      <c r="AG1135" s="315"/>
      <c r="AH1135" s="315"/>
      <c r="AI1135" s="315"/>
      <c r="AJ1135" s="315"/>
      <c r="AK1135" s="315"/>
      <c r="AL1135" s="315"/>
      <c r="AM1135" s="315"/>
      <c r="AN1135" s="315"/>
      <c r="AO1135" s="315"/>
      <c r="AP1135" s="315"/>
      <c r="AQ1135" s="315"/>
      <c r="AR1135" s="315"/>
      <c r="AS1135" s="350"/>
      <c r="AT1135" s="350"/>
      <c r="AU1135" s="350"/>
      <c r="AV1135" s="350"/>
      <c r="AW1135" s="224">
        <v>0</v>
      </c>
      <c r="AX1135" s="224">
        <v>30</v>
      </c>
      <c r="AY1135" s="224">
        <v>55</v>
      </c>
      <c r="AZ1135" s="224">
        <v>45</v>
      </c>
      <c r="BA1135" s="224">
        <v>35</v>
      </c>
      <c r="BB1135" s="329">
        <f>IF(BA1135="Neg","Neg",BA1135*VLOOKUP($D1135,$D$1421:$BB$1444,COLUMNS($D1135:BB1135),FALSE))</f>
        <v>36.378562197997105</v>
      </c>
      <c r="BC1135" s="329">
        <f>IF(BB1135="Neg","Neg",BB1135*VLOOKUP($D1135,$D$1421:BC$1444,COLUMNS($D1135:BC1135),FALSE))</f>
        <v>37.909529927068291</v>
      </c>
    </row>
    <row r="1136" spans="1:55" ht="25.5">
      <c r="A1136" s="183"/>
      <c r="B1136" s="355" t="s">
        <v>1302</v>
      </c>
      <c r="C1136" s="356" t="s">
        <v>1363</v>
      </c>
      <c r="D1136" s="357" t="s">
        <v>227</v>
      </c>
      <c r="E1136" s="358"/>
      <c r="F1136" s="358"/>
      <c r="G1136" s="358"/>
      <c r="H1136" s="358"/>
      <c r="I1136" s="358"/>
      <c r="J1136" s="358"/>
      <c r="K1136" s="358"/>
      <c r="L1136" s="358"/>
      <c r="M1136" s="358"/>
      <c r="N1136" s="359"/>
      <c r="O1136" s="359"/>
      <c r="P1136" s="359"/>
      <c r="Q1136" s="359"/>
      <c r="R1136" s="359"/>
      <c r="S1136" s="359"/>
      <c r="T1136" s="359"/>
      <c r="U1136" s="359"/>
      <c r="V1136" s="359"/>
      <c r="W1136" s="359"/>
      <c r="X1136" s="359"/>
      <c r="Y1136" s="359"/>
      <c r="Z1136" s="359"/>
      <c r="AA1136" s="359"/>
      <c r="AB1136" s="359"/>
      <c r="AC1136" s="359"/>
      <c r="AD1136" s="359"/>
      <c r="AE1136" s="359"/>
      <c r="AF1136" s="359"/>
      <c r="AG1136" s="359"/>
      <c r="AH1136" s="359"/>
      <c r="AI1136" s="359"/>
      <c r="AJ1136" s="359"/>
      <c r="AK1136" s="359"/>
      <c r="AL1136" s="359"/>
      <c r="AM1136" s="359"/>
      <c r="AN1136" s="359"/>
      <c r="AO1136" s="359"/>
      <c r="AP1136" s="359"/>
      <c r="AQ1136" s="359"/>
      <c r="AR1136" s="359"/>
      <c r="AS1136" s="359"/>
      <c r="AT1136" s="359"/>
      <c r="AU1136" s="359"/>
      <c r="AV1136" s="359"/>
      <c r="AW1136" s="359">
        <v>0</v>
      </c>
      <c r="AX1136" s="359">
        <v>-530</v>
      </c>
      <c r="AY1136" s="359">
        <v>-635</v>
      </c>
      <c r="AZ1136" s="359">
        <v>-640</v>
      </c>
      <c r="BA1136" s="359">
        <v>-655</v>
      </c>
      <c r="BB1136" s="360">
        <v>-655</v>
      </c>
      <c r="BC1136" s="319">
        <f>IF(BB1136="Neg","Neg",BB1136*VLOOKUP($D1136,$D$1421:BC$1444,COLUMNS($D1136:BC1136),FALSE))</f>
        <v>-682.56524177848996</v>
      </c>
    </row>
    <row r="1137" spans="1:55" ht="15.75">
      <c r="A1137" s="361"/>
      <c r="B1137" s="362" t="s">
        <v>1302</v>
      </c>
      <c r="C1137" s="363" t="s">
        <v>1364</v>
      </c>
      <c r="D1137" s="364" t="s">
        <v>227</v>
      </c>
      <c r="E1137" s="365"/>
      <c r="F1137" s="365"/>
      <c r="G1137" s="365"/>
      <c r="H1137" s="365"/>
      <c r="I1137" s="365"/>
      <c r="J1137" s="365"/>
      <c r="K1137" s="365"/>
      <c r="L1137" s="365"/>
      <c r="M1137" s="365"/>
      <c r="N1137" s="366"/>
      <c r="O1137" s="366"/>
      <c r="P1137" s="366"/>
      <c r="Q1137" s="366"/>
      <c r="R1137" s="366"/>
      <c r="S1137" s="366"/>
      <c r="T1137" s="366"/>
      <c r="U1137" s="366"/>
      <c r="V1137" s="366"/>
      <c r="W1137" s="366"/>
      <c r="X1137" s="366"/>
      <c r="Y1137" s="366"/>
      <c r="Z1137" s="366"/>
      <c r="AA1137" s="366"/>
      <c r="AB1137" s="366"/>
      <c r="AC1137" s="366"/>
      <c r="AD1137" s="366"/>
      <c r="AE1137" s="366"/>
      <c r="AF1137" s="366"/>
      <c r="AG1137" s="366"/>
      <c r="AH1137" s="366"/>
      <c r="AI1137" s="366"/>
      <c r="AJ1137" s="366"/>
      <c r="AK1137" s="366"/>
      <c r="AL1137" s="366"/>
      <c r="AM1137" s="366"/>
      <c r="AN1137" s="366"/>
      <c r="AO1137" s="366"/>
      <c r="AP1137" s="366"/>
      <c r="AQ1137" s="366"/>
      <c r="AR1137" s="366"/>
      <c r="AS1137" s="366"/>
      <c r="AT1137" s="366"/>
      <c r="AU1137" s="366"/>
      <c r="AV1137" s="366"/>
      <c r="AW1137" s="366">
        <v>0</v>
      </c>
      <c r="AX1137" s="366">
        <v>0</v>
      </c>
      <c r="AY1137" s="366">
        <v>0</v>
      </c>
      <c r="AZ1137" s="366">
        <v>-5</v>
      </c>
      <c r="BA1137" s="366">
        <v>-5</v>
      </c>
      <c r="BB1137" s="367">
        <v>-10</v>
      </c>
      <c r="BC1137" s="319">
        <f>IF(BB1137="Neg","Neg",BB1137*VLOOKUP($D1137,$D$1421:BC$1444,COLUMNS($D1137:BC1137),FALSE))</f>
        <v>-10.420843385931144</v>
      </c>
    </row>
    <row r="1138" spans="1:55" ht="15.75">
      <c r="A1138" s="361"/>
      <c r="B1138" s="362" t="s">
        <v>1302</v>
      </c>
      <c r="C1138" s="363" t="s">
        <v>1365</v>
      </c>
      <c r="D1138" s="364" t="s">
        <v>230</v>
      </c>
      <c r="E1138" s="365"/>
      <c r="F1138" s="365"/>
      <c r="G1138" s="365"/>
      <c r="H1138" s="365"/>
      <c r="I1138" s="365"/>
      <c r="J1138" s="365"/>
      <c r="K1138" s="365"/>
      <c r="L1138" s="365"/>
      <c r="M1138" s="365"/>
      <c r="N1138" s="366"/>
      <c r="O1138" s="366"/>
      <c r="P1138" s="366"/>
      <c r="Q1138" s="366"/>
      <c r="R1138" s="366"/>
      <c r="S1138" s="366"/>
      <c r="T1138" s="366"/>
      <c r="U1138" s="366"/>
      <c r="V1138" s="366"/>
      <c r="W1138" s="366"/>
      <c r="X1138" s="366"/>
      <c r="Y1138" s="366"/>
      <c r="Z1138" s="366"/>
      <c r="AA1138" s="366"/>
      <c r="AB1138" s="366"/>
      <c r="AC1138" s="366"/>
      <c r="AD1138" s="366"/>
      <c r="AE1138" s="366"/>
      <c r="AF1138" s="366"/>
      <c r="AG1138" s="366"/>
      <c r="AH1138" s="366"/>
      <c r="AI1138" s="366"/>
      <c r="AJ1138" s="366"/>
      <c r="AK1138" s="366"/>
      <c r="AL1138" s="366"/>
      <c r="AM1138" s="366"/>
      <c r="AN1138" s="366"/>
      <c r="AO1138" s="366"/>
      <c r="AP1138" s="366"/>
      <c r="AQ1138" s="366"/>
      <c r="AR1138" s="366"/>
      <c r="AS1138" s="366"/>
      <c r="AT1138" s="366"/>
      <c r="AU1138" s="366"/>
      <c r="AV1138" s="366"/>
      <c r="AW1138" s="366">
        <v>0</v>
      </c>
      <c r="AX1138" s="366">
        <v>-40</v>
      </c>
      <c r="AY1138" s="366">
        <v>-80</v>
      </c>
      <c r="AZ1138" s="366">
        <v>-85</v>
      </c>
      <c r="BA1138" s="366">
        <v>-90</v>
      </c>
      <c r="BB1138" s="367">
        <v>-95</v>
      </c>
      <c r="BC1138" s="319">
        <f>IF(BB1138="Neg","Neg",BB1138*VLOOKUP($D1138,$D$1421:BC$1444,COLUMNS($D1138:BC1138),FALSE))</f>
        <v>-98.998012166345873</v>
      </c>
    </row>
    <row r="1139" spans="1:55" ht="15.75">
      <c r="A1139" s="361"/>
      <c r="B1139" s="362" t="s">
        <v>1302</v>
      </c>
      <c r="C1139" s="363" t="s">
        <v>1366</v>
      </c>
      <c r="D1139" s="364" t="s">
        <v>92</v>
      </c>
      <c r="E1139" s="365"/>
      <c r="F1139" s="365"/>
      <c r="G1139" s="365"/>
      <c r="H1139" s="365"/>
      <c r="I1139" s="365"/>
      <c r="J1139" s="365"/>
      <c r="K1139" s="365"/>
      <c r="L1139" s="365"/>
      <c r="M1139" s="365"/>
      <c r="N1139" s="366"/>
      <c r="O1139" s="366"/>
      <c r="P1139" s="366"/>
      <c r="Q1139" s="366"/>
      <c r="R1139" s="366"/>
      <c r="S1139" s="366"/>
      <c r="T1139" s="366"/>
      <c r="U1139" s="366"/>
      <c r="V1139" s="366"/>
      <c r="W1139" s="366"/>
      <c r="X1139" s="366"/>
      <c r="Y1139" s="366"/>
      <c r="Z1139" s="366"/>
      <c r="AA1139" s="366"/>
      <c r="AB1139" s="366"/>
      <c r="AC1139" s="366"/>
      <c r="AD1139" s="366"/>
      <c r="AE1139" s="366"/>
      <c r="AF1139" s="366"/>
      <c r="AG1139" s="366"/>
      <c r="AH1139" s="366"/>
      <c r="AI1139" s="366"/>
      <c r="AJ1139" s="366"/>
      <c r="AK1139" s="366"/>
      <c r="AL1139" s="366"/>
      <c r="AM1139" s="366"/>
      <c r="AN1139" s="366"/>
      <c r="AO1139" s="366"/>
      <c r="AP1139" s="366"/>
      <c r="AQ1139" s="366"/>
      <c r="AR1139" s="366"/>
      <c r="AS1139" s="366"/>
      <c r="AT1139" s="366"/>
      <c r="AU1139" s="366"/>
      <c r="AV1139" s="366"/>
      <c r="AW1139" s="366">
        <v>-395</v>
      </c>
      <c r="AX1139" s="366">
        <v>-760</v>
      </c>
      <c r="AY1139" s="366">
        <v>-840</v>
      </c>
      <c r="AZ1139" s="366">
        <v>-850</v>
      </c>
      <c r="BA1139" s="366">
        <v>-815</v>
      </c>
      <c r="BB1139" s="367">
        <v>-785</v>
      </c>
      <c r="BC1139" s="319">
        <f>IF(BB1139="Neg","Neg",BB1139*VLOOKUP($D1139,$D$1421:BC$1444,COLUMNS($D1139:BC1139),FALSE))</f>
        <v>-818.03620579559481</v>
      </c>
    </row>
    <row r="1140" spans="1:55" ht="26.25">
      <c r="A1140" s="361"/>
      <c r="B1140" s="362" t="s">
        <v>1302</v>
      </c>
      <c r="C1140" s="363" t="s">
        <v>1367</v>
      </c>
      <c r="D1140" s="364" t="s">
        <v>92</v>
      </c>
      <c r="E1140" s="365"/>
      <c r="F1140" s="365"/>
      <c r="G1140" s="365"/>
      <c r="H1140" s="365"/>
      <c r="I1140" s="365"/>
      <c r="J1140" s="365"/>
      <c r="K1140" s="365"/>
      <c r="L1140" s="365"/>
      <c r="M1140" s="365"/>
      <c r="N1140" s="366"/>
      <c r="O1140" s="366"/>
      <c r="P1140" s="366"/>
      <c r="Q1140" s="366"/>
      <c r="R1140" s="366"/>
      <c r="S1140" s="366"/>
      <c r="T1140" s="366"/>
      <c r="U1140" s="366"/>
      <c r="V1140" s="366"/>
      <c r="W1140" s="366"/>
      <c r="X1140" s="366"/>
      <c r="Y1140" s="366"/>
      <c r="Z1140" s="366"/>
      <c r="AA1140" s="366"/>
      <c r="AB1140" s="366"/>
      <c r="AC1140" s="366"/>
      <c r="AD1140" s="366"/>
      <c r="AE1140" s="366"/>
      <c r="AF1140" s="366"/>
      <c r="AG1140" s="366"/>
      <c r="AH1140" s="366"/>
      <c r="AI1140" s="366"/>
      <c r="AJ1140" s="366"/>
      <c r="AK1140" s="366"/>
      <c r="AL1140" s="366"/>
      <c r="AM1140" s="366"/>
      <c r="AN1140" s="366"/>
      <c r="AO1140" s="366"/>
      <c r="AP1140" s="366"/>
      <c r="AQ1140" s="366"/>
      <c r="AR1140" s="366"/>
      <c r="AS1140" s="366"/>
      <c r="AT1140" s="366"/>
      <c r="AU1140" s="366"/>
      <c r="AV1140" s="366"/>
      <c r="AW1140" s="366">
        <v>10</v>
      </c>
      <c r="AX1140" s="366">
        <v>45</v>
      </c>
      <c r="AY1140" s="366">
        <v>45</v>
      </c>
      <c r="AZ1140" s="366">
        <v>45</v>
      </c>
      <c r="BA1140" s="366">
        <v>90</v>
      </c>
      <c r="BB1140" s="367">
        <v>90</v>
      </c>
      <c r="BC1140" s="319">
        <f>IF(BB1140="Neg","Neg",BB1140*VLOOKUP($D1140,$D$1421:BC$1444,COLUMNS($D1140:BC1140),FALSE))</f>
        <v>93.787590473380305</v>
      </c>
    </row>
    <row r="1141" spans="1:55" ht="26.25">
      <c r="A1141" s="361"/>
      <c r="B1141" s="362" t="s">
        <v>1302</v>
      </c>
      <c r="C1141" s="363" t="s">
        <v>1367</v>
      </c>
      <c r="D1141" s="368" t="s">
        <v>90</v>
      </c>
      <c r="E1141" s="365"/>
      <c r="F1141" s="365"/>
      <c r="G1141" s="365"/>
      <c r="H1141" s="365"/>
      <c r="I1141" s="365"/>
      <c r="J1141" s="365"/>
      <c r="K1141" s="365"/>
      <c r="L1141" s="365"/>
      <c r="M1141" s="365"/>
      <c r="N1141" s="366"/>
      <c r="O1141" s="366"/>
      <c r="P1141" s="366"/>
      <c r="Q1141" s="366"/>
      <c r="R1141" s="366"/>
      <c r="S1141" s="366"/>
      <c r="T1141" s="366"/>
      <c r="U1141" s="366"/>
      <c r="V1141" s="366"/>
      <c r="W1141" s="366"/>
      <c r="X1141" s="366"/>
      <c r="Y1141" s="366"/>
      <c r="Z1141" s="366"/>
      <c r="AA1141" s="366"/>
      <c r="AB1141" s="366"/>
      <c r="AC1141" s="366"/>
      <c r="AD1141" s="366"/>
      <c r="AE1141" s="366"/>
      <c r="AF1141" s="366"/>
      <c r="AG1141" s="366"/>
      <c r="AH1141" s="366"/>
      <c r="AI1141" s="366"/>
      <c r="AJ1141" s="366"/>
      <c r="AK1141" s="366"/>
      <c r="AL1141" s="366"/>
      <c r="AM1141" s="366"/>
      <c r="AN1141" s="366"/>
      <c r="AO1141" s="366"/>
      <c r="AP1141" s="366"/>
      <c r="AQ1141" s="366"/>
      <c r="AR1141" s="366"/>
      <c r="AS1141" s="366"/>
      <c r="AT1141" s="366"/>
      <c r="AU1141" s="366"/>
      <c r="AV1141" s="366"/>
      <c r="AW1141" s="366">
        <v>0</v>
      </c>
      <c r="AX1141" s="366">
        <v>50</v>
      </c>
      <c r="AY1141" s="366">
        <v>5</v>
      </c>
      <c r="AZ1141" s="366">
        <v>0</v>
      </c>
      <c r="BA1141" s="366">
        <v>0</v>
      </c>
      <c r="BB1141" s="367">
        <v>45</v>
      </c>
      <c r="BC1141" s="319">
        <f>IF(BB1141="Neg","Neg",BB1141*VLOOKUP($D1141,$D$1421:BC$1444,COLUMNS($D1141:BC1141),FALSE))</f>
        <v>46.893795236690153</v>
      </c>
    </row>
    <row r="1142" spans="1:55" ht="15.75">
      <c r="A1142" s="361"/>
      <c r="B1142" s="362" t="s">
        <v>1302</v>
      </c>
      <c r="C1142" s="368" t="s">
        <v>1303</v>
      </c>
      <c r="D1142" s="368" t="s">
        <v>228</v>
      </c>
      <c r="E1142" s="365"/>
      <c r="F1142" s="365"/>
      <c r="G1142" s="365"/>
      <c r="H1142" s="365"/>
      <c r="I1142" s="365"/>
      <c r="J1142" s="365"/>
      <c r="K1142" s="365"/>
      <c r="L1142" s="365"/>
      <c r="M1142" s="365"/>
      <c r="N1142" s="366"/>
      <c r="O1142" s="366"/>
      <c r="P1142" s="366"/>
      <c r="Q1142" s="366"/>
      <c r="R1142" s="366"/>
      <c r="S1142" s="366"/>
      <c r="T1142" s="366"/>
      <c r="U1142" s="366"/>
      <c r="V1142" s="366"/>
      <c r="W1142" s="366"/>
      <c r="X1142" s="366"/>
      <c r="Y1142" s="366"/>
      <c r="Z1142" s="366"/>
      <c r="AA1142" s="366"/>
      <c r="AB1142" s="366"/>
      <c r="AC1142" s="366"/>
      <c r="AD1142" s="366"/>
      <c r="AE1142" s="366"/>
      <c r="AF1142" s="366"/>
      <c r="AG1142" s="366"/>
      <c r="AH1142" s="366"/>
      <c r="AI1142" s="366"/>
      <c r="AJ1142" s="366"/>
      <c r="AK1142" s="366"/>
      <c r="AL1142" s="366"/>
      <c r="AM1142" s="366"/>
      <c r="AN1142" s="366"/>
      <c r="AO1142" s="366"/>
      <c r="AP1142" s="366"/>
      <c r="AQ1142" s="366"/>
      <c r="AR1142" s="366"/>
      <c r="AS1142" s="366"/>
      <c r="AT1142" s="366"/>
      <c r="AU1142" s="366"/>
      <c r="AV1142" s="366"/>
      <c r="AW1142" s="366">
        <v>0</v>
      </c>
      <c r="AX1142" s="366">
        <v>0</v>
      </c>
      <c r="AY1142" s="366">
        <v>-105</v>
      </c>
      <c r="AZ1142" s="366">
        <v>-110</v>
      </c>
      <c r="BA1142" s="366">
        <v>-120</v>
      </c>
      <c r="BB1142" s="367">
        <v>-125</v>
      </c>
      <c r="BC1142" s="319">
        <f>IF(BB1142="Neg","Neg",BB1142*VLOOKUP($D1142,$D$1421:BC$1444,COLUMNS($D1142:BC1142),FALSE))</f>
        <v>-130.26054232413929</v>
      </c>
    </row>
    <row r="1143" spans="1:55" ht="15.75">
      <c r="A1143" s="361"/>
      <c r="B1143" s="362" t="s">
        <v>1302</v>
      </c>
      <c r="C1143" s="368" t="s">
        <v>1072</v>
      </c>
      <c r="D1143" s="368" t="s">
        <v>382</v>
      </c>
      <c r="E1143" s="365"/>
      <c r="F1143" s="365"/>
      <c r="G1143" s="365"/>
      <c r="H1143" s="365"/>
      <c r="I1143" s="365"/>
      <c r="J1143" s="365"/>
      <c r="K1143" s="365"/>
      <c r="L1143" s="365"/>
      <c r="M1143" s="365"/>
      <c r="N1143" s="366"/>
      <c r="O1143" s="366"/>
      <c r="P1143" s="366"/>
      <c r="Q1143" s="366"/>
      <c r="R1143" s="366"/>
      <c r="S1143" s="366"/>
      <c r="T1143" s="366"/>
      <c r="U1143" s="366"/>
      <c r="V1143" s="366"/>
      <c r="W1143" s="366"/>
      <c r="X1143" s="366"/>
      <c r="Y1143" s="366"/>
      <c r="Z1143" s="366"/>
      <c r="AA1143" s="366"/>
      <c r="AB1143" s="366"/>
      <c r="AC1143" s="366"/>
      <c r="AD1143" s="366"/>
      <c r="AE1143" s="366"/>
      <c r="AF1143" s="366"/>
      <c r="AG1143" s="366"/>
      <c r="AH1143" s="366"/>
      <c r="AI1143" s="366"/>
      <c r="AJ1143" s="366"/>
      <c r="AK1143" s="366"/>
      <c r="AL1143" s="366"/>
      <c r="AM1143" s="366"/>
      <c r="AN1143" s="366"/>
      <c r="AO1143" s="366"/>
      <c r="AP1143" s="366"/>
      <c r="AQ1143" s="366"/>
      <c r="AR1143" s="366"/>
      <c r="AS1143" s="366"/>
      <c r="AT1143" s="366"/>
      <c r="AU1143" s="366"/>
      <c r="AV1143" s="366"/>
      <c r="AW1143" s="366">
        <v>0</v>
      </c>
      <c r="AX1143" s="366">
        <v>-420</v>
      </c>
      <c r="AY1143" s="366">
        <v>0</v>
      </c>
      <c r="AZ1143" s="366">
        <v>0</v>
      </c>
      <c r="BA1143" s="366">
        <v>0</v>
      </c>
      <c r="BB1143" s="367">
        <v>0</v>
      </c>
      <c r="BC1143" s="319">
        <f>IF(BB1143="Neg","Neg",BB1143*VLOOKUP($D1143,$D$1421:BC$1444,COLUMNS($D1143:BC1143),FALSE))</f>
        <v>0</v>
      </c>
    </row>
    <row r="1144" spans="1:55" ht="15.75">
      <c r="A1144" s="361"/>
      <c r="B1144" s="362" t="s">
        <v>1302</v>
      </c>
      <c r="C1144" s="368" t="s">
        <v>1072</v>
      </c>
      <c r="D1144" s="368" t="s">
        <v>791</v>
      </c>
      <c r="E1144" s="365"/>
      <c r="F1144" s="365"/>
      <c r="G1144" s="365"/>
      <c r="H1144" s="365"/>
      <c r="I1144" s="365"/>
      <c r="J1144" s="365"/>
      <c r="K1144" s="365"/>
      <c r="L1144" s="365"/>
      <c r="M1144" s="365"/>
      <c r="N1144" s="366"/>
      <c r="O1144" s="366"/>
      <c r="P1144" s="366"/>
      <c r="Q1144" s="366"/>
      <c r="R1144" s="366"/>
      <c r="S1144" s="366"/>
      <c r="T1144" s="366"/>
      <c r="U1144" s="366"/>
      <c r="V1144" s="366"/>
      <c r="W1144" s="366"/>
      <c r="X1144" s="366"/>
      <c r="Y1144" s="366"/>
      <c r="Z1144" s="366"/>
      <c r="AA1144" s="366"/>
      <c r="AB1144" s="366"/>
      <c r="AC1144" s="366"/>
      <c r="AD1144" s="366"/>
      <c r="AE1144" s="366"/>
      <c r="AF1144" s="366"/>
      <c r="AG1144" s="366"/>
      <c r="AH1144" s="366"/>
      <c r="AI1144" s="366"/>
      <c r="AJ1144" s="366"/>
      <c r="AK1144" s="366"/>
      <c r="AL1144" s="366"/>
      <c r="AM1144" s="366"/>
      <c r="AN1144" s="366"/>
      <c r="AO1144" s="366"/>
      <c r="AP1144" s="366"/>
      <c r="AQ1144" s="366"/>
      <c r="AR1144" s="366"/>
      <c r="AS1144" s="366"/>
      <c r="AT1144" s="366"/>
      <c r="AU1144" s="366"/>
      <c r="AV1144" s="366"/>
      <c r="AW1144" s="366">
        <v>0</v>
      </c>
      <c r="AX1144" s="366">
        <v>0</v>
      </c>
      <c r="AY1144" s="366">
        <v>70</v>
      </c>
      <c r="AZ1144" s="366">
        <v>5</v>
      </c>
      <c r="BA1144" s="366">
        <v>0</v>
      </c>
      <c r="BB1144" s="367">
        <v>0</v>
      </c>
      <c r="BC1144" s="319">
        <f>IF(BB1144="Neg","Neg",BB1144*VLOOKUP($D1144,$D$1421:BC$1444,COLUMNS($D1144:BC1144),FALSE))</f>
        <v>0</v>
      </c>
    </row>
    <row r="1145" spans="1:55" ht="15.75">
      <c r="A1145" s="361"/>
      <c r="B1145" s="362" t="s">
        <v>1302</v>
      </c>
      <c r="C1145" s="368" t="s">
        <v>1305</v>
      </c>
      <c r="D1145" s="369" t="s">
        <v>382</v>
      </c>
      <c r="E1145" s="365"/>
      <c r="F1145" s="365"/>
      <c r="G1145" s="365"/>
      <c r="H1145" s="365"/>
      <c r="I1145" s="365"/>
      <c r="J1145" s="365"/>
      <c r="K1145" s="365"/>
      <c r="L1145" s="365"/>
      <c r="M1145" s="365"/>
      <c r="N1145" s="366"/>
      <c r="O1145" s="366"/>
      <c r="P1145" s="366"/>
      <c r="Q1145" s="366"/>
      <c r="R1145" s="366"/>
      <c r="S1145" s="366"/>
      <c r="T1145" s="366"/>
      <c r="U1145" s="366"/>
      <c r="V1145" s="366"/>
      <c r="W1145" s="366"/>
      <c r="X1145" s="366"/>
      <c r="Y1145" s="366"/>
      <c r="Z1145" s="366"/>
      <c r="AA1145" s="366"/>
      <c r="AB1145" s="366"/>
      <c r="AC1145" s="366"/>
      <c r="AD1145" s="366"/>
      <c r="AE1145" s="366"/>
      <c r="AF1145" s="366"/>
      <c r="AG1145" s="366"/>
      <c r="AH1145" s="366"/>
      <c r="AI1145" s="366"/>
      <c r="AJ1145" s="366"/>
      <c r="AK1145" s="366"/>
      <c r="AL1145" s="366"/>
      <c r="AM1145" s="366"/>
      <c r="AN1145" s="366"/>
      <c r="AO1145" s="366"/>
      <c r="AP1145" s="366"/>
      <c r="AQ1145" s="366"/>
      <c r="AR1145" s="366"/>
      <c r="AS1145" s="366"/>
      <c r="AT1145" s="366"/>
      <c r="AU1145" s="366"/>
      <c r="AV1145" s="366"/>
      <c r="AW1145" s="366">
        <v>0</v>
      </c>
      <c r="AX1145" s="366">
        <v>-105</v>
      </c>
      <c r="AY1145" s="366">
        <v>-105</v>
      </c>
      <c r="AZ1145" s="366">
        <v>-105</v>
      </c>
      <c r="BA1145" s="366">
        <v>-105</v>
      </c>
      <c r="BB1145" s="367">
        <v>-105</v>
      </c>
      <c r="BC1145" s="319">
        <f>IF(BB1145="Neg","Neg",BB1145*VLOOKUP($D1145,$D$1421:BC$1444,COLUMNS($D1145:BC1145),FALSE))</f>
        <v>-109.41885555227702</v>
      </c>
    </row>
    <row r="1146" spans="1:55" ht="16.5" thickBot="1">
      <c r="A1146" s="361"/>
      <c r="B1146" s="362" t="s">
        <v>1302</v>
      </c>
      <c r="C1146" s="368" t="s">
        <v>1307</v>
      </c>
      <c r="D1146" s="369" t="s">
        <v>791</v>
      </c>
      <c r="E1146" s="365"/>
      <c r="F1146" s="365"/>
      <c r="G1146" s="365"/>
      <c r="H1146" s="365"/>
      <c r="I1146" s="365"/>
      <c r="J1146" s="365"/>
      <c r="K1146" s="365"/>
      <c r="L1146" s="365"/>
      <c r="M1146" s="365"/>
      <c r="N1146" s="366"/>
      <c r="O1146" s="366"/>
      <c r="P1146" s="366"/>
      <c r="Q1146" s="366"/>
      <c r="R1146" s="366"/>
      <c r="S1146" s="366"/>
      <c r="T1146" s="366"/>
      <c r="U1146" s="366"/>
      <c r="V1146" s="366"/>
      <c r="W1146" s="366"/>
      <c r="X1146" s="366"/>
      <c r="Y1146" s="366"/>
      <c r="Z1146" s="366"/>
      <c r="AA1146" s="366"/>
      <c r="AB1146" s="366"/>
      <c r="AC1146" s="366"/>
      <c r="AD1146" s="366"/>
      <c r="AE1146" s="366"/>
      <c r="AF1146" s="366"/>
      <c r="AG1146" s="366"/>
      <c r="AH1146" s="366"/>
      <c r="AI1146" s="366"/>
      <c r="AJ1146" s="366"/>
      <c r="AK1146" s="366"/>
      <c r="AL1146" s="366"/>
      <c r="AM1146" s="366"/>
      <c r="AN1146" s="366"/>
      <c r="AO1146" s="366"/>
      <c r="AP1146" s="366"/>
      <c r="AQ1146" s="366"/>
      <c r="AR1146" s="366"/>
      <c r="AS1146" s="366"/>
      <c r="AT1146" s="366"/>
      <c r="AU1146" s="366"/>
      <c r="AV1146" s="366"/>
      <c r="AW1146" s="366">
        <v>0</v>
      </c>
      <c r="AX1146" s="366">
        <v>0</v>
      </c>
      <c r="AY1146" s="366">
        <v>15</v>
      </c>
      <c r="AZ1146" s="366">
        <v>20</v>
      </c>
      <c r="BA1146" s="366">
        <v>20</v>
      </c>
      <c r="BB1146" s="367">
        <v>20</v>
      </c>
      <c r="BC1146" s="319">
        <f>IF(BB1146="Neg","Neg",BB1146*VLOOKUP($D1146,$D$1421:BC$1444,COLUMNS($D1146:BC1146),FALSE))</f>
        <v>20.841686771862289</v>
      </c>
    </row>
    <row r="1147" spans="1:55" ht="26.25" thickBot="1">
      <c r="A1147" s="370"/>
      <c r="B1147" s="362" t="s">
        <v>1302</v>
      </c>
      <c r="C1147" s="368" t="s">
        <v>1304</v>
      </c>
      <c r="D1147" s="368" t="s">
        <v>382</v>
      </c>
      <c r="E1147" s="365"/>
      <c r="F1147" s="365"/>
      <c r="G1147" s="365"/>
      <c r="H1147" s="365"/>
      <c r="I1147" s="365"/>
      <c r="J1147" s="365"/>
      <c r="K1147" s="365"/>
      <c r="L1147" s="365"/>
      <c r="M1147" s="365"/>
      <c r="N1147" s="366"/>
      <c r="O1147" s="366"/>
      <c r="P1147" s="366"/>
      <c r="Q1147" s="366"/>
      <c r="R1147" s="366"/>
      <c r="S1147" s="366"/>
      <c r="T1147" s="366"/>
      <c r="U1147" s="366"/>
      <c r="V1147" s="366"/>
      <c r="W1147" s="366"/>
      <c r="X1147" s="366"/>
      <c r="Y1147" s="366"/>
      <c r="Z1147" s="366"/>
      <c r="AA1147" s="366"/>
      <c r="AB1147" s="366"/>
      <c r="AC1147" s="366"/>
      <c r="AD1147" s="366"/>
      <c r="AE1147" s="366"/>
      <c r="AF1147" s="366"/>
      <c r="AG1147" s="366"/>
      <c r="AH1147" s="366"/>
      <c r="AI1147" s="366"/>
      <c r="AJ1147" s="366"/>
      <c r="AK1147" s="366"/>
      <c r="AL1147" s="366"/>
      <c r="AM1147" s="366"/>
      <c r="AN1147" s="366"/>
      <c r="AO1147" s="366"/>
      <c r="AP1147" s="366"/>
      <c r="AQ1147" s="366"/>
      <c r="AR1147" s="366"/>
      <c r="AS1147" s="366"/>
      <c r="AT1147" s="366"/>
      <c r="AU1147" s="366"/>
      <c r="AV1147" s="366"/>
      <c r="AW1147" s="366">
        <v>0</v>
      </c>
      <c r="AX1147" s="366">
        <v>-110</v>
      </c>
      <c r="AY1147" s="366">
        <v>0</v>
      </c>
      <c r="AZ1147" s="366">
        <v>0</v>
      </c>
      <c r="BA1147" s="366">
        <v>0</v>
      </c>
      <c r="BB1147" s="367">
        <v>0</v>
      </c>
      <c r="BC1147" s="319">
        <f>IF(BB1147="Neg","Neg",BB1147*VLOOKUP($D1147,$D$1421:BC$1444,COLUMNS($D1147:BC1147),FALSE))</f>
        <v>0</v>
      </c>
    </row>
    <row r="1148" spans="1:55" ht="25.5">
      <c r="A1148" s="361"/>
      <c r="B1148" s="362" t="s">
        <v>1302</v>
      </c>
      <c r="C1148" s="368" t="s">
        <v>1308</v>
      </c>
      <c r="D1148" s="368" t="s">
        <v>791</v>
      </c>
      <c r="E1148" s="365"/>
      <c r="F1148" s="365"/>
      <c r="G1148" s="365"/>
      <c r="H1148" s="365"/>
      <c r="I1148" s="365"/>
      <c r="J1148" s="365"/>
      <c r="K1148" s="365"/>
      <c r="L1148" s="365"/>
      <c r="M1148" s="365"/>
      <c r="N1148" s="366"/>
      <c r="O1148" s="366"/>
      <c r="P1148" s="366"/>
      <c r="Q1148" s="366"/>
      <c r="R1148" s="366"/>
      <c r="S1148" s="366"/>
      <c r="T1148" s="366"/>
      <c r="U1148" s="366"/>
      <c r="V1148" s="366"/>
      <c r="W1148" s="366"/>
      <c r="X1148" s="366"/>
      <c r="Y1148" s="366"/>
      <c r="Z1148" s="366"/>
      <c r="AA1148" s="366"/>
      <c r="AB1148" s="366"/>
      <c r="AC1148" s="366"/>
      <c r="AD1148" s="366"/>
      <c r="AE1148" s="366"/>
      <c r="AF1148" s="366"/>
      <c r="AG1148" s="366"/>
      <c r="AH1148" s="366"/>
      <c r="AI1148" s="366"/>
      <c r="AJ1148" s="366"/>
      <c r="AK1148" s="366"/>
      <c r="AL1148" s="366"/>
      <c r="AM1148" s="366"/>
      <c r="AN1148" s="366"/>
      <c r="AO1148" s="366"/>
      <c r="AP1148" s="366"/>
      <c r="AQ1148" s="366"/>
      <c r="AR1148" s="366"/>
      <c r="AS1148" s="366"/>
      <c r="AT1148" s="366"/>
      <c r="AU1148" s="366"/>
      <c r="AV1148" s="366"/>
      <c r="AW1148" s="366">
        <v>0</v>
      </c>
      <c r="AX1148" s="366">
        <v>0</v>
      </c>
      <c r="AY1148" s="366">
        <v>20</v>
      </c>
      <c r="AZ1148" s="366">
        <v>5</v>
      </c>
      <c r="BA1148" s="366">
        <v>0</v>
      </c>
      <c r="BB1148" s="367">
        <v>0</v>
      </c>
      <c r="BC1148" s="319">
        <f>IF(BB1148="Neg","Neg",BB1148*VLOOKUP($D1148,$D$1421:BC$1444,COLUMNS($D1148:BC1148),FALSE))</f>
        <v>0</v>
      </c>
    </row>
    <row r="1149" spans="1:55" ht="15.75">
      <c r="A1149" s="361"/>
      <c r="B1149" s="362" t="s">
        <v>1302</v>
      </c>
      <c r="C1149" s="368" t="s">
        <v>1309</v>
      </c>
      <c r="D1149" s="369" t="s">
        <v>382</v>
      </c>
      <c r="E1149" s="365"/>
      <c r="F1149" s="365"/>
      <c r="G1149" s="365"/>
      <c r="H1149" s="365"/>
      <c r="I1149" s="365"/>
      <c r="J1149" s="365"/>
      <c r="K1149" s="365"/>
      <c r="L1149" s="365"/>
      <c r="M1149" s="365"/>
      <c r="N1149" s="366"/>
      <c r="O1149" s="366"/>
      <c r="P1149" s="366"/>
      <c r="Q1149" s="366"/>
      <c r="R1149" s="366"/>
      <c r="S1149" s="366"/>
      <c r="T1149" s="366"/>
      <c r="U1149" s="366"/>
      <c r="V1149" s="366"/>
      <c r="W1149" s="366"/>
      <c r="X1149" s="366"/>
      <c r="Y1149" s="366"/>
      <c r="Z1149" s="366"/>
      <c r="AA1149" s="366"/>
      <c r="AB1149" s="366"/>
      <c r="AC1149" s="366"/>
      <c r="AD1149" s="366"/>
      <c r="AE1149" s="366"/>
      <c r="AF1149" s="366"/>
      <c r="AG1149" s="366"/>
      <c r="AH1149" s="366"/>
      <c r="AI1149" s="366"/>
      <c r="AJ1149" s="366"/>
      <c r="AK1149" s="366"/>
      <c r="AL1149" s="366"/>
      <c r="AM1149" s="366"/>
      <c r="AN1149" s="366"/>
      <c r="AO1149" s="366"/>
      <c r="AP1149" s="366"/>
      <c r="AQ1149" s="366"/>
      <c r="AR1149" s="366"/>
      <c r="AS1149" s="366"/>
      <c r="AT1149" s="366"/>
      <c r="AU1149" s="366"/>
      <c r="AV1149" s="366"/>
      <c r="AW1149" s="366">
        <v>0</v>
      </c>
      <c r="AX1149" s="366">
        <v>-10</v>
      </c>
      <c r="AY1149" s="366">
        <v>-5</v>
      </c>
      <c r="AZ1149" s="366">
        <v>0</v>
      </c>
      <c r="BA1149" s="366">
        <v>0</v>
      </c>
      <c r="BB1149" s="367">
        <v>0</v>
      </c>
      <c r="BC1149" s="319">
        <f>IF(BB1149="Neg","Neg",BB1149*VLOOKUP($D1149,$D$1421:BC$1444,COLUMNS($D1149:BC1149),FALSE))</f>
        <v>0</v>
      </c>
    </row>
    <row r="1150" spans="1:55" ht="15.75">
      <c r="A1150" s="361"/>
      <c r="B1150" s="362" t="s">
        <v>1302</v>
      </c>
      <c r="C1150" s="368" t="s">
        <v>1310</v>
      </c>
      <c r="D1150" s="368" t="s">
        <v>228</v>
      </c>
      <c r="E1150" s="365"/>
      <c r="F1150" s="365"/>
      <c r="G1150" s="365"/>
      <c r="H1150" s="365"/>
      <c r="I1150" s="365"/>
      <c r="J1150" s="365"/>
      <c r="K1150" s="365"/>
      <c r="L1150" s="365"/>
      <c r="M1150" s="365"/>
      <c r="N1150" s="366"/>
      <c r="O1150" s="366"/>
      <c r="P1150" s="366"/>
      <c r="Q1150" s="366"/>
      <c r="R1150" s="366"/>
      <c r="S1150" s="366"/>
      <c r="T1150" s="366"/>
      <c r="U1150" s="366"/>
      <c r="V1150" s="366"/>
      <c r="W1150" s="366"/>
      <c r="X1150" s="366"/>
      <c r="Y1150" s="366"/>
      <c r="Z1150" s="366"/>
      <c r="AA1150" s="366"/>
      <c r="AB1150" s="366"/>
      <c r="AC1150" s="366"/>
      <c r="AD1150" s="366"/>
      <c r="AE1150" s="366"/>
      <c r="AF1150" s="366"/>
      <c r="AG1150" s="366"/>
      <c r="AH1150" s="366"/>
      <c r="AI1150" s="366"/>
      <c r="AJ1150" s="366"/>
      <c r="AK1150" s="366"/>
      <c r="AL1150" s="366"/>
      <c r="AM1150" s="366"/>
      <c r="AN1150" s="366"/>
      <c r="AO1150" s="366"/>
      <c r="AP1150" s="366"/>
      <c r="AQ1150" s="366"/>
      <c r="AR1150" s="366"/>
      <c r="AS1150" s="366"/>
      <c r="AT1150" s="366"/>
      <c r="AU1150" s="366"/>
      <c r="AV1150" s="366"/>
      <c r="AW1150" s="366">
        <v>0</v>
      </c>
      <c r="AX1150" s="366">
        <v>-10</v>
      </c>
      <c r="AY1150" s="366">
        <v>-10</v>
      </c>
      <c r="AZ1150" s="366">
        <v>-10</v>
      </c>
      <c r="BA1150" s="366">
        <v>-10</v>
      </c>
      <c r="BB1150" s="367">
        <v>-10</v>
      </c>
      <c r="BC1150" s="319">
        <f>IF(BB1150="Neg","Neg",BB1150*VLOOKUP($D1150,$D$1421:BC$1444,COLUMNS($D1150:BC1150),FALSE))</f>
        <v>-10.420843385931144</v>
      </c>
    </row>
    <row r="1151" spans="1:55" ht="15.75">
      <c r="A1151" s="361"/>
      <c r="B1151" s="362" t="s">
        <v>1302</v>
      </c>
      <c r="C1151" s="368" t="s">
        <v>1311</v>
      </c>
      <c r="D1151" s="368" t="s">
        <v>90</v>
      </c>
      <c r="E1151" s="365"/>
      <c r="F1151" s="365"/>
      <c r="G1151" s="365"/>
      <c r="H1151" s="365"/>
      <c r="I1151" s="365"/>
      <c r="J1151" s="365"/>
      <c r="K1151" s="365"/>
      <c r="L1151" s="365"/>
      <c r="M1151" s="365"/>
      <c r="N1151" s="366"/>
      <c r="O1151" s="366"/>
      <c r="P1151" s="366"/>
      <c r="Q1151" s="366"/>
      <c r="R1151" s="366"/>
      <c r="S1151" s="366"/>
      <c r="T1151" s="366"/>
      <c r="U1151" s="366"/>
      <c r="V1151" s="366"/>
      <c r="W1151" s="366"/>
      <c r="X1151" s="366"/>
      <c r="Y1151" s="366"/>
      <c r="Z1151" s="366"/>
      <c r="AA1151" s="366"/>
      <c r="AB1151" s="366"/>
      <c r="AC1151" s="366"/>
      <c r="AD1151" s="366"/>
      <c r="AE1151" s="366"/>
      <c r="AF1151" s="366"/>
      <c r="AG1151" s="366"/>
      <c r="AH1151" s="366"/>
      <c r="AI1151" s="366"/>
      <c r="AJ1151" s="366"/>
      <c r="AK1151" s="366"/>
      <c r="AL1151" s="366"/>
      <c r="AM1151" s="366"/>
      <c r="AN1151" s="366"/>
      <c r="AO1151" s="366"/>
      <c r="AP1151" s="366"/>
      <c r="AQ1151" s="366"/>
      <c r="AR1151" s="366"/>
      <c r="AS1151" s="366"/>
      <c r="AT1151" s="366"/>
      <c r="AU1151" s="366"/>
      <c r="AV1151" s="366"/>
      <c r="AW1151" s="366">
        <v>0</v>
      </c>
      <c r="AX1151" s="366">
        <v>0</v>
      </c>
      <c r="AY1151" s="366">
        <v>-5</v>
      </c>
      <c r="AZ1151" s="366">
        <v>-5</v>
      </c>
      <c r="BA1151" s="366">
        <v>0</v>
      </c>
      <c r="BB1151" s="367">
        <v>-5</v>
      </c>
      <c r="BC1151" s="319">
        <f>IF(BB1151="Neg","Neg",BB1151*VLOOKUP($D1151,$D$1421:BC$1444,COLUMNS($D1151:BC1151),FALSE))</f>
        <v>-5.2104216929655722</v>
      </c>
    </row>
    <row r="1152" spans="1:55" ht="15.75">
      <c r="A1152" s="361"/>
      <c r="B1152" s="362" t="s">
        <v>1302</v>
      </c>
      <c r="C1152" s="368" t="s">
        <v>1312</v>
      </c>
      <c r="D1152" s="368" t="s">
        <v>90</v>
      </c>
      <c r="E1152" s="365"/>
      <c r="F1152" s="365"/>
      <c r="G1152" s="365"/>
      <c r="H1152" s="365"/>
      <c r="I1152" s="365"/>
      <c r="J1152" s="365"/>
      <c r="K1152" s="365"/>
      <c r="L1152" s="365"/>
      <c r="M1152" s="365"/>
      <c r="N1152" s="366"/>
      <c r="O1152" s="366"/>
      <c r="P1152" s="366"/>
      <c r="Q1152" s="366"/>
      <c r="R1152" s="366"/>
      <c r="S1152" s="366"/>
      <c r="T1152" s="366"/>
      <c r="U1152" s="366"/>
      <c r="V1152" s="366"/>
      <c r="W1152" s="366"/>
      <c r="X1152" s="366"/>
      <c r="Y1152" s="366"/>
      <c r="Z1152" s="366"/>
      <c r="AA1152" s="366"/>
      <c r="AB1152" s="366"/>
      <c r="AC1152" s="366"/>
      <c r="AD1152" s="366"/>
      <c r="AE1152" s="366"/>
      <c r="AF1152" s="366"/>
      <c r="AG1152" s="366"/>
      <c r="AH1152" s="366"/>
      <c r="AI1152" s="366"/>
      <c r="AJ1152" s="366"/>
      <c r="AK1152" s="366"/>
      <c r="AL1152" s="366"/>
      <c r="AM1152" s="366"/>
      <c r="AN1152" s="366"/>
      <c r="AO1152" s="366"/>
      <c r="AP1152" s="366"/>
      <c r="AQ1152" s="366"/>
      <c r="AR1152" s="366"/>
      <c r="AS1152" s="366"/>
      <c r="AT1152" s="366"/>
      <c r="AU1152" s="366"/>
      <c r="AV1152" s="366"/>
      <c r="AW1152" s="366">
        <v>0</v>
      </c>
      <c r="AX1152" s="366">
        <v>0</v>
      </c>
      <c r="AY1152" s="366">
        <v>0</v>
      </c>
      <c r="AZ1152" s="366">
        <v>-5</v>
      </c>
      <c r="BA1152" s="366">
        <v>-5</v>
      </c>
      <c r="BB1152" s="367">
        <v>-5</v>
      </c>
      <c r="BC1152" s="319">
        <f>IF(BB1152="Neg","Neg",BB1152*VLOOKUP($D1152,$D$1421:BC$1444,COLUMNS($D1152:BC1152),FALSE))</f>
        <v>-5.2104216929655722</v>
      </c>
    </row>
    <row r="1153" spans="1:55" ht="15.75">
      <c r="A1153" s="361"/>
      <c r="B1153" s="362" t="s">
        <v>1302</v>
      </c>
      <c r="C1153" s="368" t="s">
        <v>1312</v>
      </c>
      <c r="D1153" s="368" t="s">
        <v>227</v>
      </c>
      <c r="E1153" s="365"/>
      <c r="F1153" s="365"/>
      <c r="G1153" s="365"/>
      <c r="H1153" s="365"/>
      <c r="I1153" s="365"/>
      <c r="J1153" s="365"/>
      <c r="K1153" s="365"/>
      <c r="L1153" s="365"/>
      <c r="M1153" s="365"/>
      <c r="N1153" s="366"/>
      <c r="O1153" s="366"/>
      <c r="P1153" s="366"/>
      <c r="Q1153" s="366"/>
      <c r="R1153" s="366"/>
      <c r="S1153" s="366"/>
      <c r="T1153" s="366"/>
      <c r="U1153" s="366"/>
      <c r="V1153" s="366"/>
      <c r="W1153" s="366"/>
      <c r="X1153" s="366"/>
      <c r="Y1153" s="366"/>
      <c r="Z1153" s="366"/>
      <c r="AA1153" s="366"/>
      <c r="AB1153" s="366"/>
      <c r="AC1153" s="366"/>
      <c r="AD1153" s="366"/>
      <c r="AE1153" s="366"/>
      <c r="AF1153" s="366"/>
      <c r="AG1153" s="366"/>
      <c r="AH1153" s="366"/>
      <c r="AI1153" s="366"/>
      <c r="AJ1153" s="366"/>
      <c r="AK1153" s="366"/>
      <c r="AL1153" s="366"/>
      <c r="AM1153" s="366"/>
      <c r="AN1153" s="366"/>
      <c r="AO1153" s="366"/>
      <c r="AP1153" s="366"/>
      <c r="AQ1153" s="366"/>
      <c r="AR1153" s="366"/>
      <c r="AS1153" s="366"/>
      <c r="AT1153" s="366"/>
      <c r="AU1153" s="366"/>
      <c r="AV1153" s="366"/>
      <c r="AW1153" s="366">
        <v>0</v>
      </c>
      <c r="AX1153" s="366">
        <v>0</v>
      </c>
      <c r="AY1153" s="366">
        <v>-10</v>
      </c>
      <c r="AZ1153" s="366">
        <v>-10</v>
      </c>
      <c r="BA1153" s="366">
        <v>-15</v>
      </c>
      <c r="BB1153" s="367">
        <v>-20</v>
      </c>
      <c r="BC1153" s="319">
        <f>IF(BB1153="Neg","Neg",BB1153*VLOOKUP($D1153,$D$1421:BC$1444,COLUMNS($D1153:BC1153),FALSE))</f>
        <v>-20.841686771862289</v>
      </c>
    </row>
    <row r="1154" spans="1:55" ht="16.5" thickBot="1">
      <c r="A1154" s="361"/>
      <c r="B1154" s="362" t="s">
        <v>1302</v>
      </c>
      <c r="C1154" s="368" t="s">
        <v>1313</v>
      </c>
      <c r="D1154" s="369" t="s">
        <v>227</v>
      </c>
      <c r="E1154" s="365"/>
      <c r="F1154" s="365"/>
      <c r="G1154" s="365"/>
      <c r="H1154" s="365"/>
      <c r="I1154" s="365"/>
      <c r="J1154" s="365"/>
      <c r="K1154" s="365"/>
      <c r="L1154" s="365"/>
      <c r="M1154" s="365"/>
      <c r="N1154" s="366"/>
      <c r="O1154" s="366"/>
      <c r="P1154" s="366"/>
      <c r="Q1154" s="366"/>
      <c r="R1154" s="366"/>
      <c r="S1154" s="366"/>
      <c r="T1154" s="366"/>
      <c r="U1154" s="366"/>
      <c r="V1154" s="366"/>
      <c r="W1154" s="366"/>
      <c r="X1154" s="366"/>
      <c r="Y1154" s="366"/>
      <c r="Z1154" s="366"/>
      <c r="AA1154" s="366"/>
      <c r="AB1154" s="366"/>
      <c r="AC1154" s="366"/>
      <c r="AD1154" s="366"/>
      <c r="AE1154" s="366"/>
      <c r="AF1154" s="366"/>
      <c r="AG1154" s="366"/>
      <c r="AH1154" s="366"/>
      <c r="AI1154" s="366"/>
      <c r="AJ1154" s="366"/>
      <c r="AK1154" s="366"/>
      <c r="AL1154" s="366"/>
      <c r="AM1154" s="366"/>
      <c r="AN1154" s="366"/>
      <c r="AO1154" s="366"/>
      <c r="AP1154" s="366"/>
      <c r="AQ1154" s="366"/>
      <c r="AR1154" s="366"/>
      <c r="AS1154" s="366"/>
      <c r="AT1154" s="366"/>
      <c r="AU1154" s="366"/>
      <c r="AV1154" s="366"/>
      <c r="AW1154" s="366">
        <v>0</v>
      </c>
      <c r="AX1154" s="366">
        <v>0</v>
      </c>
      <c r="AY1154" s="366">
        <v>-10</v>
      </c>
      <c r="AZ1154" s="366">
        <v>-15</v>
      </c>
      <c r="BA1154" s="366">
        <v>-20</v>
      </c>
      <c r="BB1154" s="367">
        <v>-25</v>
      </c>
      <c r="BC1154" s="319">
        <f>IF(BB1154="Neg","Neg",BB1154*VLOOKUP($D1154,$D$1421:BC$1444,COLUMNS($D1154:BC1154),FALSE))</f>
        <v>-26.05210846482786</v>
      </c>
    </row>
    <row r="1155" spans="1:55" ht="13.5" thickBot="1">
      <c r="A1155" s="371"/>
      <c r="B1155" s="362" t="s">
        <v>1302</v>
      </c>
      <c r="C1155" s="368" t="s">
        <v>1314</v>
      </c>
      <c r="D1155" s="368" t="s">
        <v>762</v>
      </c>
      <c r="E1155" s="365"/>
      <c r="F1155" s="365"/>
      <c r="G1155" s="365"/>
      <c r="H1155" s="365"/>
      <c r="I1155" s="365"/>
      <c r="J1155" s="365"/>
      <c r="K1155" s="365"/>
      <c r="L1155" s="365"/>
      <c r="M1155" s="365"/>
      <c r="N1155" s="366"/>
      <c r="O1155" s="366"/>
      <c r="P1155" s="366"/>
      <c r="Q1155" s="366"/>
      <c r="R1155" s="366"/>
      <c r="S1155" s="366"/>
      <c r="T1155" s="366"/>
      <c r="U1155" s="366"/>
      <c r="V1155" s="366"/>
      <c r="W1155" s="366"/>
      <c r="X1155" s="366"/>
      <c r="Y1155" s="366"/>
      <c r="Z1155" s="366"/>
      <c r="AA1155" s="366"/>
      <c r="AB1155" s="366"/>
      <c r="AC1155" s="366"/>
      <c r="AD1155" s="366"/>
      <c r="AE1155" s="366"/>
      <c r="AF1155" s="366"/>
      <c r="AG1155" s="366"/>
      <c r="AH1155" s="366"/>
      <c r="AI1155" s="366"/>
      <c r="AJ1155" s="366"/>
      <c r="AK1155" s="366"/>
      <c r="AL1155" s="366"/>
      <c r="AM1155" s="366"/>
      <c r="AN1155" s="366"/>
      <c r="AO1155" s="366"/>
      <c r="AP1155" s="366"/>
      <c r="AQ1155" s="366"/>
      <c r="AR1155" s="366"/>
      <c r="AS1155" s="366"/>
      <c r="AT1155" s="366"/>
      <c r="AU1155" s="366"/>
      <c r="AV1155" s="366"/>
      <c r="AW1155" s="366">
        <v>0</v>
      </c>
      <c r="AX1155" s="366">
        <v>-55</v>
      </c>
      <c r="AY1155" s="366">
        <v>-60</v>
      </c>
      <c r="AZ1155" s="366">
        <v>-50</v>
      </c>
      <c r="BA1155" s="366">
        <v>-65</v>
      </c>
      <c r="BB1155" s="367">
        <v>-60</v>
      </c>
      <c r="BC1155" s="319">
        <f>IF(BB1155="Neg","Neg",BB1155*VLOOKUP($D1155,$D$1421:BC$1444,COLUMNS($D1155:BC1155),FALSE))</f>
        <v>-62.52506031558687</v>
      </c>
    </row>
    <row r="1156" spans="1:55" ht="13.5" thickBot="1">
      <c r="A1156" s="371"/>
      <c r="B1156" s="362" t="s">
        <v>1302</v>
      </c>
      <c r="C1156" s="372" t="s">
        <v>1345</v>
      </c>
      <c r="D1156" s="373" t="s">
        <v>762</v>
      </c>
      <c r="E1156" s="374"/>
      <c r="F1156" s="374"/>
      <c r="G1156" s="374"/>
      <c r="H1156" s="374"/>
      <c r="I1156" s="374"/>
      <c r="J1156" s="374"/>
      <c r="K1156" s="374"/>
      <c r="L1156" s="374"/>
      <c r="M1156" s="374"/>
      <c r="N1156" s="375"/>
      <c r="O1156" s="375"/>
      <c r="P1156" s="375"/>
      <c r="Q1156" s="375"/>
      <c r="R1156" s="375"/>
      <c r="S1156" s="375"/>
      <c r="T1156" s="375"/>
      <c r="U1156" s="375"/>
      <c r="V1156" s="375"/>
      <c r="W1156" s="375"/>
      <c r="X1156" s="375"/>
      <c r="Y1156" s="375"/>
      <c r="Z1156" s="375"/>
      <c r="AA1156" s="375"/>
      <c r="AB1156" s="375"/>
      <c r="AC1156" s="375"/>
      <c r="AD1156" s="375"/>
      <c r="AE1156" s="375"/>
      <c r="AF1156" s="375"/>
      <c r="AG1156" s="375"/>
      <c r="AH1156" s="375"/>
      <c r="AI1156" s="376"/>
      <c r="AJ1156" s="376"/>
      <c r="AK1156" s="376"/>
      <c r="AL1156" s="376"/>
      <c r="AM1156" s="376"/>
      <c r="AN1156" s="376"/>
      <c r="AO1156" s="376"/>
      <c r="AP1156" s="376"/>
      <c r="AQ1156" s="376"/>
      <c r="AR1156" s="376"/>
      <c r="AS1156" s="376"/>
      <c r="AT1156" s="376"/>
      <c r="AU1156" s="376"/>
      <c r="AV1156" s="376"/>
      <c r="AW1156" s="375">
        <v>0</v>
      </c>
      <c r="AX1156" s="375">
        <v>0</v>
      </c>
      <c r="AY1156" s="375">
        <v>-15</v>
      </c>
      <c r="AZ1156" s="375">
        <v>-15</v>
      </c>
      <c r="BA1156" s="375">
        <v>-10</v>
      </c>
      <c r="BB1156" s="375">
        <v>-95</v>
      </c>
      <c r="BC1156" s="319">
        <f>IF(BB1156="Neg","Neg",BB1156*VLOOKUP($D1156,$D$1421:BC$1444,COLUMNS($D1156:BC1156),FALSE))</f>
        <v>-98.998012166345873</v>
      </c>
    </row>
    <row r="1157" spans="1:55" ht="16.5" thickBot="1">
      <c r="A1157" s="361"/>
      <c r="B1157" s="362" t="s">
        <v>1302</v>
      </c>
      <c r="C1157" s="368" t="s">
        <v>1315</v>
      </c>
      <c r="D1157" s="368" t="s">
        <v>791</v>
      </c>
      <c r="E1157" s="365"/>
      <c r="F1157" s="365"/>
      <c r="G1157" s="365"/>
      <c r="H1157" s="365"/>
      <c r="I1157" s="365"/>
      <c r="J1157" s="365"/>
      <c r="K1157" s="365"/>
      <c r="L1157" s="365"/>
      <c r="M1157" s="365"/>
      <c r="N1157" s="366"/>
      <c r="O1157" s="366"/>
      <c r="P1157" s="366"/>
      <c r="Q1157" s="366"/>
      <c r="R1157" s="366"/>
      <c r="S1157" s="366"/>
      <c r="T1157" s="366"/>
      <c r="U1157" s="366"/>
      <c r="V1157" s="366"/>
      <c r="W1157" s="366"/>
      <c r="X1157" s="366"/>
      <c r="Y1157" s="366"/>
      <c r="Z1157" s="366"/>
      <c r="AA1157" s="366"/>
      <c r="AB1157" s="366"/>
      <c r="AC1157" s="366"/>
      <c r="AD1157" s="366"/>
      <c r="AE1157" s="366"/>
      <c r="AF1157" s="366"/>
      <c r="AG1157" s="366"/>
      <c r="AH1157" s="366"/>
      <c r="AI1157" s="366"/>
      <c r="AJ1157" s="366"/>
      <c r="AK1157" s="366"/>
      <c r="AL1157" s="366"/>
      <c r="AM1157" s="366"/>
      <c r="AN1157" s="366"/>
      <c r="AO1157" s="366"/>
      <c r="AP1157" s="366"/>
      <c r="AQ1157" s="366"/>
      <c r="AR1157" s="366"/>
      <c r="AS1157" s="366"/>
      <c r="AT1157" s="366"/>
      <c r="AU1157" s="366"/>
      <c r="AV1157" s="366"/>
      <c r="AW1157" s="366">
        <v>0</v>
      </c>
      <c r="AX1157" s="366">
        <v>-5</v>
      </c>
      <c r="AY1157" s="366">
        <v>-5</v>
      </c>
      <c r="AZ1157" s="366">
        <v>-5</v>
      </c>
      <c r="BA1157" s="366">
        <v>-5</v>
      </c>
      <c r="BB1157" s="367">
        <v>-5</v>
      </c>
      <c r="BC1157" s="319">
        <f>IF(BB1157="Neg","Neg",BB1157*VLOOKUP($D1157,$D$1421:BC$1444,COLUMNS($D1157:BC1157),FALSE))</f>
        <v>-5.2104216929655722</v>
      </c>
    </row>
    <row r="1158" spans="1:55" ht="13.5" thickBot="1">
      <c r="A1158" s="370"/>
      <c r="B1158" s="362" t="s">
        <v>1302</v>
      </c>
      <c r="C1158" s="368" t="s">
        <v>1316</v>
      </c>
      <c r="D1158" s="368" t="s">
        <v>988</v>
      </c>
      <c r="E1158" s="365"/>
      <c r="F1158" s="365"/>
      <c r="G1158" s="365"/>
      <c r="H1158" s="365"/>
      <c r="I1158" s="365"/>
      <c r="J1158" s="365"/>
      <c r="K1158" s="365"/>
      <c r="L1158" s="365"/>
      <c r="M1158" s="365"/>
      <c r="N1158" s="366"/>
      <c r="O1158" s="366"/>
      <c r="P1158" s="366"/>
      <c r="Q1158" s="366"/>
      <c r="R1158" s="366"/>
      <c r="S1158" s="366"/>
      <c r="T1158" s="366"/>
      <c r="U1158" s="366"/>
      <c r="V1158" s="366"/>
      <c r="W1158" s="366"/>
      <c r="X1158" s="366"/>
      <c r="Y1158" s="366"/>
      <c r="Z1158" s="366"/>
      <c r="AA1158" s="366"/>
      <c r="AB1158" s="366"/>
      <c r="AC1158" s="366"/>
      <c r="AD1158" s="366"/>
      <c r="AE1158" s="366"/>
      <c r="AF1158" s="366"/>
      <c r="AG1158" s="366"/>
      <c r="AH1158" s="366"/>
      <c r="AI1158" s="366"/>
      <c r="AJ1158" s="366"/>
      <c r="AK1158" s="366"/>
      <c r="AL1158" s="366"/>
      <c r="AM1158" s="366"/>
      <c r="AN1158" s="366"/>
      <c r="AO1158" s="366"/>
      <c r="AP1158" s="366"/>
      <c r="AQ1158" s="366"/>
      <c r="AR1158" s="366"/>
      <c r="AS1158" s="366"/>
      <c r="AT1158" s="366"/>
      <c r="AU1158" s="366"/>
      <c r="AV1158" s="366"/>
      <c r="AW1158" s="366">
        <v>0</v>
      </c>
      <c r="AX1158" s="366">
        <v>-5</v>
      </c>
      <c r="AY1158" s="366">
        <v>-5</v>
      </c>
      <c r="AZ1158" s="366">
        <v>-5</v>
      </c>
      <c r="BA1158" s="366">
        <v>-5</v>
      </c>
      <c r="BB1158" s="367">
        <v>-5</v>
      </c>
      <c r="BC1158" s="319">
        <f>IF(BB1158="Neg","Neg",BB1158*VLOOKUP($D1158,$D$1421:BC$1444,COLUMNS($D1158:BC1158),FALSE))</f>
        <v>-5.2104216929655722</v>
      </c>
    </row>
    <row r="1159" spans="1:55" ht="13.5" thickBot="1">
      <c r="A1159" s="371"/>
      <c r="B1159" s="362" t="s">
        <v>1302</v>
      </c>
      <c r="C1159" s="368" t="s">
        <v>1317</v>
      </c>
      <c r="D1159" s="368" t="s">
        <v>791</v>
      </c>
      <c r="E1159" s="365"/>
      <c r="F1159" s="365"/>
      <c r="G1159" s="365"/>
      <c r="H1159" s="365"/>
      <c r="I1159" s="365"/>
      <c r="J1159" s="365"/>
      <c r="K1159" s="365"/>
      <c r="L1159" s="365"/>
      <c r="M1159" s="365"/>
      <c r="N1159" s="366"/>
      <c r="O1159" s="366"/>
      <c r="P1159" s="366"/>
      <c r="Q1159" s="366"/>
      <c r="R1159" s="366"/>
      <c r="S1159" s="366"/>
      <c r="T1159" s="366"/>
      <c r="U1159" s="366"/>
      <c r="V1159" s="366"/>
      <c r="W1159" s="366"/>
      <c r="X1159" s="366"/>
      <c r="Y1159" s="366"/>
      <c r="Z1159" s="366"/>
      <c r="AA1159" s="366"/>
      <c r="AB1159" s="366"/>
      <c r="AC1159" s="366"/>
      <c r="AD1159" s="366"/>
      <c r="AE1159" s="366"/>
      <c r="AF1159" s="366"/>
      <c r="AG1159" s="366"/>
      <c r="AH1159" s="366"/>
      <c r="AI1159" s="366"/>
      <c r="AJ1159" s="366"/>
      <c r="AK1159" s="366"/>
      <c r="AL1159" s="366"/>
      <c r="AM1159" s="366"/>
      <c r="AN1159" s="366"/>
      <c r="AO1159" s="366"/>
      <c r="AP1159" s="366"/>
      <c r="AQ1159" s="366"/>
      <c r="AR1159" s="366"/>
      <c r="AS1159" s="366"/>
      <c r="AT1159" s="366"/>
      <c r="AU1159" s="366"/>
      <c r="AV1159" s="366"/>
      <c r="AW1159" s="366">
        <v>0</v>
      </c>
      <c r="AX1159" s="366">
        <v>25</v>
      </c>
      <c r="AY1159" s="366">
        <v>270</v>
      </c>
      <c r="AZ1159" s="366">
        <v>360</v>
      </c>
      <c r="BA1159" s="366">
        <v>345</v>
      </c>
      <c r="BB1159" s="367">
        <v>355</v>
      </c>
      <c r="BC1159" s="319">
        <f>IF(BB1159="Neg","Neg",BB1159*VLOOKUP($D1159,$D$1421:BC$1444,COLUMNS($D1159:BC1159),FALSE))</f>
        <v>369.93994020055561</v>
      </c>
    </row>
    <row r="1160" spans="1:55" ht="13.5" thickBot="1">
      <c r="A1160" s="370"/>
      <c r="B1160" s="362" t="s">
        <v>1302</v>
      </c>
      <c r="C1160" s="368" t="s">
        <v>1318</v>
      </c>
      <c r="D1160" s="368" t="s">
        <v>791</v>
      </c>
      <c r="E1160" s="365"/>
      <c r="F1160" s="365"/>
      <c r="G1160" s="365"/>
      <c r="H1160" s="365"/>
      <c r="I1160" s="365"/>
      <c r="J1160" s="365"/>
      <c r="K1160" s="365"/>
      <c r="L1160" s="365"/>
      <c r="M1160" s="365"/>
      <c r="N1160" s="366"/>
      <c r="O1160" s="366"/>
      <c r="P1160" s="366"/>
      <c r="Q1160" s="366"/>
      <c r="R1160" s="366"/>
      <c r="S1160" s="366"/>
      <c r="T1160" s="366"/>
      <c r="U1160" s="366"/>
      <c r="V1160" s="366"/>
      <c r="W1160" s="366"/>
      <c r="X1160" s="366"/>
      <c r="Y1160" s="366"/>
      <c r="Z1160" s="366"/>
      <c r="AA1160" s="366"/>
      <c r="AB1160" s="366"/>
      <c r="AC1160" s="366"/>
      <c r="AD1160" s="366"/>
      <c r="AE1160" s="366"/>
      <c r="AF1160" s="366"/>
      <c r="AG1160" s="366"/>
      <c r="AH1160" s="366"/>
      <c r="AI1160" s="366"/>
      <c r="AJ1160" s="366"/>
      <c r="AK1160" s="366"/>
      <c r="AL1160" s="366"/>
      <c r="AM1160" s="366"/>
      <c r="AN1160" s="366"/>
      <c r="AO1160" s="366"/>
      <c r="AP1160" s="366"/>
      <c r="AQ1160" s="366"/>
      <c r="AR1160" s="366"/>
      <c r="AS1160" s="366"/>
      <c r="AT1160" s="366"/>
      <c r="AU1160" s="366"/>
      <c r="AV1160" s="366"/>
      <c r="AW1160" s="366">
        <v>0</v>
      </c>
      <c r="AX1160" s="366">
        <v>0</v>
      </c>
      <c r="AY1160" s="366">
        <v>15</v>
      </c>
      <c r="AZ1160" s="366">
        <v>70</v>
      </c>
      <c r="BA1160" s="366">
        <v>85</v>
      </c>
      <c r="BB1160" s="367">
        <v>90</v>
      </c>
      <c r="BC1160" s="319">
        <f>IF(BB1160="Neg","Neg",BB1160*VLOOKUP($D1160,$D$1421:BC$1444,COLUMNS($D1160:BC1160),FALSE))</f>
        <v>93.787590473380305</v>
      </c>
    </row>
    <row r="1161" spans="1:55" ht="13.5" thickBot="1">
      <c r="A1161" s="371"/>
      <c r="B1161" s="362" t="s">
        <v>1302</v>
      </c>
      <c r="C1161" s="377" t="s">
        <v>1319</v>
      </c>
      <c r="D1161" s="368" t="s">
        <v>791</v>
      </c>
      <c r="E1161" s="365"/>
      <c r="F1161" s="365"/>
      <c r="G1161" s="365"/>
      <c r="H1161" s="365"/>
      <c r="I1161" s="365"/>
      <c r="J1161" s="365"/>
      <c r="K1161" s="365"/>
      <c r="L1161" s="365"/>
      <c r="M1161" s="365"/>
      <c r="N1161" s="366"/>
      <c r="O1161" s="366"/>
      <c r="P1161" s="366"/>
      <c r="Q1161" s="366"/>
      <c r="R1161" s="366"/>
      <c r="S1161" s="366"/>
      <c r="T1161" s="366"/>
      <c r="U1161" s="366"/>
      <c r="V1161" s="366"/>
      <c r="W1161" s="366"/>
      <c r="X1161" s="366"/>
      <c r="Y1161" s="366"/>
      <c r="Z1161" s="366"/>
      <c r="AA1161" s="366"/>
      <c r="AB1161" s="366"/>
      <c r="AC1161" s="366"/>
      <c r="AD1161" s="366"/>
      <c r="AE1161" s="366"/>
      <c r="AF1161" s="366"/>
      <c r="AG1161" s="366"/>
      <c r="AH1161" s="366"/>
      <c r="AI1161" s="366"/>
      <c r="AJ1161" s="366"/>
      <c r="AK1161" s="366"/>
      <c r="AL1161" s="366"/>
      <c r="AM1161" s="366"/>
      <c r="AN1161" s="366"/>
      <c r="AO1161" s="366"/>
      <c r="AP1161" s="366"/>
      <c r="AQ1161" s="366"/>
      <c r="AR1161" s="366"/>
      <c r="AS1161" s="366"/>
      <c r="AT1161" s="366"/>
      <c r="AU1161" s="366"/>
      <c r="AV1161" s="366"/>
      <c r="AW1161" s="366">
        <v>0</v>
      </c>
      <c r="AX1161" s="366">
        <v>5</v>
      </c>
      <c r="AY1161" s="366">
        <v>5</v>
      </c>
      <c r="AZ1161" s="366">
        <v>10</v>
      </c>
      <c r="BA1161" s="366">
        <v>10</v>
      </c>
      <c r="BB1161" s="367">
        <v>15</v>
      </c>
      <c r="BC1161" s="319">
        <f>IF(BB1161="Neg","Neg",BB1161*VLOOKUP($D1161,$D$1421:BC$1444,COLUMNS($D1161:BC1161),FALSE))</f>
        <v>15.631265078896718</v>
      </c>
    </row>
    <row r="1162" spans="1:55" ht="13.5" thickBot="1">
      <c r="A1162" s="370"/>
      <c r="B1162" s="362" t="s">
        <v>1302</v>
      </c>
      <c r="C1162" s="377" t="s">
        <v>1320</v>
      </c>
      <c r="D1162" s="368" t="s">
        <v>791</v>
      </c>
      <c r="E1162" s="365"/>
      <c r="F1162" s="365"/>
      <c r="G1162" s="365"/>
      <c r="H1162" s="365"/>
      <c r="I1162" s="365"/>
      <c r="J1162" s="365"/>
      <c r="K1162" s="365"/>
      <c r="L1162" s="365"/>
      <c r="M1162" s="365"/>
      <c r="N1162" s="366"/>
      <c r="O1162" s="366"/>
      <c r="P1162" s="366"/>
      <c r="Q1162" s="366"/>
      <c r="R1162" s="366"/>
      <c r="S1162" s="366"/>
      <c r="T1162" s="366"/>
      <c r="U1162" s="366"/>
      <c r="V1162" s="366"/>
      <c r="W1162" s="366"/>
      <c r="X1162" s="366"/>
      <c r="Y1162" s="366"/>
      <c r="Z1162" s="366"/>
      <c r="AA1162" s="366"/>
      <c r="AB1162" s="366"/>
      <c r="AC1162" s="366"/>
      <c r="AD1162" s="366"/>
      <c r="AE1162" s="366"/>
      <c r="AF1162" s="366"/>
      <c r="AG1162" s="366"/>
      <c r="AH1162" s="366"/>
      <c r="AI1162" s="366"/>
      <c r="AJ1162" s="366"/>
      <c r="AK1162" s="366"/>
      <c r="AL1162" s="366"/>
      <c r="AM1162" s="366"/>
      <c r="AN1162" s="366"/>
      <c r="AO1162" s="366"/>
      <c r="AP1162" s="366"/>
      <c r="AQ1162" s="366"/>
      <c r="AR1162" s="366"/>
      <c r="AS1162" s="366"/>
      <c r="AT1162" s="366"/>
      <c r="AU1162" s="366"/>
      <c r="AV1162" s="366"/>
      <c r="AW1162" s="366">
        <v>0</v>
      </c>
      <c r="AX1162" s="366">
        <v>0</v>
      </c>
      <c r="AY1162" s="366">
        <v>5</v>
      </c>
      <c r="AZ1162" s="366">
        <v>10</v>
      </c>
      <c r="BA1162" s="366">
        <v>240</v>
      </c>
      <c r="BB1162" s="367">
        <v>40</v>
      </c>
      <c r="BC1162" s="319">
        <f>IF(BB1162="Neg","Neg",BB1162*VLOOKUP($D1162,$D$1421:BC$1444,COLUMNS($D1162:BC1162),FALSE))</f>
        <v>41.683373543724578</v>
      </c>
    </row>
    <row r="1163" spans="1:55" ht="13.5" thickBot="1">
      <c r="A1163" s="371"/>
      <c r="B1163" s="362" t="s">
        <v>1302</v>
      </c>
      <c r="C1163" s="377" t="s">
        <v>1321</v>
      </c>
      <c r="D1163" s="368" t="s">
        <v>791</v>
      </c>
      <c r="E1163" s="365"/>
      <c r="F1163" s="365"/>
      <c r="G1163" s="365"/>
      <c r="H1163" s="365"/>
      <c r="I1163" s="365"/>
      <c r="J1163" s="365"/>
      <c r="K1163" s="365"/>
      <c r="L1163" s="365"/>
      <c r="M1163" s="365"/>
      <c r="N1163" s="366"/>
      <c r="O1163" s="366"/>
      <c r="P1163" s="366"/>
      <c r="Q1163" s="366"/>
      <c r="R1163" s="366"/>
      <c r="S1163" s="366"/>
      <c r="T1163" s="366"/>
      <c r="U1163" s="366"/>
      <c r="V1163" s="366"/>
      <c r="W1163" s="366"/>
      <c r="X1163" s="366"/>
      <c r="Y1163" s="366"/>
      <c r="Z1163" s="366"/>
      <c r="AA1163" s="366"/>
      <c r="AB1163" s="366"/>
      <c r="AC1163" s="366"/>
      <c r="AD1163" s="366"/>
      <c r="AE1163" s="366"/>
      <c r="AF1163" s="366"/>
      <c r="AG1163" s="366"/>
      <c r="AH1163" s="366"/>
      <c r="AI1163" s="366"/>
      <c r="AJ1163" s="366"/>
      <c r="AK1163" s="366"/>
      <c r="AL1163" s="366"/>
      <c r="AM1163" s="366"/>
      <c r="AN1163" s="366"/>
      <c r="AO1163" s="366"/>
      <c r="AP1163" s="366"/>
      <c r="AQ1163" s="366"/>
      <c r="AR1163" s="366"/>
      <c r="AS1163" s="366"/>
      <c r="AT1163" s="366"/>
      <c r="AU1163" s="366"/>
      <c r="AV1163" s="366"/>
      <c r="AW1163" s="366">
        <v>0</v>
      </c>
      <c r="AX1163" s="366">
        <v>695</v>
      </c>
      <c r="AY1163" s="366">
        <v>765</v>
      </c>
      <c r="AZ1163" s="366">
        <v>705</v>
      </c>
      <c r="BA1163" s="366">
        <v>695</v>
      </c>
      <c r="BB1163" s="367">
        <v>625</v>
      </c>
      <c r="BC1163" s="319">
        <f>IF(BB1163="Neg","Neg",BB1163*VLOOKUP($D1163,$D$1421:BC$1444,COLUMNS($D1163:BC1163),FALSE))</f>
        <v>651.30271162069653</v>
      </c>
    </row>
    <row r="1164" spans="1:55" ht="13.5" thickBot="1">
      <c r="A1164" s="370"/>
      <c r="B1164" s="362" t="s">
        <v>1302</v>
      </c>
      <c r="C1164" s="377" t="s">
        <v>1322</v>
      </c>
      <c r="D1164" s="368" t="s">
        <v>227</v>
      </c>
      <c r="E1164" s="365"/>
      <c r="F1164" s="365"/>
      <c r="G1164" s="365"/>
      <c r="H1164" s="365"/>
      <c r="I1164" s="365"/>
      <c r="J1164" s="365"/>
      <c r="K1164" s="365"/>
      <c r="L1164" s="365"/>
      <c r="M1164" s="365"/>
      <c r="N1164" s="366"/>
      <c r="O1164" s="366"/>
      <c r="P1164" s="366"/>
      <c r="Q1164" s="366"/>
      <c r="R1164" s="366"/>
      <c r="S1164" s="366"/>
      <c r="T1164" s="366"/>
      <c r="U1164" s="366"/>
      <c r="V1164" s="366"/>
      <c r="W1164" s="366"/>
      <c r="X1164" s="366"/>
      <c r="Y1164" s="366"/>
      <c r="Z1164" s="366"/>
      <c r="AA1164" s="366"/>
      <c r="AB1164" s="366"/>
      <c r="AC1164" s="366"/>
      <c r="AD1164" s="366"/>
      <c r="AE1164" s="366"/>
      <c r="AF1164" s="366"/>
      <c r="AG1164" s="366"/>
      <c r="AH1164" s="366"/>
      <c r="AI1164" s="366"/>
      <c r="AJ1164" s="366"/>
      <c r="AK1164" s="366"/>
      <c r="AL1164" s="366"/>
      <c r="AM1164" s="366"/>
      <c r="AN1164" s="366"/>
      <c r="AO1164" s="366"/>
      <c r="AP1164" s="366"/>
      <c r="AQ1164" s="366"/>
      <c r="AR1164" s="366"/>
      <c r="AS1164" s="366"/>
      <c r="AT1164" s="366"/>
      <c r="AU1164" s="366"/>
      <c r="AV1164" s="366"/>
      <c r="AW1164" s="366">
        <v>0</v>
      </c>
      <c r="AX1164" s="366">
        <v>0</v>
      </c>
      <c r="AY1164" s="366">
        <v>120</v>
      </c>
      <c r="AZ1164" s="366">
        <v>90</v>
      </c>
      <c r="BA1164" s="366">
        <v>90</v>
      </c>
      <c r="BB1164" s="367">
        <v>90</v>
      </c>
      <c r="BC1164" s="319">
        <f>IF(BB1164="Neg","Neg",BB1164*VLOOKUP($D1164,$D$1421:BC$1444,COLUMNS($D1164:BC1164),FALSE))</f>
        <v>93.787590473380305</v>
      </c>
    </row>
    <row r="1165" spans="1:55">
      <c r="A1165" s="371"/>
      <c r="B1165" s="362" t="s">
        <v>1302</v>
      </c>
      <c r="C1165" s="377" t="s">
        <v>1323</v>
      </c>
      <c r="D1165" s="368" t="s">
        <v>791</v>
      </c>
      <c r="E1165" s="365"/>
      <c r="F1165" s="365"/>
      <c r="G1165" s="365"/>
      <c r="H1165" s="365"/>
      <c r="I1165" s="365"/>
      <c r="J1165" s="365"/>
      <c r="K1165" s="365"/>
      <c r="L1165" s="365"/>
      <c r="M1165" s="365"/>
      <c r="N1165" s="366"/>
      <c r="O1165" s="366"/>
      <c r="P1165" s="366"/>
      <c r="Q1165" s="366"/>
      <c r="R1165" s="366"/>
      <c r="S1165" s="366"/>
      <c r="T1165" s="366"/>
      <c r="U1165" s="366"/>
      <c r="V1165" s="366"/>
      <c r="W1165" s="366"/>
      <c r="X1165" s="366"/>
      <c r="Y1165" s="366"/>
      <c r="Z1165" s="366"/>
      <c r="AA1165" s="366"/>
      <c r="AB1165" s="366"/>
      <c r="AC1165" s="366"/>
      <c r="AD1165" s="366"/>
      <c r="AE1165" s="366"/>
      <c r="AF1165" s="366"/>
      <c r="AG1165" s="366"/>
      <c r="AH1165" s="366"/>
      <c r="AI1165" s="366"/>
      <c r="AJ1165" s="366"/>
      <c r="AK1165" s="366"/>
      <c r="AL1165" s="366"/>
      <c r="AM1165" s="366"/>
      <c r="AN1165" s="366"/>
      <c r="AO1165" s="366"/>
      <c r="AP1165" s="366"/>
      <c r="AQ1165" s="366"/>
      <c r="AR1165" s="366"/>
      <c r="AS1165" s="366"/>
      <c r="AT1165" s="366"/>
      <c r="AU1165" s="366"/>
      <c r="AV1165" s="366"/>
      <c r="AW1165" s="366">
        <v>5</v>
      </c>
      <c r="AX1165" s="366">
        <v>20</v>
      </c>
      <c r="AY1165" s="366">
        <v>50</v>
      </c>
      <c r="AZ1165" s="366">
        <v>80</v>
      </c>
      <c r="BA1165" s="366">
        <v>105</v>
      </c>
      <c r="BB1165" s="367">
        <v>130</v>
      </c>
      <c r="BC1165" s="319">
        <f>IF(BB1165="Neg","Neg",BB1165*VLOOKUP($D1165,$D$1421:BC$1444,COLUMNS($D1165:BC1165),FALSE))</f>
        <v>135.47096401710488</v>
      </c>
    </row>
    <row r="1166" spans="1:55" ht="16.5" thickBot="1">
      <c r="A1166" s="361"/>
      <c r="B1166" s="362" t="s">
        <v>1302</v>
      </c>
      <c r="C1166" s="377" t="s">
        <v>1323</v>
      </c>
      <c r="D1166" s="368" t="s">
        <v>90</v>
      </c>
      <c r="E1166" s="365"/>
      <c r="F1166" s="365"/>
      <c r="G1166" s="365"/>
      <c r="H1166" s="365"/>
      <c r="I1166" s="365"/>
      <c r="J1166" s="365"/>
      <c r="K1166" s="365"/>
      <c r="L1166" s="365"/>
      <c r="M1166" s="365"/>
      <c r="N1166" s="366"/>
      <c r="O1166" s="366"/>
      <c r="P1166" s="366"/>
      <c r="Q1166" s="366"/>
      <c r="R1166" s="366"/>
      <c r="S1166" s="366"/>
      <c r="T1166" s="366"/>
      <c r="U1166" s="366"/>
      <c r="V1166" s="366"/>
      <c r="W1166" s="366"/>
      <c r="X1166" s="366"/>
      <c r="Y1166" s="366"/>
      <c r="Z1166" s="366"/>
      <c r="AA1166" s="366"/>
      <c r="AB1166" s="366"/>
      <c r="AC1166" s="366"/>
      <c r="AD1166" s="366"/>
      <c r="AE1166" s="366"/>
      <c r="AF1166" s="366"/>
      <c r="AG1166" s="366"/>
      <c r="AH1166" s="366"/>
      <c r="AI1166" s="366"/>
      <c r="AJ1166" s="366"/>
      <c r="AK1166" s="366"/>
      <c r="AL1166" s="366"/>
      <c r="AM1166" s="366"/>
      <c r="AN1166" s="366"/>
      <c r="AO1166" s="366"/>
      <c r="AP1166" s="366"/>
      <c r="AQ1166" s="366"/>
      <c r="AR1166" s="366"/>
      <c r="AS1166" s="366"/>
      <c r="AT1166" s="366"/>
      <c r="AU1166" s="366"/>
      <c r="AV1166" s="366"/>
      <c r="AW1166" s="366">
        <v>0</v>
      </c>
      <c r="AX1166" s="366">
        <v>10</v>
      </c>
      <c r="AY1166" s="366">
        <v>30</v>
      </c>
      <c r="AZ1166" s="366">
        <v>30</v>
      </c>
      <c r="BA1166" s="366">
        <v>25</v>
      </c>
      <c r="BB1166" s="367">
        <v>25</v>
      </c>
      <c r="BC1166" s="319">
        <f>IF(BB1166="Neg","Neg",BB1166*VLOOKUP($D1166,$D$1421:BC$1444,COLUMNS($D1166:BC1166),FALSE))</f>
        <v>26.05210846482786</v>
      </c>
    </row>
    <row r="1167" spans="1:55" ht="13.5" thickBot="1">
      <c r="A1167" s="370"/>
      <c r="B1167" s="362" t="s">
        <v>1302</v>
      </c>
      <c r="C1167" s="377" t="s">
        <v>1324</v>
      </c>
      <c r="D1167" s="369" t="s">
        <v>90</v>
      </c>
      <c r="E1167" s="365"/>
      <c r="F1167" s="365"/>
      <c r="G1167" s="365"/>
      <c r="H1167" s="365"/>
      <c r="I1167" s="365"/>
      <c r="J1167" s="365"/>
      <c r="K1167" s="365"/>
      <c r="L1167" s="365"/>
      <c r="M1167" s="365"/>
      <c r="N1167" s="366"/>
      <c r="O1167" s="366"/>
      <c r="P1167" s="366"/>
      <c r="Q1167" s="366"/>
      <c r="R1167" s="366"/>
      <c r="S1167" s="366"/>
      <c r="T1167" s="366"/>
      <c r="U1167" s="366"/>
      <c r="V1167" s="366"/>
      <c r="W1167" s="366"/>
      <c r="X1167" s="366"/>
      <c r="Y1167" s="366"/>
      <c r="Z1167" s="366"/>
      <c r="AA1167" s="366"/>
      <c r="AB1167" s="366"/>
      <c r="AC1167" s="366"/>
      <c r="AD1167" s="366"/>
      <c r="AE1167" s="366"/>
      <c r="AF1167" s="366"/>
      <c r="AG1167" s="366"/>
      <c r="AH1167" s="366"/>
      <c r="AI1167" s="366"/>
      <c r="AJ1167" s="366"/>
      <c r="AK1167" s="366"/>
      <c r="AL1167" s="366"/>
      <c r="AM1167" s="366"/>
      <c r="AN1167" s="366"/>
      <c r="AO1167" s="366"/>
      <c r="AP1167" s="366"/>
      <c r="AQ1167" s="366"/>
      <c r="AR1167" s="366"/>
      <c r="AS1167" s="366"/>
      <c r="AT1167" s="366"/>
      <c r="AU1167" s="366"/>
      <c r="AV1167" s="366"/>
      <c r="AW1167" s="366">
        <v>0</v>
      </c>
      <c r="AX1167" s="366">
        <v>0</v>
      </c>
      <c r="AY1167" s="366">
        <v>-45</v>
      </c>
      <c r="AZ1167" s="366">
        <v>-70</v>
      </c>
      <c r="BA1167" s="366">
        <v>-70</v>
      </c>
      <c r="BB1167" s="367">
        <v>-60</v>
      </c>
      <c r="BC1167" s="319">
        <f>IF(BB1167="Neg","Neg",BB1167*VLOOKUP($D1167,$D$1421:BC$1444,COLUMNS($D1167:BC1167),FALSE))</f>
        <v>-62.52506031558687</v>
      </c>
    </row>
    <row r="1168" spans="1:55" ht="15.75">
      <c r="A1168" s="361"/>
      <c r="B1168" s="362" t="s">
        <v>1302</v>
      </c>
      <c r="C1168" s="377" t="s">
        <v>1324</v>
      </c>
      <c r="D1168" s="369" t="s">
        <v>227</v>
      </c>
      <c r="E1168" s="365"/>
      <c r="F1168" s="365"/>
      <c r="G1168" s="365"/>
      <c r="H1168" s="365"/>
      <c r="I1168" s="365"/>
      <c r="J1168" s="365"/>
      <c r="K1168" s="365"/>
      <c r="L1168" s="365"/>
      <c r="M1168" s="365"/>
      <c r="N1168" s="366"/>
      <c r="O1168" s="366"/>
      <c r="P1168" s="366"/>
      <c r="Q1168" s="366"/>
      <c r="R1168" s="366"/>
      <c r="S1168" s="366"/>
      <c r="T1168" s="366"/>
      <c r="U1168" s="366"/>
      <c r="V1168" s="366"/>
      <c r="W1168" s="366"/>
      <c r="X1168" s="366"/>
      <c r="Y1168" s="366"/>
      <c r="Z1168" s="366"/>
      <c r="AA1168" s="366"/>
      <c r="AB1168" s="366"/>
      <c r="AC1168" s="366"/>
      <c r="AD1168" s="366"/>
      <c r="AE1168" s="366"/>
      <c r="AF1168" s="366"/>
      <c r="AG1168" s="366"/>
      <c r="AH1168" s="366"/>
      <c r="AI1168" s="366"/>
      <c r="AJ1168" s="366"/>
      <c r="AK1168" s="366"/>
      <c r="AL1168" s="366"/>
      <c r="AM1168" s="366"/>
      <c r="AN1168" s="366"/>
      <c r="AO1168" s="366"/>
      <c r="AP1168" s="366"/>
      <c r="AQ1168" s="366"/>
      <c r="AR1168" s="366"/>
      <c r="AS1168" s="366"/>
      <c r="AT1168" s="366"/>
      <c r="AU1168" s="366"/>
      <c r="AV1168" s="366"/>
      <c r="AW1168" s="366">
        <v>0</v>
      </c>
      <c r="AX1168" s="366">
        <v>0</v>
      </c>
      <c r="AY1168" s="366">
        <v>195</v>
      </c>
      <c r="AZ1168" s="366">
        <v>140</v>
      </c>
      <c r="BA1168" s="366">
        <v>125</v>
      </c>
      <c r="BB1168" s="367">
        <v>110</v>
      </c>
      <c r="BC1168" s="319">
        <f>IF(BB1168="Neg","Neg",BB1168*VLOOKUP($D1168,$D$1421:BC$1444,COLUMNS($D1168:BC1168),FALSE))</f>
        <v>114.62927724524259</v>
      </c>
    </row>
    <row r="1169" spans="1:55" ht="16.5" thickBot="1">
      <c r="A1169" s="361"/>
      <c r="B1169" s="362" t="s">
        <v>1302</v>
      </c>
      <c r="C1169" s="377" t="s">
        <v>1324</v>
      </c>
      <c r="D1169" s="369" t="s">
        <v>228</v>
      </c>
      <c r="E1169" s="365"/>
      <c r="F1169" s="365"/>
      <c r="G1169" s="365"/>
      <c r="H1169" s="365"/>
      <c r="I1169" s="365"/>
      <c r="J1169" s="365"/>
      <c r="K1169" s="365"/>
      <c r="L1169" s="365"/>
      <c r="M1169" s="365"/>
      <c r="N1169" s="366"/>
      <c r="O1169" s="366"/>
      <c r="P1169" s="366"/>
      <c r="Q1169" s="366"/>
      <c r="R1169" s="366"/>
      <c r="S1169" s="366"/>
      <c r="T1169" s="366"/>
      <c r="U1169" s="366"/>
      <c r="V1169" s="366"/>
      <c r="W1169" s="366"/>
      <c r="X1169" s="366"/>
      <c r="Y1169" s="366"/>
      <c r="Z1169" s="366"/>
      <c r="AA1169" s="366"/>
      <c r="AB1169" s="366"/>
      <c r="AC1169" s="366"/>
      <c r="AD1169" s="366"/>
      <c r="AE1169" s="366"/>
      <c r="AF1169" s="366"/>
      <c r="AG1169" s="366"/>
      <c r="AH1169" s="366"/>
      <c r="AI1169" s="366"/>
      <c r="AJ1169" s="366"/>
      <c r="AK1169" s="366"/>
      <c r="AL1169" s="366"/>
      <c r="AM1169" s="366"/>
      <c r="AN1169" s="366"/>
      <c r="AO1169" s="366"/>
      <c r="AP1169" s="366"/>
      <c r="AQ1169" s="366"/>
      <c r="AR1169" s="366"/>
      <c r="AS1169" s="366"/>
      <c r="AT1169" s="366"/>
      <c r="AU1169" s="366"/>
      <c r="AV1169" s="366"/>
      <c r="AW1169" s="366">
        <v>0</v>
      </c>
      <c r="AX1169" s="366">
        <v>0</v>
      </c>
      <c r="AY1169" s="366">
        <v>10</v>
      </c>
      <c r="AZ1169" s="366">
        <v>10</v>
      </c>
      <c r="BA1169" s="366">
        <v>10</v>
      </c>
      <c r="BB1169" s="367">
        <v>5</v>
      </c>
      <c r="BC1169" s="319">
        <f>IF(BB1169="Neg","Neg",BB1169*VLOOKUP($D1169,$D$1421:BC$1444,COLUMNS($D1169:BC1169),FALSE))</f>
        <v>5.2104216929655722</v>
      </c>
    </row>
    <row r="1170" spans="1:55" ht="13.5" thickBot="1">
      <c r="A1170" s="371"/>
      <c r="B1170" s="362" t="s">
        <v>1302</v>
      </c>
      <c r="C1170" s="368" t="s">
        <v>1325</v>
      </c>
      <c r="D1170" s="368" t="s">
        <v>92</v>
      </c>
      <c r="E1170" s="365"/>
      <c r="F1170" s="365"/>
      <c r="G1170" s="365"/>
      <c r="H1170" s="365"/>
      <c r="I1170" s="365"/>
      <c r="J1170" s="365"/>
      <c r="K1170" s="365"/>
      <c r="L1170" s="365"/>
      <c r="M1170" s="365"/>
      <c r="N1170" s="366"/>
      <c r="O1170" s="366"/>
      <c r="P1170" s="366"/>
      <c r="Q1170" s="366"/>
      <c r="R1170" s="366"/>
      <c r="S1170" s="366"/>
      <c r="T1170" s="366"/>
      <c r="U1170" s="366"/>
      <c r="V1170" s="366"/>
      <c r="W1170" s="366"/>
      <c r="X1170" s="366"/>
      <c r="Y1170" s="366"/>
      <c r="Z1170" s="366"/>
      <c r="AA1170" s="366"/>
      <c r="AB1170" s="366"/>
      <c r="AC1170" s="366"/>
      <c r="AD1170" s="366"/>
      <c r="AE1170" s="366"/>
      <c r="AF1170" s="366"/>
      <c r="AG1170" s="366"/>
      <c r="AH1170" s="366"/>
      <c r="AI1170" s="366"/>
      <c r="AJ1170" s="366"/>
      <c r="AK1170" s="366"/>
      <c r="AL1170" s="366"/>
      <c r="AM1170" s="366"/>
      <c r="AN1170" s="366"/>
      <c r="AO1170" s="366"/>
      <c r="AP1170" s="366"/>
      <c r="AQ1170" s="366"/>
      <c r="AR1170" s="366"/>
      <c r="AS1170" s="366"/>
      <c r="AT1170" s="366"/>
      <c r="AU1170" s="366"/>
      <c r="AV1170" s="366"/>
      <c r="AW1170" s="366">
        <v>0</v>
      </c>
      <c r="AX1170" s="366">
        <v>65</v>
      </c>
      <c r="AY1170" s="366">
        <v>65</v>
      </c>
      <c r="AZ1170" s="366">
        <v>55</v>
      </c>
      <c r="BA1170" s="366">
        <v>50</v>
      </c>
      <c r="BB1170" s="367">
        <v>50</v>
      </c>
      <c r="BC1170" s="319">
        <f>IF(BB1170="Neg","Neg",BB1170*VLOOKUP($D1170,$D$1421:BC$1444,COLUMNS($D1170:BC1170),FALSE))</f>
        <v>52.10421692965572</v>
      </c>
    </row>
    <row r="1171" spans="1:55">
      <c r="A1171" s="371"/>
      <c r="B1171" s="362" t="s">
        <v>1302</v>
      </c>
      <c r="C1171" s="368" t="s">
        <v>1326</v>
      </c>
      <c r="D1171" s="368" t="s">
        <v>90</v>
      </c>
      <c r="E1171" s="365"/>
      <c r="F1171" s="365"/>
      <c r="G1171" s="365"/>
      <c r="H1171" s="365"/>
      <c r="I1171" s="365"/>
      <c r="J1171" s="365"/>
      <c r="K1171" s="365"/>
      <c r="L1171" s="365"/>
      <c r="M1171" s="365"/>
      <c r="N1171" s="366"/>
      <c r="O1171" s="366"/>
      <c r="P1171" s="366"/>
      <c r="Q1171" s="366"/>
      <c r="R1171" s="366"/>
      <c r="S1171" s="366"/>
      <c r="T1171" s="366"/>
      <c r="U1171" s="366"/>
      <c r="V1171" s="366"/>
      <c r="W1171" s="366"/>
      <c r="X1171" s="366"/>
      <c r="Y1171" s="366"/>
      <c r="Z1171" s="366"/>
      <c r="AA1171" s="366"/>
      <c r="AB1171" s="366"/>
      <c r="AC1171" s="366"/>
      <c r="AD1171" s="366"/>
      <c r="AE1171" s="366"/>
      <c r="AF1171" s="366"/>
      <c r="AG1171" s="366"/>
      <c r="AH1171" s="366"/>
      <c r="AI1171" s="366"/>
      <c r="AJ1171" s="366"/>
      <c r="AK1171" s="366"/>
      <c r="AL1171" s="366"/>
      <c r="AM1171" s="366"/>
      <c r="AN1171" s="366"/>
      <c r="AO1171" s="366"/>
      <c r="AP1171" s="366"/>
      <c r="AQ1171" s="366"/>
      <c r="AR1171" s="366"/>
      <c r="AS1171" s="366"/>
      <c r="AT1171" s="366"/>
      <c r="AU1171" s="366"/>
      <c r="AV1171" s="366"/>
      <c r="AW1171" s="366">
        <v>0</v>
      </c>
      <c r="AX1171" s="366">
        <v>0</v>
      </c>
      <c r="AY1171" s="366">
        <v>100</v>
      </c>
      <c r="AZ1171" s="366">
        <v>80</v>
      </c>
      <c r="BA1171" s="366">
        <v>85</v>
      </c>
      <c r="BB1171" s="367">
        <v>85</v>
      </c>
      <c r="BC1171" s="319">
        <f>IF(BB1171="Neg","Neg",BB1171*VLOOKUP($D1171,$D$1421:BC$1444,COLUMNS($D1171:BC1171),FALSE))</f>
        <v>88.577168780414723</v>
      </c>
    </row>
    <row r="1172" spans="1:55" ht="15.75">
      <c r="A1172" s="361"/>
      <c r="B1172" s="362" t="s">
        <v>1302</v>
      </c>
      <c r="C1172" s="368" t="s">
        <v>1326</v>
      </c>
      <c r="D1172" s="368" t="s">
        <v>227</v>
      </c>
      <c r="E1172" s="365"/>
      <c r="F1172" s="365"/>
      <c r="G1172" s="365"/>
      <c r="H1172" s="365"/>
      <c r="I1172" s="365"/>
      <c r="J1172" s="365"/>
      <c r="K1172" s="365"/>
      <c r="L1172" s="365"/>
      <c r="M1172" s="365"/>
      <c r="N1172" s="366"/>
      <c r="O1172" s="366"/>
      <c r="P1172" s="366"/>
      <c r="Q1172" s="366"/>
      <c r="R1172" s="366"/>
      <c r="S1172" s="366"/>
      <c r="T1172" s="366"/>
      <c r="U1172" s="366"/>
      <c r="V1172" s="366"/>
      <c r="W1172" s="366"/>
      <c r="X1172" s="366"/>
      <c r="Y1172" s="366"/>
      <c r="Z1172" s="366"/>
      <c r="AA1172" s="366"/>
      <c r="AB1172" s="366"/>
      <c r="AC1172" s="366"/>
      <c r="AD1172" s="366"/>
      <c r="AE1172" s="366"/>
      <c r="AF1172" s="366"/>
      <c r="AG1172" s="366"/>
      <c r="AH1172" s="366"/>
      <c r="AI1172" s="366"/>
      <c r="AJ1172" s="366"/>
      <c r="AK1172" s="366"/>
      <c r="AL1172" s="366"/>
      <c r="AM1172" s="366"/>
      <c r="AN1172" s="366"/>
      <c r="AO1172" s="366"/>
      <c r="AP1172" s="366"/>
      <c r="AQ1172" s="366"/>
      <c r="AR1172" s="366"/>
      <c r="AS1172" s="366"/>
      <c r="AT1172" s="366"/>
      <c r="AU1172" s="366"/>
      <c r="AV1172" s="366"/>
      <c r="AW1172" s="366">
        <v>0</v>
      </c>
      <c r="AX1172" s="366">
        <v>0</v>
      </c>
      <c r="AY1172" s="366">
        <v>-55</v>
      </c>
      <c r="AZ1172" s="366">
        <v>-45</v>
      </c>
      <c r="BA1172" s="366">
        <v>-45</v>
      </c>
      <c r="BB1172" s="367">
        <v>-45</v>
      </c>
      <c r="BC1172" s="319">
        <f>IF(BB1172="Neg","Neg",BB1172*VLOOKUP($D1172,$D$1421:BC$1444,COLUMNS($D1172:BC1172),FALSE))</f>
        <v>-46.893795236690153</v>
      </c>
    </row>
    <row r="1173" spans="1:55" ht="15.75">
      <c r="A1173" s="361"/>
      <c r="B1173" s="362" t="s">
        <v>1302</v>
      </c>
      <c r="C1173" s="368" t="s">
        <v>1327</v>
      </c>
      <c r="D1173" s="368" t="s">
        <v>227</v>
      </c>
      <c r="E1173" s="365"/>
      <c r="F1173" s="365"/>
      <c r="G1173" s="365"/>
      <c r="H1173" s="365"/>
      <c r="I1173" s="365"/>
      <c r="J1173" s="365"/>
      <c r="K1173" s="365"/>
      <c r="L1173" s="365"/>
      <c r="M1173" s="365"/>
      <c r="N1173" s="366"/>
      <c r="O1173" s="366"/>
      <c r="P1173" s="366"/>
      <c r="Q1173" s="366"/>
      <c r="R1173" s="366"/>
      <c r="S1173" s="366"/>
      <c r="T1173" s="366"/>
      <c r="U1173" s="366"/>
      <c r="V1173" s="366"/>
      <c r="W1173" s="366"/>
      <c r="X1173" s="366"/>
      <c r="Y1173" s="366"/>
      <c r="Z1173" s="366"/>
      <c r="AA1173" s="366"/>
      <c r="AB1173" s="366"/>
      <c r="AC1173" s="366"/>
      <c r="AD1173" s="366"/>
      <c r="AE1173" s="366"/>
      <c r="AF1173" s="366"/>
      <c r="AG1173" s="366"/>
      <c r="AH1173" s="366"/>
      <c r="AI1173" s="366"/>
      <c r="AJ1173" s="366"/>
      <c r="AK1173" s="366"/>
      <c r="AL1173" s="366"/>
      <c r="AM1173" s="366"/>
      <c r="AN1173" s="366"/>
      <c r="AO1173" s="366"/>
      <c r="AP1173" s="366"/>
      <c r="AQ1173" s="366"/>
      <c r="AR1173" s="366"/>
      <c r="AS1173" s="366"/>
      <c r="AT1173" s="366"/>
      <c r="AU1173" s="366"/>
      <c r="AV1173" s="366"/>
      <c r="AW1173" s="366">
        <v>0</v>
      </c>
      <c r="AX1173" s="366">
        <v>5</v>
      </c>
      <c r="AY1173" s="366">
        <v>5</v>
      </c>
      <c r="AZ1173" s="366">
        <v>5</v>
      </c>
      <c r="BA1173" s="366">
        <v>5</v>
      </c>
      <c r="BB1173" s="367">
        <v>5</v>
      </c>
      <c r="BC1173" s="319">
        <f>IF(BB1173="Neg","Neg",BB1173*VLOOKUP($D1173,$D$1421:BC$1444,COLUMNS($D1173:BC1173),FALSE))</f>
        <v>5.2104216929655722</v>
      </c>
    </row>
    <row r="1174" spans="1:55" ht="15.75">
      <c r="A1174" s="361"/>
      <c r="B1174" s="362" t="s">
        <v>1302</v>
      </c>
      <c r="C1174" s="368" t="s">
        <v>1241</v>
      </c>
      <c r="D1174" s="368" t="s">
        <v>227</v>
      </c>
      <c r="E1174" s="365"/>
      <c r="F1174" s="365"/>
      <c r="G1174" s="365"/>
      <c r="H1174" s="365"/>
      <c r="I1174" s="365"/>
      <c r="J1174" s="365"/>
      <c r="K1174" s="365"/>
      <c r="L1174" s="365"/>
      <c r="M1174" s="365"/>
      <c r="N1174" s="366"/>
      <c r="O1174" s="366"/>
      <c r="P1174" s="366"/>
      <c r="Q1174" s="366"/>
      <c r="R1174" s="366"/>
      <c r="S1174" s="366"/>
      <c r="T1174" s="366"/>
      <c r="U1174" s="366"/>
      <c r="V1174" s="366"/>
      <c r="W1174" s="366"/>
      <c r="X1174" s="366"/>
      <c r="Y1174" s="366"/>
      <c r="Z1174" s="366"/>
      <c r="AA1174" s="366"/>
      <c r="AB1174" s="366"/>
      <c r="AC1174" s="366"/>
      <c r="AD1174" s="366"/>
      <c r="AE1174" s="366"/>
      <c r="AF1174" s="366"/>
      <c r="AG1174" s="366"/>
      <c r="AH1174" s="366"/>
      <c r="AI1174" s="366"/>
      <c r="AJ1174" s="366"/>
      <c r="AK1174" s="366"/>
      <c r="AL1174" s="366"/>
      <c r="AM1174" s="366"/>
      <c r="AN1174" s="366"/>
      <c r="AO1174" s="366"/>
      <c r="AP1174" s="366"/>
      <c r="AQ1174" s="366"/>
      <c r="AR1174" s="366"/>
      <c r="AS1174" s="366"/>
      <c r="AT1174" s="366"/>
      <c r="AU1174" s="366"/>
      <c r="AV1174" s="366"/>
      <c r="AW1174" s="366">
        <v>0</v>
      </c>
      <c r="AX1174" s="366">
        <v>-15</v>
      </c>
      <c r="AY1174" s="366">
        <v>30</v>
      </c>
      <c r="AZ1174" s="366">
        <v>10</v>
      </c>
      <c r="BA1174" s="366">
        <v>10</v>
      </c>
      <c r="BB1174" s="367">
        <v>10</v>
      </c>
      <c r="BC1174" s="319">
        <f>IF(BB1174="Neg","Neg",BB1174*VLOOKUP($D1174,$D$1421:BC$1444,COLUMNS($D1174:BC1174),FALSE))</f>
        <v>10.420843385931144</v>
      </c>
    </row>
    <row r="1175" spans="1:55" ht="25.5">
      <c r="A1175" s="361"/>
      <c r="B1175" s="362" t="s">
        <v>1302</v>
      </c>
      <c r="C1175" s="368" t="s">
        <v>1328</v>
      </c>
      <c r="D1175" s="368" t="s">
        <v>228</v>
      </c>
      <c r="E1175" s="365"/>
      <c r="F1175" s="365"/>
      <c r="G1175" s="365"/>
      <c r="H1175" s="365"/>
      <c r="I1175" s="365"/>
      <c r="J1175" s="365"/>
      <c r="K1175" s="365"/>
      <c r="L1175" s="365"/>
      <c r="M1175" s="365"/>
      <c r="N1175" s="366"/>
      <c r="O1175" s="366"/>
      <c r="P1175" s="366"/>
      <c r="Q1175" s="366"/>
      <c r="R1175" s="366"/>
      <c r="S1175" s="366"/>
      <c r="T1175" s="366"/>
      <c r="U1175" s="366"/>
      <c r="V1175" s="366"/>
      <c r="W1175" s="366"/>
      <c r="X1175" s="366"/>
      <c r="Y1175" s="366"/>
      <c r="Z1175" s="366"/>
      <c r="AA1175" s="366"/>
      <c r="AB1175" s="366"/>
      <c r="AC1175" s="366"/>
      <c r="AD1175" s="366"/>
      <c r="AE1175" s="366"/>
      <c r="AF1175" s="366"/>
      <c r="AG1175" s="366"/>
      <c r="AH1175" s="366"/>
      <c r="AI1175" s="366"/>
      <c r="AJ1175" s="366"/>
      <c r="AK1175" s="366"/>
      <c r="AL1175" s="366"/>
      <c r="AM1175" s="366"/>
      <c r="AN1175" s="366"/>
      <c r="AO1175" s="366"/>
      <c r="AP1175" s="366"/>
      <c r="AQ1175" s="366"/>
      <c r="AR1175" s="366"/>
      <c r="AS1175" s="366"/>
      <c r="AT1175" s="366"/>
      <c r="AU1175" s="366"/>
      <c r="AV1175" s="366"/>
      <c r="AW1175" s="366">
        <v>0</v>
      </c>
      <c r="AX1175" s="366">
        <v>0</v>
      </c>
      <c r="AY1175" s="366">
        <v>70</v>
      </c>
      <c r="AZ1175" s="366">
        <v>55</v>
      </c>
      <c r="BA1175" s="366">
        <v>50</v>
      </c>
      <c r="BB1175" s="367">
        <v>50</v>
      </c>
      <c r="BC1175" s="319">
        <f>IF(BB1175="Neg","Neg",BB1175*VLOOKUP($D1175,$D$1421:BC$1444,COLUMNS($D1175:BC1175),FALSE))</f>
        <v>52.10421692965572</v>
      </c>
    </row>
    <row r="1176" spans="1:55" ht="25.5">
      <c r="A1176" s="361"/>
      <c r="B1176" s="362" t="s">
        <v>1302</v>
      </c>
      <c r="C1176" s="368" t="s">
        <v>1328</v>
      </c>
      <c r="D1176" s="368" t="s">
        <v>227</v>
      </c>
      <c r="E1176" s="365"/>
      <c r="F1176" s="365"/>
      <c r="G1176" s="365"/>
      <c r="H1176" s="365"/>
      <c r="I1176" s="365"/>
      <c r="J1176" s="365"/>
      <c r="K1176" s="365"/>
      <c r="L1176" s="365"/>
      <c r="M1176" s="365"/>
      <c r="N1176" s="366"/>
      <c r="O1176" s="366"/>
      <c r="P1176" s="366"/>
      <c r="Q1176" s="366"/>
      <c r="R1176" s="366"/>
      <c r="S1176" s="366"/>
      <c r="T1176" s="366"/>
      <c r="U1176" s="366"/>
      <c r="V1176" s="366"/>
      <c r="W1176" s="366"/>
      <c r="X1176" s="366"/>
      <c r="Y1176" s="366"/>
      <c r="Z1176" s="366"/>
      <c r="AA1176" s="366"/>
      <c r="AB1176" s="366"/>
      <c r="AC1176" s="366"/>
      <c r="AD1176" s="366"/>
      <c r="AE1176" s="366"/>
      <c r="AF1176" s="366"/>
      <c r="AG1176" s="366"/>
      <c r="AH1176" s="366"/>
      <c r="AI1176" s="366"/>
      <c r="AJ1176" s="366"/>
      <c r="AK1176" s="366"/>
      <c r="AL1176" s="366"/>
      <c r="AM1176" s="366"/>
      <c r="AN1176" s="366"/>
      <c r="AO1176" s="366"/>
      <c r="AP1176" s="366"/>
      <c r="AQ1176" s="366"/>
      <c r="AR1176" s="366"/>
      <c r="AS1176" s="366"/>
      <c r="AT1176" s="366"/>
      <c r="AU1176" s="366"/>
      <c r="AV1176" s="366"/>
      <c r="AW1176" s="366">
        <v>0</v>
      </c>
      <c r="AX1176" s="366">
        <v>0</v>
      </c>
      <c r="AY1176" s="366">
        <v>45</v>
      </c>
      <c r="AZ1176" s="366">
        <v>30</v>
      </c>
      <c r="BA1176" s="366">
        <v>25</v>
      </c>
      <c r="BB1176" s="367">
        <v>25</v>
      </c>
      <c r="BC1176" s="319">
        <f>IF(BB1176="Neg","Neg",BB1176*VLOOKUP($D1176,$D$1421:BC$1444,COLUMNS($D1176:BC1176),FALSE))</f>
        <v>26.05210846482786</v>
      </c>
    </row>
    <row r="1177" spans="1:55" ht="15.75">
      <c r="A1177" s="361"/>
      <c r="B1177" s="362" t="s">
        <v>1302</v>
      </c>
      <c r="C1177" s="368" t="s">
        <v>1329</v>
      </c>
      <c r="D1177" s="368" t="s">
        <v>228</v>
      </c>
      <c r="E1177" s="365"/>
      <c r="F1177" s="365"/>
      <c r="G1177" s="365"/>
      <c r="H1177" s="365"/>
      <c r="I1177" s="365"/>
      <c r="J1177" s="365"/>
      <c r="K1177" s="365"/>
      <c r="L1177" s="365"/>
      <c r="M1177" s="365"/>
      <c r="N1177" s="366"/>
      <c r="O1177" s="366"/>
      <c r="P1177" s="366"/>
      <c r="Q1177" s="366"/>
      <c r="R1177" s="366"/>
      <c r="S1177" s="366"/>
      <c r="T1177" s="366"/>
      <c r="U1177" s="366"/>
      <c r="V1177" s="366"/>
      <c r="W1177" s="366"/>
      <c r="X1177" s="366"/>
      <c r="Y1177" s="366"/>
      <c r="Z1177" s="366"/>
      <c r="AA1177" s="366"/>
      <c r="AB1177" s="366"/>
      <c r="AC1177" s="366"/>
      <c r="AD1177" s="366"/>
      <c r="AE1177" s="366"/>
      <c r="AF1177" s="366"/>
      <c r="AG1177" s="366"/>
      <c r="AH1177" s="366"/>
      <c r="AI1177" s="366"/>
      <c r="AJ1177" s="366"/>
      <c r="AK1177" s="366"/>
      <c r="AL1177" s="366"/>
      <c r="AM1177" s="366"/>
      <c r="AN1177" s="366"/>
      <c r="AO1177" s="366"/>
      <c r="AP1177" s="366"/>
      <c r="AQ1177" s="366"/>
      <c r="AR1177" s="366"/>
      <c r="AS1177" s="366"/>
      <c r="AT1177" s="366"/>
      <c r="AU1177" s="366"/>
      <c r="AV1177" s="366"/>
      <c r="AW1177" s="366">
        <v>0</v>
      </c>
      <c r="AX1177" s="366">
        <v>-5</v>
      </c>
      <c r="AY1177" s="366">
        <v>0</v>
      </c>
      <c r="AZ1177" s="366">
        <v>0</v>
      </c>
      <c r="BA1177" s="366">
        <v>0</v>
      </c>
      <c r="BB1177" s="367">
        <v>0</v>
      </c>
      <c r="BC1177" s="319">
        <f>IF(BB1177="Neg","Neg",BB1177*VLOOKUP($D1177,$D$1421:BC$1444,COLUMNS($D1177:BC1177),FALSE))</f>
        <v>0</v>
      </c>
    </row>
    <row r="1178" spans="1:55" ht="15.75">
      <c r="A1178" s="361"/>
      <c r="B1178" s="362" t="s">
        <v>1302</v>
      </c>
      <c r="C1178" s="368" t="s">
        <v>1329</v>
      </c>
      <c r="D1178" s="368" t="s">
        <v>227</v>
      </c>
      <c r="E1178" s="365"/>
      <c r="F1178" s="365"/>
      <c r="G1178" s="365"/>
      <c r="H1178" s="365"/>
      <c r="I1178" s="365"/>
      <c r="J1178" s="365"/>
      <c r="K1178" s="365"/>
      <c r="L1178" s="365"/>
      <c r="M1178" s="365"/>
      <c r="N1178" s="366"/>
      <c r="O1178" s="366"/>
      <c r="P1178" s="366"/>
      <c r="Q1178" s="366"/>
      <c r="R1178" s="366"/>
      <c r="S1178" s="366"/>
      <c r="T1178" s="366"/>
      <c r="U1178" s="366"/>
      <c r="V1178" s="366"/>
      <c r="W1178" s="366"/>
      <c r="X1178" s="366"/>
      <c r="Y1178" s="366"/>
      <c r="Z1178" s="366"/>
      <c r="AA1178" s="366"/>
      <c r="AB1178" s="366"/>
      <c r="AC1178" s="366"/>
      <c r="AD1178" s="366"/>
      <c r="AE1178" s="366"/>
      <c r="AF1178" s="366"/>
      <c r="AG1178" s="366"/>
      <c r="AH1178" s="366"/>
      <c r="AI1178" s="366"/>
      <c r="AJ1178" s="366"/>
      <c r="AK1178" s="366"/>
      <c r="AL1178" s="366"/>
      <c r="AM1178" s="366"/>
      <c r="AN1178" s="366"/>
      <c r="AO1178" s="366"/>
      <c r="AP1178" s="366"/>
      <c r="AQ1178" s="366"/>
      <c r="AR1178" s="366"/>
      <c r="AS1178" s="366"/>
      <c r="AT1178" s="366"/>
      <c r="AU1178" s="366"/>
      <c r="AV1178" s="366"/>
      <c r="AW1178" s="366">
        <v>0</v>
      </c>
      <c r="AX1178" s="366">
        <v>-10</v>
      </c>
      <c r="AY1178" s="366">
        <v>-5</v>
      </c>
      <c r="AZ1178" s="366">
        <v>-5</v>
      </c>
      <c r="BA1178" s="366">
        <v>-5</v>
      </c>
      <c r="BB1178" s="367">
        <v>-5</v>
      </c>
      <c r="BC1178" s="319">
        <f>IF(BB1178="Neg","Neg",BB1178*VLOOKUP($D1178,$D$1421:BC$1444,COLUMNS($D1178:BC1178),FALSE))</f>
        <v>-5.2104216929655722</v>
      </c>
    </row>
    <row r="1179" spans="1:55" ht="15.75">
      <c r="A1179" s="361"/>
      <c r="B1179" s="362" t="s">
        <v>1302</v>
      </c>
      <c r="C1179" s="368" t="s">
        <v>1330</v>
      </c>
      <c r="D1179" s="368" t="s">
        <v>227</v>
      </c>
      <c r="E1179" s="365"/>
      <c r="F1179" s="365"/>
      <c r="G1179" s="365"/>
      <c r="H1179" s="365"/>
      <c r="I1179" s="365"/>
      <c r="J1179" s="365"/>
      <c r="K1179" s="365"/>
      <c r="L1179" s="365"/>
      <c r="M1179" s="365"/>
      <c r="N1179" s="366"/>
      <c r="O1179" s="366"/>
      <c r="P1179" s="366"/>
      <c r="Q1179" s="366"/>
      <c r="R1179" s="366"/>
      <c r="S1179" s="366"/>
      <c r="T1179" s="366"/>
      <c r="U1179" s="366"/>
      <c r="V1179" s="366"/>
      <c r="W1179" s="366"/>
      <c r="X1179" s="366"/>
      <c r="Y1179" s="366"/>
      <c r="Z1179" s="366"/>
      <c r="AA1179" s="366"/>
      <c r="AB1179" s="366"/>
      <c r="AC1179" s="366"/>
      <c r="AD1179" s="366"/>
      <c r="AE1179" s="366"/>
      <c r="AF1179" s="366"/>
      <c r="AG1179" s="366"/>
      <c r="AH1179" s="366"/>
      <c r="AI1179" s="366"/>
      <c r="AJ1179" s="366"/>
      <c r="AK1179" s="366"/>
      <c r="AL1179" s="366"/>
      <c r="AM1179" s="366"/>
      <c r="AN1179" s="366"/>
      <c r="AO1179" s="366"/>
      <c r="AP1179" s="366"/>
      <c r="AQ1179" s="366"/>
      <c r="AR1179" s="366"/>
      <c r="AS1179" s="366"/>
      <c r="AT1179" s="366"/>
      <c r="AU1179" s="366"/>
      <c r="AV1179" s="366"/>
      <c r="AW1179" s="366">
        <v>0</v>
      </c>
      <c r="AX1179" s="366">
        <v>0</v>
      </c>
      <c r="AY1179" s="366">
        <v>0</v>
      </c>
      <c r="AZ1179" s="366">
        <v>25</v>
      </c>
      <c r="BA1179" s="366">
        <v>40</v>
      </c>
      <c r="BB1179" s="367">
        <v>55</v>
      </c>
      <c r="BC1179" s="319">
        <f>IF(BB1179="Neg","Neg",BB1179*VLOOKUP($D1179,$D$1421:BC$1444,COLUMNS($D1179:BC1179),FALSE))</f>
        <v>57.314638622621295</v>
      </c>
    </row>
    <row r="1180" spans="1:55" ht="15.75">
      <c r="A1180" s="361"/>
      <c r="B1180" s="362" t="s">
        <v>1302</v>
      </c>
      <c r="C1180" s="368" t="s">
        <v>1330</v>
      </c>
      <c r="D1180" s="368" t="s">
        <v>228</v>
      </c>
      <c r="E1180" s="365"/>
      <c r="F1180" s="365"/>
      <c r="G1180" s="365"/>
      <c r="H1180" s="365"/>
      <c r="I1180" s="365"/>
      <c r="J1180" s="365"/>
      <c r="K1180" s="365"/>
      <c r="L1180" s="365"/>
      <c r="M1180" s="365"/>
      <c r="N1180" s="366"/>
      <c r="O1180" s="366"/>
      <c r="P1180" s="366"/>
      <c r="Q1180" s="366"/>
      <c r="R1180" s="366"/>
      <c r="S1180" s="366"/>
      <c r="T1180" s="366"/>
      <c r="U1180" s="366"/>
      <c r="V1180" s="366"/>
      <c r="W1180" s="366"/>
      <c r="X1180" s="366"/>
      <c r="Y1180" s="366"/>
      <c r="Z1180" s="366"/>
      <c r="AA1180" s="366"/>
      <c r="AB1180" s="366"/>
      <c r="AC1180" s="366"/>
      <c r="AD1180" s="366"/>
      <c r="AE1180" s="366"/>
      <c r="AF1180" s="366"/>
      <c r="AG1180" s="366"/>
      <c r="AH1180" s="366"/>
      <c r="AI1180" s="366"/>
      <c r="AJ1180" s="366"/>
      <c r="AK1180" s="366"/>
      <c r="AL1180" s="366"/>
      <c r="AM1180" s="366"/>
      <c r="AN1180" s="366"/>
      <c r="AO1180" s="366"/>
      <c r="AP1180" s="366"/>
      <c r="AQ1180" s="366"/>
      <c r="AR1180" s="366"/>
      <c r="AS1180" s="366"/>
      <c r="AT1180" s="366"/>
      <c r="AU1180" s="366"/>
      <c r="AV1180" s="366"/>
      <c r="AW1180" s="366">
        <v>0</v>
      </c>
      <c r="AX1180" s="366">
        <v>0</v>
      </c>
      <c r="AY1180" s="366">
        <v>0</v>
      </c>
      <c r="AZ1180" s="366">
        <v>5</v>
      </c>
      <c r="BA1180" s="366">
        <v>5</v>
      </c>
      <c r="BB1180" s="367">
        <v>5</v>
      </c>
      <c r="BC1180" s="319">
        <f>IF(BB1180="Neg","Neg",BB1180*VLOOKUP($D1180,$D$1421:BC$1444,COLUMNS($D1180:BC1180),FALSE))</f>
        <v>5.2104216929655722</v>
      </c>
    </row>
    <row r="1181" spans="1:55" ht="15.75">
      <c r="A1181" s="361"/>
      <c r="B1181" s="362" t="s">
        <v>1302</v>
      </c>
      <c r="C1181" s="368" t="s">
        <v>1330</v>
      </c>
      <c r="D1181" s="368" t="s">
        <v>92</v>
      </c>
      <c r="E1181" s="365"/>
      <c r="F1181" s="365"/>
      <c r="G1181" s="365"/>
      <c r="H1181" s="365"/>
      <c r="I1181" s="365"/>
      <c r="J1181" s="365"/>
      <c r="K1181" s="365"/>
      <c r="L1181" s="365"/>
      <c r="M1181" s="365"/>
      <c r="N1181" s="366"/>
      <c r="O1181" s="366"/>
      <c r="P1181" s="366"/>
      <c r="Q1181" s="366"/>
      <c r="R1181" s="366"/>
      <c r="S1181" s="366"/>
      <c r="T1181" s="366"/>
      <c r="U1181" s="366"/>
      <c r="V1181" s="366"/>
      <c r="W1181" s="366"/>
      <c r="X1181" s="366"/>
      <c r="Y1181" s="366"/>
      <c r="Z1181" s="366"/>
      <c r="AA1181" s="366"/>
      <c r="AB1181" s="366"/>
      <c r="AC1181" s="366"/>
      <c r="AD1181" s="366"/>
      <c r="AE1181" s="366"/>
      <c r="AF1181" s="366"/>
      <c r="AG1181" s="366"/>
      <c r="AH1181" s="366"/>
      <c r="AI1181" s="366"/>
      <c r="AJ1181" s="366"/>
      <c r="AK1181" s="366"/>
      <c r="AL1181" s="366"/>
      <c r="AM1181" s="366"/>
      <c r="AN1181" s="366"/>
      <c r="AO1181" s="366"/>
      <c r="AP1181" s="366"/>
      <c r="AQ1181" s="366"/>
      <c r="AR1181" s="366"/>
      <c r="AS1181" s="366"/>
      <c r="AT1181" s="366"/>
      <c r="AU1181" s="366"/>
      <c r="AV1181" s="366"/>
      <c r="AW1181" s="366">
        <v>0</v>
      </c>
      <c r="AX1181" s="366">
        <v>0</v>
      </c>
      <c r="AY1181" s="366">
        <v>0</v>
      </c>
      <c r="AZ1181" s="366">
        <v>0</v>
      </c>
      <c r="BA1181" s="366">
        <v>5</v>
      </c>
      <c r="BB1181" s="367">
        <v>5</v>
      </c>
      <c r="BC1181" s="319">
        <f>IF(BB1181="Neg","Neg",BB1181*VLOOKUP($D1181,$D$1421:BC$1444,COLUMNS($D1181:BC1181),FALSE))</f>
        <v>5.2104216929655722</v>
      </c>
    </row>
    <row r="1182" spans="1:55" ht="15.75">
      <c r="A1182" s="361"/>
      <c r="B1182" s="362" t="s">
        <v>1302</v>
      </c>
      <c r="C1182" s="368" t="s">
        <v>1330</v>
      </c>
      <c r="D1182" s="368" t="s">
        <v>791</v>
      </c>
      <c r="E1182" s="365"/>
      <c r="F1182" s="365"/>
      <c r="G1182" s="365"/>
      <c r="H1182" s="365"/>
      <c r="I1182" s="365"/>
      <c r="J1182" s="365"/>
      <c r="K1182" s="365"/>
      <c r="L1182" s="365"/>
      <c r="M1182" s="365"/>
      <c r="N1182" s="366"/>
      <c r="O1182" s="366"/>
      <c r="P1182" s="366"/>
      <c r="Q1182" s="366"/>
      <c r="R1182" s="366"/>
      <c r="S1182" s="366"/>
      <c r="T1182" s="366"/>
      <c r="U1182" s="366"/>
      <c r="V1182" s="366"/>
      <c r="W1182" s="366"/>
      <c r="X1182" s="366"/>
      <c r="Y1182" s="366"/>
      <c r="Z1182" s="366"/>
      <c r="AA1182" s="366"/>
      <c r="AB1182" s="366"/>
      <c r="AC1182" s="366"/>
      <c r="AD1182" s="366"/>
      <c r="AE1182" s="366"/>
      <c r="AF1182" s="366"/>
      <c r="AG1182" s="366"/>
      <c r="AH1182" s="366"/>
      <c r="AI1182" s="366"/>
      <c r="AJ1182" s="366"/>
      <c r="AK1182" s="366"/>
      <c r="AL1182" s="366"/>
      <c r="AM1182" s="366"/>
      <c r="AN1182" s="366"/>
      <c r="AO1182" s="366"/>
      <c r="AP1182" s="366"/>
      <c r="AQ1182" s="366"/>
      <c r="AR1182" s="366"/>
      <c r="AS1182" s="366"/>
      <c r="AT1182" s="366"/>
      <c r="AU1182" s="366"/>
      <c r="AV1182" s="366"/>
      <c r="AW1182" s="366">
        <v>0</v>
      </c>
      <c r="AX1182" s="366">
        <v>0</v>
      </c>
      <c r="AY1182" s="366">
        <v>0</v>
      </c>
      <c r="AZ1182" s="366">
        <v>0</v>
      </c>
      <c r="BA1182" s="366">
        <v>5</v>
      </c>
      <c r="BB1182" s="367">
        <v>5</v>
      </c>
      <c r="BC1182" s="319">
        <f>IF(BB1182="Neg","Neg",BB1182*VLOOKUP($D1182,$D$1421:BC$1444,COLUMNS($D1182:BC1182),FALSE))</f>
        <v>5.2104216929655722</v>
      </c>
    </row>
    <row r="1183" spans="1:55" ht="15.75">
      <c r="A1183" s="361"/>
      <c r="B1183" s="362" t="s">
        <v>1302</v>
      </c>
      <c r="C1183" s="368" t="s">
        <v>1331</v>
      </c>
      <c r="D1183" s="368" t="s">
        <v>791</v>
      </c>
      <c r="E1183" s="365"/>
      <c r="F1183" s="365"/>
      <c r="G1183" s="365"/>
      <c r="H1183" s="365"/>
      <c r="I1183" s="365"/>
      <c r="J1183" s="365"/>
      <c r="K1183" s="365"/>
      <c r="L1183" s="365"/>
      <c r="M1183" s="365"/>
      <c r="N1183" s="366"/>
      <c r="O1183" s="366"/>
      <c r="P1183" s="366"/>
      <c r="Q1183" s="366"/>
      <c r="R1183" s="366"/>
      <c r="S1183" s="366"/>
      <c r="T1183" s="366"/>
      <c r="U1183" s="366"/>
      <c r="V1183" s="366"/>
      <c r="W1183" s="366"/>
      <c r="X1183" s="366"/>
      <c r="Y1183" s="366"/>
      <c r="Z1183" s="366"/>
      <c r="AA1183" s="366"/>
      <c r="AB1183" s="366"/>
      <c r="AC1183" s="366"/>
      <c r="AD1183" s="366"/>
      <c r="AE1183" s="366"/>
      <c r="AF1183" s="366"/>
      <c r="AG1183" s="366"/>
      <c r="AH1183" s="366"/>
      <c r="AI1183" s="366"/>
      <c r="AJ1183" s="366"/>
      <c r="AK1183" s="366"/>
      <c r="AL1183" s="366"/>
      <c r="AM1183" s="366"/>
      <c r="AN1183" s="366"/>
      <c r="AO1183" s="366"/>
      <c r="AP1183" s="366"/>
      <c r="AQ1183" s="366"/>
      <c r="AR1183" s="366"/>
      <c r="AS1183" s="366"/>
      <c r="AT1183" s="366"/>
      <c r="AU1183" s="366"/>
      <c r="AV1183" s="366"/>
      <c r="AW1183" s="366">
        <v>0</v>
      </c>
      <c r="AX1183" s="366">
        <v>30</v>
      </c>
      <c r="AY1183" s="366">
        <v>45</v>
      </c>
      <c r="AZ1183" s="366">
        <v>50</v>
      </c>
      <c r="BA1183" s="366">
        <v>20</v>
      </c>
      <c r="BB1183" s="367">
        <v>0</v>
      </c>
      <c r="BC1183" s="319">
        <f>IF(BB1183="Neg","Neg",BB1183*VLOOKUP($D1183,$D$1421:BC$1444,COLUMNS($D1183:BC1183),FALSE))</f>
        <v>0</v>
      </c>
    </row>
    <row r="1184" spans="1:55" ht="15.75">
      <c r="A1184" s="361"/>
      <c r="B1184" s="362" t="s">
        <v>1302</v>
      </c>
      <c r="C1184" s="368" t="s">
        <v>1331</v>
      </c>
      <c r="D1184" s="368" t="s">
        <v>228</v>
      </c>
      <c r="E1184" s="365"/>
      <c r="F1184" s="365"/>
      <c r="G1184" s="365"/>
      <c r="H1184" s="365"/>
      <c r="I1184" s="365"/>
      <c r="J1184" s="365"/>
      <c r="K1184" s="365"/>
      <c r="L1184" s="365"/>
      <c r="M1184" s="365"/>
      <c r="N1184" s="366"/>
      <c r="O1184" s="366"/>
      <c r="P1184" s="366"/>
      <c r="Q1184" s="366"/>
      <c r="R1184" s="366"/>
      <c r="S1184" s="366"/>
      <c r="T1184" s="366"/>
      <c r="U1184" s="366"/>
      <c r="V1184" s="366"/>
      <c r="W1184" s="366"/>
      <c r="X1184" s="366"/>
      <c r="Y1184" s="366"/>
      <c r="Z1184" s="366"/>
      <c r="AA1184" s="366"/>
      <c r="AB1184" s="366"/>
      <c r="AC1184" s="366"/>
      <c r="AD1184" s="366"/>
      <c r="AE1184" s="366"/>
      <c r="AF1184" s="366"/>
      <c r="AG1184" s="366"/>
      <c r="AH1184" s="366"/>
      <c r="AI1184" s="366"/>
      <c r="AJ1184" s="366"/>
      <c r="AK1184" s="366"/>
      <c r="AL1184" s="366"/>
      <c r="AM1184" s="366"/>
      <c r="AN1184" s="366"/>
      <c r="AO1184" s="366"/>
      <c r="AP1184" s="366"/>
      <c r="AQ1184" s="366"/>
      <c r="AR1184" s="366"/>
      <c r="AS1184" s="366"/>
      <c r="AT1184" s="366"/>
      <c r="AU1184" s="366"/>
      <c r="AV1184" s="366"/>
      <c r="AW1184" s="366">
        <v>0</v>
      </c>
      <c r="AX1184" s="366">
        <v>15</v>
      </c>
      <c r="AY1184" s="366">
        <v>25</v>
      </c>
      <c r="AZ1184" s="366">
        <v>30</v>
      </c>
      <c r="BA1184" s="366">
        <v>10</v>
      </c>
      <c r="BB1184" s="367">
        <v>0</v>
      </c>
      <c r="BC1184" s="319">
        <f>IF(BB1184="Neg","Neg",BB1184*VLOOKUP($D1184,$D$1421:BC$1444,COLUMNS($D1184:BC1184),FALSE))</f>
        <v>0</v>
      </c>
    </row>
    <row r="1185" spans="1:55" ht="15.75">
      <c r="A1185" s="361"/>
      <c r="B1185" s="362" t="s">
        <v>1302</v>
      </c>
      <c r="C1185" s="368" t="s">
        <v>1331</v>
      </c>
      <c r="D1185" s="368" t="s">
        <v>227</v>
      </c>
      <c r="E1185" s="365"/>
      <c r="F1185" s="365"/>
      <c r="G1185" s="365"/>
      <c r="H1185" s="365"/>
      <c r="I1185" s="365"/>
      <c r="J1185" s="365"/>
      <c r="K1185" s="365"/>
      <c r="L1185" s="365"/>
      <c r="M1185" s="365"/>
      <c r="N1185" s="366"/>
      <c r="O1185" s="366"/>
      <c r="P1185" s="366"/>
      <c r="Q1185" s="366"/>
      <c r="R1185" s="366"/>
      <c r="S1185" s="366"/>
      <c r="T1185" s="366"/>
      <c r="U1185" s="366"/>
      <c r="V1185" s="366"/>
      <c r="W1185" s="366"/>
      <c r="X1185" s="366"/>
      <c r="Y1185" s="366"/>
      <c r="Z1185" s="366"/>
      <c r="AA1185" s="366"/>
      <c r="AB1185" s="366"/>
      <c r="AC1185" s="366"/>
      <c r="AD1185" s="366"/>
      <c r="AE1185" s="366"/>
      <c r="AF1185" s="366"/>
      <c r="AG1185" s="366"/>
      <c r="AH1185" s="366"/>
      <c r="AI1185" s="366"/>
      <c r="AJ1185" s="366"/>
      <c r="AK1185" s="366"/>
      <c r="AL1185" s="366"/>
      <c r="AM1185" s="366"/>
      <c r="AN1185" s="366"/>
      <c r="AO1185" s="366"/>
      <c r="AP1185" s="366"/>
      <c r="AQ1185" s="366"/>
      <c r="AR1185" s="366"/>
      <c r="AS1185" s="366"/>
      <c r="AT1185" s="366"/>
      <c r="AU1185" s="366"/>
      <c r="AV1185" s="366"/>
      <c r="AW1185" s="366">
        <v>0</v>
      </c>
      <c r="AX1185" s="366">
        <v>45</v>
      </c>
      <c r="AY1185" s="366">
        <v>125</v>
      </c>
      <c r="AZ1185" s="366">
        <v>180</v>
      </c>
      <c r="BA1185" s="366">
        <v>75</v>
      </c>
      <c r="BB1185" s="367">
        <v>15</v>
      </c>
      <c r="BC1185" s="319">
        <f>IF(BB1185="Neg","Neg",BB1185*VLOOKUP($D1185,$D$1421:BC$1444,COLUMNS($D1185:BC1185),FALSE))</f>
        <v>15.631265078896718</v>
      </c>
    </row>
    <row r="1186" spans="1:55" ht="15.75">
      <c r="A1186" s="361"/>
      <c r="B1186" s="362" t="s">
        <v>1302</v>
      </c>
      <c r="C1186" s="368" t="s">
        <v>1331</v>
      </c>
      <c r="D1186" s="368" t="s">
        <v>988</v>
      </c>
      <c r="E1186" s="365"/>
      <c r="F1186" s="365"/>
      <c r="G1186" s="365"/>
      <c r="H1186" s="365"/>
      <c r="I1186" s="365"/>
      <c r="J1186" s="365"/>
      <c r="K1186" s="365"/>
      <c r="L1186" s="365"/>
      <c r="M1186" s="365"/>
      <c r="N1186" s="366"/>
      <c r="O1186" s="366"/>
      <c r="P1186" s="366"/>
      <c r="Q1186" s="366"/>
      <c r="R1186" s="366"/>
      <c r="S1186" s="366"/>
      <c r="T1186" s="366"/>
      <c r="U1186" s="366"/>
      <c r="V1186" s="366"/>
      <c r="W1186" s="366"/>
      <c r="X1186" s="366"/>
      <c r="Y1186" s="366"/>
      <c r="Z1186" s="366"/>
      <c r="AA1186" s="366"/>
      <c r="AB1186" s="366"/>
      <c r="AC1186" s="366"/>
      <c r="AD1186" s="366"/>
      <c r="AE1186" s="366"/>
      <c r="AF1186" s="366"/>
      <c r="AG1186" s="366"/>
      <c r="AH1186" s="366"/>
      <c r="AI1186" s="366"/>
      <c r="AJ1186" s="366"/>
      <c r="AK1186" s="366"/>
      <c r="AL1186" s="366"/>
      <c r="AM1186" s="366"/>
      <c r="AN1186" s="366"/>
      <c r="AO1186" s="366"/>
      <c r="AP1186" s="366"/>
      <c r="AQ1186" s="366"/>
      <c r="AR1186" s="366"/>
      <c r="AS1186" s="366"/>
      <c r="AT1186" s="366"/>
      <c r="AU1186" s="366"/>
      <c r="AV1186" s="366"/>
      <c r="AW1186" s="366">
        <v>0</v>
      </c>
      <c r="AX1186" s="366">
        <v>20</v>
      </c>
      <c r="AY1186" s="366">
        <v>30</v>
      </c>
      <c r="AZ1186" s="366">
        <v>35</v>
      </c>
      <c r="BA1186" s="366">
        <v>10</v>
      </c>
      <c r="BB1186" s="367">
        <v>0</v>
      </c>
      <c r="BC1186" s="319">
        <f>IF(BB1186="Neg","Neg",BB1186*VLOOKUP($D1186,$D$1421:BC$1444,COLUMNS($D1186:BC1186),FALSE))</f>
        <v>0</v>
      </c>
    </row>
    <row r="1187" spans="1:55" ht="15.75">
      <c r="A1187" s="361"/>
      <c r="B1187" s="362" t="s">
        <v>1302</v>
      </c>
      <c r="C1187" s="368" t="s">
        <v>1331</v>
      </c>
      <c r="D1187" s="368" t="s">
        <v>90</v>
      </c>
      <c r="E1187" s="365"/>
      <c r="F1187" s="365"/>
      <c r="G1187" s="365"/>
      <c r="H1187" s="365"/>
      <c r="I1187" s="365"/>
      <c r="J1187" s="365"/>
      <c r="K1187" s="365"/>
      <c r="L1187" s="365"/>
      <c r="M1187" s="365"/>
      <c r="N1187" s="366"/>
      <c r="O1187" s="366"/>
      <c r="P1187" s="366"/>
      <c r="Q1187" s="366"/>
      <c r="R1187" s="366"/>
      <c r="S1187" s="366"/>
      <c r="T1187" s="366"/>
      <c r="U1187" s="366"/>
      <c r="V1187" s="366"/>
      <c r="W1187" s="366"/>
      <c r="X1187" s="366"/>
      <c r="Y1187" s="366"/>
      <c r="Z1187" s="366"/>
      <c r="AA1187" s="366"/>
      <c r="AB1187" s="366"/>
      <c r="AC1187" s="366"/>
      <c r="AD1187" s="366"/>
      <c r="AE1187" s="366"/>
      <c r="AF1187" s="366"/>
      <c r="AG1187" s="366"/>
      <c r="AH1187" s="366"/>
      <c r="AI1187" s="366"/>
      <c r="AJ1187" s="366"/>
      <c r="AK1187" s="366"/>
      <c r="AL1187" s="366"/>
      <c r="AM1187" s="366"/>
      <c r="AN1187" s="366"/>
      <c r="AO1187" s="366"/>
      <c r="AP1187" s="366"/>
      <c r="AQ1187" s="366"/>
      <c r="AR1187" s="366"/>
      <c r="AS1187" s="366"/>
      <c r="AT1187" s="366"/>
      <c r="AU1187" s="366"/>
      <c r="AV1187" s="366"/>
      <c r="AW1187" s="366">
        <v>0</v>
      </c>
      <c r="AX1187" s="366">
        <v>0</v>
      </c>
      <c r="AY1187" s="366">
        <v>30</v>
      </c>
      <c r="AZ1187" s="366">
        <v>75</v>
      </c>
      <c r="BA1187" s="366">
        <v>30</v>
      </c>
      <c r="BB1187" s="367">
        <v>35</v>
      </c>
      <c r="BC1187" s="319">
        <f>IF(BB1187="Neg","Neg",BB1187*VLOOKUP($D1187,$D$1421:BC$1444,COLUMNS($D1187:BC1187),FALSE))</f>
        <v>36.472951850759003</v>
      </c>
    </row>
    <row r="1188" spans="1:55" ht="16.5" thickBot="1">
      <c r="A1188" s="361"/>
      <c r="B1188" s="362" t="s">
        <v>1302</v>
      </c>
      <c r="C1188" s="368" t="s">
        <v>1332</v>
      </c>
      <c r="D1188" s="368" t="s">
        <v>791</v>
      </c>
      <c r="E1188" s="365"/>
      <c r="F1188" s="365"/>
      <c r="G1188" s="365"/>
      <c r="H1188" s="365"/>
      <c r="I1188" s="365"/>
      <c r="J1188" s="365"/>
      <c r="K1188" s="365"/>
      <c r="L1188" s="365"/>
      <c r="M1188" s="365"/>
      <c r="N1188" s="366"/>
      <c r="O1188" s="366"/>
      <c r="P1188" s="366"/>
      <c r="Q1188" s="366"/>
      <c r="R1188" s="366"/>
      <c r="S1188" s="366"/>
      <c r="T1188" s="366"/>
      <c r="U1188" s="366"/>
      <c r="V1188" s="366"/>
      <c r="W1188" s="366"/>
      <c r="X1188" s="366"/>
      <c r="Y1188" s="366"/>
      <c r="Z1188" s="366"/>
      <c r="AA1188" s="366"/>
      <c r="AB1188" s="366"/>
      <c r="AC1188" s="366"/>
      <c r="AD1188" s="366"/>
      <c r="AE1188" s="366"/>
      <c r="AF1188" s="366"/>
      <c r="AG1188" s="366"/>
      <c r="AH1188" s="366"/>
      <c r="AI1188" s="366"/>
      <c r="AJ1188" s="366"/>
      <c r="AK1188" s="366"/>
      <c r="AL1188" s="366"/>
      <c r="AM1188" s="366"/>
      <c r="AN1188" s="366"/>
      <c r="AO1188" s="366"/>
      <c r="AP1188" s="366"/>
      <c r="AQ1188" s="366"/>
      <c r="AR1188" s="366"/>
      <c r="AS1188" s="366"/>
      <c r="AT1188" s="366"/>
      <c r="AU1188" s="366"/>
      <c r="AV1188" s="366"/>
      <c r="AW1188" s="366">
        <v>0</v>
      </c>
      <c r="AX1188" s="366">
        <v>425</v>
      </c>
      <c r="AY1188" s="366">
        <v>-345</v>
      </c>
      <c r="AZ1188" s="366">
        <v>-40</v>
      </c>
      <c r="BA1188" s="366">
        <v>-30</v>
      </c>
      <c r="BB1188" s="367">
        <v>0</v>
      </c>
      <c r="BC1188" s="319">
        <f>IF(BB1188="Neg","Neg",BB1188*VLOOKUP($D1188,$D$1421:BC$1444,COLUMNS($D1188:BC1188),FALSE))</f>
        <v>0</v>
      </c>
    </row>
    <row r="1189" spans="1:55" ht="13.5" thickBot="1">
      <c r="A1189" s="370"/>
      <c r="B1189" s="362" t="s">
        <v>1302</v>
      </c>
      <c r="C1189" s="368" t="s">
        <v>1333</v>
      </c>
      <c r="D1189" s="369" t="s">
        <v>227</v>
      </c>
      <c r="E1189" s="365"/>
      <c r="F1189" s="365"/>
      <c r="G1189" s="365"/>
      <c r="H1189" s="365"/>
      <c r="I1189" s="365"/>
      <c r="J1189" s="365"/>
      <c r="K1189" s="365"/>
      <c r="L1189" s="365"/>
      <c r="M1189" s="365"/>
      <c r="N1189" s="366"/>
      <c r="O1189" s="366"/>
      <c r="P1189" s="366"/>
      <c r="Q1189" s="366"/>
      <c r="R1189" s="366"/>
      <c r="S1189" s="366"/>
      <c r="T1189" s="366"/>
      <c r="U1189" s="366"/>
      <c r="V1189" s="366"/>
      <c r="W1189" s="366"/>
      <c r="X1189" s="366"/>
      <c r="Y1189" s="366"/>
      <c r="Z1189" s="366"/>
      <c r="AA1189" s="366"/>
      <c r="AB1189" s="366"/>
      <c r="AC1189" s="366"/>
      <c r="AD1189" s="366"/>
      <c r="AE1189" s="366"/>
      <c r="AF1189" s="366"/>
      <c r="AG1189" s="366"/>
      <c r="AH1189" s="366"/>
      <c r="AI1189" s="366"/>
      <c r="AJ1189" s="366"/>
      <c r="AK1189" s="366"/>
      <c r="AL1189" s="366"/>
      <c r="AM1189" s="366"/>
      <c r="AN1189" s="366"/>
      <c r="AO1189" s="366"/>
      <c r="AP1189" s="366"/>
      <c r="AQ1189" s="366"/>
      <c r="AR1189" s="366"/>
      <c r="AS1189" s="366"/>
      <c r="AT1189" s="366"/>
      <c r="AU1189" s="366"/>
      <c r="AV1189" s="366"/>
      <c r="AW1189" s="366">
        <v>0</v>
      </c>
      <c r="AX1189" s="366">
        <v>75</v>
      </c>
      <c r="AY1189" s="366">
        <v>0</v>
      </c>
      <c r="AZ1189" s="366">
        <v>5</v>
      </c>
      <c r="BA1189" s="366">
        <v>65</v>
      </c>
      <c r="BB1189" s="367">
        <v>25</v>
      </c>
      <c r="BC1189" s="319">
        <f>IF(BB1189="Neg","Neg",BB1189*VLOOKUP($D1189,$D$1421:BC$1444,COLUMNS($D1189:BC1189),FALSE))</f>
        <v>26.05210846482786</v>
      </c>
    </row>
    <row r="1190" spans="1:55" ht="15.75">
      <c r="A1190" s="361"/>
      <c r="B1190" s="362" t="s">
        <v>1302</v>
      </c>
      <c r="C1190" s="368" t="s">
        <v>1334</v>
      </c>
      <c r="D1190" s="369" t="s">
        <v>228</v>
      </c>
      <c r="E1190" s="365"/>
      <c r="F1190" s="365"/>
      <c r="G1190" s="365"/>
      <c r="H1190" s="365"/>
      <c r="I1190" s="365"/>
      <c r="J1190" s="365"/>
      <c r="K1190" s="365"/>
      <c r="L1190" s="365"/>
      <c r="M1190" s="365"/>
      <c r="N1190" s="366"/>
      <c r="O1190" s="366"/>
      <c r="P1190" s="366"/>
      <c r="Q1190" s="366"/>
      <c r="R1190" s="366"/>
      <c r="S1190" s="366"/>
      <c r="T1190" s="366"/>
      <c r="U1190" s="366"/>
      <c r="V1190" s="366"/>
      <c r="W1190" s="366"/>
      <c r="X1190" s="366"/>
      <c r="Y1190" s="366"/>
      <c r="Z1190" s="366"/>
      <c r="AA1190" s="366"/>
      <c r="AB1190" s="366"/>
      <c r="AC1190" s="366"/>
      <c r="AD1190" s="366"/>
      <c r="AE1190" s="366"/>
      <c r="AF1190" s="366"/>
      <c r="AG1190" s="366"/>
      <c r="AH1190" s="366"/>
      <c r="AI1190" s="366"/>
      <c r="AJ1190" s="366"/>
      <c r="AK1190" s="366"/>
      <c r="AL1190" s="366"/>
      <c r="AM1190" s="366"/>
      <c r="AN1190" s="366"/>
      <c r="AO1190" s="366"/>
      <c r="AP1190" s="366"/>
      <c r="AQ1190" s="366"/>
      <c r="AR1190" s="366"/>
      <c r="AS1190" s="366"/>
      <c r="AT1190" s="366"/>
      <c r="AU1190" s="366"/>
      <c r="AV1190" s="366"/>
      <c r="AW1190" s="366">
        <v>0</v>
      </c>
      <c r="AX1190" s="366">
        <v>-15</v>
      </c>
      <c r="AY1190" s="366">
        <v>-25</v>
      </c>
      <c r="AZ1190" s="366">
        <v>-30</v>
      </c>
      <c r="BA1190" s="366">
        <v>-35</v>
      </c>
      <c r="BB1190" s="367">
        <v>-35</v>
      </c>
      <c r="BC1190" s="319">
        <f>IF(BB1190="Neg","Neg",BB1190*VLOOKUP($D1190,$D$1421:BC$1444,COLUMNS($D1190:BC1190),FALSE))</f>
        <v>-36.472951850759003</v>
      </c>
    </row>
    <row r="1191" spans="1:55" ht="15.75">
      <c r="A1191" s="361"/>
      <c r="B1191" s="362" t="s">
        <v>1302</v>
      </c>
      <c r="C1191" s="368" t="s">
        <v>1335</v>
      </c>
      <c r="D1191" s="368" t="s">
        <v>227</v>
      </c>
      <c r="E1191" s="365"/>
      <c r="F1191" s="365"/>
      <c r="G1191" s="365"/>
      <c r="H1191" s="365"/>
      <c r="I1191" s="365"/>
      <c r="J1191" s="365"/>
      <c r="K1191" s="365"/>
      <c r="L1191" s="365"/>
      <c r="M1191" s="365"/>
      <c r="N1191" s="366"/>
      <c r="O1191" s="366"/>
      <c r="P1191" s="366"/>
      <c r="Q1191" s="366"/>
      <c r="R1191" s="366"/>
      <c r="S1191" s="366"/>
      <c r="T1191" s="366"/>
      <c r="U1191" s="366"/>
      <c r="V1191" s="366"/>
      <c r="W1191" s="366"/>
      <c r="X1191" s="366"/>
      <c r="Y1191" s="366"/>
      <c r="Z1191" s="366"/>
      <c r="AA1191" s="366"/>
      <c r="AB1191" s="366"/>
      <c r="AC1191" s="366"/>
      <c r="AD1191" s="366"/>
      <c r="AE1191" s="366"/>
      <c r="AF1191" s="366"/>
      <c r="AG1191" s="366"/>
      <c r="AH1191" s="366"/>
      <c r="AI1191" s="366"/>
      <c r="AJ1191" s="366"/>
      <c r="AK1191" s="366"/>
      <c r="AL1191" s="366"/>
      <c r="AM1191" s="366"/>
      <c r="AN1191" s="366"/>
      <c r="AO1191" s="366"/>
      <c r="AP1191" s="366"/>
      <c r="AQ1191" s="366"/>
      <c r="AR1191" s="366"/>
      <c r="AS1191" s="366"/>
      <c r="AT1191" s="366"/>
      <c r="AU1191" s="366"/>
      <c r="AV1191" s="366"/>
      <c r="AW1191" s="366">
        <v>0</v>
      </c>
      <c r="AX1191" s="366">
        <v>0</v>
      </c>
      <c r="AY1191" s="366">
        <v>0</v>
      </c>
      <c r="AZ1191" s="366">
        <v>60</v>
      </c>
      <c r="BA1191" s="366">
        <v>10</v>
      </c>
      <c r="BB1191" s="367">
        <v>35</v>
      </c>
      <c r="BC1191" s="319">
        <f>IF(BB1191="Neg","Neg",BB1191*VLOOKUP($D1191,$D$1421:BC$1444,COLUMNS($D1191:BC1191),FALSE))</f>
        <v>36.472951850759003</v>
      </c>
    </row>
    <row r="1192" spans="1:55" ht="15.75">
      <c r="A1192" s="361"/>
      <c r="B1192" s="362" t="s">
        <v>1302</v>
      </c>
      <c r="C1192" s="368" t="s">
        <v>1336</v>
      </c>
      <c r="D1192" s="368" t="s">
        <v>227</v>
      </c>
      <c r="E1192" s="365"/>
      <c r="F1192" s="365"/>
      <c r="G1192" s="365"/>
      <c r="H1192" s="365"/>
      <c r="I1192" s="365"/>
      <c r="J1192" s="365"/>
      <c r="K1192" s="365"/>
      <c r="L1192" s="365"/>
      <c r="M1192" s="365"/>
      <c r="N1192" s="366"/>
      <c r="O1192" s="366"/>
      <c r="P1192" s="366"/>
      <c r="Q1192" s="366"/>
      <c r="R1192" s="366"/>
      <c r="S1192" s="366"/>
      <c r="T1192" s="366"/>
      <c r="U1192" s="366"/>
      <c r="V1192" s="366"/>
      <c r="W1192" s="366"/>
      <c r="X1192" s="366"/>
      <c r="Y1192" s="366"/>
      <c r="Z1192" s="366"/>
      <c r="AA1192" s="366"/>
      <c r="AB1192" s="366"/>
      <c r="AC1192" s="366"/>
      <c r="AD1192" s="366"/>
      <c r="AE1192" s="366"/>
      <c r="AF1192" s="366"/>
      <c r="AG1192" s="366"/>
      <c r="AH1192" s="366"/>
      <c r="AI1192" s="366"/>
      <c r="AJ1192" s="366"/>
      <c r="AK1192" s="366"/>
      <c r="AL1192" s="366"/>
      <c r="AM1192" s="366"/>
      <c r="AN1192" s="366"/>
      <c r="AO1192" s="366"/>
      <c r="AP1192" s="366"/>
      <c r="AQ1192" s="366"/>
      <c r="AR1192" s="366"/>
      <c r="AS1192" s="366"/>
      <c r="AT1192" s="366"/>
      <c r="AU1192" s="366"/>
      <c r="AV1192" s="366"/>
      <c r="AW1192" s="366">
        <v>0</v>
      </c>
      <c r="AX1192" s="366">
        <v>0</v>
      </c>
      <c r="AY1192" s="366">
        <v>0</v>
      </c>
      <c r="AZ1192" s="366">
        <v>-15</v>
      </c>
      <c r="BA1192" s="366">
        <v>-30</v>
      </c>
      <c r="BB1192" s="367">
        <v>-40</v>
      </c>
      <c r="BC1192" s="319">
        <f>IF(BB1192="Neg","Neg",BB1192*VLOOKUP($D1192,$D$1421:BC$1444,COLUMNS($D1192:BC1192),FALSE))</f>
        <v>-41.683373543724578</v>
      </c>
    </row>
    <row r="1193" spans="1:55" ht="15.75">
      <c r="A1193" s="361"/>
      <c r="B1193" s="378" t="s">
        <v>1302</v>
      </c>
      <c r="C1193" s="379" t="s">
        <v>1337</v>
      </c>
      <c r="D1193" s="379" t="s">
        <v>792</v>
      </c>
      <c r="E1193" s="380"/>
      <c r="F1193" s="380"/>
      <c r="G1193" s="380"/>
      <c r="H1193" s="380"/>
      <c r="I1193" s="380"/>
      <c r="J1193" s="380"/>
      <c r="K1193" s="380"/>
      <c r="L1193" s="380"/>
      <c r="M1193" s="380"/>
      <c r="N1193" s="381"/>
      <c r="O1193" s="381"/>
      <c r="P1193" s="381"/>
      <c r="Q1193" s="381"/>
      <c r="R1193" s="381"/>
      <c r="S1193" s="381"/>
      <c r="T1193" s="381"/>
      <c r="U1193" s="381"/>
      <c r="V1193" s="381"/>
      <c r="W1193" s="381"/>
      <c r="X1193" s="381"/>
      <c r="Y1193" s="381"/>
      <c r="Z1193" s="381"/>
      <c r="AA1193" s="381"/>
      <c r="AB1193" s="381"/>
      <c r="AC1193" s="381"/>
      <c r="AD1193" s="381"/>
      <c r="AE1193" s="381"/>
      <c r="AF1193" s="381"/>
      <c r="AG1193" s="381"/>
      <c r="AH1193" s="381"/>
      <c r="AI1193" s="381"/>
      <c r="AJ1193" s="381"/>
      <c r="AK1193" s="381"/>
      <c r="AL1193" s="381"/>
      <c r="AM1193" s="381"/>
      <c r="AN1193" s="381"/>
      <c r="AO1193" s="381"/>
      <c r="AP1193" s="381"/>
      <c r="AQ1193" s="381"/>
      <c r="AR1193" s="381"/>
      <c r="AS1193" s="381"/>
      <c r="AT1193" s="381"/>
      <c r="AU1193" s="381"/>
      <c r="AV1193" s="381"/>
      <c r="AW1193" s="381">
        <v>1115</v>
      </c>
      <c r="AX1193" s="381">
        <v>0</v>
      </c>
      <c r="AY1193" s="381">
        <v>0</v>
      </c>
      <c r="AZ1193" s="381">
        <v>0</v>
      </c>
      <c r="BA1193" s="381">
        <v>0</v>
      </c>
      <c r="BB1193" s="382">
        <v>0</v>
      </c>
      <c r="BC1193" s="319">
        <f>IF(BB1193="Neg","Neg",BB1193*VLOOKUP($D1193,$D$1421:BC$1444,COLUMNS($D1193:BC1193),FALSE))</f>
        <v>0</v>
      </c>
    </row>
    <row r="1194" spans="1:55" ht="25.5">
      <c r="A1194" s="142"/>
      <c r="B1194" s="313" t="s">
        <v>1368</v>
      </c>
      <c r="C1194" s="314" t="s">
        <v>1393</v>
      </c>
      <c r="D1194" s="313" t="s">
        <v>227</v>
      </c>
      <c r="E1194" s="320"/>
      <c r="F1194" s="320"/>
      <c r="G1194" s="320"/>
      <c r="H1194" s="320"/>
      <c r="I1194" s="320"/>
      <c r="J1194" s="320"/>
      <c r="K1194" s="320"/>
      <c r="L1194" s="320"/>
      <c r="M1194" s="383"/>
      <c r="N1194" s="383"/>
      <c r="O1194" s="383"/>
      <c r="P1194" s="383"/>
      <c r="Q1194" s="315"/>
      <c r="R1194" s="315"/>
      <c r="S1194" s="315"/>
      <c r="T1194" s="315"/>
      <c r="U1194" s="315"/>
      <c r="V1194" s="315"/>
      <c r="W1194" s="315"/>
      <c r="X1194" s="350"/>
      <c r="Y1194" s="350"/>
      <c r="Z1194" s="350"/>
      <c r="AA1194" s="350"/>
      <c r="AB1194" s="350"/>
      <c r="AC1194" s="350"/>
      <c r="AD1194" s="350"/>
      <c r="AE1194" s="350"/>
      <c r="AF1194" s="350"/>
      <c r="AG1194" s="350"/>
      <c r="AH1194" s="315"/>
      <c r="AI1194" s="315"/>
      <c r="AJ1194" s="315"/>
      <c r="AK1194" s="315"/>
      <c r="AL1194" s="315"/>
      <c r="AM1194" s="315"/>
      <c r="AN1194" s="315"/>
      <c r="AO1194" s="350"/>
      <c r="AP1194" s="350"/>
      <c r="AQ1194" s="350"/>
      <c r="AR1194" s="350"/>
      <c r="AS1194" s="350"/>
      <c r="AT1194" s="350"/>
      <c r="AU1194" s="350"/>
      <c r="AV1194" s="350"/>
      <c r="AW1194" s="350"/>
      <c r="AX1194" s="313">
        <v>0</v>
      </c>
      <c r="AY1194" s="313">
        <v>-1040</v>
      </c>
      <c r="AZ1194" s="313">
        <v>-1595</v>
      </c>
      <c r="BA1194" s="313">
        <v>-1705</v>
      </c>
      <c r="BB1194" s="313">
        <v>-1805</v>
      </c>
      <c r="BC1194" s="329">
        <f>IF(BB1194="Neg","Neg",BB1194*VLOOKUP($D1194,$D$1421:BC$1444,COLUMNS($D1194:BC1194),FALSE))</f>
        <v>-1880.9622311605715</v>
      </c>
    </row>
    <row r="1195" spans="1:55" ht="25.5">
      <c r="A1195" s="142"/>
      <c r="B1195" s="313" t="s">
        <v>1368</v>
      </c>
      <c r="C1195" s="314" t="s">
        <v>1393</v>
      </c>
      <c r="D1195" s="313" t="s">
        <v>228</v>
      </c>
      <c r="E1195" s="320"/>
      <c r="F1195" s="320"/>
      <c r="G1195" s="320"/>
      <c r="H1195" s="320"/>
      <c r="I1195" s="320"/>
      <c r="J1195" s="320"/>
      <c r="K1195" s="320"/>
      <c r="L1195" s="320"/>
      <c r="M1195" s="383"/>
      <c r="N1195" s="383"/>
      <c r="O1195" s="383"/>
      <c r="P1195" s="383"/>
      <c r="Q1195" s="315"/>
      <c r="R1195" s="315"/>
      <c r="S1195" s="315"/>
      <c r="T1195" s="315"/>
      <c r="U1195" s="315"/>
      <c r="V1195" s="315"/>
      <c r="W1195" s="315"/>
      <c r="X1195" s="350"/>
      <c r="Y1195" s="350"/>
      <c r="Z1195" s="350"/>
      <c r="AA1195" s="350"/>
      <c r="AB1195" s="350"/>
      <c r="AC1195" s="350"/>
      <c r="AD1195" s="350"/>
      <c r="AE1195" s="350"/>
      <c r="AF1195" s="350"/>
      <c r="AG1195" s="350"/>
      <c r="AH1195" s="315"/>
      <c r="AI1195" s="315"/>
      <c r="AJ1195" s="315"/>
      <c r="AK1195" s="315"/>
      <c r="AL1195" s="315"/>
      <c r="AM1195" s="315"/>
      <c r="AN1195" s="315"/>
      <c r="AO1195" s="350"/>
      <c r="AP1195" s="350"/>
      <c r="AQ1195" s="350"/>
      <c r="AR1195" s="350"/>
      <c r="AS1195" s="350"/>
      <c r="AT1195" s="350"/>
      <c r="AU1195" s="350"/>
      <c r="AV1195" s="350"/>
      <c r="AW1195" s="350"/>
      <c r="AX1195" s="313">
        <v>0</v>
      </c>
      <c r="AY1195" s="313">
        <v>80</v>
      </c>
      <c r="AZ1195" s="313">
        <v>115</v>
      </c>
      <c r="BA1195" s="313">
        <v>120</v>
      </c>
      <c r="BB1195" s="313">
        <v>130</v>
      </c>
      <c r="BC1195" s="329">
        <f>IF(BB1195="Neg","Neg",BB1195*VLOOKUP($D1195,$D$1421:BC$1444,COLUMNS($D1195:BC1195),FALSE))</f>
        <v>135.47096401710488</v>
      </c>
    </row>
    <row r="1196" spans="1:55">
      <c r="A1196" s="142"/>
      <c r="B1196" s="313" t="s">
        <v>1368</v>
      </c>
      <c r="C1196" s="314" t="s">
        <v>1373</v>
      </c>
      <c r="D1196" s="313" t="s">
        <v>227</v>
      </c>
      <c r="E1196" s="320"/>
      <c r="F1196" s="320"/>
      <c r="G1196" s="320"/>
      <c r="H1196" s="320"/>
      <c r="I1196" s="320"/>
      <c r="J1196" s="320"/>
      <c r="K1196" s="320"/>
      <c r="L1196" s="320"/>
      <c r="M1196" s="383"/>
      <c r="N1196" s="383"/>
      <c r="O1196" s="383"/>
      <c r="P1196" s="383"/>
      <c r="Q1196" s="315"/>
      <c r="R1196" s="315"/>
      <c r="S1196" s="315"/>
      <c r="T1196" s="315"/>
      <c r="U1196" s="315"/>
      <c r="V1196" s="315"/>
      <c r="W1196" s="315"/>
      <c r="X1196" s="350"/>
      <c r="Y1196" s="350"/>
      <c r="Z1196" s="350"/>
      <c r="AA1196" s="350"/>
      <c r="AB1196" s="350"/>
      <c r="AC1196" s="350"/>
      <c r="AD1196" s="350"/>
      <c r="AE1196" s="350"/>
      <c r="AF1196" s="350"/>
      <c r="AG1196" s="350"/>
      <c r="AH1196" s="315"/>
      <c r="AI1196" s="315"/>
      <c r="AJ1196" s="315"/>
      <c r="AK1196" s="315"/>
      <c r="AL1196" s="315"/>
      <c r="AM1196" s="315"/>
      <c r="AN1196" s="315"/>
      <c r="AO1196" s="350"/>
      <c r="AP1196" s="350"/>
      <c r="AQ1196" s="350"/>
      <c r="AR1196" s="350"/>
      <c r="AS1196" s="350"/>
      <c r="AT1196" s="350"/>
      <c r="AU1196" s="350"/>
      <c r="AV1196" s="350"/>
      <c r="AW1196" s="350"/>
      <c r="AX1196" s="313">
        <v>-10</v>
      </c>
      <c r="AY1196" s="313">
        <v>-1030</v>
      </c>
      <c r="AZ1196" s="313">
        <v>-565</v>
      </c>
      <c r="BA1196" s="313">
        <v>-640</v>
      </c>
      <c r="BB1196" s="313">
        <v>-765</v>
      </c>
      <c r="BC1196" s="329">
        <f>IF(BB1196="Neg","Neg",BB1196*VLOOKUP($D1196,$D$1421:BC$1444,COLUMNS($D1196:BC1196),FALSE))</f>
        <v>-797.1945190237326</v>
      </c>
    </row>
    <row r="1197" spans="1:55">
      <c r="A1197" s="142"/>
      <c r="B1197" s="313" t="s">
        <v>1368</v>
      </c>
      <c r="C1197" s="314" t="s">
        <v>1394</v>
      </c>
      <c r="D1197" s="313" t="s">
        <v>227</v>
      </c>
      <c r="E1197" s="320"/>
      <c r="F1197" s="320"/>
      <c r="G1197" s="320"/>
      <c r="H1197" s="320"/>
      <c r="I1197" s="320"/>
      <c r="J1197" s="320"/>
      <c r="K1197" s="320"/>
      <c r="L1197" s="320"/>
      <c r="M1197" s="383"/>
      <c r="N1197" s="383"/>
      <c r="O1197" s="383"/>
      <c r="P1197" s="383"/>
      <c r="Q1197" s="315"/>
      <c r="R1197" s="315"/>
      <c r="S1197" s="315"/>
      <c r="T1197" s="315"/>
      <c r="U1197" s="315"/>
      <c r="V1197" s="315"/>
      <c r="W1197" s="315"/>
      <c r="X1197" s="350"/>
      <c r="Y1197" s="350"/>
      <c r="Z1197" s="350"/>
      <c r="AA1197" s="350"/>
      <c r="AB1197" s="350"/>
      <c r="AC1197" s="350"/>
      <c r="AD1197" s="350"/>
      <c r="AE1197" s="350"/>
      <c r="AF1197" s="350"/>
      <c r="AG1197" s="350"/>
      <c r="AH1197" s="315"/>
      <c r="AI1197" s="315"/>
      <c r="AJ1197" s="315"/>
      <c r="AK1197" s="315"/>
      <c r="AL1197" s="315"/>
      <c r="AM1197" s="315"/>
      <c r="AN1197" s="315"/>
      <c r="AO1197" s="350"/>
      <c r="AP1197" s="350"/>
      <c r="AQ1197" s="350"/>
      <c r="AR1197" s="350"/>
      <c r="AS1197" s="350"/>
      <c r="AT1197" s="350"/>
      <c r="AU1197" s="350"/>
      <c r="AV1197" s="350"/>
      <c r="AW1197" s="350"/>
      <c r="AX1197" s="313">
        <v>0</v>
      </c>
      <c r="AY1197" s="313">
        <v>535</v>
      </c>
      <c r="AZ1197" s="313">
        <v>540</v>
      </c>
      <c r="BA1197" s="313">
        <v>-130</v>
      </c>
      <c r="BB1197" s="313">
        <v>-120</v>
      </c>
      <c r="BC1197" s="329">
        <f>IF(BB1197="Neg","Neg",BB1197*VLOOKUP($D1197,$D$1421:BC$1444,COLUMNS($D1197:BC1197),FALSE))</f>
        <v>-125.05012063117374</v>
      </c>
    </row>
    <row r="1198" spans="1:55">
      <c r="A1198" s="142"/>
      <c r="B1198" s="313" t="s">
        <v>1368</v>
      </c>
      <c r="C1198" s="314" t="s">
        <v>1375</v>
      </c>
      <c r="D1198" s="313" t="s">
        <v>227</v>
      </c>
      <c r="E1198" s="320"/>
      <c r="F1198" s="320"/>
      <c r="G1198" s="320"/>
      <c r="H1198" s="320"/>
      <c r="I1198" s="320"/>
      <c r="J1198" s="320"/>
      <c r="K1198" s="320"/>
      <c r="L1198" s="320"/>
      <c r="M1198" s="383"/>
      <c r="N1198" s="383"/>
      <c r="O1198" s="383"/>
      <c r="P1198" s="383"/>
      <c r="Q1198" s="315"/>
      <c r="R1198" s="315"/>
      <c r="S1198" s="315"/>
      <c r="T1198" s="315"/>
      <c r="U1198" s="315"/>
      <c r="V1198" s="315"/>
      <c r="W1198" s="315"/>
      <c r="X1198" s="350"/>
      <c r="Y1198" s="350"/>
      <c r="Z1198" s="350"/>
      <c r="AA1198" s="350"/>
      <c r="AB1198" s="350"/>
      <c r="AC1198" s="350"/>
      <c r="AD1198" s="350"/>
      <c r="AE1198" s="350"/>
      <c r="AF1198" s="350"/>
      <c r="AG1198" s="350"/>
      <c r="AH1198" s="315"/>
      <c r="AI1198" s="315"/>
      <c r="AJ1198" s="315"/>
      <c r="AK1198" s="315"/>
      <c r="AL1198" s="315"/>
      <c r="AM1198" s="315"/>
      <c r="AN1198" s="315"/>
      <c r="AO1198" s="350"/>
      <c r="AP1198" s="350"/>
      <c r="AQ1198" s="350"/>
      <c r="AR1198" s="350"/>
      <c r="AS1198" s="350"/>
      <c r="AT1198" s="350"/>
      <c r="AU1198" s="350"/>
      <c r="AV1198" s="350"/>
      <c r="AW1198" s="350"/>
      <c r="AX1198" s="313">
        <v>10</v>
      </c>
      <c r="AY1198" s="313">
        <v>0</v>
      </c>
      <c r="AZ1198" s="313">
        <v>0</v>
      </c>
      <c r="BA1198" s="313">
        <v>0</v>
      </c>
      <c r="BB1198" s="313">
        <v>0</v>
      </c>
      <c r="BC1198" s="329">
        <f>IF(BB1198="Neg","Neg",BB1198*VLOOKUP($D1198,$D$1421:BC$1444,COLUMNS($D1198:BC1198),FALSE))</f>
        <v>0</v>
      </c>
    </row>
    <row r="1199" spans="1:55" ht="25.5">
      <c r="A1199" s="142"/>
      <c r="B1199" s="313" t="s">
        <v>1368</v>
      </c>
      <c r="C1199" s="314" t="s">
        <v>1395</v>
      </c>
      <c r="D1199" s="313" t="s">
        <v>227</v>
      </c>
      <c r="E1199" s="320"/>
      <c r="F1199" s="320"/>
      <c r="G1199" s="320"/>
      <c r="H1199" s="320"/>
      <c r="I1199" s="320"/>
      <c r="J1199" s="320"/>
      <c r="K1199" s="320"/>
      <c r="L1199" s="320"/>
      <c r="M1199" s="383"/>
      <c r="N1199" s="383"/>
      <c r="O1199" s="383"/>
      <c r="P1199" s="383"/>
      <c r="Q1199" s="315"/>
      <c r="R1199" s="315"/>
      <c r="S1199" s="315"/>
      <c r="T1199" s="315"/>
      <c r="U1199" s="315"/>
      <c r="V1199" s="315"/>
      <c r="W1199" s="315"/>
      <c r="X1199" s="350"/>
      <c r="Y1199" s="350"/>
      <c r="Z1199" s="350"/>
      <c r="AA1199" s="350"/>
      <c r="AB1199" s="350"/>
      <c r="AC1199" s="350"/>
      <c r="AD1199" s="350"/>
      <c r="AE1199" s="350"/>
      <c r="AF1199" s="350"/>
      <c r="AG1199" s="350"/>
      <c r="AH1199" s="315"/>
      <c r="AI1199" s="315"/>
      <c r="AJ1199" s="315"/>
      <c r="AK1199" s="315"/>
      <c r="AL1199" s="315"/>
      <c r="AM1199" s="315"/>
      <c r="AN1199" s="315"/>
      <c r="AO1199" s="350"/>
      <c r="AP1199" s="350"/>
      <c r="AQ1199" s="350"/>
      <c r="AR1199" s="350"/>
      <c r="AS1199" s="350"/>
      <c r="AT1199" s="350"/>
      <c r="AU1199" s="350"/>
      <c r="AV1199" s="350"/>
      <c r="AW1199" s="350"/>
      <c r="AX1199" s="313">
        <v>50</v>
      </c>
      <c r="AY1199" s="313">
        <v>255</v>
      </c>
      <c r="AZ1199" s="313">
        <v>350</v>
      </c>
      <c r="BA1199" s="313">
        <v>455</v>
      </c>
      <c r="BB1199" s="313">
        <v>490</v>
      </c>
      <c r="BC1199" s="329">
        <f>IF(BB1199="Neg","Neg",BB1199*VLOOKUP($D1199,$D$1421:BC$1444,COLUMNS($D1199:BC1199),FALSE))</f>
        <v>510.62132591062607</v>
      </c>
    </row>
    <row r="1200" spans="1:55" ht="25.5">
      <c r="A1200" s="142"/>
      <c r="B1200" s="313" t="s">
        <v>1368</v>
      </c>
      <c r="C1200" s="314" t="s">
        <v>1395</v>
      </c>
      <c r="D1200" s="313" t="s">
        <v>228</v>
      </c>
      <c r="E1200" s="320"/>
      <c r="F1200" s="320"/>
      <c r="G1200" s="320"/>
      <c r="H1200" s="320"/>
      <c r="I1200" s="320"/>
      <c r="J1200" s="320"/>
      <c r="K1200" s="320"/>
      <c r="L1200" s="320"/>
      <c r="M1200" s="383"/>
      <c r="N1200" s="383"/>
      <c r="O1200" s="383"/>
      <c r="P1200" s="383"/>
      <c r="Q1200" s="315"/>
      <c r="R1200" s="315"/>
      <c r="S1200" s="315"/>
      <c r="T1200" s="315"/>
      <c r="U1200" s="315"/>
      <c r="V1200" s="315"/>
      <c r="W1200" s="315"/>
      <c r="X1200" s="350"/>
      <c r="Y1200" s="350"/>
      <c r="Z1200" s="350"/>
      <c r="AA1200" s="350"/>
      <c r="AB1200" s="350"/>
      <c r="AC1200" s="350"/>
      <c r="AD1200" s="350"/>
      <c r="AE1200" s="350"/>
      <c r="AF1200" s="350"/>
      <c r="AG1200" s="350"/>
      <c r="AH1200" s="315"/>
      <c r="AI1200" s="315"/>
      <c r="AJ1200" s="315"/>
      <c r="AK1200" s="315"/>
      <c r="AL1200" s="315"/>
      <c r="AM1200" s="315"/>
      <c r="AN1200" s="315"/>
      <c r="AO1200" s="350"/>
      <c r="AP1200" s="350"/>
      <c r="AQ1200" s="350"/>
      <c r="AR1200" s="350"/>
      <c r="AS1200" s="350"/>
      <c r="AT1200" s="350"/>
      <c r="AU1200" s="350"/>
      <c r="AV1200" s="350"/>
      <c r="AW1200" s="350"/>
      <c r="AX1200" s="313">
        <v>15</v>
      </c>
      <c r="AY1200" s="313">
        <v>45</v>
      </c>
      <c r="AZ1200" s="313">
        <v>70</v>
      </c>
      <c r="BA1200" s="313">
        <v>95</v>
      </c>
      <c r="BB1200" s="313">
        <v>100</v>
      </c>
      <c r="BC1200" s="329">
        <f>IF(BB1200="Neg","Neg",BB1200*VLOOKUP($D1200,$D$1421:BC$1444,COLUMNS($D1200:BC1200),FALSE))</f>
        <v>104.20843385931144</v>
      </c>
    </row>
    <row r="1201" spans="1:55">
      <c r="A1201" s="142"/>
      <c r="B1201" s="313" t="s">
        <v>1368</v>
      </c>
      <c r="C1201" s="314" t="s">
        <v>1396</v>
      </c>
      <c r="D1201" s="313" t="s">
        <v>990</v>
      </c>
      <c r="E1201" s="320"/>
      <c r="F1201" s="320"/>
      <c r="G1201" s="320"/>
      <c r="H1201" s="320"/>
      <c r="I1201" s="320"/>
      <c r="J1201" s="320"/>
      <c r="K1201" s="320"/>
      <c r="L1201" s="320"/>
      <c r="M1201" s="383"/>
      <c r="N1201" s="383"/>
      <c r="O1201" s="383"/>
      <c r="P1201" s="383"/>
      <c r="Q1201" s="315"/>
      <c r="R1201" s="315"/>
      <c r="S1201" s="315"/>
      <c r="T1201" s="315"/>
      <c r="U1201" s="315"/>
      <c r="V1201" s="315"/>
      <c r="W1201" s="315"/>
      <c r="X1201" s="350"/>
      <c r="Y1201" s="350"/>
      <c r="Z1201" s="350"/>
      <c r="AA1201" s="350"/>
      <c r="AB1201" s="350"/>
      <c r="AC1201" s="350"/>
      <c r="AD1201" s="350"/>
      <c r="AE1201" s="350"/>
      <c r="AF1201" s="350"/>
      <c r="AG1201" s="350"/>
      <c r="AH1201" s="315"/>
      <c r="AI1201" s="315"/>
      <c r="AJ1201" s="315"/>
      <c r="AK1201" s="315"/>
      <c r="AL1201" s="315"/>
      <c r="AM1201" s="315"/>
      <c r="AN1201" s="315"/>
      <c r="AO1201" s="350"/>
      <c r="AP1201" s="350"/>
      <c r="AQ1201" s="350"/>
      <c r="AR1201" s="350"/>
      <c r="AS1201" s="350"/>
      <c r="AT1201" s="350"/>
      <c r="AU1201" s="350"/>
      <c r="AV1201" s="350"/>
      <c r="AW1201" s="350"/>
      <c r="AX1201" s="313">
        <v>-140</v>
      </c>
      <c r="AY1201" s="313">
        <v>-240</v>
      </c>
      <c r="AZ1201" s="313">
        <v>-245</v>
      </c>
      <c r="BA1201" s="313">
        <v>-250</v>
      </c>
      <c r="BB1201" s="313">
        <v>-250</v>
      </c>
      <c r="BC1201" s="329">
        <f>IF(BB1201="Neg","Neg",BB1201*VLOOKUP($D1201,$D$1421:BC$1444,COLUMNS($D1201:BC1201),FALSE))</f>
        <v>-260.52108464827859</v>
      </c>
    </row>
    <row r="1202" spans="1:55">
      <c r="A1202" s="142"/>
      <c r="B1202" s="313" t="s">
        <v>1368</v>
      </c>
      <c r="C1202" s="314" t="s">
        <v>1397</v>
      </c>
      <c r="D1202" s="313" t="s">
        <v>257</v>
      </c>
      <c r="E1202" s="320"/>
      <c r="F1202" s="320"/>
      <c r="G1202" s="320"/>
      <c r="H1202" s="320"/>
      <c r="I1202" s="320"/>
      <c r="J1202" s="320"/>
      <c r="K1202" s="320"/>
      <c r="L1202" s="320"/>
      <c r="M1202" s="383"/>
      <c r="N1202" s="383"/>
      <c r="O1202" s="383"/>
      <c r="P1202" s="383"/>
      <c r="Q1202" s="315"/>
      <c r="R1202" s="315"/>
      <c r="S1202" s="315"/>
      <c r="T1202" s="315"/>
      <c r="U1202" s="315"/>
      <c r="V1202" s="315"/>
      <c r="W1202" s="315"/>
      <c r="X1202" s="350"/>
      <c r="Y1202" s="350"/>
      <c r="Z1202" s="350"/>
      <c r="AA1202" s="350"/>
      <c r="AB1202" s="350"/>
      <c r="AC1202" s="350"/>
      <c r="AD1202" s="350"/>
      <c r="AE1202" s="350"/>
      <c r="AF1202" s="350"/>
      <c r="AG1202" s="350"/>
      <c r="AH1202" s="315"/>
      <c r="AI1202" s="315"/>
      <c r="AJ1202" s="315"/>
      <c r="AK1202" s="315"/>
      <c r="AL1202" s="315"/>
      <c r="AM1202" s="315"/>
      <c r="AN1202" s="315"/>
      <c r="AO1202" s="350"/>
      <c r="AP1202" s="350"/>
      <c r="AQ1202" s="350"/>
      <c r="AR1202" s="350"/>
      <c r="AS1202" s="350"/>
      <c r="AT1202" s="350"/>
      <c r="AU1202" s="350"/>
      <c r="AV1202" s="350"/>
      <c r="AW1202" s="350"/>
      <c r="AX1202" s="313">
        <v>-85</v>
      </c>
      <c r="AY1202" s="313">
        <v>-80</v>
      </c>
      <c r="AZ1202" s="313">
        <v>-85</v>
      </c>
      <c r="BA1202" s="313">
        <v>-85</v>
      </c>
      <c r="BB1202" s="313">
        <v>-85</v>
      </c>
      <c r="BC1202" s="329">
        <f>IF(BB1202="Neg","Neg",BB1202*VLOOKUP($D1202,$D$1421:BC$1444,COLUMNS($D1202:BC1202),FALSE))</f>
        <v>-88.577168780414723</v>
      </c>
    </row>
    <row r="1203" spans="1:55" ht="25.5">
      <c r="A1203" s="142"/>
      <c r="B1203" s="313" t="s">
        <v>1368</v>
      </c>
      <c r="C1203" s="314" t="s">
        <v>1398</v>
      </c>
      <c r="D1203" s="313" t="s">
        <v>257</v>
      </c>
      <c r="E1203" s="320"/>
      <c r="F1203" s="320"/>
      <c r="G1203" s="320"/>
      <c r="H1203" s="320"/>
      <c r="I1203" s="320"/>
      <c r="J1203" s="320"/>
      <c r="K1203" s="320"/>
      <c r="L1203" s="320"/>
      <c r="M1203" s="383"/>
      <c r="N1203" s="383"/>
      <c r="O1203" s="383"/>
      <c r="P1203" s="383"/>
      <c r="Q1203" s="315"/>
      <c r="R1203" s="315"/>
      <c r="S1203" s="315"/>
      <c r="T1203" s="315"/>
      <c r="U1203" s="315"/>
      <c r="V1203" s="315"/>
      <c r="W1203" s="315"/>
      <c r="X1203" s="350"/>
      <c r="Y1203" s="350"/>
      <c r="Z1203" s="350"/>
      <c r="AA1203" s="350"/>
      <c r="AB1203" s="350"/>
      <c r="AC1203" s="350"/>
      <c r="AD1203" s="350"/>
      <c r="AE1203" s="350"/>
      <c r="AF1203" s="350"/>
      <c r="AG1203" s="350"/>
      <c r="AH1203" s="315"/>
      <c r="AI1203" s="315"/>
      <c r="AJ1203" s="315"/>
      <c r="AK1203" s="315"/>
      <c r="AL1203" s="315"/>
      <c r="AM1203" s="315"/>
      <c r="AN1203" s="315"/>
      <c r="AO1203" s="350"/>
      <c r="AP1203" s="350"/>
      <c r="AQ1203" s="350"/>
      <c r="AR1203" s="350"/>
      <c r="AS1203" s="350"/>
      <c r="AT1203" s="350"/>
      <c r="AU1203" s="350"/>
      <c r="AV1203" s="350"/>
      <c r="AW1203" s="350"/>
      <c r="AX1203" s="313">
        <v>-100</v>
      </c>
      <c r="AY1203" s="313">
        <v>-95</v>
      </c>
      <c r="AZ1203" s="313">
        <v>-100</v>
      </c>
      <c r="BA1203" s="313">
        <v>-100</v>
      </c>
      <c r="BB1203" s="313">
        <v>-105</v>
      </c>
      <c r="BC1203" s="329">
        <f>IF(BB1203="Neg","Neg",BB1203*VLOOKUP($D1203,$D$1421:BC$1444,COLUMNS($D1203:BC1203),FALSE))</f>
        <v>-109.41885555227702</v>
      </c>
    </row>
    <row r="1204" spans="1:55" ht="25.5">
      <c r="A1204" s="142"/>
      <c r="B1204" s="313" t="s">
        <v>1368</v>
      </c>
      <c r="C1204" s="314" t="s">
        <v>1399</v>
      </c>
      <c r="D1204" s="313" t="s">
        <v>762</v>
      </c>
      <c r="E1204" s="320"/>
      <c r="F1204" s="320"/>
      <c r="G1204" s="320"/>
      <c r="H1204" s="320"/>
      <c r="I1204" s="320"/>
      <c r="J1204" s="320"/>
      <c r="K1204" s="320"/>
      <c r="L1204" s="320"/>
      <c r="M1204" s="383"/>
      <c r="N1204" s="383"/>
      <c r="O1204" s="383"/>
      <c r="P1204" s="383"/>
      <c r="Q1204" s="315"/>
      <c r="R1204" s="315"/>
      <c r="S1204" s="315"/>
      <c r="T1204" s="315"/>
      <c r="U1204" s="315"/>
      <c r="V1204" s="315"/>
      <c r="W1204" s="315"/>
      <c r="X1204" s="350"/>
      <c r="Y1204" s="350"/>
      <c r="Z1204" s="350"/>
      <c r="AA1204" s="350"/>
      <c r="AB1204" s="350"/>
      <c r="AC1204" s="350"/>
      <c r="AD1204" s="350"/>
      <c r="AE1204" s="350"/>
      <c r="AF1204" s="350"/>
      <c r="AG1204" s="350"/>
      <c r="AH1204" s="315"/>
      <c r="AI1204" s="315"/>
      <c r="AJ1204" s="315"/>
      <c r="AK1204" s="315"/>
      <c r="AL1204" s="315"/>
      <c r="AM1204" s="315"/>
      <c r="AN1204" s="315"/>
      <c r="AO1204" s="350"/>
      <c r="AP1204" s="350"/>
      <c r="AQ1204" s="350"/>
      <c r="AR1204" s="350"/>
      <c r="AS1204" s="350"/>
      <c r="AT1204" s="350"/>
      <c r="AU1204" s="350"/>
      <c r="AV1204" s="350"/>
      <c r="AW1204" s="350"/>
      <c r="AX1204" s="313">
        <v>-230</v>
      </c>
      <c r="AY1204" s="313">
        <v>-270</v>
      </c>
      <c r="AZ1204" s="313">
        <v>-190</v>
      </c>
      <c r="BA1204" s="313">
        <v>-200</v>
      </c>
      <c r="BB1204" s="313">
        <v>-75</v>
      </c>
      <c r="BC1204" s="329">
        <f>IF(BB1204="Neg","Neg",BB1204*VLOOKUP($D1204,$D$1421:BC$1444,COLUMNS($D1204:BC1204),FALSE))</f>
        <v>-78.156325394483588</v>
      </c>
    </row>
    <row r="1205" spans="1:55">
      <c r="A1205" s="142"/>
      <c r="B1205" s="313" t="s">
        <v>1368</v>
      </c>
      <c r="C1205" s="314" t="s">
        <v>1400</v>
      </c>
      <c r="D1205" s="313" t="s">
        <v>762</v>
      </c>
      <c r="E1205" s="320"/>
      <c r="F1205" s="320"/>
      <c r="G1205" s="320"/>
      <c r="H1205" s="320"/>
      <c r="I1205" s="320"/>
      <c r="J1205" s="320"/>
      <c r="K1205" s="320"/>
      <c r="L1205" s="320"/>
      <c r="M1205" s="383"/>
      <c r="N1205" s="383"/>
      <c r="O1205" s="383"/>
      <c r="P1205" s="383"/>
      <c r="Q1205" s="315"/>
      <c r="R1205" s="315"/>
      <c r="S1205" s="315"/>
      <c r="T1205" s="315"/>
      <c r="U1205" s="315"/>
      <c r="V1205" s="315"/>
      <c r="W1205" s="315"/>
      <c r="X1205" s="350"/>
      <c r="Y1205" s="350"/>
      <c r="Z1205" s="350"/>
      <c r="AA1205" s="350"/>
      <c r="AB1205" s="350"/>
      <c r="AC1205" s="350"/>
      <c r="AD1205" s="350"/>
      <c r="AE1205" s="350"/>
      <c r="AF1205" s="350"/>
      <c r="AG1205" s="350"/>
      <c r="AH1205" s="315"/>
      <c r="AI1205" s="315"/>
      <c r="AJ1205" s="315"/>
      <c r="AK1205" s="315"/>
      <c r="AL1205" s="315"/>
      <c r="AM1205" s="315"/>
      <c r="AN1205" s="315"/>
      <c r="AO1205" s="350"/>
      <c r="AP1205" s="350"/>
      <c r="AQ1205" s="350"/>
      <c r="AR1205" s="350"/>
      <c r="AS1205" s="350"/>
      <c r="AT1205" s="350"/>
      <c r="AU1205" s="350"/>
      <c r="AV1205" s="350"/>
      <c r="AW1205" s="350"/>
      <c r="AX1205" s="313">
        <v>0</v>
      </c>
      <c r="AY1205" s="313">
        <v>-125</v>
      </c>
      <c r="AZ1205" s="313">
        <v>-115</v>
      </c>
      <c r="BA1205" s="313">
        <v>-85</v>
      </c>
      <c r="BB1205" s="313">
        <v>-10</v>
      </c>
      <c r="BC1205" s="329">
        <f>IF(BB1205="Neg","Neg",BB1205*VLOOKUP($D1205,$D$1421:BC$1444,COLUMNS($D1205:BC1205),FALSE))</f>
        <v>-10.420843385931144</v>
      </c>
    </row>
    <row r="1206" spans="1:55">
      <c r="A1206" s="142"/>
      <c r="B1206" s="313" t="s">
        <v>1368</v>
      </c>
      <c r="C1206" s="314" t="s">
        <v>1401</v>
      </c>
      <c r="D1206" s="313" t="s">
        <v>90</v>
      </c>
      <c r="E1206" s="320"/>
      <c r="F1206" s="320"/>
      <c r="G1206" s="320"/>
      <c r="H1206" s="320"/>
      <c r="I1206" s="320"/>
      <c r="J1206" s="320"/>
      <c r="K1206" s="320"/>
      <c r="L1206" s="320"/>
      <c r="M1206" s="383"/>
      <c r="N1206" s="383"/>
      <c r="O1206" s="383"/>
      <c r="P1206" s="383"/>
      <c r="Q1206" s="315"/>
      <c r="R1206" s="315"/>
      <c r="S1206" s="315"/>
      <c r="T1206" s="315"/>
      <c r="U1206" s="315"/>
      <c r="V1206" s="315"/>
      <c r="W1206" s="315"/>
      <c r="X1206" s="350"/>
      <c r="Y1206" s="350"/>
      <c r="Z1206" s="350"/>
      <c r="AA1206" s="350"/>
      <c r="AB1206" s="350"/>
      <c r="AC1206" s="350"/>
      <c r="AD1206" s="350"/>
      <c r="AE1206" s="350"/>
      <c r="AF1206" s="350"/>
      <c r="AG1206" s="350"/>
      <c r="AH1206" s="315"/>
      <c r="AI1206" s="315"/>
      <c r="AJ1206" s="315"/>
      <c r="AK1206" s="315"/>
      <c r="AL1206" s="315"/>
      <c r="AM1206" s="315"/>
      <c r="AN1206" s="315"/>
      <c r="AO1206" s="350"/>
      <c r="AP1206" s="350"/>
      <c r="AQ1206" s="350"/>
      <c r="AR1206" s="350"/>
      <c r="AS1206" s="350"/>
      <c r="AT1206" s="350"/>
      <c r="AU1206" s="350"/>
      <c r="AV1206" s="350"/>
      <c r="AW1206" s="350"/>
      <c r="AX1206" s="313">
        <v>0</v>
      </c>
      <c r="AY1206" s="313">
        <v>0</v>
      </c>
      <c r="AZ1206" s="313">
        <v>0</v>
      </c>
      <c r="BA1206" s="313">
        <v>0</v>
      </c>
      <c r="BB1206" s="313">
        <v>0</v>
      </c>
      <c r="BC1206" s="329">
        <f>IF(BB1206="Neg","Neg",BB1206*VLOOKUP($D1206,$D$1421:BC$1444,COLUMNS($D1206:BC1206),FALSE))</f>
        <v>0</v>
      </c>
    </row>
    <row r="1207" spans="1:55">
      <c r="A1207" s="142"/>
      <c r="B1207" s="313" t="s">
        <v>1368</v>
      </c>
      <c r="C1207" s="314" t="s">
        <v>1401</v>
      </c>
      <c r="D1207" s="313" t="s">
        <v>227</v>
      </c>
      <c r="E1207" s="320"/>
      <c r="F1207" s="320"/>
      <c r="G1207" s="320"/>
      <c r="H1207" s="320"/>
      <c r="I1207" s="320"/>
      <c r="J1207" s="320"/>
      <c r="K1207" s="320"/>
      <c r="L1207" s="320"/>
      <c r="M1207" s="383"/>
      <c r="N1207" s="383"/>
      <c r="O1207" s="383"/>
      <c r="P1207" s="383"/>
      <c r="Q1207" s="315"/>
      <c r="R1207" s="315"/>
      <c r="S1207" s="315"/>
      <c r="T1207" s="315"/>
      <c r="U1207" s="315"/>
      <c r="V1207" s="315"/>
      <c r="W1207" s="315"/>
      <c r="X1207" s="350"/>
      <c r="Y1207" s="350"/>
      <c r="Z1207" s="350"/>
      <c r="AA1207" s="350"/>
      <c r="AB1207" s="350"/>
      <c r="AC1207" s="350"/>
      <c r="AD1207" s="350"/>
      <c r="AE1207" s="350"/>
      <c r="AF1207" s="350"/>
      <c r="AG1207" s="350"/>
      <c r="AH1207" s="315"/>
      <c r="AI1207" s="315"/>
      <c r="AJ1207" s="315"/>
      <c r="AK1207" s="315"/>
      <c r="AL1207" s="315"/>
      <c r="AM1207" s="315"/>
      <c r="AN1207" s="315"/>
      <c r="AO1207" s="350"/>
      <c r="AP1207" s="350"/>
      <c r="AQ1207" s="350"/>
      <c r="AR1207" s="350"/>
      <c r="AS1207" s="350"/>
      <c r="AT1207" s="350"/>
      <c r="AU1207" s="350"/>
      <c r="AV1207" s="350"/>
      <c r="AW1207" s="350"/>
      <c r="AX1207" s="313">
        <v>0</v>
      </c>
      <c r="AY1207" s="313">
        <v>-5</v>
      </c>
      <c r="AZ1207" s="313">
        <v>-5</v>
      </c>
      <c r="BA1207" s="313">
        <v>-10</v>
      </c>
      <c r="BB1207" s="313">
        <v>-10</v>
      </c>
      <c r="BC1207" s="329">
        <f>IF(BB1207="Neg","Neg",BB1207*VLOOKUP($D1207,$D$1421:BC$1444,COLUMNS($D1207:BC1207),FALSE))</f>
        <v>-10.420843385931144</v>
      </c>
    </row>
    <row r="1208" spans="1:55">
      <c r="A1208" s="142"/>
      <c r="B1208" s="313" t="s">
        <v>1368</v>
      </c>
      <c r="C1208" s="314" t="s">
        <v>1402</v>
      </c>
      <c r="D1208" s="313" t="s">
        <v>791</v>
      </c>
      <c r="E1208" s="320"/>
      <c r="F1208" s="320"/>
      <c r="G1208" s="320"/>
      <c r="H1208" s="320"/>
      <c r="I1208" s="320"/>
      <c r="J1208" s="320"/>
      <c r="K1208" s="320"/>
      <c r="L1208" s="320"/>
      <c r="M1208" s="383"/>
      <c r="N1208" s="383"/>
      <c r="O1208" s="383"/>
      <c r="P1208" s="383"/>
      <c r="Q1208" s="315"/>
      <c r="R1208" s="315"/>
      <c r="S1208" s="315"/>
      <c r="T1208" s="315"/>
      <c r="U1208" s="315"/>
      <c r="V1208" s="315"/>
      <c r="W1208" s="315"/>
      <c r="X1208" s="350"/>
      <c r="Y1208" s="350"/>
      <c r="Z1208" s="350"/>
      <c r="AA1208" s="350"/>
      <c r="AB1208" s="350"/>
      <c r="AC1208" s="350"/>
      <c r="AD1208" s="350"/>
      <c r="AE1208" s="350"/>
      <c r="AF1208" s="350"/>
      <c r="AG1208" s="350"/>
      <c r="AH1208" s="315"/>
      <c r="AI1208" s="315"/>
      <c r="AJ1208" s="315"/>
      <c r="AK1208" s="315"/>
      <c r="AL1208" s="315"/>
      <c r="AM1208" s="315"/>
      <c r="AN1208" s="315"/>
      <c r="AO1208" s="350"/>
      <c r="AP1208" s="350"/>
      <c r="AQ1208" s="350"/>
      <c r="AR1208" s="350"/>
      <c r="AS1208" s="350"/>
      <c r="AT1208" s="350"/>
      <c r="AU1208" s="350"/>
      <c r="AV1208" s="350"/>
      <c r="AW1208" s="350"/>
      <c r="AX1208" s="313">
        <v>0</v>
      </c>
      <c r="AY1208" s="313">
        <v>0</v>
      </c>
      <c r="AZ1208" s="313">
        <v>-5</v>
      </c>
      <c r="BA1208" s="313">
        <v>-5</v>
      </c>
      <c r="BB1208" s="313">
        <v>-5</v>
      </c>
      <c r="BC1208" s="329">
        <f>IF(BB1208="Neg","Neg",BB1208*VLOOKUP($D1208,$D$1421:BC$1444,COLUMNS($D1208:BC1208),FALSE))</f>
        <v>-5.2104216929655722</v>
      </c>
    </row>
    <row r="1209" spans="1:55">
      <c r="A1209" s="142"/>
      <c r="B1209" s="313" t="s">
        <v>1368</v>
      </c>
      <c r="C1209" s="314" t="s">
        <v>1403</v>
      </c>
      <c r="D1209" s="313" t="s">
        <v>748</v>
      </c>
      <c r="E1209" s="320"/>
      <c r="F1209" s="320"/>
      <c r="G1209" s="320"/>
      <c r="H1209" s="320"/>
      <c r="I1209" s="320"/>
      <c r="J1209" s="320"/>
      <c r="K1209" s="320"/>
      <c r="L1209" s="320"/>
      <c r="M1209" s="383"/>
      <c r="N1209" s="383"/>
      <c r="O1209" s="383"/>
      <c r="P1209" s="383"/>
      <c r="Q1209" s="315"/>
      <c r="R1209" s="315"/>
      <c r="S1209" s="315"/>
      <c r="T1209" s="315"/>
      <c r="U1209" s="315"/>
      <c r="V1209" s="315"/>
      <c r="W1209" s="315"/>
      <c r="X1209" s="350"/>
      <c r="Y1209" s="350"/>
      <c r="Z1209" s="350"/>
      <c r="AA1209" s="350"/>
      <c r="AB1209" s="350"/>
      <c r="AC1209" s="350"/>
      <c r="AD1209" s="350"/>
      <c r="AE1209" s="350"/>
      <c r="AF1209" s="350"/>
      <c r="AG1209" s="350"/>
      <c r="AH1209" s="315"/>
      <c r="AI1209" s="315"/>
      <c r="AJ1209" s="315"/>
      <c r="AK1209" s="315"/>
      <c r="AL1209" s="315"/>
      <c r="AM1209" s="315"/>
      <c r="AN1209" s="315"/>
      <c r="AO1209" s="350"/>
      <c r="AP1209" s="350"/>
      <c r="AQ1209" s="350"/>
      <c r="AR1209" s="350"/>
      <c r="AS1209" s="350"/>
      <c r="AT1209" s="350"/>
      <c r="AU1209" s="350"/>
      <c r="AV1209" s="350"/>
      <c r="AW1209" s="350"/>
      <c r="AX1209" s="313">
        <v>685</v>
      </c>
      <c r="AY1209" s="313">
        <v>925</v>
      </c>
      <c r="AZ1209" s="313">
        <v>925</v>
      </c>
      <c r="BA1209" s="313">
        <v>920</v>
      </c>
      <c r="BB1209" s="313">
        <v>920</v>
      </c>
      <c r="BC1209" s="329">
        <f>IF(BB1209="Neg","Neg",BB1209*VLOOKUP($D1209,$D$1421:BC$1444,COLUMNS($D1209:BC1209),FALSE))</f>
        <v>958.71759150566527</v>
      </c>
    </row>
    <row r="1210" spans="1:55">
      <c r="A1210" s="142"/>
      <c r="B1210" s="313" t="s">
        <v>1368</v>
      </c>
      <c r="C1210" s="314" t="s">
        <v>1404</v>
      </c>
      <c r="D1210" s="313" t="s">
        <v>791</v>
      </c>
      <c r="E1210" s="320"/>
      <c r="F1210" s="320"/>
      <c r="G1210" s="320"/>
      <c r="H1210" s="320"/>
      <c r="I1210" s="320"/>
      <c r="J1210" s="320"/>
      <c r="K1210" s="320"/>
      <c r="L1210" s="320"/>
      <c r="M1210" s="383"/>
      <c r="N1210" s="383"/>
      <c r="O1210" s="383"/>
      <c r="P1210" s="383"/>
      <c r="Q1210" s="315"/>
      <c r="R1210" s="315"/>
      <c r="S1210" s="315"/>
      <c r="T1210" s="315"/>
      <c r="U1210" s="315"/>
      <c r="V1210" s="315"/>
      <c r="W1210" s="315"/>
      <c r="X1210" s="350"/>
      <c r="Y1210" s="350"/>
      <c r="Z1210" s="350"/>
      <c r="AA1210" s="350"/>
      <c r="AB1210" s="350"/>
      <c r="AC1210" s="350"/>
      <c r="AD1210" s="350"/>
      <c r="AE1210" s="350"/>
      <c r="AF1210" s="350"/>
      <c r="AG1210" s="350"/>
      <c r="AH1210" s="315"/>
      <c r="AI1210" s="315"/>
      <c r="AJ1210" s="315"/>
      <c r="AK1210" s="315"/>
      <c r="AL1210" s="315"/>
      <c r="AM1210" s="315"/>
      <c r="AN1210" s="315"/>
      <c r="AO1210" s="350"/>
      <c r="AP1210" s="350"/>
      <c r="AQ1210" s="350"/>
      <c r="AR1210" s="350"/>
      <c r="AS1210" s="350"/>
      <c r="AT1210" s="350"/>
      <c r="AU1210" s="350"/>
      <c r="AV1210" s="350"/>
      <c r="AW1210" s="350"/>
      <c r="AX1210" s="313">
        <v>150</v>
      </c>
      <c r="AY1210" s="313">
        <v>260</v>
      </c>
      <c r="AZ1210" s="313">
        <v>225</v>
      </c>
      <c r="BA1210" s="313">
        <v>180</v>
      </c>
      <c r="BB1210" s="313">
        <v>150</v>
      </c>
      <c r="BC1210" s="329">
        <f>IF(BB1210="Neg","Neg",BB1210*VLOOKUP($D1210,$D$1421:BC$1444,COLUMNS($D1210:BC1210),FALSE))</f>
        <v>156.31265078896718</v>
      </c>
    </row>
    <row r="1211" spans="1:55">
      <c r="A1211" s="142"/>
      <c r="B1211" s="313" t="s">
        <v>1368</v>
      </c>
      <c r="C1211" s="314" t="s">
        <v>1386</v>
      </c>
      <c r="D1211" s="313" t="s">
        <v>90</v>
      </c>
      <c r="E1211" s="320"/>
      <c r="F1211" s="320"/>
      <c r="G1211" s="320"/>
      <c r="H1211" s="320"/>
      <c r="I1211" s="320"/>
      <c r="J1211" s="320"/>
      <c r="K1211" s="320"/>
      <c r="L1211" s="320"/>
      <c r="M1211" s="383"/>
      <c r="N1211" s="383"/>
      <c r="O1211" s="383"/>
      <c r="P1211" s="383"/>
      <c r="Q1211" s="315"/>
      <c r="R1211" s="315"/>
      <c r="S1211" s="315"/>
      <c r="T1211" s="315"/>
      <c r="U1211" s="315"/>
      <c r="V1211" s="315"/>
      <c r="W1211" s="315"/>
      <c r="X1211" s="350"/>
      <c r="Y1211" s="350"/>
      <c r="Z1211" s="350"/>
      <c r="AA1211" s="350"/>
      <c r="AB1211" s="350"/>
      <c r="AC1211" s="350"/>
      <c r="AD1211" s="350"/>
      <c r="AE1211" s="350"/>
      <c r="AF1211" s="350"/>
      <c r="AG1211" s="350"/>
      <c r="AH1211" s="315"/>
      <c r="AI1211" s="315"/>
      <c r="AJ1211" s="315"/>
      <c r="AK1211" s="315"/>
      <c r="AL1211" s="315"/>
      <c r="AM1211" s="315"/>
      <c r="AN1211" s="315"/>
      <c r="AO1211" s="350"/>
      <c r="AP1211" s="350"/>
      <c r="AQ1211" s="350"/>
      <c r="AR1211" s="350"/>
      <c r="AS1211" s="350"/>
      <c r="AT1211" s="350"/>
      <c r="AU1211" s="350"/>
      <c r="AV1211" s="350"/>
      <c r="AW1211" s="350"/>
      <c r="AX1211" s="313">
        <v>0</v>
      </c>
      <c r="AY1211" s="313">
        <v>10</v>
      </c>
      <c r="AZ1211" s="313">
        <v>25</v>
      </c>
      <c r="BA1211" s="313">
        <v>5</v>
      </c>
      <c r="BB1211" s="313">
        <v>15</v>
      </c>
      <c r="BC1211" s="329">
        <f>IF(BB1211="Neg","Neg",BB1211*VLOOKUP($D1211,$D$1421:BC$1444,COLUMNS($D1211:BC1211),FALSE))</f>
        <v>15.631265078896718</v>
      </c>
    </row>
    <row r="1212" spans="1:55">
      <c r="A1212" s="142"/>
      <c r="B1212" s="313" t="s">
        <v>1368</v>
      </c>
      <c r="C1212" s="314" t="s">
        <v>1386</v>
      </c>
      <c r="D1212" s="313" t="s">
        <v>227</v>
      </c>
      <c r="E1212" s="320"/>
      <c r="F1212" s="320"/>
      <c r="G1212" s="320"/>
      <c r="H1212" s="320"/>
      <c r="I1212" s="320"/>
      <c r="J1212" s="320"/>
      <c r="K1212" s="320"/>
      <c r="L1212" s="320"/>
      <c r="M1212" s="383"/>
      <c r="N1212" s="383"/>
      <c r="O1212" s="383"/>
      <c r="P1212" s="383"/>
      <c r="Q1212" s="315"/>
      <c r="R1212" s="315"/>
      <c r="S1212" s="315"/>
      <c r="T1212" s="315"/>
      <c r="U1212" s="315"/>
      <c r="V1212" s="315"/>
      <c r="W1212" s="315"/>
      <c r="X1212" s="350"/>
      <c r="Y1212" s="350"/>
      <c r="Z1212" s="350"/>
      <c r="AA1212" s="350"/>
      <c r="AB1212" s="350"/>
      <c r="AC1212" s="350"/>
      <c r="AD1212" s="350"/>
      <c r="AE1212" s="350"/>
      <c r="AF1212" s="350"/>
      <c r="AG1212" s="350"/>
      <c r="AH1212" s="315"/>
      <c r="AI1212" s="315"/>
      <c r="AJ1212" s="315"/>
      <c r="AK1212" s="315"/>
      <c r="AL1212" s="315"/>
      <c r="AM1212" s="315"/>
      <c r="AN1212" s="315"/>
      <c r="AO1212" s="350"/>
      <c r="AP1212" s="350"/>
      <c r="AQ1212" s="350"/>
      <c r="AR1212" s="350"/>
      <c r="AS1212" s="350"/>
      <c r="AT1212" s="350"/>
      <c r="AU1212" s="350"/>
      <c r="AV1212" s="350"/>
      <c r="AW1212" s="350"/>
      <c r="AX1212" s="313">
        <v>0</v>
      </c>
      <c r="AY1212" s="313">
        <v>80</v>
      </c>
      <c r="AZ1212" s="313">
        <v>240</v>
      </c>
      <c r="BA1212" s="313">
        <v>65</v>
      </c>
      <c r="BB1212" s="313">
        <v>115</v>
      </c>
      <c r="BC1212" s="329">
        <f>IF(BB1212="Neg","Neg",BB1212*VLOOKUP($D1212,$D$1421:BC$1444,COLUMNS($D1212:BC1212),FALSE))</f>
        <v>119.83969893820816</v>
      </c>
    </row>
    <row r="1213" spans="1:55" ht="25.5">
      <c r="A1213" s="142"/>
      <c r="B1213" s="313" t="s">
        <v>1368</v>
      </c>
      <c r="C1213" s="314" t="s">
        <v>1405</v>
      </c>
      <c r="D1213" s="313" t="s">
        <v>228</v>
      </c>
      <c r="E1213" s="320"/>
      <c r="F1213" s="320"/>
      <c r="G1213" s="320"/>
      <c r="H1213" s="320"/>
      <c r="I1213" s="320"/>
      <c r="J1213" s="320"/>
      <c r="K1213" s="320"/>
      <c r="L1213" s="320"/>
      <c r="M1213" s="383"/>
      <c r="N1213" s="383"/>
      <c r="O1213" s="383"/>
      <c r="P1213" s="383"/>
      <c r="Q1213" s="315"/>
      <c r="R1213" s="315"/>
      <c r="S1213" s="315"/>
      <c r="T1213" s="315"/>
      <c r="U1213" s="315"/>
      <c r="V1213" s="315"/>
      <c r="W1213" s="315"/>
      <c r="X1213" s="350"/>
      <c r="Y1213" s="350"/>
      <c r="Z1213" s="350"/>
      <c r="AA1213" s="350"/>
      <c r="AB1213" s="350"/>
      <c r="AC1213" s="350"/>
      <c r="AD1213" s="350"/>
      <c r="AE1213" s="350"/>
      <c r="AF1213" s="350"/>
      <c r="AG1213" s="350"/>
      <c r="AH1213" s="315"/>
      <c r="AI1213" s="315"/>
      <c r="AJ1213" s="315"/>
      <c r="AK1213" s="315"/>
      <c r="AL1213" s="315"/>
      <c r="AM1213" s="315"/>
      <c r="AN1213" s="315"/>
      <c r="AO1213" s="350"/>
      <c r="AP1213" s="350"/>
      <c r="AQ1213" s="350"/>
      <c r="AR1213" s="350"/>
      <c r="AS1213" s="350"/>
      <c r="AT1213" s="350"/>
      <c r="AU1213" s="350"/>
      <c r="AV1213" s="350"/>
      <c r="AW1213" s="350"/>
      <c r="AX1213" s="313">
        <v>0</v>
      </c>
      <c r="AY1213" s="313">
        <v>65</v>
      </c>
      <c r="AZ1213" s="313">
        <v>60</v>
      </c>
      <c r="BA1213" s="313">
        <v>45</v>
      </c>
      <c r="BB1213" s="313">
        <v>30</v>
      </c>
      <c r="BC1213" s="329">
        <f>IF(BB1213="Neg","Neg",BB1213*VLOOKUP($D1213,$D$1421:BC$1444,COLUMNS($D1213:BC1213),FALSE))</f>
        <v>31.262530157793435</v>
      </c>
    </row>
    <row r="1214" spans="1:55" ht="25.5">
      <c r="A1214" s="142"/>
      <c r="B1214" s="313" t="s">
        <v>1368</v>
      </c>
      <c r="C1214" s="314" t="s">
        <v>1405</v>
      </c>
      <c r="D1214" s="313" t="s">
        <v>227</v>
      </c>
      <c r="E1214" s="320"/>
      <c r="F1214" s="320"/>
      <c r="G1214" s="320"/>
      <c r="H1214" s="320"/>
      <c r="I1214" s="320"/>
      <c r="J1214" s="320"/>
      <c r="K1214" s="320"/>
      <c r="L1214" s="320"/>
      <c r="M1214" s="383"/>
      <c r="N1214" s="383"/>
      <c r="O1214" s="383"/>
      <c r="P1214" s="383"/>
      <c r="Q1214" s="315"/>
      <c r="R1214" s="315"/>
      <c r="S1214" s="315"/>
      <c r="T1214" s="315"/>
      <c r="U1214" s="315"/>
      <c r="V1214" s="315"/>
      <c r="W1214" s="315"/>
      <c r="X1214" s="350"/>
      <c r="Y1214" s="350"/>
      <c r="Z1214" s="350"/>
      <c r="AA1214" s="350"/>
      <c r="AB1214" s="350"/>
      <c r="AC1214" s="350"/>
      <c r="AD1214" s="350"/>
      <c r="AE1214" s="350"/>
      <c r="AF1214" s="350"/>
      <c r="AG1214" s="350"/>
      <c r="AH1214" s="315"/>
      <c r="AI1214" s="315"/>
      <c r="AJ1214" s="315"/>
      <c r="AK1214" s="315"/>
      <c r="AL1214" s="315"/>
      <c r="AM1214" s="315"/>
      <c r="AN1214" s="315"/>
      <c r="AO1214" s="350"/>
      <c r="AP1214" s="350"/>
      <c r="AQ1214" s="350"/>
      <c r="AR1214" s="350"/>
      <c r="AS1214" s="350"/>
      <c r="AT1214" s="350"/>
      <c r="AU1214" s="350"/>
      <c r="AV1214" s="350"/>
      <c r="AW1214" s="350"/>
      <c r="AX1214" s="313">
        <v>0</v>
      </c>
      <c r="AY1214" s="313">
        <v>80</v>
      </c>
      <c r="AZ1214" s="313">
        <v>75</v>
      </c>
      <c r="BA1214" s="313">
        <v>65</v>
      </c>
      <c r="BB1214" s="313">
        <v>55</v>
      </c>
      <c r="BC1214" s="329">
        <f>IF(BB1214="Neg","Neg",BB1214*VLOOKUP($D1214,$D$1421:BC$1444,COLUMNS($D1214:BC1214),FALSE))</f>
        <v>57.314638622621295</v>
      </c>
    </row>
    <row r="1215" spans="1:55" ht="25.5">
      <c r="A1215" s="142"/>
      <c r="B1215" s="313" t="s">
        <v>1368</v>
      </c>
      <c r="C1215" s="314" t="s">
        <v>1405</v>
      </c>
      <c r="D1215" s="313" t="s">
        <v>791</v>
      </c>
      <c r="E1215" s="320"/>
      <c r="F1215" s="320"/>
      <c r="G1215" s="320"/>
      <c r="H1215" s="320"/>
      <c r="I1215" s="320"/>
      <c r="J1215" s="320"/>
      <c r="K1215" s="320"/>
      <c r="L1215" s="320"/>
      <c r="M1215" s="383"/>
      <c r="N1215" s="383"/>
      <c r="O1215" s="383"/>
      <c r="P1215" s="383"/>
      <c r="Q1215" s="315"/>
      <c r="R1215" s="315"/>
      <c r="S1215" s="315"/>
      <c r="T1215" s="315"/>
      <c r="U1215" s="315"/>
      <c r="V1215" s="315"/>
      <c r="W1215" s="315"/>
      <c r="X1215" s="350"/>
      <c r="Y1215" s="350"/>
      <c r="Z1215" s="350"/>
      <c r="AA1215" s="350"/>
      <c r="AB1215" s="350"/>
      <c r="AC1215" s="350"/>
      <c r="AD1215" s="350"/>
      <c r="AE1215" s="350"/>
      <c r="AF1215" s="350"/>
      <c r="AG1215" s="350"/>
      <c r="AH1215" s="315"/>
      <c r="AI1215" s="315"/>
      <c r="AJ1215" s="315"/>
      <c r="AK1215" s="315"/>
      <c r="AL1215" s="315"/>
      <c r="AM1215" s="315"/>
      <c r="AN1215" s="315"/>
      <c r="AO1215" s="350"/>
      <c r="AP1215" s="350"/>
      <c r="AQ1215" s="350"/>
      <c r="AR1215" s="350"/>
      <c r="AS1215" s="350"/>
      <c r="AT1215" s="350"/>
      <c r="AU1215" s="350"/>
      <c r="AV1215" s="350"/>
      <c r="AW1215" s="350"/>
      <c r="AX1215" s="313">
        <v>0</v>
      </c>
      <c r="AY1215" s="313">
        <v>5</v>
      </c>
      <c r="AZ1215" s="313">
        <v>40</v>
      </c>
      <c r="BA1215" s="313">
        <v>50</v>
      </c>
      <c r="BB1215" s="313">
        <v>65</v>
      </c>
      <c r="BC1215" s="329">
        <f>IF(BB1215="Neg","Neg",BB1215*VLOOKUP($D1215,$D$1421:BC$1444,COLUMNS($D1215:BC1215),FALSE))</f>
        <v>67.735482008552438</v>
      </c>
    </row>
    <row r="1216" spans="1:55">
      <c r="A1216" s="142"/>
      <c r="B1216" s="313" t="s">
        <v>1368</v>
      </c>
      <c r="C1216" s="314" t="s">
        <v>1406</v>
      </c>
      <c r="D1216" s="313" t="s">
        <v>988</v>
      </c>
      <c r="E1216" s="320"/>
      <c r="F1216" s="320"/>
      <c r="G1216" s="320"/>
      <c r="H1216" s="320"/>
      <c r="I1216" s="320"/>
      <c r="J1216" s="320"/>
      <c r="K1216" s="320"/>
      <c r="L1216" s="320"/>
      <c r="M1216" s="383"/>
      <c r="N1216" s="383"/>
      <c r="O1216" s="383"/>
      <c r="P1216" s="383"/>
      <c r="Q1216" s="315"/>
      <c r="R1216" s="315"/>
      <c r="S1216" s="315"/>
      <c r="T1216" s="315"/>
      <c r="U1216" s="315"/>
      <c r="V1216" s="315"/>
      <c r="W1216" s="315"/>
      <c r="X1216" s="350"/>
      <c r="Y1216" s="350"/>
      <c r="Z1216" s="350"/>
      <c r="AA1216" s="350"/>
      <c r="AB1216" s="350"/>
      <c r="AC1216" s="350"/>
      <c r="AD1216" s="350"/>
      <c r="AE1216" s="350"/>
      <c r="AF1216" s="350"/>
      <c r="AG1216" s="350"/>
      <c r="AH1216" s="315"/>
      <c r="AI1216" s="315"/>
      <c r="AJ1216" s="315"/>
      <c r="AK1216" s="315"/>
      <c r="AL1216" s="315"/>
      <c r="AM1216" s="315"/>
      <c r="AN1216" s="315"/>
      <c r="AO1216" s="350"/>
      <c r="AP1216" s="350"/>
      <c r="AQ1216" s="350"/>
      <c r="AR1216" s="350"/>
      <c r="AS1216" s="350"/>
      <c r="AT1216" s="350"/>
      <c r="AU1216" s="350"/>
      <c r="AV1216" s="350"/>
      <c r="AW1216" s="350"/>
      <c r="AX1216" s="313">
        <v>25</v>
      </c>
      <c r="AY1216" s="313">
        <v>95</v>
      </c>
      <c r="AZ1216" s="313">
        <v>90</v>
      </c>
      <c r="BA1216" s="313">
        <v>85</v>
      </c>
      <c r="BB1216" s="313">
        <v>90</v>
      </c>
      <c r="BC1216" s="329">
        <f>IF(BB1216="Neg","Neg",BB1216*VLOOKUP($D1216,$D$1421:BC$1444,COLUMNS($D1216:BC1216),FALSE))</f>
        <v>93.787590473380305</v>
      </c>
    </row>
    <row r="1217" spans="1:55">
      <c r="A1217" s="142"/>
      <c r="B1217" s="313" t="s">
        <v>1368</v>
      </c>
      <c r="C1217" s="314" t="s">
        <v>1407</v>
      </c>
      <c r="D1217" s="313" t="s">
        <v>791</v>
      </c>
      <c r="E1217" s="320"/>
      <c r="F1217" s="320"/>
      <c r="G1217" s="320"/>
      <c r="H1217" s="320"/>
      <c r="I1217" s="320"/>
      <c r="J1217" s="320"/>
      <c r="K1217" s="320"/>
      <c r="L1217" s="320"/>
      <c r="M1217" s="383"/>
      <c r="N1217" s="383"/>
      <c r="O1217" s="383"/>
      <c r="P1217" s="383"/>
      <c r="Q1217" s="315"/>
      <c r="R1217" s="315"/>
      <c r="S1217" s="315"/>
      <c r="T1217" s="315"/>
      <c r="U1217" s="315"/>
      <c r="V1217" s="315"/>
      <c r="W1217" s="315"/>
      <c r="X1217" s="350"/>
      <c r="Y1217" s="350"/>
      <c r="Z1217" s="350"/>
      <c r="AA1217" s="350"/>
      <c r="AB1217" s="350"/>
      <c r="AC1217" s="350"/>
      <c r="AD1217" s="350"/>
      <c r="AE1217" s="350"/>
      <c r="AF1217" s="350"/>
      <c r="AG1217" s="350"/>
      <c r="AH1217" s="315"/>
      <c r="AI1217" s="315"/>
      <c r="AJ1217" s="315"/>
      <c r="AK1217" s="315"/>
      <c r="AL1217" s="315"/>
      <c r="AM1217" s="315"/>
      <c r="AN1217" s="315"/>
      <c r="AO1217" s="350"/>
      <c r="AP1217" s="350"/>
      <c r="AQ1217" s="350"/>
      <c r="AR1217" s="350"/>
      <c r="AS1217" s="350"/>
      <c r="AT1217" s="350"/>
      <c r="AU1217" s="350"/>
      <c r="AV1217" s="350"/>
      <c r="AW1217" s="350"/>
      <c r="AX1217" s="313">
        <v>95</v>
      </c>
      <c r="AY1217" s="313">
        <v>170</v>
      </c>
      <c r="AZ1217" s="313">
        <v>170</v>
      </c>
      <c r="BA1217" s="313">
        <v>150</v>
      </c>
      <c r="BB1217" s="313">
        <v>130</v>
      </c>
      <c r="BC1217" s="329">
        <f>IF(BB1217="Neg","Neg",BB1217*VLOOKUP($D1217,$D$1421:BC$1444,COLUMNS($D1217:BC1217),FALSE))</f>
        <v>135.47096401710488</v>
      </c>
    </row>
    <row r="1218" spans="1:55">
      <c r="A1218" s="142"/>
      <c r="B1218" s="313" t="s">
        <v>1368</v>
      </c>
      <c r="C1218" s="314" t="s">
        <v>1408</v>
      </c>
      <c r="D1218" s="313" t="s">
        <v>90</v>
      </c>
      <c r="E1218" s="320"/>
      <c r="F1218" s="320"/>
      <c r="G1218" s="320"/>
      <c r="H1218" s="320"/>
      <c r="I1218" s="320"/>
      <c r="J1218" s="320"/>
      <c r="K1218" s="320"/>
      <c r="L1218" s="320"/>
      <c r="M1218" s="383"/>
      <c r="N1218" s="383"/>
      <c r="O1218" s="383"/>
      <c r="P1218" s="383"/>
      <c r="Q1218" s="315"/>
      <c r="R1218" s="315"/>
      <c r="S1218" s="315"/>
      <c r="T1218" s="315"/>
      <c r="U1218" s="315"/>
      <c r="V1218" s="315"/>
      <c r="W1218" s="315"/>
      <c r="X1218" s="350"/>
      <c r="Y1218" s="350"/>
      <c r="Z1218" s="350"/>
      <c r="AA1218" s="350"/>
      <c r="AB1218" s="350"/>
      <c r="AC1218" s="350"/>
      <c r="AD1218" s="350"/>
      <c r="AE1218" s="350"/>
      <c r="AF1218" s="350"/>
      <c r="AG1218" s="350"/>
      <c r="AH1218" s="315"/>
      <c r="AI1218" s="315"/>
      <c r="AJ1218" s="315"/>
      <c r="AK1218" s="315"/>
      <c r="AL1218" s="315"/>
      <c r="AM1218" s="315"/>
      <c r="AN1218" s="315"/>
      <c r="AO1218" s="350"/>
      <c r="AP1218" s="350"/>
      <c r="AQ1218" s="350"/>
      <c r="AR1218" s="350"/>
      <c r="AS1218" s="350"/>
      <c r="AT1218" s="350"/>
      <c r="AU1218" s="350"/>
      <c r="AV1218" s="350"/>
      <c r="AW1218" s="350"/>
      <c r="AX1218" s="313">
        <v>0</v>
      </c>
      <c r="AY1218" s="313">
        <v>45</v>
      </c>
      <c r="AZ1218" s="313">
        <v>45</v>
      </c>
      <c r="BA1218" s="313">
        <v>45</v>
      </c>
      <c r="BB1218" s="313">
        <v>45</v>
      </c>
      <c r="BC1218" s="329">
        <f>IF(BB1218="Neg","Neg",BB1218*VLOOKUP($D1218,$D$1421:BC$1444,COLUMNS($D1218:BC1218),FALSE))</f>
        <v>46.893795236690153</v>
      </c>
    </row>
    <row r="1219" spans="1:55">
      <c r="A1219" s="142"/>
      <c r="B1219" s="313" t="s">
        <v>1368</v>
      </c>
      <c r="C1219" s="314" t="s">
        <v>1409</v>
      </c>
      <c r="D1219" s="313" t="s">
        <v>249</v>
      </c>
      <c r="E1219" s="320"/>
      <c r="F1219" s="320"/>
      <c r="G1219" s="320"/>
      <c r="H1219" s="320"/>
      <c r="I1219" s="320"/>
      <c r="J1219" s="320"/>
      <c r="K1219" s="320"/>
      <c r="L1219" s="320"/>
      <c r="M1219" s="383"/>
      <c r="N1219" s="383"/>
      <c r="O1219" s="383"/>
      <c r="P1219" s="383"/>
      <c r="Q1219" s="315"/>
      <c r="R1219" s="315"/>
      <c r="S1219" s="315"/>
      <c r="T1219" s="315"/>
      <c r="U1219" s="315"/>
      <c r="V1219" s="315"/>
      <c r="W1219" s="315"/>
      <c r="X1219" s="350"/>
      <c r="Y1219" s="350"/>
      <c r="Z1219" s="350"/>
      <c r="AA1219" s="350"/>
      <c r="AB1219" s="350"/>
      <c r="AC1219" s="350"/>
      <c r="AD1219" s="350"/>
      <c r="AE1219" s="350"/>
      <c r="AF1219" s="350"/>
      <c r="AG1219" s="350"/>
      <c r="AH1219" s="315"/>
      <c r="AI1219" s="315"/>
      <c r="AJ1219" s="315"/>
      <c r="AK1219" s="315"/>
      <c r="AL1219" s="315"/>
      <c r="AM1219" s="315"/>
      <c r="AN1219" s="315"/>
      <c r="AO1219" s="350"/>
      <c r="AP1219" s="350"/>
      <c r="AQ1219" s="350"/>
      <c r="AR1219" s="350"/>
      <c r="AS1219" s="350"/>
      <c r="AT1219" s="350"/>
      <c r="AU1219" s="350"/>
      <c r="AV1219" s="350"/>
      <c r="AW1219" s="350"/>
      <c r="AX1219" s="313">
        <v>0</v>
      </c>
      <c r="AY1219" s="313">
        <v>5</v>
      </c>
      <c r="AZ1219" s="313">
        <v>10</v>
      </c>
      <c r="BA1219" s="313">
        <v>10</v>
      </c>
      <c r="BB1219" s="313">
        <v>10</v>
      </c>
      <c r="BC1219" s="329">
        <f>IF(BB1219="Neg","Neg",BB1219*VLOOKUP($D1219,$D$1421:BC$1444,COLUMNS($D1219:BC1219),FALSE))</f>
        <v>10.420843385931144</v>
      </c>
    </row>
    <row r="1220" spans="1:55">
      <c r="A1220" s="142"/>
      <c r="B1220" s="313" t="s">
        <v>1368</v>
      </c>
      <c r="C1220" s="314" t="s">
        <v>1410</v>
      </c>
      <c r="D1220" s="313" t="s">
        <v>228</v>
      </c>
      <c r="E1220" s="320"/>
      <c r="F1220" s="320"/>
      <c r="G1220" s="320"/>
      <c r="H1220" s="320"/>
      <c r="I1220" s="320"/>
      <c r="J1220" s="320"/>
      <c r="K1220" s="320"/>
      <c r="L1220" s="320"/>
      <c r="M1220" s="383"/>
      <c r="N1220" s="383"/>
      <c r="O1220" s="383"/>
      <c r="P1220" s="383"/>
      <c r="Q1220" s="315"/>
      <c r="R1220" s="315"/>
      <c r="S1220" s="315"/>
      <c r="T1220" s="315"/>
      <c r="U1220" s="315"/>
      <c r="V1220" s="315"/>
      <c r="W1220" s="315"/>
      <c r="X1220" s="350"/>
      <c r="Y1220" s="350"/>
      <c r="Z1220" s="350"/>
      <c r="AA1220" s="350"/>
      <c r="AB1220" s="350"/>
      <c r="AC1220" s="350"/>
      <c r="AD1220" s="350"/>
      <c r="AE1220" s="350"/>
      <c r="AF1220" s="350"/>
      <c r="AG1220" s="350"/>
      <c r="AH1220" s="315"/>
      <c r="AI1220" s="315"/>
      <c r="AJ1220" s="315"/>
      <c r="AK1220" s="315"/>
      <c r="AL1220" s="315"/>
      <c r="AM1220" s="315"/>
      <c r="AN1220" s="315"/>
      <c r="AO1220" s="350"/>
      <c r="AP1220" s="350"/>
      <c r="AQ1220" s="350"/>
      <c r="AR1220" s="350"/>
      <c r="AS1220" s="350"/>
      <c r="AT1220" s="350"/>
      <c r="AU1220" s="350"/>
      <c r="AV1220" s="350"/>
      <c r="AW1220" s="350"/>
      <c r="AX1220" s="313">
        <v>0</v>
      </c>
      <c r="AY1220" s="313">
        <v>225</v>
      </c>
      <c r="AZ1220" s="313">
        <v>140</v>
      </c>
      <c r="BA1220" s="313">
        <v>55</v>
      </c>
      <c r="BB1220" s="313">
        <v>15</v>
      </c>
      <c r="BC1220" s="329">
        <f>IF(BB1220="Neg","Neg",BB1220*VLOOKUP($D1220,$D$1421:BC$1444,COLUMNS($D1220:BC1220),FALSE))</f>
        <v>15.631265078896718</v>
      </c>
    </row>
    <row r="1221" spans="1:55">
      <c r="A1221" s="142"/>
      <c r="B1221" s="313" t="s">
        <v>1368</v>
      </c>
      <c r="C1221" s="314" t="s">
        <v>1410</v>
      </c>
      <c r="D1221" s="313" t="s">
        <v>227</v>
      </c>
      <c r="E1221" s="320"/>
      <c r="F1221" s="320"/>
      <c r="G1221" s="320"/>
      <c r="H1221" s="320"/>
      <c r="I1221" s="320"/>
      <c r="J1221" s="320"/>
      <c r="K1221" s="320"/>
      <c r="L1221" s="320"/>
      <c r="M1221" s="383"/>
      <c r="N1221" s="383"/>
      <c r="O1221" s="383"/>
      <c r="P1221" s="383"/>
      <c r="Q1221" s="315"/>
      <c r="R1221" s="315"/>
      <c r="S1221" s="315"/>
      <c r="T1221" s="315"/>
      <c r="U1221" s="315"/>
      <c r="V1221" s="315"/>
      <c r="W1221" s="315"/>
      <c r="X1221" s="350"/>
      <c r="Y1221" s="350"/>
      <c r="Z1221" s="350"/>
      <c r="AA1221" s="350"/>
      <c r="AB1221" s="350"/>
      <c r="AC1221" s="350"/>
      <c r="AD1221" s="350"/>
      <c r="AE1221" s="350"/>
      <c r="AF1221" s="350"/>
      <c r="AG1221" s="350"/>
      <c r="AH1221" s="315"/>
      <c r="AI1221" s="315"/>
      <c r="AJ1221" s="315"/>
      <c r="AK1221" s="315"/>
      <c r="AL1221" s="315"/>
      <c r="AM1221" s="315"/>
      <c r="AN1221" s="315"/>
      <c r="AO1221" s="350"/>
      <c r="AP1221" s="350"/>
      <c r="AQ1221" s="350"/>
      <c r="AR1221" s="350"/>
      <c r="AS1221" s="350"/>
      <c r="AT1221" s="350"/>
      <c r="AU1221" s="350"/>
      <c r="AV1221" s="350"/>
      <c r="AW1221" s="350"/>
      <c r="AX1221" s="313">
        <v>0</v>
      </c>
      <c r="AY1221" s="313">
        <v>25</v>
      </c>
      <c r="AZ1221" s="313">
        <v>15</v>
      </c>
      <c r="BA1221" s="313">
        <v>5</v>
      </c>
      <c r="BB1221" s="313">
        <v>0</v>
      </c>
      <c r="BC1221" s="329">
        <f>IF(BB1221="Neg","Neg",BB1221*VLOOKUP($D1221,$D$1421:BC$1444,COLUMNS($D1221:BC1221),FALSE))</f>
        <v>0</v>
      </c>
    </row>
    <row r="1222" spans="1:55">
      <c r="A1222" s="142"/>
      <c r="B1222" s="313" t="s">
        <v>1368</v>
      </c>
      <c r="C1222" s="314" t="s">
        <v>1410</v>
      </c>
      <c r="D1222" s="313" t="s">
        <v>791</v>
      </c>
      <c r="E1222" s="320"/>
      <c r="F1222" s="320"/>
      <c r="G1222" s="320"/>
      <c r="H1222" s="320"/>
      <c r="I1222" s="320"/>
      <c r="J1222" s="320"/>
      <c r="K1222" s="320"/>
      <c r="L1222" s="320"/>
      <c r="M1222" s="383"/>
      <c r="N1222" s="383"/>
      <c r="O1222" s="383"/>
      <c r="P1222" s="383"/>
      <c r="Q1222" s="315"/>
      <c r="R1222" s="315"/>
      <c r="S1222" s="315"/>
      <c r="T1222" s="315"/>
      <c r="U1222" s="315"/>
      <c r="V1222" s="315"/>
      <c r="W1222" s="315"/>
      <c r="X1222" s="350"/>
      <c r="Y1222" s="350"/>
      <c r="Z1222" s="350"/>
      <c r="AA1222" s="350"/>
      <c r="AB1222" s="350"/>
      <c r="AC1222" s="350"/>
      <c r="AD1222" s="350"/>
      <c r="AE1222" s="350"/>
      <c r="AF1222" s="350"/>
      <c r="AG1222" s="350"/>
      <c r="AH1222" s="315"/>
      <c r="AI1222" s="315"/>
      <c r="AJ1222" s="315"/>
      <c r="AK1222" s="315"/>
      <c r="AL1222" s="315"/>
      <c r="AM1222" s="315"/>
      <c r="AN1222" s="315"/>
      <c r="AO1222" s="350"/>
      <c r="AP1222" s="350"/>
      <c r="AQ1222" s="350"/>
      <c r="AR1222" s="350"/>
      <c r="AS1222" s="350"/>
      <c r="AT1222" s="350"/>
      <c r="AU1222" s="350"/>
      <c r="AV1222" s="350"/>
      <c r="AW1222" s="350"/>
      <c r="AX1222" s="313">
        <v>0</v>
      </c>
      <c r="AY1222" s="313">
        <v>15</v>
      </c>
      <c r="AZ1222" s="313">
        <v>10</v>
      </c>
      <c r="BA1222" s="313">
        <v>5</v>
      </c>
      <c r="BB1222" s="313">
        <v>0</v>
      </c>
      <c r="BC1222" s="329">
        <f>IF(BB1222="Neg","Neg",BB1222*VLOOKUP($D1222,$D$1421:BC$1444,COLUMNS($D1222:BC1222),FALSE))</f>
        <v>0</v>
      </c>
    </row>
    <row r="1223" spans="1:55">
      <c r="A1223" s="142"/>
      <c r="B1223" s="313" t="s">
        <v>1368</v>
      </c>
      <c r="C1223" s="314" t="s">
        <v>1410</v>
      </c>
      <c r="D1223" s="313" t="s">
        <v>92</v>
      </c>
      <c r="E1223" s="320"/>
      <c r="F1223" s="320"/>
      <c r="G1223" s="320"/>
      <c r="H1223" s="320"/>
      <c r="I1223" s="320"/>
      <c r="J1223" s="320"/>
      <c r="K1223" s="320"/>
      <c r="L1223" s="320"/>
      <c r="M1223" s="383"/>
      <c r="N1223" s="383"/>
      <c r="O1223" s="383"/>
      <c r="P1223" s="383"/>
      <c r="Q1223" s="315"/>
      <c r="R1223" s="315"/>
      <c r="S1223" s="315"/>
      <c r="T1223" s="315"/>
      <c r="U1223" s="315"/>
      <c r="V1223" s="315"/>
      <c r="W1223" s="315"/>
      <c r="X1223" s="350"/>
      <c r="Y1223" s="350"/>
      <c r="Z1223" s="350"/>
      <c r="AA1223" s="350"/>
      <c r="AB1223" s="350"/>
      <c r="AC1223" s="350"/>
      <c r="AD1223" s="350"/>
      <c r="AE1223" s="350"/>
      <c r="AF1223" s="350"/>
      <c r="AG1223" s="350"/>
      <c r="AH1223" s="315"/>
      <c r="AI1223" s="315"/>
      <c r="AJ1223" s="315"/>
      <c r="AK1223" s="315"/>
      <c r="AL1223" s="315"/>
      <c r="AM1223" s="315"/>
      <c r="AN1223" s="315"/>
      <c r="AO1223" s="350"/>
      <c r="AP1223" s="350"/>
      <c r="AQ1223" s="350"/>
      <c r="AR1223" s="350"/>
      <c r="AS1223" s="350"/>
      <c r="AT1223" s="350"/>
      <c r="AU1223" s="350"/>
      <c r="AV1223" s="350"/>
      <c r="AW1223" s="350"/>
      <c r="AX1223" s="313">
        <v>0</v>
      </c>
      <c r="AY1223" s="313">
        <v>20</v>
      </c>
      <c r="AZ1223" s="313">
        <v>10</v>
      </c>
      <c r="BA1223" s="313">
        <v>5</v>
      </c>
      <c r="BB1223" s="313">
        <v>0</v>
      </c>
      <c r="BC1223" s="329">
        <f>IF(BB1223="Neg","Neg",BB1223*VLOOKUP($D1223,$D$1421:BC$1444,COLUMNS($D1223:BC1223),FALSE))</f>
        <v>0</v>
      </c>
    </row>
    <row r="1224" spans="1:55">
      <c r="A1224" s="142"/>
      <c r="B1224" s="313" t="s">
        <v>1368</v>
      </c>
      <c r="C1224" s="314" t="s">
        <v>1411</v>
      </c>
      <c r="D1224" s="313" t="s">
        <v>228</v>
      </c>
      <c r="E1224" s="320"/>
      <c r="F1224" s="320"/>
      <c r="G1224" s="320"/>
      <c r="H1224" s="320"/>
      <c r="I1224" s="320"/>
      <c r="J1224" s="320"/>
      <c r="K1224" s="320"/>
      <c r="L1224" s="320"/>
      <c r="M1224" s="383"/>
      <c r="N1224" s="383"/>
      <c r="O1224" s="383"/>
      <c r="P1224" s="383"/>
      <c r="Q1224" s="315"/>
      <c r="R1224" s="315"/>
      <c r="S1224" s="315"/>
      <c r="T1224" s="315"/>
      <c r="U1224" s="315"/>
      <c r="V1224" s="315"/>
      <c r="W1224" s="315"/>
      <c r="X1224" s="315"/>
      <c r="Y1224" s="315"/>
      <c r="Z1224" s="315"/>
      <c r="AA1224" s="315"/>
      <c r="AB1224" s="315"/>
      <c r="AC1224" s="315"/>
      <c r="AD1224" s="315"/>
      <c r="AE1224" s="315"/>
      <c r="AF1224" s="315"/>
      <c r="AG1224" s="315"/>
      <c r="AH1224" s="315"/>
      <c r="AI1224" s="315"/>
      <c r="AJ1224" s="315"/>
      <c r="AK1224" s="315"/>
      <c r="AL1224" s="315"/>
      <c r="AM1224" s="315"/>
      <c r="AN1224" s="315"/>
      <c r="AO1224" s="315"/>
      <c r="AP1224" s="315"/>
      <c r="AQ1224" s="315"/>
      <c r="AR1224" s="315"/>
      <c r="AS1224" s="315"/>
      <c r="AT1224" s="315"/>
      <c r="AU1224" s="315"/>
      <c r="AV1224" s="315"/>
      <c r="AW1224" s="315"/>
      <c r="AX1224" s="313">
        <v>0</v>
      </c>
      <c r="AY1224" s="313">
        <v>0</v>
      </c>
      <c r="AZ1224" s="313">
        <v>0</v>
      </c>
      <c r="BA1224" s="313">
        <v>0</v>
      </c>
      <c r="BB1224" s="313">
        <v>90</v>
      </c>
      <c r="BC1224" s="329">
        <f>IF(BB1224="Neg","Neg",BB1224*VLOOKUP($D1224,$D$1421:BC$1444,COLUMNS($D1224:BC1224),FALSE))</f>
        <v>93.787590473380305</v>
      </c>
    </row>
    <row r="1225" spans="1:55">
      <c r="A1225" s="142"/>
      <c r="B1225" s="313" t="s">
        <v>1368</v>
      </c>
      <c r="C1225" s="314" t="s">
        <v>1411</v>
      </c>
      <c r="D1225" s="313" t="s">
        <v>227</v>
      </c>
      <c r="E1225" s="320"/>
      <c r="F1225" s="320"/>
      <c r="G1225" s="320"/>
      <c r="H1225" s="320"/>
      <c r="I1225" s="320"/>
      <c r="J1225" s="320"/>
      <c r="K1225" s="320"/>
      <c r="L1225" s="320"/>
      <c r="M1225" s="383"/>
      <c r="N1225" s="383"/>
      <c r="O1225" s="383"/>
      <c r="P1225" s="383"/>
      <c r="Q1225" s="315"/>
      <c r="R1225" s="315"/>
      <c r="S1225" s="315"/>
      <c r="T1225" s="315"/>
      <c r="U1225" s="315"/>
      <c r="V1225" s="315"/>
      <c r="W1225" s="315"/>
      <c r="X1225" s="315"/>
      <c r="Y1225" s="315"/>
      <c r="Z1225" s="315"/>
      <c r="AA1225" s="315"/>
      <c r="AB1225" s="315"/>
      <c r="AC1225" s="315"/>
      <c r="AD1225" s="315"/>
      <c r="AE1225" s="315"/>
      <c r="AF1225" s="315"/>
      <c r="AG1225" s="315"/>
      <c r="AH1225" s="315"/>
      <c r="AI1225" s="315"/>
      <c r="AJ1225" s="315"/>
      <c r="AK1225" s="315"/>
      <c r="AL1225" s="315"/>
      <c r="AM1225" s="315"/>
      <c r="AN1225" s="315"/>
      <c r="AO1225" s="315"/>
      <c r="AP1225" s="315"/>
      <c r="AQ1225" s="315"/>
      <c r="AR1225" s="315"/>
      <c r="AS1225" s="315"/>
      <c r="AT1225" s="315"/>
      <c r="AU1225" s="315"/>
      <c r="AV1225" s="315"/>
      <c r="AW1225" s="315"/>
      <c r="AX1225" s="313">
        <v>0</v>
      </c>
      <c r="AY1225" s="313">
        <v>0</v>
      </c>
      <c r="AZ1225" s="313">
        <v>0</v>
      </c>
      <c r="BA1225" s="313">
        <v>0</v>
      </c>
      <c r="BB1225" s="313">
        <v>245</v>
      </c>
      <c r="BC1225" s="329">
        <f>IF(BB1225="Neg","Neg",BB1225*VLOOKUP($D1225,$D$1421:BC$1444,COLUMNS($D1225:BC1225),FALSE))</f>
        <v>255.31066295531303</v>
      </c>
    </row>
    <row r="1226" spans="1:55">
      <c r="A1226" s="142"/>
      <c r="B1226" s="313" t="s">
        <v>1368</v>
      </c>
      <c r="C1226" s="314" t="s">
        <v>1412</v>
      </c>
      <c r="D1226" s="313" t="s">
        <v>91</v>
      </c>
      <c r="E1226" s="320"/>
      <c r="F1226" s="320"/>
      <c r="G1226" s="320"/>
      <c r="H1226" s="320"/>
      <c r="I1226" s="320"/>
      <c r="J1226" s="320"/>
      <c r="K1226" s="320"/>
      <c r="L1226" s="320"/>
      <c r="M1226" s="383"/>
      <c r="N1226" s="383"/>
      <c r="O1226" s="383"/>
      <c r="P1226" s="383"/>
      <c r="Q1226" s="315"/>
      <c r="R1226" s="315"/>
      <c r="S1226" s="315"/>
      <c r="T1226" s="315"/>
      <c r="U1226" s="315"/>
      <c r="V1226" s="315"/>
      <c r="W1226" s="315"/>
      <c r="X1226" s="315"/>
      <c r="Y1226" s="315"/>
      <c r="Z1226" s="315"/>
      <c r="AA1226" s="315"/>
      <c r="AB1226" s="315"/>
      <c r="AC1226" s="315"/>
      <c r="AD1226" s="315"/>
      <c r="AE1226" s="315"/>
      <c r="AF1226" s="315"/>
      <c r="AG1226" s="315"/>
      <c r="AH1226" s="315"/>
      <c r="AI1226" s="315"/>
      <c r="AJ1226" s="315"/>
      <c r="AK1226" s="315"/>
      <c r="AL1226" s="315"/>
      <c r="AM1226" s="315"/>
      <c r="AN1226" s="315"/>
      <c r="AO1226" s="315"/>
      <c r="AP1226" s="315"/>
      <c r="AQ1226" s="315"/>
      <c r="AR1226" s="315"/>
      <c r="AS1226" s="315"/>
      <c r="AT1226" s="315"/>
      <c r="AU1226" s="315"/>
      <c r="AV1226" s="315"/>
      <c r="AW1226" s="315"/>
      <c r="AX1226" s="313">
        <v>0</v>
      </c>
      <c r="AY1226" s="313">
        <v>0</v>
      </c>
      <c r="AZ1226" s="313">
        <v>0</v>
      </c>
      <c r="BA1226" s="313">
        <v>0</v>
      </c>
      <c r="BB1226" s="313">
        <v>0</v>
      </c>
      <c r="BC1226" s="329">
        <f>IF(BB1226="Neg","Neg",BB1226*VLOOKUP($D1226,$D$1421:BC$1444,COLUMNS($D1226:BC1226),FALSE))</f>
        <v>0</v>
      </c>
    </row>
    <row r="1227" spans="1:55">
      <c r="A1227" s="142"/>
      <c r="B1227" s="313" t="s">
        <v>1368</v>
      </c>
      <c r="C1227" s="314" t="s">
        <v>1412</v>
      </c>
      <c r="D1227" s="313" t="s">
        <v>792</v>
      </c>
      <c r="E1227" s="320"/>
      <c r="F1227" s="320"/>
      <c r="G1227" s="320"/>
      <c r="H1227" s="320"/>
      <c r="I1227" s="320"/>
      <c r="J1227" s="320"/>
      <c r="K1227" s="320"/>
      <c r="L1227" s="320"/>
      <c r="M1227" s="383"/>
      <c r="N1227" s="383"/>
      <c r="O1227" s="383"/>
      <c r="P1227" s="383"/>
      <c r="Q1227" s="315"/>
      <c r="R1227" s="315"/>
      <c r="S1227" s="315"/>
      <c r="T1227" s="315"/>
      <c r="U1227" s="315"/>
      <c r="V1227" s="315"/>
      <c r="W1227" s="315"/>
      <c r="X1227" s="315"/>
      <c r="Y1227" s="315"/>
      <c r="Z1227" s="315"/>
      <c r="AA1227" s="315"/>
      <c r="AB1227" s="315"/>
      <c r="AC1227" s="315"/>
      <c r="AD1227" s="315"/>
      <c r="AE1227" s="315"/>
      <c r="AF1227" s="315"/>
      <c r="AG1227" s="315"/>
      <c r="AH1227" s="315"/>
      <c r="AI1227" s="315"/>
      <c r="AJ1227" s="315"/>
      <c r="AK1227" s="315"/>
      <c r="AL1227" s="315"/>
      <c r="AM1227" s="315"/>
      <c r="AN1227" s="315"/>
      <c r="AO1227" s="315"/>
      <c r="AP1227" s="315"/>
      <c r="AQ1227" s="315"/>
      <c r="AR1227" s="315"/>
      <c r="AS1227" s="315"/>
      <c r="AT1227" s="315"/>
      <c r="AU1227" s="315"/>
      <c r="AV1227" s="315"/>
      <c r="AW1227" s="315"/>
      <c r="AX1227" s="313">
        <v>0</v>
      </c>
      <c r="AY1227" s="313">
        <v>0</v>
      </c>
      <c r="AZ1227" s="313">
        <v>0</v>
      </c>
      <c r="BA1227" s="313">
        <v>-5</v>
      </c>
      <c r="BB1227" s="313">
        <v>-5</v>
      </c>
      <c r="BC1227" s="329">
        <f>IF(BB1227="Neg","Neg",BB1227*VLOOKUP($D1227,$D$1421:BC$1444,COLUMNS($D1227:BC1227),FALSE))</f>
        <v>-5.2104216929655722</v>
      </c>
    </row>
    <row r="1228" spans="1:55">
      <c r="A1228" s="142"/>
      <c r="B1228" s="313" t="s">
        <v>1368</v>
      </c>
      <c r="C1228" s="314" t="s">
        <v>1413</v>
      </c>
      <c r="D1228" s="313" t="s">
        <v>269</v>
      </c>
      <c r="E1228" s="320"/>
      <c r="F1228" s="320"/>
      <c r="G1228" s="320"/>
      <c r="H1228" s="320"/>
      <c r="I1228" s="320"/>
      <c r="J1228" s="320"/>
      <c r="K1228" s="320"/>
      <c r="L1228" s="320"/>
      <c r="M1228" s="383"/>
      <c r="N1228" s="383"/>
      <c r="O1228" s="383"/>
      <c r="P1228" s="383"/>
      <c r="Q1228" s="315"/>
      <c r="R1228" s="315"/>
      <c r="S1228" s="315"/>
      <c r="T1228" s="315"/>
      <c r="U1228" s="315"/>
      <c r="V1228" s="315"/>
      <c r="W1228" s="315"/>
      <c r="X1228" s="315"/>
      <c r="Y1228" s="315"/>
      <c r="Z1228" s="315"/>
      <c r="AA1228" s="315"/>
      <c r="AB1228" s="315"/>
      <c r="AC1228" s="315"/>
      <c r="AD1228" s="315"/>
      <c r="AE1228" s="315"/>
      <c r="AF1228" s="315"/>
      <c r="AG1228" s="315"/>
      <c r="AH1228" s="315"/>
      <c r="AI1228" s="315"/>
      <c r="AJ1228" s="315"/>
      <c r="AK1228" s="315"/>
      <c r="AL1228" s="315"/>
      <c r="AM1228" s="315"/>
      <c r="AN1228" s="315"/>
      <c r="AO1228" s="315"/>
      <c r="AP1228" s="315"/>
      <c r="AQ1228" s="315"/>
      <c r="AR1228" s="315"/>
      <c r="AS1228" s="315"/>
      <c r="AT1228" s="315"/>
      <c r="AU1228" s="315"/>
      <c r="AV1228" s="315"/>
      <c r="AW1228" s="315"/>
      <c r="AX1228" s="313">
        <v>-5</v>
      </c>
      <c r="AY1228" s="313">
        <v>-5</v>
      </c>
      <c r="AZ1228" s="313">
        <v>-5</v>
      </c>
      <c r="BA1228" s="313">
        <v>-5</v>
      </c>
      <c r="BB1228" s="313">
        <v>-5</v>
      </c>
      <c r="BC1228" s="329">
        <f>IF(BB1228="Neg","Neg",BB1228*VLOOKUP($D1228,$D$1421:BC$1444,COLUMNS($D1228:BC1228),FALSE))</f>
        <v>-5.2104216929655722</v>
      </c>
    </row>
    <row r="1229" spans="1:55">
      <c r="A1229" s="142"/>
      <c r="B1229" s="313" t="s">
        <v>1368</v>
      </c>
      <c r="C1229" s="314" t="s">
        <v>578</v>
      </c>
      <c r="D1229" s="313" t="s">
        <v>227</v>
      </c>
      <c r="E1229" s="320"/>
      <c r="F1229" s="320"/>
      <c r="G1229" s="320"/>
      <c r="H1229" s="320"/>
      <c r="I1229" s="320"/>
      <c r="J1229" s="320"/>
      <c r="K1229" s="320"/>
      <c r="L1229" s="320"/>
      <c r="M1229" s="383"/>
      <c r="N1229" s="383"/>
      <c r="O1229" s="383"/>
      <c r="P1229" s="383"/>
      <c r="Q1229" s="315"/>
      <c r="R1229" s="315"/>
      <c r="S1229" s="315"/>
      <c r="T1229" s="315"/>
      <c r="U1229" s="315"/>
      <c r="V1229" s="315"/>
      <c r="W1229" s="315"/>
      <c r="X1229" s="315"/>
      <c r="Y1229" s="315"/>
      <c r="Z1229" s="315"/>
      <c r="AA1229" s="315"/>
      <c r="AB1229" s="315"/>
      <c r="AC1229" s="315"/>
      <c r="AD1229" s="315"/>
      <c r="AE1229" s="315"/>
      <c r="AF1229" s="315"/>
      <c r="AG1229" s="315"/>
      <c r="AH1229" s="315"/>
      <c r="AI1229" s="315"/>
      <c r="AJ1229" s="315"/>
      <c r="AK1229" s="315"/>
      <c r="AL1229" s="315"/>
      <c r="AM1229" s="315"/>
      <c r="AN1229" s="315"/>
      <c r="AO1229" s="315"/>
      <c r="AP1229" s="315"/>
      <c r="AQ1229" s="315"/>
      <c r="AR1229" s="315"/>
      <c r="AS1229" s="315"/>
      <c r="AT1229" s="315"/>
      <c r="AU1229" s="315"/>
      <c r="AV1229" s="315"/>
      <c r="AW1229" s="315"/>
      <c r="AX1229" s="313">
        <v>0</v>
      </c>
      <c r="AY1229" s="313">
        <v>0</v>
      </c>
      <c r="AZ1229" s="313">
        <v>5</v>
      </c>
      <c r="BA1229" s="313">
        <v>5</v>
      </c>
      <c r="BB1229" s="313">
        <v>5</v>
      </c>
      <c r="BC1229" s="329">
        <f>IF(BB1229="Neg","Neg",BB1229*VLOOKUP($D1229,$D$1421:BC$1444,COLUMNS($D1229:BC1229),FALSE))</f>
        <v>5.2104216929655722</v>
      </c>
    </row>
    <row r="1230" spans="1:55">
      <c r="A1230" s="142"/>
      <c r="B1230" s="313" t="s">
        <v>1368</v>
      </c>
      <c r="C1230" s="314" t="s">
        <v>578</v>
      </c>
      <c r="D1230" s="313" t="s">
        <v>791</v>
      </c>
      <c r="E1230" s="320"/>
      <c r="F1230" s="320"/>
      <c r="G1230" s="320"/>
      <c r="H1230" s="320"/>
      <c r="I1230" s="320"/>
      <c r="J1230" s="320"/>
      <c r="K1230" s="320"/>
      <c r="L1230" s="320"/>
      <c r="M1230" s="383"/>
      <c r="N1230" s="383"/>
      <c r="O1230" s="383"/>
      <c r="P1230" s="383"/>
      <c r="Q1230" s="315"/>
      <c r="R1230" s="315"/>
      <c r="S1230" s="315"/>
      <c r="T1230" s="315"/>
      <c r="U1230" s="315"/>
      <c r="V1230" s="315"/>
      <c r="W1230" s="315"/>
      <c r="X1230" s="315"/>
      <c r="Y1230" s="315"/>
      <c r="Z1230" s="315"/>
      <c r="AA1230" s="315"/>
      <c r="AB1230" s="315"/>
      <c r="AC1230" s="315"/>
      <c r="AD1230" s="315"/>
      <c r="AE1230" s="315"/>
      <c r="AF1230" s="315"/>
      <c r="AG1230" s="315"/>
      <c r="AH1230" s="315"/>
      <c r="AI1230" s="315"/>
      <c r="AJ1230" s="315"/>
      <c r="AK1230" s="315"/>
      <c r="AL1230" s="315"/>
      <c r="AM1230" s="315"/>
      <c r="AN1230" s="315"/>
      <c r="AO1230" s="315"/>
      <c r="AP1230" s="315"/>
      <c r="AQ1230" s="315"/>
      <c r="AR1230" s="315"/>
      <c r="AS1230" s="315"/>
      <c r="AT1230" s="315"/>
      <c r="AU1230" s="315"/>
      <c r="AV1230" s="315"/>
      <c r="AW1230" s="315"/>
      <c r="AX1230" s="313">
        <v>0</v>
      </c>
      <c r="AY1230" s="313">
        <v>5</v>
      </c>
      <c r="AZ1230" s="313">
        <v>10</v>
      </c>
      <c r="BA1230" s="313">
        <v>10</v>
      </c>
      <c r="BB1230" s="313">
        <v>10</v>
      </c>
      <c r="BC1230" s="329">
        <f>IF(BB1230="Neg","Neg",BB1230*VLOOKUP($D1230,$D$1421:BC$1444,COLUMNS($D1230:BC1230),FALSE))</f>
        <v>10.420843385931144</v>
      </c>
    </row>
    <row r="1231" spans="1:55" ht="25.5">
      <c r="A1231" s="142"/>
      <c r="B1231" s="313" t="s">
        <v>1368</v>
      </c>
      <c r="C1231" s="314" t="s">
        <v>1414</v>
      </c>
      <c r="D1231" s="313" t="s">
        <v>227</v>
      </c>
      <c r="E1231" s="320"/>
      <c r="F1231" s="320"/>
      <c r="G1231" s="320"/>
      <c r="H1231" s="320"/>
      <c r="I1231" s="320"/>
      <c r="J1231" s="320"/>
      <c r="K1231" s="320"/>
      <c r="L1231" s="320"/>
      <c r="M1231" s="383"/>
      <c r="N1231" s="383"/>
      <c r="O1231" s="383"/>
      <c r="P1231" s="383"/>
      <c r="Q1231" s="315"/>
      <c r="R1231" s="315"/>
      <c r="S1231" s="315"/>
      <c r="T1231" s="315"/>
      <c r="U1231" s="315"/>
      <c r="V1231" s="315"/>
      <c r="W1231" s="315"/>
      <c r="X1231" s="315"/>
      <c r="Y1231" s="315"/>
      <c r="Z1231" s="315"/>
      <c r="AA1231" s="315"/>
      <c r="AB1231" s="315"/>
      <c r="AC1231" s="315"/>
      <c r="AD1231" s="315"/>
      <c r="AE1231" s="315"/>
      <c r="AF1231" s="315"/>
      <c r="AG1231" s="315"/>
      <c r="AH1231" s="315"/>
      <c r="AI1231" s="315"/>
      <c r="AJ1231" s="315"/>
      <c r="AK1231" s="315"/>
      <c r="AL1231" s="315"/>
      <c r="AM1231" s="315"/>
      <c r="AN1231" s="315"/>
      <c r="AO1231" s="315"/>
      <c r="AP1231" s="315"/>
      <c r="AQ1231" s="315"/>
      <c r="AR1231" s="315"/>
      <c r="AS1231" s="315"/>
      <c r="AT1231" s="315"/>
      <c r="AU1231" s="315"/>
      <c r="AV1231" s="315"/>
      <c r="AW1231" s="315"/>
      <c r="AX1231" s="313">
        <v>0</v>
      </c>
      <c r="AY1231" s="313">
        <v>-10</v>
      </c>
      <c r="AZ1231" s="313">
        <v>-30</v>
      </c>
      <c r="BA1231" s="313">
        <v>-30</v>
      </c>
      <c r="BB1231" s="313">
        <v>-30</v>
      </c>
      <c r="BC1231" s="329">
        <f>IF(BB1231="Neg","Neg",BB1231*VLOOKUP($D1231,$D$1421:BC$1444,COLUMNS($D1231:BC1231),FALSE))</f>
        <v>-31.262530157793435</v>
      </c>
    </row>
    <row r="1232" spans="1:55">
      <c r="A1232" s="142"/>
      <c r="B1232" s="313" t="s">
        <v>1368</v>
      </c>
      <c r="C1232" s="314" t="s">
        <v>1415</v>
      </c>
      <c r="D1232" s="313" t="s">
        <v>92</v>
      </c>
      <c r="E1232" s="320"/>
      <c r="F1232" s="320"/>
      <c r="G1232" s="320"/>
      <c r="H1232" s="320"/>
      <c r="I1232" s="320"/>
      <c r="J1232" s="320"/>
      <c r="K1232" s="320"/>
      <c r="L1232" s="320"/>
      <c r="M1232" s="383"/>
      <c r="N1232" s="383"/>
      <c r="O1232" s="383"/>
      <c r="P1232" s="383"/>
      <c r="Q1232" s="315"/>
      <c r="R1232" s="315"/>
      <c r="S1232" s="315"/>
      <c r="T1232" s="315"/>
      <c r="U1232" s="315"/>
      <c r="V1232" s="315"/>
      <c r="W1232" s="315"/>
      <c r="X1232" s="315"/>
      <c r="Y1232" s="315"/>
      <c r="Z1232" s="315"/>
      <c r="AA1232" s="315"/>
      <c r="AB1232" s="315"/>
      <c r="AC1232" s="315"/>
      <c r="AD1232" s="315"/>
      <c r="AE1232" s="315"/>
      <c r="AF1232" s="315"/>
      <c r="AG1232" s="315"/>
      <c r="AH1232" s="315"/>
      <c r="AI1232" s="315"/>
      <c r="AJ1232" s="315"/>
      <c r="AK1232" s="315"/>
      <c r="AL1232" s="315"/>
      <c r="AM1232" s="315"/>
      <c r="AN1232" s="315"/>
      <c r="AO1232" s="315"/>
      <c r="AP1232" s="315"/>
      <c r="AQ1232" s="315"/>
      <c r="AR1232" s="315"/>
      <c r="AS1232" s="315"/>
      <c r="AT1232" s="315"/>
      <c r="AU1232" s="315"/>
      <c r="AV1232" s="315"/>
      <c r="AW1232" s="315"/>
      <c r="AX1232" s="313">
        <v>-10</v>
      </c>
      <c r="AY1232" s="313">
        <v>-15</v>
      </c>
      <c r="AZ1232" s="313">
        <v>-10</v>
      </c>
      <c r="BA1232" s="313">
        <v>-5</v>
      </c>
      <c r="BB1232" s="313">
        <v>-5</v>
      </c>
      <c r="BC1232" s="329">
        <f>IF(BB1232="Neg","Neg",BB1232*VLOOKUP($D1232,$D$1421:BC$1444,COLUMNS($D1232:BC1232),FALSE))</f>
        <v>-5.2104216929655722</v>
      </c>
    </row>
    <row r="1233" spans="1:55" ht="15.75">
      <c r="A1233" s="300"/>
      <c r="B1233" s="313" t="s">
        <v>1368</v>
      </c>
      <c r="C1233" s="314" t="s">
        <v>1420</v>
      </c>
      <c r="D1233" s="313" t="s">
        <v>143</v>
      </c>
      <c r="E1233" s="313"/>
      <c r="F1233" s="313"/>
      <c r="G1233" s="313"/>
      <c r="H1233" s="313"/>
      <c r="I1233" s="313"/>
      <c r="J1233" s="313"/>
      <c r="K1233" s="313"/>
      <c r="L1233" s="313"/>
      <c r="M1233" s="313"/>
      <c r="N1233" s="313"/>
      <c r="O1233" s="313"/>
      <c r="P1233" s="313"/>
      <c r="Q1233" s="313"/>
      <c r="R1233" s="313"/>
      <c r="S1233" s="313"/>
      <c r="T1233" s="313"/>
      <c r="U1233" s="313"/>
      <c r="V1233" s="313"/>
      <c r="W1233" s="313"/>
      <c r="X1233" s="313"/>
      <c r="Y1233" s="313"/>
      <c r="Z1233" s="313"/>
      <c r="AA1233" s="313"/>
      <c r="AB1233" s="313"/>
      <c r="AC1233" s="313"/>
      <c r="AD1233" s="313"/>
      <c r="AE1233" s="313"/>
      <c r="AF1233" s="313"/>
      <c r="AG1233" s="313"/>
      <c r="AH1233" s="313"/>
      <c r="AI1233" s="313"/>
      <c r="AJ1233" s="313"/>
      <c r="AK1233" s="313"/>
      <c r="AL1233" s="313"/>
      <c r="AM1233" s="313"/>
      <c r="AN1233" s="313"/>
      <c r="AO1233" s="313"/>
      <c r="AP1233" s="313"/>
      <c r="AQ1233" s="313"/>
      <c r="AR1233" s="313"/>
      <c r="AS1233" s="313"/>
      <c r="AT1233" s="313"/>
      <c r="AU1233" s="313"/>
      <c r="AV1233" s="313"/>
      <c r="AW1233" s="313"/>
      <c r="AX1233" s="313">
        <v>5</v>
      </c>
      <c r="AY1233" s="313">
        <v>0</v>
      </c>
      <c r="AZ1233" s="313">
        <v>0</v>
      </c>
      <c r="BA1233" s="313">
        <v>0</v>
      </c>
      <c r="BB1233" s="313">
        <v>0</v>
      </c>
      <c r="BC1233" s="329">
        <f>IF(BB1233="Neg","Neg",BB1233*VLOOKUP($D1233,$D$1421:BC$1444,COLUMNS($D1233:BC1233),FALSE))</f>
        <v>0</v>
      </c>
    </row>
    <row r="1234" spans="1:55" ht="26.25">
      <c r="A1234" s="300"/>
      <c r="B1234" s="173" t="s">
        <v>1424</v>
      </c>
      <c r="C1234" s="322" t="s">
        <v>1425</v>
      </c>
      <c r="D1234" s="173" t="s">
        <v>227</v>
      </c>
      <c r="E1234" s="173"/>
      <c r="F1234" s="173"/>
      <c r="G1234" s="173"/>
      <c r="H1234" s="173"/>
      <c r="I1234" s="173"/>
      <c r="J1234" s="173"/>
      <c r="K1234" s="173"/>
      <c r="L1234" s="173"/>
      <c r="M1234" s="173"/>
      <c r="N1234" s="173"/>
      <c r="O1234" s="173"/>
      <c r="P1234" s="173"/>
      <c r="Q1234" s="173"/>
      <c r="R1234" s="173"/>
      <c r="S1234" s="173"/>
      <c r="T1234" s="173"/>
      <c r="U1234" s="173"/>
      <c r="V1234" s="173"/>
      <c r="W1234" s="173"/>
      <c r="X1234" s="173"/>
      <c r="Y1234" s="173"/>
      <c r="Z1234" s="173"/>
      <c r="AA1234" s="173"/>
      <c r="AB1234" s="173"/>
      <c r="AC1234" s="173"/>
      <c r="AD1234" s="173"/>
      <c r="AE1234" s="173"/>
      <c r="AF1234" s="173"/>
      <c r="AG1234" s="173"/>
      <c r="AH1234" s="173"/>
      <c r="AI1234" s="173"/>
      <c r="AJ1234" s="173"/>
      <c r="AK1234" s="173"/>
      <c r="AL1234" s="173"/>
      <c r="AM1234" s="173"/>
      <c r="AN1234" s="173"/>
      <c r="AO1234" s="173"/>
      <c r="AP1234" s="173"/>
      <c r="AQ1234" s="173"/>
      <c r="AR1234" s="173"/>
      <c r="AS1234" s="173"/>
      <c r="AT1234" s="173"/>
      <c r="AU1234" s="173"/>
      <c r="AV1234" s="173"/>
      <c r="AW1234" s="173"/>
      <c r="AX1234" s="173">
        <v>0</v>
      </c>
      <c r="AY1234" s="173">
        <v>-1065</v>
      </c>
      <c r="AZ1234" s="173">
        <v>-1175</v>
      </c>
      <c r="BA1234" s="173">
        <v>-1230</v>
      </c>
      <c r="BB1234" s="173">
        <v>-1175</v>
      </c>
      <c r="BC1234" s="173">
        <v>-1200</v>
      </c>
    </row>
    <row r="1235" spans="1:55" ht="26.25">
      <c r="A1235" s="300"/>
      <c r="B1235" s="173" t="s">
        <v>1424</v>
      </c>
      <c r="C1235" s="322" t="s">
        <v>1425</v>
      </c>
      <c r="D1235" s="173" t="s">
        <v>228</v>
      </c>
      <c r="E1235" s="173"/>
      <c r="F1235" s="173"/>
      <c r="G1235" s="173"/>
      <c r="H1235" s="173"/>
      <c r="I1235" s="173"/>
      <c r="J1235" s="173"/>
      <c r="K1235" s="173"/>
      <c r="L1235" s="173"/>
      <c r="M1235" s="173"/>
      <c r="N1235" s="173"/>
      <c r="O1235" s="173"/>
      <c r="P1235" s="173"/>
      <c r="Q1235" s="173"/>
      <c r="R1235" s="173"/>
      <c r="S1235" s="173"/>
      <c r="T1235" s="173"/>
      <c r="U1235" s="173"/>
      <c r="V1235" s="173"/>
      <c r="W1235" s="173"/>
      <c r="X1235" s="173"/>
      <c r="Y1235" s="173"/>
      <c r="Z1235" s="173"/>
      <c r="AA1235" s="173"/>
      <c r="AB1235" s="173"/>
      <c r="AC1235" s="173"/>
      <c r="AD1235" s="173"/>
      <c r="AE1235" s="173"/>
      <c r="AF1235" s="173"/>
      <c r="AG1235" s="173"/>
      <c r="AH1235" s="173"/>
      <c r="AI1235" s="173"/>
      <c r="AJ1235" s="173"/>
      <c r="AK1235" s="173"/>
      <c r="AL1235" s="173"/>
      <c r="AM1235" s="173"/>
      <c r="AN1235" s="173"/>
      <c r="AO1235" s="173"/>
      <c r="AP1235" s="173"/>
      <c r="AQ1235" s="173"/>
      <c r="AR1235" s="173"/>
      <c r="AS1235" s="173"/>
      <c r="AT1235" s="173"/>
      <c r="AU1235" s="173"/>
      <c r="AV1235" s="173"/>
      <c r="AW1235" s="173"/>
      <c r="AX1235" s="173">
        <v>0</v>
      </c>
      <c r="AY1235" s="173">
        <v>0</v>
      </c>
      <c r="AZ1235" s="173">
        <v>0</v>
      </c>
      <c r="BA1235" s="173">
        <v>0</v>
      </c>
      <c r="BB1235" s="173">
        <v>-40</v>
      </c>
      <c r="BC1235" s="173">
        <v>-50</v>
      </c>
    </row>
    <row r="1236" spans="1:55" ht="15.75">
      <c r="A1236" s="300"/>
      <c r="B1236" s="173" t="s">
        <v>1424</v>
      </c>
      <c r="C1236" s="322" t="s">
        <v>1426</v>
      </c>
      <c r="D1236" s="173" t="s">
        <v>227</v>
      </c>
      <c r="E1236" s="173"/>
      <c r="F1236" s="173"/>
      <c r="G1236" s="173"/>
      <c r="H1236" s="173"/>
      <c r="I1236" s="173"/>
      <c r="J1236" s="173"/>
      <c r="K1236" s="173"/>
      <c r="L1236" s="173"/>
      <c r="M1236" s="173"/>
      <c r="N1236" s="173"/>
      <c r="O1236" s="173"/>
      <c r="P1236" s="173"/>
      <c r="Q1236" s="173"/>
      <c r="R1236" s="173"/>
      <c r="S1236" s="173"/>
      <c r="T1236" s="173"/>
      <c r="U1236" s="173"/>
      <c r="V1236" s="173"/>
      <c r="W1236" s="173"/>
      <c r="X1236" s="173"/>
      <c r="Y1236" s="173"/>
      <c r="Z1236" s="173"/>
      <c r="AA1236" s="173"/>
      <c r="AB1236" s="173"/>
      <c r="AC1236" s="173"/>
      <c r="AD1236" s="173"/>
      <c r="AE1236" s="173"/>
      <c r="AF1236" s="173"/>
      <c r="AG1236" s="173"/>
      <c r="AH1236" s="173"/>
      <c r="AI1236" s="173"/>
      <c r="AJ1236" s="173"/>
      <c r="AK1236" s="173"/>
      <c r="AL1236" s="173"/>
      <c r="AM1236" s="173"/>
      <c r="AN1236" s="173"/>
      <c r="AO1236" s="173"/>
      <c r="AP1236" s="173"/>
      <c r="AQ1236" s="173"/>
      <c r="AR1236" s="173"/>
      <c r="AS1236" s="173"/>
      <c r="AT1236" s="173"/>
      <c r="AU1236" s="173"/>
      <c r="AV1236" s="173"/>
      <c r="AW1236" s="173"/>
      <c r="AX1236" s="173">
        <v>0</v>
      </c>
      <c r="AY1236" s="173">
        <v>-240</v>
      </c>
      <c r="AZ1236" s="173">
        <v>-350</v>
      </c>
      <c r="BA1236" s="173">
        <v>-350</v>
      </c>
      <c r="BB1236" s="173">
        <v>-465</v>
      </c>
      <c r="BC1236" s="173">
        <v>-530</v>
      </c>
    </row>
    <row r="1237" spans="1:55" ht="15.75">
      <c r="A1237" s="300"/>
      <c r="B1237" s="173" t="s">
        <v>1424</v>
      </c>
      <c r="C1237" s="322" t="s">
        <v>1426</v>
      </c>
      <c r="D1237" s="173" t="s">
        <v>228</v>
      </c>
      <c r="E1237" s="173"/>
      <c r="F1237" s="173"/>
      <c r="G1237" s="173"/>
      <c r="H1237" s="173"/>
      <c r="I1237" s="173"/>
      <c r="J1237" s="173"/>
      <c r="K1237" s="173"/>
      <c r="L1237" s="173"/>
      <c r="M1237" s="173"/>
      <c r="N1237" s="173"/>
      <c r="O1237" s="173"/>
      <c r="P1237" s="173"/>
      <c r="Q1237" s="173"/>
      <c r="R1237" s="173"/>
      <c r="S1237" s="173"/>
      <c r="T1237" s="173"/>
      <c r="U1237" s="173"/>
      <c r="V1237" s="173"/>
      <c r="W1237" s="173"/>
      <c r="X1237" s="173"/>
      <c r="Y1237" s="173"/>
      <c r="Z1237" s="173"/>
      <c r="AA1237" s="173"/>
      <c r="AB1237" s="173"/>
      <c r="AC1237" s="173"/>
      <c r="AD1237" s="173"/>
      <c r="AE1237" s="173"/>
      <c r="AF1237" s="173"/>
      <c r="AG1237" s="173"/>
      <c r="AH1237" s="173"/>
      <c r="AI1237" s="173"/>
      <c r="AJ1237" s="173"/>
      <c r="AK1237" s="173"/>
      <c r="AL1237" s="173"/>
      <c r="AM1237" s="173"/>
      <c r="AN1237" s="173"/>
      <c r="AO1237" s="173"/>
      <c r="AP1237" s="173"/>
      <c r="AQ1237" s="173"/>
      <c r="AR1237" s="173"/>
      <c r="AS1237" s="173"/>
      <c r="AT1237" s="173"/>
      <c r="AU1237" s="173"/>
      <c r="AV1237" s="173"/>
      <c r="AW1237" s="173"/>
      <c r="AX1237" s="173">
        <v>0</v>
      </c>
      <c r="AY1237" s="173">
        <v>150</v>
      </c>
      <c r="AZ1237" s="173">
        <v>150</v>
      </c>
      <c r="BA1237" s="173">
        <v>160</v>
      </c>
      <c r="BB1237" s="173">
        <v>210</v>
      </c>
      <c r="BC1237" s="173">
        <v>220</v>
      </c>
    </row>
    <row r="1238" spans="1:55" ht="26.25">
      <c r="A1238" s="300"/>
      <c r="B1238" s="173" t="s">
        <v>1424</v>
      </c>
      <c r="C1238" s="322" t="s">
        <v>1427</v>
      </c>
      <c r="D1238" s="173" t="s">
        <v>268</v>
      </c>
      <c r="E1238" s="173"/>
      <c r="F1238" s="173"/>
      <c r="G1238" s="173"/>
      <c r="H1238" s="173"/>
      <c r="I1238" s="173"/>
      <c r="J1238" s="173"/>
      <c r="K1238" s="173"/>
      <c r="L1238" s="173"/>
      <c r="M1238" s="173"/>
      <c r="N1238" s="173"/>
      <c r="O1238" s="173"/>
      <c r="P1238" s="173"/>
      <c r="Q1238" s="173"/>
      <c r="R1238" s="173"/>
      <c r="S1238" s="173"/>
      <c r="T1238" s="173"/>
      <c r="U1238" s="173"/>
      <c r="V1238" s="173"/>
      <c r="W1238" s="173"/>
      <c r="X1238" s="173"/>
      <c r="Y1238" s="173"/>
      <c r="Z1238" s="173"/>
      <c r="AA1238" s="173"/>
      <c r="AB1238" s="173"/>
      <c r="AC1238" s="173"/>
      <c r="AD1238" s="173"/>
      <c r="AE1238" s="173"/>
      <c r="AF1238" s="173"/>
      <c r="AG1238" s="173"/>
      <c r="AH1238" s="173"/>
      <c r="AI1238" s="173"/>
      <c r="AJ1238" s="173"/>
      <c r="AK1238" s="173"/>
      <c r="AL1238" s="173"/>
      <c r="AM1238" s="173"/>
      <c r="AN1238" s="173"/>
      <c r="AO1238" s="173"/>
      <c r="AP1238" s="173"/>
      <c r="AQ1238" s="173"/>
      <c r="AR1238" s="173"/>
      <c r="AS1238" s="173"/>
      <c r="AT1238" s="173"/>
      <c r="AU1238" s="173"/>
      <c r="AV1238" s="173"/>
      <c r="AW1238" s="173"/>
      <c r="AX1238" s="173">
        <v>0</v>
      </c>
      <c r="AY1238" s="173">
        <v>0</v>
      </c>
      <c r="AZ1238" s="173">
        <v>-270</v>
      </c>
      <c r="BA1238" s="173">
        <v>-630</v>
      </c>
      <c r="BB1238" s="173">
        <v>-790</v>
      </c>
      <c r="BC1238" s="173">
        <v>-940</v>
      </c>
    </row>
    <row r="1239" spans="1:55" ht="26.25">
      <c r="A1239" s="300"/>
      <c r="B1239" s="173" t="s">
        <v>1424</v>
      </c>
      <c r="C1239" s="322" t="s">
        <v>1428</v>
      </c>
      <c r="D1239" s="173" t="s">
        <v>227</v>
      </c>
      <c r="E1239" s="173"/>
      <c r="F1239" s="173"/>
      <c r="G1239" s="173"/>
      <c r="H1239" s="173"/>
      <c r="I1239" s="173"/>
      <c r="J1239" s="173"/>
      <c r="K1239" s="173"/>
      <c r="L1239" s="173"/>
      <c r="M1239" s="173"/>
      <c r="N1239" s="173"/>
      <c r="O1239" s="173"/>
      <c r="P1239" s="173"/>
      <c r="Q1239" s="173"/>
      <c r="R1239" s="173"/>
      <c r="S1239" s="173"/>
      <c r="T1239" s="173"/>
      <c r="U1239" s="173"/>
      <c r="V1239" s="173"/>
      <c r="W1239" s="173"/>
      <c r="X1239" s="173"/>
      <c r="Y1239" s="173"/>
      <c r="Z1239" s="173"/>
      <c r="AA1239" s="173"/>
      <c r="AB1239" s="173"/>
      <c r="AC1239" s="173"/>
      <c r="AD1239" s="173"/>
      <c r="AE1239" s="173"/>
      <c r="AF1239" s="173"/>
      <c r="AG1239" s="173"/>
      <c r="AH1239" s="173"/>
      <c r="AI1239" s="173"/>
      <c r="AJ1239" s="173"/>
      <c r="AK1239" s="173"/>
      <c r="AL1239" s="173"/>
      <c r="AM1239" s="173"/>
      <c r="AN1239" s="173"/>
      <c r="AO1239" s="173"/>
      <c r="AP1239" s="173"/>
      <c r="AQ1239" s="173"/>
      <c r="AR1239" s="173"/>
      <c r="AS1239" s="173"/>
      <c r="AT1239" s="173"/>
      <c r="AU1239" s="173"/>
      <c r="AV1239" s="173"/>
      <c r="AW1239" s="173"/>
      <c r="AX1239" s="173">
        <v>-70</v>
      </c>
      <c r="AY1239" s="173">
        <v>210</v>
      </c>
      <c r="AZ1239" s="173">
        <v>320</v>
      </c>
      <c r="BA1239" s="173">
        <v>815</v>
      </c>
      <c r="BB1239" s="173">
        <v>1085</v>
      </c>
      <c r="BC1239" s="173">
        <v>1190</v>
      </c>
    </row>
    <row r="1240" spans="1:55" ht="26.25">
      <c r="A1240" s="300"/>
      <c r="B1240" s="173" t="s">
        <v>1424</v>
      </c>
      <c r="C1240" s="322" t="s">
        <v>1428</v>
      </c>
      <c r="D1240" s="173" t="s">
        <v>228</v>
      </c>
      <c r="E1240" s="173"/>
      <c r="F1240" s="173"/>
      <c r="G1240" s="173"/>
      <c r="H1240" s="173"/>
      <c r="I1240" s="173"/>
      <c r="J1240" s="173"/>
      <c r="K1240" s="173"/>
      <c r="L1240" s="173"/>
      <c r="M1240" s="173"/>
      <c r="N1240" s="173"/>
      <c r="O1240" s="173"/>
      <c r="P1240" s="173"/>
      <c r="Q1240" s="173"/>
      <c r="R1240" s="173"/>
      <c r="S1240" s="173"/>
      <c r="T1240" s="173"/>
      <c r="U1240" s="173"/>
      <c r="V1240" s="173"/>
      <c r="W1240" s="173"/>
      <c r="X1240" s="173"/>
      <c r="Y1240" s="173"/>
      <c r="Z1240" s="173"/>
      <c r="AA1240" s="173"/>
      <c r="AB1240" s="173"/>
      <c r="AC1240" s="173"/>
      <c r="AD1240" s="173"/>
      <c r="AE1240" s="173"/>
      <c r="AF1240" s="173"/>
      <c r="AG1240" s="173"/>
      <c r="AH1240" s="173"/>
      <c r="AI1240" s="173"/>
      <c r="AJ1240" s="173"/>
      <c r="AK1240" s="173"/>
      <c r="AL1240" s="173"/>
      <c r="AM1240" s="173"/>
      <c r="AN1240" s="173"/>
      <c r="AO1240" s="173"/>
      <c r="AP1240" s="173"/>
      <c r="AQ1240" s="173"/>
      <c r="AR1240" s="173"/>
      <c r="AS1240" s="173"/>
      <c r="AT1240" s="173"/>
      <c r="AU1240" s="173"/>
      <c r="AV1240" s="173"/>
      <c r="AW1240" s="173"/>
      <c r="AX1240" s="173">
        <v>0</v>
      </c>
      <c r="AY1240" s="173">
        <v>50</v>
      </c>
      <c r="AZ1240" s="173">
        <v>105</v>
      </c>
      <c r="BA1240" s="173">
        <v>180</v>
      </c>
      <c r="BB1240" s="173">
        <v>240</v>
      </c>
      <c r="BC1240" s="173">
        <v>270</v>
      </c>
    </row>
    <row r="1241" spans="1:55" ht="15.75">
      <c r="A1241" s="300"/>
      <c r="B1241" s="173" t="s">
        <v>1424</v>
      </c>
      <c r="C1241" s="322" t="s">
        <v>1429</v>
      </c>
      <c r="D1241" s="173" t="s">
        <v>227</v>
      </c>
      <c r="E1241" s="173"/>
      <c r="F1241" s="173"/>
      <c r="G1241" s="173"/>
      <c r="H1241" s="173"/>
      <c r="I1241" s="173"/>
      <c r="J1241" s="173"/>
      <c r="K1241" s="173"/>
      <c r="L1241" s="173"/>
      <c r="M1241" s="173"/>
      <c r="N1241" s="173"/>
      <c r="O1241" s="173"/>
      <c r="P1241" s="173"/>
      <c r="Q1241" s="173"/>
      <c r="R1241" s="173"/>
      <c r="S1241" s="173"/>
      <c r="T1241" s="173"/>
      <c r="U1241" s="173"/>
      <c r="V1241" s="173"/>
      <c r="W1241" s="173"/>
      <c r="X1241" s="173"/>
      <c r="Y1241" s="173"/>
      <c r="Z1241" s="173"/>
      <c r="AA1241" s="173"/>
      <c r="AB1241" s="173"/>
      <c r="AC1241" s="173"/>
      <c r="AD1241" s="173"/>
      <c r="AE1241" s="173"/>
      <c r="AF1241" s="173"/>
      <c r="AG1241" s="173"/>
      <c r="AH1241" s="173"/>
      <c r="AI1241" s="173"/>
      <c r="AJ1241" s="173"/>
      <c r="AK1241" s="173"/>
      <c r="AL1241" s="173"/>
      <c r="AM1241" s="173"/>
      <c r="AN1241" s="173"/>
      <c r="AO1241" s="173"/>
      <c r="AP1241" s="173"/>
      <c r="AQ1241" s="173"/>
      <c r="AR1241" s="173"/>
      <c r="AS1241" s="173"/>
      <c r="AT1241" s="173"/>
      <c r="AU1241" s="173"/>
      <c r="AV1241" s="173"/>
      <c r="AW1241" s="173"/>
      <c r="AX1241" s="173">
        <v>0</v>
      </c>
      <c r="AY1241" s="173">
        <v>-5</v>
      </c>
      <c r="AZ1241" s="173">
        <v>-10</v>
      </c>
      <c r="BA1241" s="173">
        <v>-10</v>
      </c>
      <c r="BB1241" s="173">
        <v>-10</v>
      </c>
      <c r="BC1241" s="173">
        <v>-15</v>
      </c>
    </row>
    <row r="1242" spans="1:55" ht="15.75">
      <c r="A1242" s="300"/>
      <c r="B1242" s="173" t="s">
        <v>1424</v>
      </c>
      <c r="C1242" s="322" t="s">
        <v>1429</v>
      </c>
      <c r="D1242" s="173" t="s">
        <v>227</v>
      </c>
      <c r="E1242" s="173"/>
      <c r="F1242" s="173"/>
      <c r="G1242" s="173"/>
      <c r="H1242" s="173"/>
      <c r="I1242" s="173"/>
      <c r="J1242" s="173"/>
      <c r="K1242" s="173"/>
      <c r="L1242" s="173"/>
      <c r="M1242" s="173"/>
      <c r="N1242" s="173"/>
      <c r="O1242" s="173"/>
      <c r="P1242" s="173"/>
      <c r="Q1242" s="173"/>
      <c r="R1242" s="173"/>
      <c r="S1242" s="173"/>
      <c r="T1242" s="173"/>
      <c r="U1242" s="173"/>
      <c r="V1242" s="173"/>
      <c r="W1242" s="173"/>
      <c r="X1242" s="173"/>
      <c r="Y1242" s="173"/>
      <c r="Z1242" s="173"/>
      <c r="AA1242" s="173"/>
      <c r="AB1242" s="173"/>
      <c r="AC1242" s="173"/>
      <c r="AD1242" s="173"/>
      <c r="AE1242" s="173"/>
      <c r="AF1242" s="173"/>
      <c r="AG1242" s="173"/>
      <c r="AH1242" s="173"/>
      <c r="AI1242" s="173"/>
      <c r="AJ1242" s="173"/>
      <c r="AK1242" s="173"/>
      <c r="AL1242" s="173"/>
      <c r="AM1242" s="173"/>
      <c r="AN1242" s="173"/>
      <c r="AO1242" s="173"/>
      <c r="AP1242" s="173"/>
      <c r="AQ1242" s="173"/>
      <c r="AR1242" s="173"/>
      <c r="AS1242" s="173"/>
      <c r="AT1242" s="173"/>
      <c r="AU1242" s="173"/>
      <c r="AV1242" s="173"/>
      <c r="AW1242" s="173"/>
      <c r="AX1242" s="173">
        <v>-35</v>
      </c>
      <c r="AY1242" s="173">
        <v>-155</v>
      </c>
      <c r="AZ1242" s="173">
        <v>-160</v>
      </c>
      <c r="BA1242" s="173">
        <v>-160</v>
      </c>
      <c r="BB1242" s="173">
        <v>-130</v>
      </c>
      <c r="BC1242" s="173">
        <v>-85</v>
      </c>
    </row>
    <row r="1243" spans="1:55" ht="26.25">
      <c r="A1243" s="300"/>
      <c r="B1243" s="173" t="s">
        <v>1424</v>
      </c>
      <c r="C1243" s="322" t="s">
        <v>1433</v>
      </c>
      <c r="D1243" s="142" t="s">
        <v>791</v>
      </c>
      <c r="E1243" s="173"/>
      <c r="F1243" s="173"/>
      <c r="G1243" s="173"/>
      <c r="H1243" s="173"/>
      <c r="I1243" s="173"/>
      <c r="J1243" s="173"/>
      <c r="K1243" s="173"/>
      <c r="L1243" s="173"/>
      <c r="M1243" s="173"/>
      <c r="N1243" s="173"/>
      <c r="O1243" s="173"/>
      <c r="P1243" s="173"/>
      <c r="Q1243" s="173"/>
      <c r="R1243" s="173"/>
      <c r="S1243" s="173"/>
      <c r="T1243" s="173"/>
      <c r="U1243" s="173"/>
      <c r="V1243" s="173"/>
      <c r="W1243" s="173"/>
      <c r="X1243" s="173"/>
      <c r="Y1243" s="173"/>
      <c r="Z1243" s="173"/>
      <c r="AA1243" s="173"/>
      <c r="AB1243" s="173"/>
      <c r="AC1243" s="173"/>
      <c r="AD1243" s="173"/>
      <c r="AE1243" s="173"/>
      <c r="AF1243" s="173"/>
      <c r="AG1243" s="173"/>
      <c r="AH1243" s="173"/>
      <c r="AI1243" s="173"/>
      <c r="AJ1243" s="173"/>
      <c r="AK1243" s="173"/>
      <c r="AL1243" s="173"/>
      <c r="AM1243" s="173"/>
      <c r="AN1243" s="173"/>
      <c r="AO1243" s="173"/>
      <c r="AP1243" s="173"/>
      <c r="AQ1243" s="173"/>
      <c r="AR1243" s="173"/>
      <c r="AS1243" s="173"/>
      <c r="AT1243" s="173"/>
      <c r="AU1243" s="173"/>
      <c r="AV1243" s="173"/>
      <c r="AW1243" s="173"/>
      <c r="AX1243" s="173">
        <v>0</v>
      </c>
      <c r="AY1243" s="173">
        <v>-10</v>
      </c>
      <c r="AZ1243" s="173">
        <v>-580</v>
      </c>
      <c r="BA1243" s="173">
        <v>-1555</v>
      </c>
      <c r="BB1243" s="173">
        <v>-1800</v>
      </c>
      <c r="BC1243" s="173">
        <v>-2355</v>
      </c>
    </row>
    <row r="1244" spans="1:55" ht="26.25">
      <c r="A1244" s="300"/>
      <c r="B1244" s="173" t="s">
        <v>1424</v>
      </c>
      <c r="C1244" s="322" t="s">
        <v>1433</v>
      </c>
      <c r="D1244" s="142" t="s">
        <v>227</v>
      </c>
      <c r="E1244" s="173"/>
      <c r="F1244" s="173"/>
      <c r="G1244" s="173"/>
      <c r="H1244" s="173"/>
      <c r="I1244" s="173"/>
      <c r="J1244" s="173"/>
      <c r="K1244" s="173"/>
      <c r="L1244" s="173"/>
      <c r="M1244" s="173"/>
      <c r="N1244" s="173"/>
      <c r="O1244" s="173"/>
      <c r="P1244" s="173"/>
      <c r="Q1244" s="173"/>
      <c r="R1244" s="173"/>
      <c r="S1244" s="173"/>
      <c r="T1244" s="173"/>
      <c r="U1244" s="173"/>
      <c r="V1244" s="173"/>
      <c r="W1244" s="173"/>
      <c r="X1244" s="173"/>
      <c r="Y1244" s="173"/>
      <c r="Z1244" s="173"/>
      <c r="AA1244" s="173"/>
      <c r="AB1244" s="173"/>
      <c r="AC1244" s="173"/>
      <c r="AD1244" s="173"/>
      <c r="AE1244" s="173"/>
      <c r="AF1244" s="173"/>
      <c r="AG1244" s="173"/>
      <c r="AH1244" s="173"/>
      <c r="AI1244" s="173"/>
      <c r="AJ1244" s="173"/>
      <c r="AK1244" s="173"/>
      <c r="AL1244" s="173"/>
      <c r="AM1244" s="173"/>
      <c r="AN1244" s="173"/>
      <c r="AO1244" s="173"/>
      <c r="AP1244" s="173"/>
      <c r="AQ1244" s="173"/>
      <c r="AR1244" s="173"/>
      <c r="AS1244" s="173"/>
      <c r="AT1244" s="173"/>
      <c r="AU1244" s="173"/>
      <c r="AV1244" s="173"/>
      <c r="AW1244" s="173"/>
      <c r="AX1244" s="173">
        <v>0</v>
      </c>
      <c r="AY1244" s="173">
        <v>0</v>
      </c>
      <c r="AZ1244" s="173">
        <v>-10</v>
      </c>
      <c r="BA1244" s="173">
        <v>-20</v>
      </c>
      <c r="BB1244" s="173">
        <v>-35</v>
      </c>
      <c r="BC1244" s="173">
        <v>-60</v>
      </c>
    </row>
    <row r="1245" spans="1:55" ht="26.25">
      <c r="A1245" s="300"/>
      <c r="B1245" s="173" t="s">
        <v>1424</v>
      </c>
      <c r="C1245" s="322" t="s">
        <v>1433</v>
      </c>
      <c r="D1245" s="142" t="s">
        <v>228</v>
      </c>
      <c r="E1245" s="173"/>
      <c r="F1245" s="173"/>
      <c r="G1245" s="173"/>
      <c r="H1245" s="173"/>
      <c r="I1245" s="173"/>
      <c r="J1245" s="173"/>
      <c r="K1245" s="173"/>
      <c r="L1245" s="173"/>
      <c r="M1245" s="173"/>
      <c r="N1245" s="173"/>
      <c r="O1245" s="173"/>
      <c r="P1245" s="173"/>
      <c r="Q1245" s="173"/>
      <c r="R1245" s="173"/>
      <c r="S1245" s="173"/>
      <c r="T1245" s="173"/>
      <c r="U1245" s="173"/>
      <c r="V1245" s="173"/>
      <c r="W1245" s="173"/>
      <c r="X1245" s="173"/>
      <c r="Y1245" s="173"/>
      <c r="Z1245" s="173"/>
      <c r="AA1245" s="173"/>
      <c r="AB1245" s="173"/>
      <c r="AC1245" s="173"/>
      <c r="AD1245" s="173"/>
      <c r="AE1245" s="173"/>
      <c r="AF1245" s="173"/>
      <c r="AG1245" s="173"/>
      <c r="AH1245" s="173"/>
      <c r="AI1245" s="173"/>
      <c r="AJ1245" s="173"/>
      <c r="AK1245" s="173"/>
      <c r="AL1245" s="173"/>
      <c r="AM1245" s="173"/>
      <c r="AN1245" s="173"/>
      <c r="AO1245" s="173"/>
      <c r="AP1245" s="173"/>
      <c r="AQ1245" s="173"/>
      <c r="AR1245" s="173"/>
      <c r="AS1245" s="173"/>
      <c r="AT1245" s="173"/>
      <c r="AU1245" s="173"/>
      <c r="AV1245" s="173"/>
      <c r="AW1245" s="173"/>
      <c r="AX1245" s="173">
        <v>0</v>
      </c>
      <c r="AY1245" s="173">
        <v>0</v>
      </c>
      <c r="AZ1245" s="173">
        <v>-15</v>
      </c>
      <c r="BA1245" s="173">
        <v>-25</v>
      </c>
      <c r="BB1245" s="173">
        <v>-35</v>
      </c>
      <c r="BC1245" s="173">
        <v>-60</v>
      </c>
    </row>
    <row r="1246" spans="1:55" ht="26.25">
      <c r="A1246" s="300"/>
      <c r="B1246" s="173" t="s">
        <v>1424</v>
      </c>
      <c r="C1246" s="322" t="s">
        <v>1434</v>
      </c>
      <c r="D1246" s="142" t="s">
        <v>227</v>
      </c>
      <c r="E1246" s="173"/>
      <c r="F1246" s="173"/>
      <c r="G1246" s="173"/>
      <c r="H1246" s="173"/>
      <c r="I1246" s="173"/>
      <c r="J1246" s="173"/>
      <c r="K1246" s="173"/>
      <c r="L1246" s="173"/>
      <c r="M1246" s="173"/>
      <c r="N1246" s="173"/>
      <c r="O1246" s="173"/>
      <c r="P1246" s="173"/>
      <c r="Q1246" s="173"/>
      <c r="R1246" s="173"/>
      <c r="S1246" s="173"/>
      <c r="T1246" s="173"/>
      <c r="U1246" s="173"/>
      <c r="V1246" s="173"/>
      <c r="W1246" s="173"/>
      <c r="X1246" s="173"/>
      <c r="Y1246" s="173"/>
      <c r="Z1246" s="173"/>
      <c r="AA1246" s="173"/>
      <c r="AB1246" s="173"/>
      <c r="AC1246" s="173"/>
      <c r="AD1246" s="173"/>
      <c r="AE1246" s="173"/>
      <c r="AF1246" s="173"/>
      <c r="AG1246" s="173"/>
      <c r="AH1246" s="173"/>
      <c r="AI1246" s="173"/>
      <c r="AJ1246" s="173"/>
      <c r="AK1246" s="173"/>
      <c r="AL1246" s="173"/>
      <c r="AM1246" s="173"/>
      <c r="AN1246" s="173"/>
      <c r="AO1246" s="173"/>
      <c r="AP1246" s="173"/>
      <c r="AQ1246" s="173"/>
      <c r="AR1246" s="173"/>
      <c r="AS1246" s="173"/>
      <c r="AT1246" s="173"/>
      <c r="AU1246" s="173"/>
      <c r="AV1246" s="173"/>
      <c r="AW1246" s="173"/>
      <c r="AX1246" s="173">
        <v>0</v>
      </c>
      <c r="AY1246" s="173">
        <v>-85</v>
      </c>
      <c r="AZ1246" s="173">
        <v>-330</v>
      </c>
      <c r="BA1246" s="173">
        <v>-235</v>
      </c>
      <c r="BB1246" s="173">
        <v>-230</v>
      </c>
      <c r="BC1246" s="173">
        <v>-230</v>
      </c>
    </row>
    <row r="1247" spans="1:55" ht="26.25">
      <c r="A1247" s="300"/>
      <c r="B1247" s="173" t="s">
        <v>1424</v>
      </c>
      <c r="C1247" s="322" t="s">
        <v>1434</v>
      </c>
      <c r="D1247" s="142" t="s">
        <v>791</v>
      </c>
      <c r="E1247" s="173"/>
      <c r="F1247" s="173"/>
      <c r="G1247" s="173"/>
      <c r="H1247" s="173"/>
      <c r="I1247" s="173"/>
      <c r="J1247" s="173"/>
      <c r="K1247" s="173"/>
      <c r="L1247" s="173"/>
      <c r="M1247" s="173"/>
      <c r="N1247" s="173"/>
      <c r="O1247" s="173"/>
      <c r="P1247" s="173"/>
      <c r="Q1247" s="173"/>
      <c r="R1247" s="173"/>
      <c r="S1247" s="173"/>
      <c r="T1247" s="173"/>
      <c r="U1247" s="173"/>
      <c r="V1247" s="173"/>
      <c r="W1247" s="173"/>
      <c r="X1247" s="173"/>
      <c r="Y1247" s="173"/>
      <c r="Z1247" s="173"/>
      <c r="AA1247" s="173"/>
      <c r="AB1247" s="173"/>
      <c r="AC1247" s="173"/>
      <c r="AD1247" s="173"/>
      <c r="AE1247" s="173"/>
      <c r="AF1247" s="173"/>
      <c r="AG1247" s="173"/>
      <c r="AH1247" s="173"/>
      <c r="AI1247" s="173"/>
      <c r="AJ1247" s="173"/>
      <c r="AK1247" s="173"/>
      <c r="AL1247" s="173"/>
      <c r="AM1247" s="173"/>
      <c r="AN1247" s="173"/>
      <c r="AO1247" s="173"/>
      <c r="AP1247" s="173"/>
      <c r="AQ1247" s="173"/>
      <c r="AR1247" s="173"/>
      <c r="AS1247" s="173"/>
      <c r="AT1247" s="173"/>
      <c r="AU1247" s="173"/>
      <c r="AV1247" s="173"/>
      <c r="AW1247" s="173"/>
      <c r="AX1247" s="173">
        <v>-5</v>
      </c>
      <c r="AY1247" s="173">
        <v>-115</v>
      </c>
      <c r="AZ1247" s="173">
        <v>-460</v>
      </c>
      <c r="BA1247" s="173">
        <v>-615</v>
      </c>
      <c r="BB1247" s="173">
        <v>-570</v>
      </c>
      <c r="BC1247" s="173">
        <v>-525</v>
      </c>
    </row>
    <row r="1248" spans="1:55" ht="26.25">
      <c r="A1248" s="300"/>
      <c r="B1248" s="173" t="s">
        <v>1424</v>
      </c>
      <c r="C1248" s="322" t="s">
        <v>1434</v>
      </c>
      <c r="D1248" s="142" t="s">
        <v>228</v>
      </c>
      <c r="E1248" s="173"/>
      <c r="F1248" s="173"/>
      <c r="G1248" s="173"/>
      <c r="H1248" s="173"/>
      <c r="I1248" s="173"/>
      <c r="J1248" s="173"/>
      <c r="K1248" s="173"/>
      <c r="L1248" s="173"/>
      <c r="M1248" s="173"/>
      <c r="N1248" s="173"/>
      <c r="O1248" s="173"/>
      <c r="P1248" s="173"/>
      <c r="Q1248" s="173"/>
      <c r="R1248" s="173"/>
      <c r="S1248" s="173"/>
      <c r="T1248" s="173"/>
      <c r="U1248" s="173"/>
      <c r="V1248" s="173"/>
      <c r="W1248" s="173"/>
      <c r="X1248" s="173"/>
      <c r="Y1248" s="173"/>
      <c r="Z1248" s="173"/>
      <c r="AA1248" s="173"/>
      <c r="AB1248" s="173"/>
      <c r="AC1248" s="173"/>
      <c r="AD1248" s="173"/>
      <c r="AE1248" s="173"/>
      <c r="AF1248" s="173"/>
      <c r="AG1248" s="173"/>
      <c r="AH1248" s="173"/>
      <c r="AI1248" s="173"/>
      <c r="AJ1248" s="173"/>
      <c r="AK1248" s="173"/>
      <c r="AL1248" s="173"/>
      <c r="AM1248" s="173"/>
      <c r="AN1248" s="173"/>
      <c r="AO1248" s="173"/>
      <c r="AP1248" s="173"/>
      <c r="AQ1248" s="173"/>
      <c r="AR1248" s="173"/>
      <c r="AS1248" s="173"/>
      <c r="AT1248" s="173"/>
      <c r="AU1248" s="173"/>
      <c r="AV1248" s="173"/>
      <c r="AW1248" s="173"/>
      <c r="AX1248" s="173">
        <v>0</v>
      </c>
      <c r="AY1248" s="173">
        <v>-15</v>
      </c>
      <c r="AZ1248" s="173">
        <v>-60</v>
      </c>
      <c r="BA1248" s="173">
        <v>-45</v>
      </c>
      <c r="BB1248" s="173">
        <v>-40</v>
      </c>
      <c r="BC1248" s="173">
        <v>-40</v>
      </c>
    </row>
    <row r="1249" spans="1:55" ht="15.75">
      <c r="A1249" s="300"/>
      <c r="B1249" s="173" t="s">
        <v>1424</v>
      </c>
      <c r="C1249" s="322" t="s">
        <v>1435</v>
      </c>
      <c r="D1249" s="142" t="s">
        <v>1463</v>
      </c>
      <c r="E1249" s="173"/>
      <c r="F1249" s="173"/>
      <c r="G1249" s="173"/>
      <c r="H1249" s="173"/>
      <c r="I1249" s="173"/>
      <c r="J1249" s="173"/>
      <c r="K1249" s="173"/>
      <c r="L1249" s="173"/>
      <c r="M1249" s="173"/>
      <c r="N1249" s="173"/>
      <c r="O1249" s="173"/>
      <c r="P1249" s="173"/>
      <c r="Q1249" s="173"/>
      <c r="R1249" s="173"/>
      <c r="S1249" s="173"/>
      <c r="T1249" s="173"/>
      <c r="U1249" s="173"/>
      <c r="V1249" s="173"/>
      <c r="W1249" s="173"/>
      <c r="X1249" s="173"/>
      <c r="Y1249" s="173"/>
      <c r="Z1249" s="173"/>
      <c r="AA1249" s="173"/>
      <c r="AB1249" s="173"/>
      <c r="AC1249" s="173"/>
      <c r="AD1249" s="173"/>
      <c r="AE1249" s="173"/>
      <c r="AF1249" s="173"/>
      <c r="AG1249" s="173"/>
      <c r="AH1249" s="173"/>
      <c r="AI1249" s="173"/>
      <c r="AJ1249" s="173"/>
      <c r="AK1249" s="173"/>
      <c r="AL1249" s="173"/>
      <c r="AM1249" s="173"/>
      <c r="AN1249" s="173"/>
      <c r="AO1249" s="173"/>
      <c r="AP1249" s="173"/>
      <c r="AQ1249" s="173"/>
      <c r="AR1249" s="173"/>
      <c r="AS1249" s="173"/>
      <c r="AT1249" s="173"/>
      <c r="AU1249" s="173"/>
      <c r="AV1249" s="173"/>
      <c r="AW1249" s="173"/>
      <c r="AX1249" s="173">
        <v>0</v>
      </c>
      <c r="AY1249" s="173">
        <v>915</v>
      </c>
      <c r="AZ1249" s="173">
        <v>1230</v>
      </c>
      <c r="BA1249" s="173">
        <v>1210</v>
      </c>
      <c r="BB1249" s="173">
        <v>1230</v>
      </c>
      <c r="BC1249" s="173">
        <v>1275</v>
      </c>
    </row>
    <row r="1250" spans="1:55" ht="15.75">
      <c r="A1250" s="300"/>
      <c r="B1250" s="173" t="s">
        <v>1424</v>
      </c>
      <c r="C1250" s="322" t="s">
        <v>1435</v>
      </c>
      <c r="D1250" s="142" t="s">
        <v>748</v>
      </c>
      <c r="E1250" s="173"/>
      <c r="F1250" s="173"/>
      <c r="G1250" s="173"/>
      <c r="H1250" s="173"/>
      <c r="I1250" s="173"/>
      <c r="J1250" s="173"/>
      <c r="K1250" s="173"/>
      <c r="L1250" s="173"/>
      <c r="M1250" s="173"/>
      <c r="N1250" s="173"/>
      <c r="O1250" s="173"/>
      <c r="P1250" s="173"/>
      <c r="Q1250" s="173"/>
      <c r="R1250" s="173"/>
      <c r="S1250" s="173"/>
      <c r="T1250" s="173"/>
      <c r="U1250" s="173"/>
      <c r="V1250" s="173"/>
      <c r="W1250" s="173"/>
      <c r="X1250" s="173"/>
      <c r="Y1250" s="173"/>
      <c r="Z1250" s="173"/>
      <c r="AA1250" s="173"/>
      <c r="AB1250" s="173"/>
      <c r="AC1250" s="173"/>
      <c r="AD1250" s="173"/>
      <c r="AE1250" s="173"/>
      <c r="AF1250" s="173"/>
      <c r="AG1250" s="173"/>
      <c r="AH1250" s="173"/>
      <c r="AI1250" s="173"/>
      <c r="AJ1250" s="173"/>
      <c r="AK1250" s="173"/>
      <c r="AL1250" s="173"/>
      <c r="AM1250" s="173"/>
      <c r="AN1250" s="173"/>
      <c r="AO1250" s="173"/>
      <c r="AP1250" s="173"/>
      <c r="AQ1250" s="173"/>
      <c r="AR1250" s="173"/>
      <c r="AS1250" s="173"/>
      <c r="AT1250" s="173"/>
      <c r="AU1250" s="173"/>
      <c r="AV1250" s="173"/>
      <c r="AW1250" s="173"/>
      <c r="AX1250" s="173">
        <v>0</v>
      </c>
      <c r="AY1250" s="173">
        <v>-500</v>
      </c>
      <c r="AZ1250" s="173">
        <v>-675</v>
      </c>
      <c r="BA1250" s="173">
        <v>-845</v>
      </c>
      <c r="BB1250" s="173">
        <v>-1005</v>
      </c>
      <c r="BC1250" s="173">
        <v>-1170</v>
      </c>
    </row>
    <row r="1251" spans="1:55" ht="26.25">
      <c r="A1251" s="300"/>
      <c r="B1251" s="173" t="s">
        <v>1424</v>
      </c>
      <c r="C1251" s="322" t="s">
        <v>1436</v>
      </c>
      <c r="D1251" s="142" t="s">
        <v>791</v>
      </c>
      <c r="E1251" s="173"/>
      <c r="F1251" s="173"/>
      <c r="G1251" s="173"/>
      <c r="H1251" s="173"/>
      <c r="I1251" s="173"/>
      <c r="J1251" s="173"/>
      <c r="K1251" s="173"/>
      <c r="L1251" s="173"/>
      <c r="M1251" s="173"/>
      <c r="N1251" s="173"/>
      <c r="O1251" s="173"/>
      <c r="P1251" s="173"/>
      <c r="Q1251" s="173"/>
      <c r="R1251" s="173"/>
      <c r="S1251" s="173"/>
      <c r="T1251" s="173"/>
      <c r="U1251" s="173"/>
      <c r="V1251" s="173"/>
      <c r="W1251" s="173"/>
      <c r="X1251" s="173"/>
      <c r="Y1251" s="173"/>
      <c r="Z1251" s="173"/>
      <c r="AA1251" s="173"/>
      <c r="AB1251" s="173"/>
      <c r="AC1251" s="173"/>
      <c r="AD1251" s="173"/>
      <c r="AE1251" s="173"/>
      <c r="AF1251" s="173"/>
      <c r="AG1251" s="173"/>
      <c r="AH1251" s="173"/>
      <c r="AI1251" s="173"/>
      <c r="AJ1251" s="173"/>
      <c r="AK1251" s="173"/>
      <c r="AL1251" s="173"/>
      <c r="AM1251" s="173"/>
      <c r="AN1251" s="173"/>
      <c r="AO1251" s="173"/>
      <c r="AP1251" s="173"/>
      <c r="AQ1251" s="173"/>
      <c r="AR1251" s="173"/>
      <c r="AS1251" s="173"/>
      <c r="AT1251" s="173"/>
      <c r="AU1251" s="173"/>
      <c r="AV1251" s="173"/>
      <c r="AW1251" s="173"/>
      <c r="AX1251" s="173">
        <v>0</v>
      </c>
      <c r="AY1251" s="173">
        <v>0</v>
      </c>
      <c r="AZ1251" s="173">
        <v>4205</v>
      </c>
      <c r="BA1251" s="173">
        <v>2825</v>
      </c>
      <c r="BB1251" s="173">
        <v>120</v>
      </c>
      <c r="BC1251" s="173">
        <v>40</v>
      </c>
    </row>
    <row r="1252" spans="1:55" ht="26.25">
      <c r="A1252" s="300"/>
      <c r="B1252" s="173" t="s">
        <v>1424</v>
      </c>
      <c r="C1252" s="322" t="s">
        <v>1436</v>
      </c>
      <c r="D1252" s="142" t="s">
        <v>1463</v>
      </c>
      <c r="E1252" s="173"/>
      <c r="F1252" s="173"/>
      <c r="G1252" s="173"/>
      <c r="H1252" s="173"/>
      <c r="I1252" s="173"/>
      <c r="J1252" s="173"/>
      <c r="K1252" s="173"/>
      <c r="L1252" s="173"/>
      <c r="M1252" s="173"/>
      <c r="N1252" s="173"/>
      <c r="O1252" s="173"/>
      <c r="P1252" s="173"/>
      <c r="Q1252" s="173"/>
      <c r="R1252" s="173"/>
      <c r="S1252" s="173"/>
      <c r="T1252" s="173"/>
      <c r="U1252" s="173"/>
      <c r="V1252" s="173"/>
      <c r="W1252" s="173"/>
      <c r="X1252" s="173"/>
      <c r="Y1252" s="173"/>
      <c r="Z1252" s="173"/>
      <c r="AA1252" s="173"/>
      <c r="AB1252" s="173"/>
      <c r="AC1252" s="173"/>
      <c r="AD1252" s="173"/>
      <c r="AE1252" s="173"/>
      <c r="AF1252" s="173"/>
      <c r="AG1252" s="173"/>
      <c r="AH1252" s="173"/>
      <c r="AI1252" s="173"/>
      <c r="AJ1252" s="173"/>
      <c r="AK1252" s="173"/>
      <c r="AL1252" s="173"/>
      <c r="AM1252" s="173"/>
      <c r="AN1252" s="173"/>
      <c r="AO1252" s="173"/>
      <c r="AP1252" s="173"/>
      <c r="AQ1252" s="173"/>
      <c r="AR1252" s="173"/>
      <c r="AS1252" s="173"/>
      <c r="AT1252" s="173"/>
      <c r="AU1252" s="173"/>
      <c r="AV1252" s="173"/>
      <c r="AW1252" s="173"/>
      <c r="AX1252" s="173">
        <v>0</v>
      </c>
      <c r="AY1252" s="173">
        <v>0</v>
      </c>
      <c r="AZ1252" s="173">
        <v>300</v>
      </c>
      <c r="BA1252" s="173">
        <v>315</v>
      </c>
      <c r="BB1252" s="173">
        <v>20</v>
      </c>
      <c r="BC1252" s="173">
        <v>20</v>
      </c>
    </row>
    <row r="1253" spans="1:55" ht="26.25">
      <c r="A1253" s="300"/>
      <c r="B1253" s="173" t="s">
        <v>1424</v>
      </c>
      <c r="C1253" s="322" t="s">
        <v>1436</v>
      </c>
      <c r="D1253" s="142" t="s">
        <v>227</v>
      </c>
      <c r="E1253" s="173"/>
      <c r="F1253" s="173"/>
      <c r="G1253" s="173"/>
      <c r="H1253" s="173"/>
      <c r="I1253" s="173"/>
      <c r="J1253" s="173"/>
      <c r="K1253" s="173"/>
      <c r="L1253" s="173"/>
      <c r="M1253" s="173"/>
      <c r="N1253" s="173"/>
      <c r="O1253" s="173"/>
      <c r="P1253" s="173"/>
      <c r="Q1253" s="173"/>
      <c r="R1253" s="173"/>
      <c r="S1253" s="173"/>
      <c r="T1253" s="173"/>
      <c r="U1253" s="173"/>
      <c r="V1253" s="173"/>
      <c r="W1253" s="173"/>
      <c r="X1253" s="173"/>
      <c r="Y1253" s="173"/>
      <c r="Z1253" s="173"/>
      <c r="AA1253" s="173"/>
      <c r="AB1253" s="173"/>
      <c r="AC1253" s="173"/>
      <c r="AD1253" s="173"/>
      <c r="AE1253" s="173"/>
      <c r="AF1253" s="173"/>
      <c r="AG1253" s="173"/>
      <c r="AH1253" s="173"/>
      <c r="AI1253" s="173"/>
      <c r="AJ1253" s="173"/>
      <c r="AK1253" s="173"/>
      <c r="AL1253" s="173"/>
      <c r="AM1253" s="173"/>
      <c r="AN1253" s="173"/>
      <c r="AO1253" s="173"/>
      <c r="AP1253" s="173"/>
      <c r="AQ1253" s="173"/>
      <c r="AR1253" s="173"/>
      <c r="AS1253" s="173"/>
      <c r="AT1253" s="173"/>
      <c r="AU1253" s="173"/>
      <c r="AV1253" s="173"/>
      <c r="AW1253" s="173"/>
      <c r="AX1253" s="173">
        <v>0</v>
      </c>
      <c r="AY1253" s="173">
        <v>0</v>
      </c>
      <c r="AZ1253" s="173">
        <v>-10</v>
      </c>
      <c r="BA1253" s="173">
        <v>-5</v>
      </c>
      <c r="BB1253" s="173">
        <v>0</v>
      </c>
      <c r="BC1253" s="173">
        <v>0</v>
      </c>
    </row>
    <row r="1254" spans="1:55" ht="15.75">
      <c r="A1254" s="300"/>
      <c r="B1254" s="173" t="s">
        <v>1424</v>
      </c>
      <c r="C1254" s="322" t="s">
        <v>1437</v>
      </c>
      <c r="D1254" s="142" t="s">
        <v>228</v>
      </c>
      <c r="E1254" s="173"/>
      <c r="F1254" s="173"/>
      <c r="G1254" s="173"/>
      <c r="H1254" s="173"/>
      <c r="I1254" s="173"/>
      <c r="J1254" s="173"/>
      <c r="K1254" s="173"/>
      <c r="L1254" s="173"/>
      <c r="M1254" s="173"/>
      <c r="N1254" s="173"/>
      <c r="O1254" s="173"/>
      <c r="P1254" s="173"/>
      <c r="Q1254" s="173"/>
      <c r="R1254" s="173"/>
      <c r="S1254" s="173"/>
      <c r="T1254" s="173"/>
      <c r="U1254" s="173"/>
      <c r="V1254" s="173"/>
      <c r="W1254" s="173"/>
      <c r="X1254" s="173"/>
      <c r="Y1254" s="173"/>
      <c r="Z1254" s="173"/>
      <c r="AA1254" s="173"/>
      <c r="AB1254" s="173"/>
      <c r="AC1254" s="173"/>
      <c r="AD1254" s="173"/>
      <c r="AE1254" s="173"/>
      <c r="AF1254" s="173"/>
      <c r="AG1254" s="173"/>
      <c r="AH1254" s="173"/>
      <c r="AI1254" s="173"/>
      <c r="AJ1254" s="173"/>
      <c r="AK1254" s="173"/>
      <c r="AL1254" s="173"/>
      <c r="AM1254" s="173"/>
      <c r="AN1254" s="173"/>
      <c r="AO1254" s="173"/>
      <c r="AP1254" s="173"/>
      <c r="AQ1254" s="173"/>
      <c r="AR1254" s="173"/>
      <c r="AS1254" s="173"/>
      <c r="AT1254" s="173"/>
      <c r="AU1254" s="173"/>
      <c r="AV1254" s="173"/>
      <c r="AW1254" s="173"/>
      <c r="AX1254" s="173">
        <v>0</v>
      </c>
      <c r="AY1254" s="173">
        <v>-630</v>
      </c>
      <c r="AZ1254" s="173">
        <v>-670</v>
      </c>
      <c r="BA1254" s="173">
        <v>-685</v>
      </c>
      <c r="BB1254" s="173">
        <v>-700</v>
      </c>
      <c r="BC1254" s="173">
        <v>-695</v>
      </c>
    </row>
    <row r="1255" spans="1:55" ht="15.75">
      <c r="A1255" s="300"/>
      <c r="B1255" s="173" t="s">
        <v>1424</v>
      </c>
      <c r="C1255" s="322" t="s">
        <v>1438</v>
      </c>
      <c r="D1255" s="142" t="s">
        <v>762</v>
      </c>
      <c r="E1255" s="173"/>
      <c r="F1255" s="173"/>
      <c r="G1255" s="173"/>
      <c r="H1255" s="173"/>
      <c r="I1255" s="173"/>
      <c r="J1255" s="173"/>
      <c r="K1255" s="173"/>
      <c r="L1255" s="173"/>
      <c r="M1255" s="173"/>
      <c r="N1255" s="173"/>
      <c r="O1255" s="173"/>
      <c r="P1255" s="173"/>
      <c r="Q1255" s="173"/>
      <c r="R1255" s="173"/>
      <c r="S1255" s="173"/>
      <c r="T1255" s="173"/>
      <c r="U1255" s="173"/>
      <c r="V1255" s="173"/>
      <c r="W1255" s="173"/>
      <c r="X1255" s="173"/>
      <c r="Y1255" s="173"/>
      <c r="Z1255" s="173"/>
      <c r="AA1255" s="173"/>
      <c r="AB1255" s="173"/>
      <c r="AC1255" s="173"/>
      <c r="AD1255" s="173"/>
      <c r="AE1255" s="173"/>
      <c r="AF1255" s="173"/>
      <c r="AG1255" s="173"/>
      <c r="AH1255" s="173"/>
      <c r="AI1255" s="173"/>
      <c r="AJ1255" s="173"/>
      <c r="AK1255" s="173"/>
      <c r="AL1255" s="173"/>
      <c r="AM1255" s="173"/>
      <c r="AN1255" s="173"/>
      <c r="AO1255" s="173"/>
      <c r="AP1255" s="173"/>
      <c r="AQ1255" s="173"/>
      <c r="AR1255" s="173"/>
      <c r="AS1255" s="173"/>
      <c r="AT1255" s="173"/>
      <c r="AU1255" s="173"/>
      <c r="AV1255" s="173"/>
      <c r="AW1255" s="173"/>
      <c r="AX1255" s="173">
        <v>0</v>
      </c>
      <c r="AY1255" s="173">
        <v>-5</v>
      </c>
      <c r="AZ1255" s="173">
        <v>-5</v>
      </c>
      <c r="BA1255" s="173">
        <v>-5</v>
      </c>
      <c r="BB1255" s="173">
        <v>-5</v>
      </c>
      <c r="BC1255" s="173">
        <v>-10</v>
      </c>
    </row>
    <row r="1256" spans="1:55" ht="26.25">
      <c r="A1256" s="300"/>
      <c r="B1256" s="173" t="s">
        <v>1424</v>
      </c>
      <c r="C1256" s="322" t="s">
        <v>1440</v>
      </c>
      <c r="D1256" s="142" t="s">
        <v>227</v>
      </c>
      <c r="E1256" s="173"/>
      <c r="F1256" s="173"/>
      <c r="G1256" s="173"/>
      <c r="H1256" s="173"/>
      <c r="I1256" s="173"/>
      <c r="J1256" s="173"/>
      <c r="K1256" s="173"/>
      <c r="L1256" s="173"/>
      <c r="M1256" s="173"/>
      <c r="N1256" s="173"/>
      <c r="O1256" s="173"/>
      <c r="P1256" s="173"/>
      <c r="Q1256" s="173"/>
      <c r="R1256" s="173"/>
      <c r="S1256" s="173"/>
      <c r="T1256" s="173"/>
      <c r="U1256" s="173"/>
      <c r="V1256" s="173"/>
      <c r="W1256" s="173"/>
      <c r="X1256" s="173"/>
      <c r="Y1256" s="173"/>
      <c r="Z1256" s="173"/>
      <c r="AA1256" s="173"/>
      <c r="AB1256" s="173"/>
      <c r="AC1256" s="173"/>
      <c r="AD1256" s="173"/>
      <c r="AE1256" s="173"/>
      <c r="AF1256" s="173"/>
      <c r="AG1256" s="173"/>
      <c r="AH1256" s="173"/>
      <c r="AI1256" s="173"/>
      <c r="AJ1256" s="173"/>
      <c r="AK1256" s="173"/>
      <c r="AL1256" s="173"/>
      <c r="AM1256" s="173"/>
      <c r="AN1256" s="173"/>
      <c r="AO1256" s="173"/>
      <c r="AP1256" s="173"/>
      <c r="AQ1256" s="173"/>
      <c r="AR1256" s="173"/>
      <c r="AS1256" s="173"/>
      <c r="AT1256" s="173"/>
      <c r="AU1256" s="173"/>
      <c r="AV1256" s="173"/>
      <c r="AW1256" s="173"/>
      <c r="AX1256" s="173">
        <v>0</v>
      </c>
      <c r="AY1256" s="173">
        <v>2750</v>
      </c>
      <c r="AZ1256" s="173">
        <v>-410</v>
      </c>
      <c r="BA1256" s="173">
        <v>1800</v>
      </c>
      <c r="BB1256" s="173">
        <v>2900</v>
      </c>
      <c r="BC1256" s="173">
        <v>2960</v>
      </c>
    </row>
    <row r="1257" spans="1:55" ht="26.25">
      <c r="A1257" s="300"/>
      <c r="B1257" s="173" t="s">
        <v>1424</v>
      </c>
      <c r="C1257" s="322" t="s">
        <v>1440</v>
      </c>
      <c r="D1257" s="142" t="s">
        <v>791</v>
      </c>
      <c r="E1257" s="173"/>
      <c r="F1257" s="173"/>
      <c r="G1257" s="173"/>
      <c r="H1257" s="173"/>
      <c r="I1257" s="173"/>
      <c r="J1257" s="173"/>
      <c r="K1257" s="173"/>
      <c r="L1257" s="173"/>
      <c r="M1257" s="173"/>
      <c r="N1257" s="173"/>
      <c r="O1257" s="173"/>
      <c r="P1257" s="173"/>
      <c r="Q1257" s="173"/>
      <c r="R1257" s="173"/>
      <c r="S1257" s="173"/>
      <c r="T1257" s="173"/>
      <c r="U1257" s="173"/>
      <c r="V1257" s="173"/>
      <c r="W1257" s="173"/>
      <c r="X1257" s="173"/>
      <c r="Y1257" s="173"/>
      <c r="Z1257" s="173"/>
      <c r="AA1257" s="173"/>
      <c r="AB1257" s="173"/>
      <c r="AC1257" s="173"/>
      <c r="AD1257" s="173"/>
      <c r="AE1257" s="173"/>
      <c r="AF1257" s="173"/>
      <c r="AG1257" s="173"/>
      <c r="AH1257" s="173"/>
      <c r="AI1257" s="173"/>
      <c r="AJ1257" s="173"/>
      <c r="AK1257" s="173"/>
      <c r="AL1257" s="173"/>
      <c r="AM1257" s="173"/>
      <c r="AN1257" s="173"/>
      <c r="AO1257" s="173"/>
      <c r="AP1257" s="173"/>
      <c r="AQ1257" s="173"/>
      <c r="AR1257" s="173"/>
      <c r="AS1257" s="173"/>
      <c r="AT1257" s="173"/>
      <c r="AU1257" s="173"/>
      <c r="AV1257" s="173"/>
      <c r="AW1257" s="173"/>
      <c r="AX1257" s="173">
        <v>0</v>
      </c>
      <c r="AY1257" s="173">
        <v>-210</v>
      </c>
      <c r="AZ1257" s="173">
        <v>-490</v>
      </c>
      <c r="BA1257" s="173">
        <v>-690</v>
      </c>
      <c r="BB1257" s="173">
        <v>-860</v>
      </c>
      <c r="BC1257" s="173">
        <v>-1020</v>
      </c>
    </row>
    <row r="1258" spans="1:55" ht="26.25">
      <c r="A1258" s="300"/>
      <c r="B1258" s="173" t="s">
        <v>1424</v>
      </c>
      <c r="C1258" s="322" t="s">
        <v>1440</v>
      </c>
      <c r="D1258" s="142" t="s">
        <v>90</v>
      </c>
      <c r="E1258" s="173"/>
      <c r="F1258" s="173"/>
      <c r="G1258" s="173"/>
      <c r="H1258" s="173"/>
      <c r="I1258" s="173"/>
      <c r="J1258" s="173"/>
      <c r="K1258" s="173"/>
      <c r="L1258" s="173"/>
      <c r="M1258" s="173"/>
      <c r="N1258" s="173"/>
      <c r="O1258" s="173"/>
      <c r="P1258" s="173"/>
      <c r="Q1258" s="173"/>
      <c r="R1258" s="173"/>
      <c r="S1258" s="173"/>
      <c r="T1258" s="173"/>
      <c r="U1258" s="173"/>
      <c r="V1258" s="173"/>
      <c r="W1258" s="173"/>
      <c r="X1258" s="173"/>
      <c r="Y1258" s="173"/>
      <c r="Z1258" s="173"/>
      <c r="AA1258" s="173"/>
      <c r="AB1258" s="173"/>
      <c r="AC1258" s="173"/>
      <c r="AD1258" s="173"/>
      <c r="AE1258" s="173"/>
      <c r="AF1258" s="173"/>
      <c r="AG1258" s="173"/>
      <c r="AH1258" s="173"/>
      <c r="AI1258" s="173"/>
      <c r="AJ1258" s="173"/>
      <c r="AK1258" s="173"/>
      <c r="AL1258" s="173"/>
      <c r="AM1258" s="173"/>
      <c r="AN1258" s="173"/>
      <c r="AO1258" s="173"/>
      <c r="AP1258" s="173"/>
      <c r="AQ1258" s="173"/>
      <c r="AR1258" s="173"/>
      <c r="AS1258" s="173"/>
      <c r="AT1258" s="173"/>
      <c r="AU1258" s="173"/>
      <c r="AV1258" s="173"/>
      <c r="AW1258" s="173"/>
      <c r="AX1258" s="173">
        <v>0</v>
      </c>
      <c r="AY1258" s="173">
        <v>0</v>
      </c>
      <c r="AZ1258" s="173">
        <v>10</v>
      </c>
      <c r="BA1258" s="173">
        <v>10</v>
      </c>
      <c r="BB1258" s="173">
        <v>15</v>
      </c>
      <c r="BC1258" s="173">
        <v>20</v>
      </c>
    </row>
    <row r="1259" spans="1:55" ht="26.25">
      <c r="A1259" s="300"/>
      <c r="B1259" s="173" t="s">
        <v>1424</v>
      </c>
      <c r="C1259" s="322" t="s">
        <v>1441</v>
      </c>
      <c r="D1259" s="142" t="s">
        <v>227</v>
      </c>
      <c r="E1259" s="173"/>
      <c r="F1259" s="173"/>
      <c r="G1259" s="173"/>
      <c r="H1259" s="173"/>
      <c r="I1259" s="173"/>
      <c r="J1259" s="173"/>
      <c r="K1259" s="173"/>
      <c r="L1259" s="173"/>
      <c r="M1259" s="173"/>
      <c r="N1259" s="173"/>
      <c r="O1259" s="173"/>
      <c r="P1259" s="173"/>
      <c r="Q1259" s="173"/>
      <c r="R1259" s="173"/>
      <c r="S1259" s="173"/>
      <c r="T1259" s="173"/>
      <c r="U1259" s="173"/>
      <c r="V1259" s="173"/>
      <c r="W1259" s="173"/>
      <c r="X1259" s="173"/>
      <c r="Y1259" s="173"/>
      <c r="Z1259" s="173"/>
      <c r="AA1259" s="173"/>
      <c r="AB1259" s="173"/>
      <c r="AC1259" s="173"/>
      <c r="AD1259" s="173"/>
      <c r="AE1259" s="173"/>
      <c r="AF1259" s="173"/>
      <c r="AG1259" s="173"/>
      <c r="AH1259" s="173"/>
      <c r="AI1259" s="173"/>
      <c r="AJ1259" s="173"/>
      <c r="AK1259" s="173"/>
      <c r="AL1259" s="173"/>
      <c r="AM1259" s="173"/>
      <c r="AN1259" s="173"/>
      <c r="AO1259" s="173"/>
      <c r="AP1259" s="173"/>
      <c r="AQ1259" s="173"/>
      <c r="AR1259" s="173"/>
      <c r="AS1259" s="173"/>
      <c r="AT1259" s="173"/>
      <c r="AU1259" s="173"/>
      <c r="AV1259" s="173"/>
      <c r="AW1259" s="173"/>
      <c r="AX1259" s="173">
        <v>0</v>
      </c>
      <c r="AY1259" s="173">
        <v>0</v>
      </c>
      <c r="AZ1259" s="173">
        <v>0</v>
      </c>
      <c r="BA1259" s="173">
        <v>225</v>
      </c>
      <c r="BB1259" s="173">
        <v>415</v>
      </c>
      <c r="BC1259" s="173">
        <v>665</v>
      </c>
    </row>
    <row r="1260" spans="1:55" ht="15.75">
      <c r="A1260" s="300"/>
      <c r="B1260" s="173" t="s">
        <v>1424</v>
      </c>
      <c r="C1260" s="322" t="s">
        <v>1442</v>
      </c>
      <c r="D1260" s="142" t="s">
        <v>791</v>
      </c>
      <c r="E1260" s="173"/>
      <c r="F1260" s="173"/>
      <c r="G1260" s="173"/>
      <c r="H1260" s="173"/>
      <c r="I1260" s="173"/>
      <c r="J1260" s="173"/>
      <c r="K1260" s="173"/>
      <c r="L1260" s="173"/>
      <c r="M1260" s="173"/>
      <c r="N1260" s="173"/>
      <c r="O1260" s="173"/>
      <c r="P1260" s="173"/>
      <c r="Q1260" s="173"/>
      <c r="R1260" s="173"/>
      <c r="S1260" s="173"/>
      <c r="T1260" s="173"/>
      <c r="U1260" s="173"/>
      <c r="V1260" s="173"/>
      <c r="W1260" s="173"/>
      <c r="X1260" s="173"/>
      <c r="Y1260" s="173"/>
      <c r="Z1260" s="173"/>
      <c r="AA1260" s="173"/>
      <c r="AB1260" s="173"/>
      <c r="AC1260" s="173"/>
      <c r="AD1260" s="173"/>
      <c r="AE1260" s="173"/>
      <c r="AF1260" s="173"/>
      <c r="AG1260" s="173"/>
      <c r="AH1260" s="173"/>
      <c r="AI1260" s="173"/>
      <c r="AJ1260" s="173"/>
      <c r="AK1260" s="173"/>
      <c r="AL1260" s="173"/>
      <c r="AM1260" s="173"/>
      <c r="AN1260" s="173"/>
      <c r="AO1260" s="173"/>
      <c r="AP1260" s="173"/>
      <c r="AQ1260" s="173"/>
      <c r="AR1260" s="173"/>
      <c r="AS1260" s="173"/>
      <c r="AT1260" s="173"/>
      <c r="AU1260" s="173"/>
      <c r="AV1260" s="173"/>
      <c r="AW1260" s="173"/>
      <c r="AX1260" s="173">
        <v>0</v>
      </c>
      <c r="AY1260" s="173">
        <v>0</v>
      </c>
      <c r="AZ1260" s="173">
        <v>30</v>
      </c>
      <c r="BA1260" s="173">
        <v>20</v>
      </c>
      <c r="BB1260" s="173">
        <v>20</v>
      </c>
      <c r="BC1260" s="173">
        <v>20</v>
      </c>
    </row>
    <row r="1261" spans="1:55" ht="15.75">
      <c r="A1261" s="300"/>
      <c r="B1261" s="173" t="s">
        <v>1424</v>
      </c>
      <c r="C1261" s="322" t="s">
        <v>1442</v>
      </c>
      <c r="D1261" s="142" t="s">
        <v>227</v>
      </c>
      <c r="E1261" s="173"/>
      <c r="F1261" s="173"/>
      <c r="G1261" s="173"/>
      <c r="H1261" s="173"/>
      <c r="I1261" s="173"/>
      <c r="J1261" s="173"/>
      <c r="K1261" s="173"/>
      <c r="L1261" s="173"/>
      <c r="M1261" s="173"/>
      <c r="N1261" s="173"/>
      <c r="O1261" s="173"/>
      <c r="P1261" s="173"/>
      <c r="Q1261" s="173"/>
      <c r="R1261" s="173"/>
      <c r="S1261" s="173"/>
      <c r="T1261" s="173"/>
      <c r="U1261" s="173"/>
      <c r="V1261" s="173"/>
      <c r="W1261" s="173"/>
      <c r="X1261" s="173"/>
      <c r="Y1261" s="173"/>
      <c r="Z1261" s="173"/>
      <c r="AA1261" s="173"/>
      <c r="AB1261" s="173"/>
      <c r="AC1261" s="173"/>
      <c r="AD1261" s="173"/>
      <c r="AE1261" s="173"/>
      <c r="AF1261" s="173"/>
      <c r="AG1261" s="173"/>
      <c r="AH1261" s="173"/>
      <c r="AI1261" s="173"/>
      <c r="AJ1261" s="173"/>
      <c r="AK1261" s="173"/>
      <c r="AL1261" s="173"/>
      <c r="AM1261" s="173"/>
      <c r="AN1261" s="173"/>
      <c r="AO1261" s="173"/>
      <c r="AP1261" s="173"/>
      <c r="AQ1261" s="173"/>
      <c r="AR1261" s="173"/>
      <c r="AS1261" s="173"/>
      <c r="AT1261" s="173"/>
      <c r="AU1261" s="173"/>
      <c r="AV1261" s="173"/>
      <c r="AW1261" s="173"/>
      <c r="AX1261" s="173">
        <v>0</v>
      </c>
      <c r="AY1261" s="173">
        <v>0</v>
      </c>
      <c r="AZ1261" s="173">
        <v>175</v>
      </c>
      <c r="BA1261" s="173">
        <v>145</v>
      </c>
      <c r="BB1261" s="173">
        <v>145</v>
      </c>
      <c r="BC1261" s="173">
        <v>150</v>
      </c>
    </row>
    <row r="1262" spans="1:55" ht="15.75">
      <c r="A1262" s="300"/>
      <c r="B1262" s="173" t="s">
        <v>1424</v>
      </c>
      <c r="C1262" s="322" t="s">
        <v>1443</v>
      </c>
      <c r="D1262" s="142" t="s">
        <v>231</v>
      </c>
      <c r="E1262" s="173"/>
      <c r="F1262" s="173"/>
      <c r="G1262" s="173"/>
      <c r="H1262" s="173"/>
      <c r="I1262" s="173"/>
      <c r="J1262" s="173"/>
      <c r="K1262" s="173"/>
      <c r="L1262" s="173"/>
      <c r="M1262" s="173"/>
      <c r="N1262" s="173"/>
      <c r="O1262" s="173"/>
      <c r="P1262" s="173"/>
      <c r="Q1262" s="173"/>
      <c r="R1262" s="173"/>
      <c r="S1262" s="173"/>
      <c r="T1262" s="173"/>
      <c r="U1262" s="173"/>
      <c r="V1262" s="173"/>
      <c r="W1262" s="173"/>
      <c r="X1262" s="173"/>
      <c r="Y1262" s="173"/>
      <c r="Z1262" s="173"/>
      <c r="AA1262" s="173"/>
      <c r="AB1262" s="173"/>
      <c r="AC1262" s="173"/>
      <c r="AD1262" s="173"/>
      <c r="AE1262" s="173"/>
      <c r="AF1262" s="173"/>
      <c r="AG1262" s="173"/>
      <c r="AH1262" s="173"/>
      <c r="AI1262" s="173"/>
      <c r="AJ1262" s="173"/>
      <c r="AK1262" s="173"/>
      <c r="AL1262" s="173"/>
      <c r="AM1262" s="173"/>
      <c r="AN1262" s="173"/>
      <c r="AO1262" s="173"/>
      <c r="AP1262" s="173"/>
      <c r="AQ1262" s="173"/>
      <c r="AR1262" s="173"/>
      <c r="AS1262" s="173"/>
      <c r="AT1262" s="173"/>
      <c r="AU1262" s="173"/>
      <c r="AV1262" s="173"/>
      <c r="AW1262" s="173"/>
      <c r="AX1262" s="173">
        <v>530</v>
      </c>
      <c r="AY1262" s="173">
        <v>1455</v>
      </c>
      <c r="AZ1262" s="173">
        <v>1510</v>
      </c>
      <c r="BA1262" s="173">
        <v>1530</v>
      </c>
      <c r="BB1262" s="173">
        <v>1550</v>
      </c>
      <c r="BC1262" s="173">
        <v>1585</v>
      </c>
    </row>
    <row r="1263" spans="1:55" ht="26.25">
      <c r="A1263" s="300"/>
      <c r="B1263" s="173" t="s">
        <v>1424</v>
      </c>
      <c r="C1263" s="322" t="s">
        <v>1460</v>
      </c>
      <c r="D1263" s="142" t="s">
        <v>91</v>
      </c>
      <c r="E1263" s="173"/>
      <c r="F1263" s="173"/>
      <c r="G1263" s="173"/>
      <c r="H1263" s="173"/>
      <c r="I1263" s="173"/>
      <c r="J1263" s="173"/>
      <c r="K1263" s="173"/>
      <c r="L1263" s="173"/>
      <c r="M1263" s="173"/>
      <c r="N1263" s="173"/>
      <c r="O1263" s="173"/>
      <c r="P1263" s="173"/>
      <c r="Q1263" s="173"/>
      <c r="R1263" s="173"/>
      <c r="S1263" s="173"/>
      <c r="T1263" s="173"/>
      <c r="U1263" s="173"/>
      <c r="V1263" s="173"/>
      <c r="W1263" s="173"/>
      <c r="X1263" s="173"/>
      <c r="Y1263" s="173"/>
      <c r="Z1263" s="173"/>
      <c r="AA1263" s="173"/>
      <c r="AB1263" s="173"/>
      <c r="AC1263" s="173"/>
      <c r="AD1263" s="173"/>
      <c r="AE1263" s="173"/>
      <c r="AF1263" s="173"/>
      <c r="AG1263" s="173"/>
      <c r="AH1263" s="173"/>
      <c r="AI1263" s="173"/>
      <c r="AJ1263" s="173"/>
      <c r="AK1263" s="173"/>
      <c r="AL1263" s="173"/>
      <c r="AM1263" s="173"/>
      <c r="AN1263" s="173"/>
      <c r="AO1263" s="173"/>
      <c r="AP1263" s="173"/>
      <c r="AQ1263" s="173"/>
      <c r="AR1263" s="173"/>
      <c r="AS1263" s="173"/>
      <c r="AT1263" s="173"/>
      <c r="AU1263" s="173"/>
      <c r="AV1263" s="173"/>
      <c r="AW1263" s="173"/>
      <c r="AX1263" s="173">
        <v>0</v>
      </c>
      <c r="AY1263" s="173">
        <v>0</v>
      </c>
      <c r="AZ1263" s="173">
        <v>365</v>
      </c>
      <c r="BA1263" s="173">
        <v>670</v>
      </c>
      <c r="BB1263" s="173">
        <v>1020</v>
      </c>
      <c r="BC1263" s="173">
        <v>1425</v>
      </c>
    </row>
    <row r="1264" spans="1:55" ht="26.25">
      <c r="A1264" s="300"/>
      <c r="B1264" s="173" t="s">
        <v>1424</v>
      </c>
      <c r="C1264" s="322" t="s">
        <v>1460</v>
      </c>
      <c r="D1264" s="142" t="s">
        <v>988</v>
      </c>
      <c r="E1264" s="173"/>
      <c r="F1264" s="173"/>
      <c r="G1264" s="173"/>
      <c r="H1264" s="173"/>
      <c r="I1264" s="173"/>
      <c r="J1264" s="173"/>
      <c r="K1264" s="173"/>
      <c r="L1264" s="173"/>
      <c r="M1264" s="173"/>
      <c r="N1264" s="173"/>
      <c r="O1264" s="173"/>
      <c r="P1264" s="173"/>
      <c r="Q1264" s="173"/>
      <c r="R1264" s="173"/>
      <c r="S1264" s="173"/>
      <c r="T1264" s="173"/>
      <c r="U1264" s="173"/>
      <c r="V1264" s="173"/>
      <c r="W1264" s="173"/>
      <c r="X1264" s="173"/>
      <c r="Y1264" s="173"/>
      <c r="Z1264" s="173"/>
      <c r="AA1264" s="173"/>
      <c r="AB1264" s="173"/>
      <c r="AC1264" s="173"/>
      <c r="AD1264" s="173"/>
      <c r="AE1264" s="173"/>
      <c r="AF1264" s="173"/>
      <c r="AG1264" s="173"/>
      <c r="AH1264" s="173"/>
      <c r="AI1264" s="173"/>
      <c r="AJ1264" s="173"/>
      <c r="AK1264" s="173"/>
      <c r="AL1264" s="173"/>
      <c r="AM1264" s="173"/>
      <c r="AN1264" s="173"/>
      <c r="AO1264" s="173"/>
      <c r="AP1264" s="173"/>
      <c r="AQ1264" s="173"/>
      <c r="AR1264" s="173"/>
      <c r="AS1264" s="173"/>
      <c r="AT1264" s="173"/>
      <c r="AU1264" s="173"/>
      <c r="AV1264" s="173"/>
      <c r="AW1264" s="173"/>
      <c r="AX1264" s="173">
        <v>0</v>
      </c>
      <c r="AY1264" s="173">
        <v>250</v>
      </c>
      <c r="AZ1264" s="173">
        <v>-170</v>
      </c>
      <c r="BA1264" s="173">
        <v>0</v>
      </c>
      <c r="BB1264" s="173">
        <v>-80</v>
      </c>
      <c r="BC1264" s="173">
        <v>0</v>
      </c>
    </row>
    <row r="1265" spans="1:55" ht="15.75">
      <c r="A1265" s="300"/>
      <c r="B1265" s="173" t="s">
        <v>1424</v>
      </c>
      <c r="C1265" s="322" t="s">
        <v>1444</v>
      </c>
      <c r="D1265" s="142" t="s">
        <v>90</v>
      </c>
      <c r="E1265" s="173"/>
      <c r="F1265" s="173"/>
      <c r="G1265" s="173"/>
      <c r="H1265" s="173"/>
      <c r="I1265" s="173"/>
      <c r="J1265" s="173"/>
      <c r="K1265" s="173"/>
      <c r="L1265" s="173"/>
      <c r="M1265" s="173"/>
      <c r="N1265" s="173"/>
      <c r="O1265" s="173"/>
      <c r="P1265" s="173"/>
      <c r="Q1265" s="173"/>
      <c r="R1265" s="173"/>
      <c r="S1265" s="173"/>
      <c r="T1265" s="173"/>
      <c r="U1265" s="173"/>
      <c r="V1265" s="173"/>
      <c r="W1265" s="173"/>
      <c r="X1265" s="173"/>
      <c r="Y1265" s="173"/>
      <c r="Z1265" s="173"/>
      <c r="AA1265" s="173"/>
      <c r="AB1265" s="173"/>
      <c r="AC1265" s="173"/>
      <c r="AD1265" s="173"/>
      <c r="AE1265" s="173"/>
      <c r="AF1265" s="173"/>
      <c r="AG1265" s="173"/>
      <c r="AH1265" s="173"/>
      <c r="AI1265" s="173"/>
      <c r="AJ1265" s="173"/>
      <c r="AK1265" s="173"/>
      <c r="AL1265" s="173"/>
      <c r="AM1265" s="173"/>
      <c r="AN1265" s="173"/>
      <c r="AO1265" s="173"/>
      <c r="AP1265" s="173"/>
      <c r="AQ1265" s="173"/>
      <c r="AR1265" s="173"/>
      <c r="AS1265" s="173"/>
      <c r="AT1265" s="173"/>
      <c r="AU1265" s="173"/>
      <c r="AV1265" s="173"/>
      <c r="AW1265" s="173"/>
      <c r="AX1265" s="173">
        <v>0</v>
      </c>
      <c r="AY1265" s="173">
        <v>0</v>
      </c>
      <c r="AZ1265" s="173">
        <v>0</v>
      </c>
      <c r="BA1265" s="173">
        <v>110</v>
      </c>
      <c r="BB1265" s="173">
        <v>115</v>
      </c>
      <c r="BC1265" s="173">
        <v>120</v>
      </c>
    </row>
    <row r="1266" spans="1:55" ht="15.75">
      <c r="A1266" s="300"/>
      <c r="B1266" s="173" t="s">
        <v>1424</v>
      </c>
      <c r="C1266" s="322" t="s">
        <v>1444</v>
      </c>
      <c r="D1266" s="142" t="s">
        <v>228</v>
      </c>
      <c r="E1266" s="173"/>
      <c r="F1266" s="173"/>
      <c r="G1266" s="173"/>
      <c r="H1266" s="173"/>
      <c r="I1266" s="173"/>
      <c r="J1266" s="173"/>
      <c r="K1266" s="173"/>
      <c r="L1266" s="173"/>
      <c r="M1266" s="173"/>
      <c r="N1266" s="173"/>
      <c r="O1266" s="173"/>
      <c r="P1266" s="173"/>
      <c r="Q1266" s="173"/>
      <c r="R1266" s="173"/>
      <c r="S1266" s="173"/>
      <c r="T1266" s="173"/>
      <c r="U1266" s="173"/>
      <c r="V1266" s="173"/>
      <c r="W1266" s="173"/>
      <c r="X1266" s="173"/>
      <c r="Y1266" s="173"/>
      <c r="Z1266" s="173"/>
      <c r="AA1266" s="173"/>
      <c r="AB1266" s="173"/>
      <c r="AC1266" s="173"/>
      <c r="AD1266" s="173"/>
      <c r="AE1266" s="173"/>
      <c r="AF1266" s="173"/>
      <c r="AG1266" s="173"/>
      <c r="AH1266" s="173"/>
      <c r="AI1266" s="173"/>
      <c r="AJ1266" s="173"/>
      <c r="AK1266" s="173"/>
      <c r="AL1266" s="173"/>
      <c r="AM1266" s="173"/>
      <c r="AN1266" s="173"/>
      <c r="AO1266" s="173"/>
      <c r="AP1266" s="173"/>
      <c r="AQ1266" s="173"/>
      <c r="AR1266" s="173"/>
      <c r="AS1266" s="173"/>
      <c r="AT1266" s="173"/>
      <c r="AU1266" s="173"/>
      <c r="AV1266" s="173"/>
      <c r="AW1266" s="173"/>
      <c r="AX1266" s="173">
        <v>0</v>
      </c>
      <c r="AY1266" s="173">
        <v>0</v>
      </c>
      <c r="AZ1266" s="173">
        <v>-20</v>
      </c>
      <c r="BA1266" s="173">
        <v>-30</v>
      </c>
      <c r="BB1266" s="173">
        <v>-30</v>
      </c>
      <c r="BC1266" s="173">
        <v>-30</v>
      </c>
    </row>
    <row r="1267" spans="1:55" ht="15.75">
      <c r="A1267" s="300"/>
      <c r="B1267" s="173" t="s">
        <v>1424</v>
      </c>
      <c r="C1267" s="322" t="s">
        <v>1444</v>
      </c>
      <c r="D1267" s="142" t="s">
        <v>268</v>
      </c>
      <c r="E1267" s="173"/>
      <c r="F1267" s="173"/>
      <c r="G1267" s="173"/>
      <c r="H1267" s="173"/>
      <c r="I1267" s="173"/>
      <c r="J1267" s="173"/>
      <c r="K1267" s="173"/>
      <c r="L1267" s="173"/>
      <c r="M1267" s="173"/>
      <c r="N1267" s="173"/>
      <c r="O1267" s="173"/>
      <c r="P1267" s="173"/>
      <c r="Q1267" s="173"/>
      <c r="R1267" s="173"/>
      <c r="S1267" s="173"/>
      <c r="T1267" s="173"/>
      <c r="U1267" s="173"/>
      <c r="V1267" s="173"/>
      <c r="W1267" s="173"/>
      <c r="X1267" s="173"/>
      <c r="Y1267" s="173"/>
      <c r="Z1267" s="173"/>
      <c r="AA1267" s="173"/>
      <c r="AB1267" s="173"/>
      <c r="AC1267" s="173"/>
      <c r="AD1267" s="173"/>
      <c r="AE1267" s="173"/>
      <c r="AF1267" s="173"/>
      <c r="AG1267" s="173"/>
      <c r="AH1267" s="173"/>
      <c r="AI1267" s="173"/>
      <c r="AJ1267" s="173"/>
      <c r="AK1267" s="173"/>
      <c r="AL1267" s="173"/>
      <c r="AM1267" s="173"/>
      <c r="AN1267" s="173"/>
      <c r="AO1267" s="173"/>
      <c r="AP1267" s="173"/>
      <c r="AQ1267" s="173"/>
      <c r="AR1267" s="173"/>
      <c r="AS1267" s="173"/>
      <c r="AT1267" s="173"/>
      <c r="AU1267" s="173"/>
      <c r="AV1267" s="173"/>
      <c r="AW1267" s="173"/>
      <c r="AX1267" s="173">
        <v>0</v>
      </c>
      <c r="AY1267" s="173">
        <v>0</v>
      </c>
      <c r="AZ1267" s="173">
        <v>5</v>
      </c>
      <c r="BA1267" s="173">
        <v>5</v>
      </c>
      <c r="BB1267" s="173">
        <v>5</v>
      </c>
      <c r="BC1267" s="173">
        <v>5</v>
      </c>
    </row>
    <row r="1268" spans="1:55" ht="15.75">
      <c r="A1268" s="300"/>
      <c r="B1268" s="173" t="s">
        <v>1424</v>
      </c>
      <c r="C1268" s="322" t="s">
        <v>1444</v>
      </c>
      <c r="D1268" s="142" t="s">
        <v>227</v>
      </c>
      <c r="E1268" s="173"/>
      <c r="F1268" s="173"/>
      <c r="G1268" s="173"/>
      <c r="H1268" s="173"/>
      <c r="I1268" s="173"/>
      <c r="J1268" s="173"/>
      <c r="K1268" s="173"/>
      <c r="L1268" s="173"/>
      <c r="M1268" s="173"/>
      <c r="N1268" s="173"/>
      <c r="O1268" s="173"/>
      <c r="P1268" s="173"/>
      <c r="Q1268" s="173"/>
      <c r="R1268" s="173"/>
      <c r="S1268" s="173"/>
      <c r="T1268" s="173"/>
      <c r="U1268" s="173"/>
      <c r="V1268" s="173"/>
      <c r="W1268" s="173"/>
      <c r="X1268" s="173"/>
      <c r="Y1268" s="173"/>
      <c r="Z1268" s="173"/>
      <c r="AA1268" s="173"/>
      <c r="AB1268" s="173"/>
      <c r="AC1268" s="173"/>
      <c r="AD1268" s="173"/>
      <c r="AE1268" s="173"/>
      <c r="AF1268" s="173"/>
      <c r="AG1268" s="173"/>
      <c r="AH1268" s="173"/>
      <c r="AI1268" s="173"/>
      <c r="AJ1268" s="173"/>
      <c r="AK1268" s="173"/>
      <c r="AL1268" s="173"/>
      <c r="AM1268" s="173"/>
      <c r="AN1268" s="173"/>
      <c r="AO1268" s="173"/>
      <c r="AP1268" s="173"/>
      <c r="AQ1268" s="173"/>
      <c r="AR1268" s="173"/>
      <c r="AS1268" s="173"/>
      <c r="AT1268" s="173"/>
      <c r="AU1268" s="173"/>
      <c r="AV1268" s="173"/>
      <c r="AW1268" s="173"/>
      <c r="AX1268" s="173">
        <v>0</v>
      </c>
      <c r="AY1268" s="173">
        <v>0</v>
      </c>
      <c r="AZ1268" s="173">
        <v>0</v>
      </c>
      <c r="BA1268" s="173">
        <v>390</v>
      </c>
      <c r="BB1268" s="173">
        <v>290</v>
      </c>
      <c r="BC1268" s="173">
        <v>290</v>
      </c>
    </row>
    <row r="1269" spans="1:55" ht="15.75">
      <c r="A1269" s="300"/>
      <c r="B1269" s="173" t="s">
        <v>1424</v>
      </c>
      <c r="C1269" s="322" t="s">
        <v>1445</v>
      </c>
      <c r="D1269" s="142" t="s">
        <v>92</v>
      </c>
      <c r="E1269" s="173"/>
      <c r="F1269" s="173"/>
      <c r="G1269" s="173"/>
      <c r="H1269" s="173"/>
      <c r="I1269" s="173"/>
      <c r="J1269" s="173"/>
      <c r="K1269" s="173"/>
      <c r="L1269" s="173"/>
      <c r="M1269" s="173"/>
      <c r="N1269" s="173"/>
      <c r="O1269" s="173"/>
      <c r="P1269" s="173"/>
      <c r="Q1269" s="173"/>
      <c r="R1269" s="173"/>
      <c r="S1269" s="173"/>
      <c r="T1269" s="173"/>
      <c r="U1269" s="173"/>
      <c r="V1269" s="173"/>
      <c r="W1269" s="173"/>
      <c r="X1269" s="173"/>
      <c r="Y1269" s="173"/>
      <c r="Z1269" s="173"/>
      <c r="AA1269" s="173"/>
      <c r="AB1269" s="173"/>
      <c r="AC1269" s="173"/>
      <c r="AD1269" s="173"/>
      <c r="AE1269" s="173"/>
      <c r="AF1269" s="173"/>
      <c r="AG1269" s="173"/>
      <c r="AH1269" s="173"/>
      <c r="AI1269" s="173"/>
      <c r="AJ1269" s="173"/>
      <c r="AK1269" s="173"/>
      <c r="AL1269" s="173"/>
      <c r="AM1269" s="173"/>
      <c r="AN1269" s="173"/>
      <c r="AO1269" s="173"/>
      <c r="AP1269" s="173"/>
      <c r="AQ1269" s="173"/>
      <c r="AR1269" s="173"/>
      <c r="AS1269" s="173"/>
      <c r="AT1269" s="173"/>
      <c r="AU1269" s="173"/>
      <c r="AV1269" s="173"/>
      <c r="AW1269" s="173"/>
      <c r="AX1269" s="173">
        <v>-5</v>
      </c>
      <c r="AY1269" s="173">
        <v>-35</v>
      </c>
      <c r="AZ1269" s="173">
        <v>-55</v>
      </c>
      <c r="BA1269" s="173">
        <v>-65</v>
      </c>
      <c r="BB1269" s="173">
        <v>-65</v>
      </c>
      <c r="BC1269" s="173">
        <v>-65</v>
      </c>
    </row>
    <row r="1270" spans="1:55" ht="15.75">
      <c r="A1270" s="300"/>
      <c r="B1270" s="173" t="s">
        <v>1424</v>
      </c>
      <c r="C1270" s="322" t="s">
        <v>1445</v>
      </c>
      <c r="D1270" s="142" t="s">
        <v>90</v>
      </c>
      <c r="E1270" s="173"/>
      <c r="F1270" s="173"/>
      <c r="G1270" s="173"/>
      <c r="H1270" s="173"/>
      <c r="I1270" s="173"/>
      <c r="J1270" s="173"/>
      <c r="K1270" s="173"/>
      <c r="L1270" s="173"/>
      <c r="M1270" s="173"/>
      <c r="N1270" s="173"/>
      <c r="O1270" s="173"/>
      <c r="P1270" s="173"/>
      <c r="Q1270" s="173"/>
      <c r="R1270" s="173"/>
      <c r="S1270" s="173"/>
      <c r="T1270" s="173"/>
      <c r="U1270" s="173"/>
      <c r="V1270" s="173"/>
      <c r="W1270" s="173"/>
      <c r="X1270" s="173"/>
      <c r="Y1270" s="173"/>
      <c r="Z1270" s="173"/>
      <c r="AA1270" s="173"/>
      <c r="AB1270" s="173"/>
      <c r="AC1270" s="173"/>
      <c r="AD1270" s="173"/>
      <c r="AE1270" s="173"/>
      <c r="AF1270" s="173"/>
      <c r="AG1270" s="173"/>
      <c r="AH1270" s="173"/>
      <c r="AI1270" s="173"/>
      <c r="AJ1270" s="173"/>
      <c r="AK1270" s="173"/>
      <c r="AL1270" s="173"/>
      <c r="AM1270" s="173"/>
      <c r="AN1270" s="173"/>
      <c r="AO1270" s="173"/>
      <c r="AP1270" s="173"/>
      <c r="AQ1270" s="173"/>
      <c r="AR1270" s="173"/>
      <c r="AS1270" s="173"/>
      <c r="AT1270" s="173"/>
      <c r="AU1270" s="173"/>
      <c r="AV1270" s="173"/>
      <c r="AW1270" s="173"/>
      <c r="AX1270" s="173">
        <v>0</v>
      </c>
      <c r="AY1270" s="173">
        <v>20</v>
      </c>
      <c r="AZ1270" s="173">
        <v>25</v>
      </c>
      <c r="BA1270" s="173">
        <v>35</v>
      </c>
      <c r="BB1270" s="173">
        <v>0</v>
      </c>
      <c r="BC1270" s="173">
        <v>0</v>
      </c>
    </row>
    <row r="1271" spans="1:55" ht="15.75">
      <c r="A1271" s="300"/>
      <c r="B1271" s="173" t="s">
        <v>1424</v>
      </c>
      <c r="C1271" s="322" t="s">
        <v>1445</v>
      </c>
      <c r="D1271" s="142" t="s">
        <v>268</v>
      </c>
      <c r="E1271" s="173"/>
      <c r="F1271" s="173"/>
      <c r="G1271" s="173"/>
      <c r="H1271" s="173"/>
      <c r="I1271" s="173"/>
      <c r="J1271" s="173"/>
      <c r="K1271" s="173"/>
      <c r="L1271" s="173"/>
      <c r="M1271" s="173"/>
      <c r="N1271" s="173"/>
      <c r="O1271" s="173"/>
      <c r="P1271" s="173"/>
      <c r="Q1271" s="173"/>
      <c r="R1271" s="173"/>
      <c r="S1271" s="173"/>
      <c r="T1271" s="173"/>
      <c r="U1271" s="173"/>
      <c r="V1271" s="173"/>
      <c r="W1271" s="173"/>
      <c r="X1271" s="173"/>
      <c r="Y1271" s="173"/>
      <c r="Z1271" s="173"/>
      <c r="AA1271" s="173"/>
      <c r="AB1271" s="173"/>
      <c r="AC1271" s="173"/>
      <c r="AD1271" s="173"/>
      <c r="AE1271" s="173"/>
      <c r="AF1271" s="173"/>
      <c r="AG1271" s="173"/>
      <c r="AH1271" s="173"/>
      <c r="AI1271" s="173"/>
      <c r="AJ1271" s="173"/>
      <c r="AK1271" s="173"/>
      <c r="AL1271" s="173"/>
      <c r="AM1271" s="173"/>
      <c r="AN1271" s="173"/>
      <c r="AO1271" s="173"/>
      <c r="AP1271" s="173"/>
      <c r="AQ1271" s="173"/>
      <c r="AR1271" s="173"/>
      <c r="AS1271" s="173"/>
      <c r="AT1271" s="173"/>
      <c r="AU1271" s="173"/>
      <c r="AV1271" s="173"/>
      <c r="AW1271" s="173"/>
      <c r="AX1271" s="173">
        <v>0</v>
      </c>
      <c r="AY1271" s="173">
        <v>0</v>
      </c>
      <c r="AZ1271" s="173">
        <v>45</v>
      </c>
      <c r="BA1271" s="173">
        <v>95</v>
      </c>
      <c r="BB1271" s="173">
        <v>100</v>
      </c>
      <c r="BC1271" s="173">
        <v>105</v>
      </c>
    </row>
    <row r="1272" spans="1:55" ht="15.75">
      <c r="A1272" s="300"/>
      <c r="B1272" s="173" t="s">
        <v>1424</v>
      </c>
      <c r="C1272" s="322" t="s">
        <v>1445</v>
      </c>
      <c r="D1272" s="142" t="s">
        <v>92</v>
      </c>
      <c r="E1272" s="173"/>
      <c r="F1272" s="173"/>
      <c r="G1272" s="173"/>
      <c r="H1272" s="173"/>
      <c r="I1272" s="173"/>
      <c r="J1272" s="173"/>
      <c r="K1272" s="173"/>
      <c r="L1272" s="173"/>
      <c r="M1272" s="173"/>
      <c r="N1272" s="173"/>
      <c r="O1272" s="173"/>
      <c r="P1272" s="173"/>
      <c r="Q1272" s="173"/>
      <c r="R1272" s="173"/>
      <c r="S1272" s="173"/>
      <c r="T1272" s="173"/>
      <c r="U1272" s="173"/>
      <c r="V1272" s="173"/>
      <c r="W1272" s="173"/>
      <c r="X1272" s="173"/>
      <c r="Y1272" s="173"/>
      <c r="Z1272" s="173"/>
      <c r="AA1272" s="173"/>
      <c r="AB1272" s="173"/>
      <c r="AC1272" s="173"/>
      <c r="AD1272" s="173"/>
      <c r="AE1272" s="173"/>
      <c r="AF1272" s="173"/>
      <c r="AG1272" s="173"/>
      <c r="AH1272" s="173"/>
      <c r="AI1272" s="173"/>
      <c r="AJ1272" s="173"/>
      <c r="AK1272" s="173"/>
      <c r="AL1272" s="173"/>
      <c r="AM1272" s="173"/>
      <c r="AN1272" s="173"/>
      <c r="AO1272" s="173"/>
      <c r="AP1272" s="173"/>
      <c r="AQ1272" s="173"/>
      <c r="AR1272" s="173"/>
      <c r="AS1272" s="173"/>
      <c r="AT1272" s="173"/>
      <c r="AU1272" s="173"/>
      <c r="AV1272" s="173"/>
      <c r="AW1272" s="173"/>
      <c r="AX1272" s="173">
        <v>0</v>
      </c>
      <c r="AY1272" s="173">
        <v>10</v>
      </c>
      <c r="AZ1272" s="173">
        <v>20</v>
      </c>
      <c r="BA1272" s="173">
        <v>35</v>
      </c>
      <c r="BB1272" s="173">
        <v>40</v>
      </c>
      <c r="BC1272" s="173">
        <v>45</v>
      </c>
    </row>
    <row r="1273" spans="1:55" ht="15.75">
      <c r="A1273" s="300"/>
      <c r="B1273" s="173" t="s">
        <v>1424</v>
      </c>
      <c r="C1273" s="322" t="s">
        <v>1446</v>
      </c>
      <c r="D1273" s="142" t="s">
        <v>780</v>
      </c>
      <c r="E1273" s="173"/>
      <c r="F1273" s="173"/>
      <c r="G1273" s="173"/>
      <c r="H1273" s="173"/>
      <c r="I1273" s="173"/>
      <c r="J1273" s="173"/>
      <c r="K1273" s="173"/>
      <c r="L1273" s="173"/>
      <c r="M1273" s="173"/>
      <c r="N1273" s="173"/>
      <c r="O1273" s="173"/>
      <c r="P1273" s="173"/>
      <c r="Q1273" s="173"/>
      <c r="R1273" s="173"/>
      <c r="S1273" s="173"/>
      <c r="T1273" s="173"/>
      <c r="U1273" s="173"/>
      <c r="V1273" s="173"/>
      <c r="W1273" s="173"/>
      <c r="X1273" s="173"/>
      <c r="Y1273" s="173"/>
      <c r="Z1273" s="173"/>
      <c r="AA1273" s="173"/>
      <c r="AB1273" s="173"/>
      <c r="AC1273" s="173"/>
      <c r="AD1273" s="173"/>
      <c r="AE1273" s="173"/>
      <c r="AF1273" s="173"/>
      <c r="AG1273" s="173"/>
      <c r="AH1273" s="173"/>
      <c r="AI1273" s="173"/>
      <c r="AJ1273" s="173"/>
      <c r="AK1273" s="173"/>
      <c r="AL1273" s="173"/>
      <c r="AM1273" s="173"/>
      <c r="AN1273" s="173"/>
      <c r="AO1273" s="173"/>
      <c r="AP1273" s="173"/>
      <c r="AQ1273" s="173"/>
      <c r="AR1273" s="173"/>
      <c r="AS1273" s="173"/>
      <c r="AT1273" s="173"/>
      <c r="AU1273" s="173"/>
      <c r="AV1273" s="173"/>
      <c r="AW1273" s="173"/>
      <c r="AX1273" s="173">
        <v>450</v>
      </c>
      <c r="AY1273" s="173">
        <v>490</v>
      </c>
      <c r="AZ1273" s="173">
        <v>575</v>
      </c>
      <c r="BA1273" s="173">
        <v>685</v>
      </c>
      <c r="BB1273" s="173">
        <v>800</v>
      </c>
      <c r="BC1273" s="173">
        <v>910</v>
      </c>
    </row>
    <row r="1274" spans="1:55" ht="15.75">
      <c r="A1274" s="300"/>
      <c r="B1274" s="173" t="s">
        <v>1424</v>
      </c>
      <c r="C1274" s="322" t="s">
        <v>1447</v>
      </c>
      <c r="D1274" s="142" t="s">
        <v>791</v>
      </c>
      <c r="E1274" s="173"/>
      <c r="F1274" s="173"/>
      <c r="G1274" s="173"/>
      <c r="H1274" s="173"/>
      <c r="I1274" s="173"/>
      <c r="J1274" s="173"/>
      <c r="K1274" s="173"/>
      <c r="L1274" s="173"/>
      <c r="M1274" s="173"/>
      <c r="N1274" s="173"/>
      <c r="O1274" s="173"/>
      <c r="P1274" s="173"/>
      <c r="Q1274" s="173"/>
      <c r="R1274" s="173"/>
      <c r="S1274" s="173"/>
      <c r="T1274" s="173"/>
      <c r="U1274" s="173"/>
      <c r="V1274" s="173"/>
      <c r="W1274" s="173"/>
      <c r="X1274" s="173"/>
      <c r="Y1274" s="173"/>
      <c r="Z1274" s="173"/>
      <c r="AA1274" s="173"/>
      <c r="AB1274" s="173"/>
      <c r="AC1274" s="173"/>
      <c r="AD1274" s="173"/>
      <c r="AE1274" s="173"/>
      <c r="AF1274" s="173"/>
      <c r="AG1274" s="173"/>
      <c r="AH1274" s="173"/>
      <c r="AI1274" s="173"/>
      <c r="AJ1274" s="173"/>
      <c r="AK1274" s="173"/>
      <c r="AL1274" s="173"/>
      <c r="AM1274" s="173"/>
      <c r="AN1274" s="173"/>
      <c r="AO1274" s="173"/>
      <c r="AP1274" s="173"/>
      <c r="AQ1274" s="173"/>
      <c r="AR1274" s="173"/>
      <c r="AS1274" s="173"/>
      <c r="AT1274" s="173"/>
      <c r="AU1274" s="173"/>
      <c r="AV1274" s="173"/>
      <c r="AW1274" s="173"/>
      <c r="AX1274" s="173">
        <v>35</v>
      </c>
      <c r="AY1274" s="173">
        <v>100</v>
      </c>
      <c r="AZ1274" s="173">
        <v>165</v>
      </c>
      <c r="BA1274" s="173">
        <v>220</v>
      </c>
      <c r="BB1274" s="173">
        <v>280</v>
      </c>
      <c r="BC1274" s="173">
        <v>320</v>
      </c>
    </row>
    <row r="1275" spans="1:55" ht="26.25">
      <c r="A1275" s="300"/>
      <c r="B1275" s="173" t="s">
        <v>1424</v>
      </c>
      <c r="C1275" s="322" t="s">
        <v>1448</v>
      </c>
      <c r="D1275" s="173" t="s">
        <v>228</v>
      </c>
      <c r="E1275" s="173"/>
      <c r="F1275" s="173"/>
      <c r="G1275" s="173"/>
      <c r="H1275" s="173"/>
      <c r="I1275" s="173"/>
      <c r="J1275" s="173"/>
      <c r="K1275" s="173"/>
      <c r="L1275" s="173"/>
      <c r="M1275" s="173"/>
      <c r="N1275" s="173"/>
      <c r="O1275" s="173"/>
      <c r="P1275" s="173"/>
      <c r="Q1275" s="173"/>
      <c r="R1275" s="173"/>
      <c r="S1275" s="173"/>
      <c r="T1275" s="173"/>
      <c r="U1275" s="173"/>
      <c r="V1275" s="173"/>
      <c r="W1275" s="173"/>
      <c r="X1275" s="173"/>
      <c r="Y1275" s="173"/>
      <c r="Z1275" s="173"/>
      <c r="AA1275" s="173"/>
      <c r="AB1275" s="173"/>
      <c r="AC1275" s="173"/>
      <c r="AD1275" s="173"/>
      <c r="AE1275" s="173"/>
      <c r="AF1275" s="173"/>
      <c r="AG1275" s="173"/>
      <c r="AH1275" s="173"/>
      <c r="AI1275" s="173"/>
      <c r="AJ1275" s="173"/>
      <c r="AK1275" s="173"/>
      <c r="AL1275" s="173"/>
      <c r="AM1275" s="173"/>
      <c r="AN1275" s="173"/>
      <c r="AO1275" s="173"/>
      <c r="AP1275" s="173"/>
      <c r="AQ1275" s="173"/>
      <c r="AR1275" s="173"/>
      <c r="AS1275" s="173"/>
      <c r="AT1275" s="173"/>
      <c r="AU1275" s="173"/>
      <c r="AV1275" s="173"/>
      <c r="AW1275" s="173"/>
      <c r="AX1275" s="173">
        <v>0</v>
      </c>
      <c r="AY1275" s="173">
        <v>80</v>
      </c>
      <c r="AZ1275" s="173">
        <v>95</v>
      </c>
      <c r="BA1275" s="173">
        <v>100</v>
      </c>
      <c r="BB1275" s="173">
        <v>105</v>
      </c>
      <c r="BC1275" s="173">
        <v>110</v>
      </c>
    </row>
    <row r="1276" spans="1:55" ht="26.25">
      <c r="A1276" s="300"/>
      <c r="B1276" s="173" t="s">
        <v>1424</v>
      </c>
      <c r="C1276" s="322" t="s">
        <v>1449</v>
      </c>
      <c r="D1276" s="173" t="s">
        <v>791</v>
      </c>
      <c r="E1276" s="173"/>
      <c r="F1276" s="173"/>
      <c r="G1276" s="173"/>
      <c r="H1276" s="173"/>
      <c r="I1276" s="173"/>
      <c r="J1276" s="173"/>
      <c r="K1276" s="173"/>
      <c r="L1276" s="173"/>
      <c r="M1276" s="173"/>
      <c r="N1276" s="173"/>
      <c r="O1276" s="173"/>
      <c r="P1276" s="173"/>
      <c r="Q1276" s="173"/>
      <c r="R1276" s="173"/>
      <c r="S1276" s="173"/>
      <c r="T1276" s="173"/>
      <c r="U1276" s="173"/>
      <c r="V1276" s="173"/>
      <c r="W1276" s="173"/>
      <c r="X1276" s="173"/>
      <c r="Y1276" s="173"/>
      <c r="Z1276" s="173"/>
      <c r="AA1276" s="173"/>
      <c r="AB1276" s="173"/>
      <c r="AC1276" s="173"/>
      <c r="AD1276" s="173"/>
      <c r="AE1276" s="173"/>
      <c r="AF1276" s="173"/>
      <c r="AG1276" s="173"/>
      <c r="AH1276" s="173"/>
      <c r="AI1276" s="173"/>
      <c r="AJ1276" s="173"/>
      <c r="AK1276" s="173"/>
      <c r="AL1276" s="173"/>
      <c r="AM1276" s="173"/>
      <c r="AN1276" s="173"/>
      <c r="AO1276" s="173"/>
      <c r="AP1276" s="173"/>
      <c r="AQ1276" s="173"/>
      <c r="AR1276" s="173"/>
      <c r="AS1276" s="173"/>
      <c r="AT1276" s="173"/>
      <c r="AU1276" s="173"/>
      <c r="AV1276" s="173"/>
      <c r="AW1276" s="173"/>
      <c r="AX1276" s="173">
        <v>0</v>
      </c>
      <c r="AY1276" s="173">
        <v>190</v>
      </c>
      <c r="AZ1276" s="173">
        <v>360</v>
      </c>
      <c r="BA1276" s="173">
        <v>445</v>
      </c>
      <c r="BB1276" s="173">
        <v>505</v>
      </c>
      <c r="BC1276" s="173">
        <v>565</v>
      </c>
    </row>
    <row r="1277" spans="1:55" ht="26.25">
      <c r="A1277" s="300"/>
      <c r="B1277" s="173" t="s">
        <v>1424</v>
      </c>
      <c r="C1277" s="322" t="s">
        <v>1450</v>
      </c>
      <c r="D1277" s="142" t="s">
        <v>90</v>
      </c>
      <c r="E1277" s="173"/>
      <c r="F1277" s="173"/>
      <c r="G1277" s="173"/>
      <c r="H1277" s="173"/>
      <c r="I1277" s="173"/>
      <c r="J1277" s="173"/>
      <c r="K1277" s="173"/>
      <c r="L1277" s="173"/>
      <c r="M1277" s="173"/>
      <c r="N1277" s="173"/>
      <c r="O1277" s="173"/>
      <c r="P1277" s="173"/>
      <c r="Q1277" s="173"/>
      <c r="R1277" s="173"/>
      <c r="S1277" s="173"/>
      <c r="T1277" s="173"/>
      <c r="U1277" s="173"/>
      <c r="V1277" s="173"/>
      <c r="W1277" s="173"/>
      <c r="X1277" s="173"/>
      <c r="Y1277" s="173"/>
      <c r="Z1277" s="173"/>
      <c r="AA1277" s="173"/>
      <c r="AB1277" s="173"/>
      <c r="AC1277" s="173"/>
      <c r="AD1277" s="173"/>
      <c r="AE1277" s="173"/>
      <c r="AF1277" s="173"/>
      <c r="AG1277" s="173"/>
      <c r="AH1277" s="173"/>
      <c r="AI1277" s="173"/>
      <c r="AJ1277" s="173"/>
      <c r="AK1277" s="173"/>
      <c r="AL1277" s="173"/>
      <c r="AM1277" s="173"/>
      <c r="AN1277" s="173"/>
      <c r="AO1277" s="173"/>
      <c r="AP1277" s="173"/>
      <c r="AQ1277" s="173"/>
      <c r="AR1277" s="173"/>
      <c r="AS1277" s="173"/>
      <c r="AT1277" s="173"/>
      <c r="AU1277" s="173"/>
      <c r="AV1277" s="173"/>
      <c r="AW1277" s="173"/>
      <c r="AX1277" s="173">
        <v>0</v>
      </c>
      <c r="AY1277" s="173">
        <v>265</v>
      </c>
      <c r="AZ1277" s="173">
        <v>375</v>
      </c>
      <c r="BA1277" s="173">
        <v>390</v>
      </c>
      <c r="BB1277" s="173">
        <v>390</v>
      </c>
      <c r="BC1277" s="173">
        <v>375</v>
      </c>
    </row>
    <row r="1278" spans="1:55" ht="15.75">
      <c r="A1278" s="300"/>
      <c r="B1278" s="173" t="s">
        <v>1424</v>
      </c>
      <c r="C1278" s="322" t="s">
        <v>1451</v>
      </c>
      <c r="D1278" s="142" t="s">
        <v>791</v>
      </c>
      <c r="E1278" s="173"/>
      <c r="F1278" s="173"/>
      <c r="G1278" s="173"/>
      <c r="H1278" s="173"/>
      <c r="I1278" s="173"/>
      <c r="J1278" s="173"/>
      <c r="K1278" s="173"/>
      <c r="L1278" s="173"/>
      <c r="M1278" s="173"/>
      <c r="N1278" s="173"/>
      <c r="O1278" s="173"/>
      <c r="P1278" s="173"/>
      <c r="Q1278" s="173"/>
      <c r="R1278" s="173"/>
      <c r="S1278" s="173"/>
      <c r="T1278" s="173"/>
      <c r="U1278" s="173"/>
      <c r="V1278" s="173"/>
      <c r="W1278" s="173"/>
      <c r="X1278" s="173"/>
      <c r="Y1278" s="173"/>
      <c r="Z1278" s="173"/>
      <c r="AA1278" s="173"/>
      <c r="AB1278" s="173"/>
      <c r="AC1278" s="173"/>
      <c r="AD1278" s="173"/>
      <c r="AE1278" s="173"/>
      <c r="AF1278" s="173"/>
      <c r="AG1278" s="173"/>
      <c r="AH1278" s="173"/>
      <c r="AI1278" s="173"/>
      <c r="AJ1278" s="173"/>
      <c r="AK1278" s="173"/>
      <c r="AL1278" s="173"/>
      <c r="AM1278" s="173"/>
      <c r="AN1278" s="173"/>
      <c r="AO1278" s="173"/>
      <c r="AP1278" s="173"/>
      <c r="AQ1278" s="173"/>
      <c r="AR1278" s="173"/>
      <c r="AS1278" s="173"/>
      <c r="AT1278" s="173"/>
      <c r="AU1278" s="173"/>
      <c r="AV1278" s="173"/>
      <c r="AW1278" s="173"/>
      <c r="AX1278" s="173">
        <v>65</v>
      </c>
      <c r="AY1278" s="173">
        <v>140</v>
      </c>
      <c r="AZ1278" s="173">
        <v>190</v>
      </c>
      <c r="BA1278" s="173">
        <v>165</v>
      </c>
      <c r="BB1278" s="173">
        <v>150</v>
      </c>
      <c r="BC1278" s="173">
        <v>150</v>
      </c>
    </row>
    <row r="1279" spans="1:55" ht="15.75">
      <c r="A1279" s="300"/>
      <c r="B1279" s="173" t="s">
        <v>1424</v>
      </c>
      <c r="C1279" s="322" t="s">
        <v>1452</v>
      </c>
      <c r="D1279" s="142" t="s">
        <v>791</v>
      </c>
      <c r="E1279" s="173"/>
      <c r="F1279" s="173"/>
      <c r="G1279" s="173"/>
      <c r="H1279" s="173"/>
      <c r="I1279" s="173"/>
      <c r="J1279" s="173"/>
      <c r="K1279" s="173"/>
      <c r="L1279" s="173"/>
      <c r="M1279" s="173"/>
      <c r="N1279" s="173"/>
      <c r="O1279" s="173"/>
      <c r="P1279" s="173"/>
      <c r="Q1279" s="173"/>
      <c r="R1279" s="173"/>
      <c r="S1279" s="173"/>
      <c r="T1279" s="173"/>
      <c r="U1279" s="173"/>
      <c r="V1279" s="173"/>
      <c r="W1279" s="173"/>
      <c r="X1279" s="173"/>
      <c r="Y1279" s="173"/>
      <c r="Z1279" s="173"/>
      <c r="AA1279" s="173"/>
      <c r="AB1279" s="173"/>
      <c r="AC1279" s="173"/>
      <c r="AD1279" s="173"/>
      <c r="AE1279" s="173"/>
      <c r="AF1279" s="173"/>
      <c r="AG1279" s="173"/>
      <c r="AH1279" s="173"/>
      <c r="AI1279" s="173"/>
      <c r="AJ1279" s="173"/>
      <c r="AK1279" s="173"/>
      <c r="AL1279" s="173"/>
      <c r="AM1279" s="173"/>
      <c r="AN1279" s="173"/>
      <c r="AO1279" s="173"/>
      <c r="AP1279" s="173"/>
      <c r="AQ1279" s="173"/>
      <c r="AR1279" s="173"/>
      <c r="AS1279" s="173"/>
      <c r="AT1279" s="173"/>
      <c r="AU1279" s="173"/>
      <c r="AV1279" s="173"/>
      <c r="AW1279" s="173"/>
      <c r="AX1279" s="173">
        <v>15</v>
      </c>
      <c r="AY1279" s="173">
        <v>30</v>
      </c>
      <c r="AZ1279" s="173">
        <v>30</v>
      </c>
      <c r="BA1279" s="173">
        <v>20</v>
      </c>
      <c r="BB1279" s="173">
        <v>15</v>
      </c>
      <c r="BC1279" s="173">
        <v>15</v>
      </c>
    </row>
    <row r="1280" spans="1:55" ht="15.75">
      <c r="A1280" s="300"/>
      <c r="B1280" s="173" t="s">
        <v>1424</v>
      </c>
      <c r="C1280" s="322" t="s">
        <v>1453</v>
      </c>
      <c r="D1280" s="142" t="s">
        <v>988</v>
      </c>
      <c r="E1280" s="173"/>
      <c r="F1280" s="173"/>
      <c r="G1280" s="173"/>
      <c r="H1280" s="173"/>
      <c r="I1280" s="173"/>
      <c r="J1280" s="173"/>
      <c r="K1280" s="173"/>
      <c r="L1280" s="173"/>
      <c r="M1280" s="173"/>
      <c r="N1280" s="173"/>
      <c r="O1280" s="173"/>
      <c r="P1280" s="173"/>
      <c r="Q1280" s="173"/>
      <c r="R1280" s="173"/>
      <c r="S1280" s="173"/>
      <c r="T1280" s="173"/>
      <c r="U1280" s="173"/>
      <c r="V1280" s="173"/>
      <c r="W1280" s="173"/>
      <c r="X1280" s="173"/>
      <c r="Y1280" s="173"/>
      <c r="Z1280" s="173"/>
      <c r="AA1280" s="173"/>
      <c r="AB1280" s="173"/>
      <c r="AC1280" s="173"/>
      <c r="AD1280" s="173"/>
      <c r="AE1280" s="173"/>
      <c r="AF1280" s="173"/>
      <c r="AG1280" s="173"/>
      <c r="AH1280" s="173"/>
      <c r="AI1280" s="173"/>
      <c r="AJ1280" s="173"/>
      <c r="AK1280" s="173"/>
      <c r="AL1280" s="173"/>
      <c r="AM1280" s="173"/>
      <c r="AN1280" s="173"/>
      <c r="AO1280" s="173"/>
      <c r="AP1280" s="173"/>
      <c r="AQ1280" s="173"/>
      <c r="AR1280" s="173"/>
      <c r="AS1280" s="173"/>
      <c r="AT1280" s="173"/>
      <c r="AU1280" s="173"/>
      <c r="AV1280" s="173"/>
      <c r="AW1280" s="173"/>
      <c r="AX1280" s="173">
        <v>0</v>
      </c>
      <c r="AY1280" s="173">
        <v>5</v>
      </c>
      <c r="AZ1280" s="173">
        <v>5</v>
      </c>
      <c r="BA1280" s="173">
        <v>5</v>
      </c>
      <c r="BB1280" s="173">
        <v>5</v>
      </c>
      <c r="BC1280" s="173">
        <v>5</v>
      </c>
    </row>
    <row r="1281" spans="1:55" ht="15.75">
      <c r="A1281" s="300"/>
      <c r="B1281" s="173" t="s">
        <v>1424</v>
      </c>
      <c r="C1281" s="322" t="s">
        <v>1454</v>
      </c>
      <c r="D1281" s="142" t="s">
        <v>988</v>
      </c>
      <c r="E1281" s="173"/>
      <c r="F1281" s="173"/>
      <c r="G1281" s="173"/>
      <c r="H1281" s="173"/>
      <c r="I1281" s="173"/>
      <c r="J1281" s="173"/>
      <c r="K1281" s="173"/>
      <c r="L1281" s="173"/>
      <c r="M1281" s="173"/>
      <c r="N1281" s="173"/>
      <c r="O1281" s="173"/>
      <c r="P1281" s="173"/>
      <c r="Q1281" s="173"/>
      <c r="R1281" s="173"/>
      <c r="S1281" s="173"/>
      <c r="T1281" s="173"/>
      <c r="U1281" s="173"/>
      <c r="V1281" s="173"/>
      <c r="W1281" s="173"/>
      <c r="X1281" s="173"/>
      <c r="Y1281" s="173"/>
      <c r="Z1281" s="173"/>
      <c r="AA1281" s="173"/>
      <c r="AB1281" s="173"/>
      <c r="AC1281" s="173"/>
      <c r="AD1281" s="173"/>
      <c r="AE1281" s="173"/>
      <c r="AF1281" s="173"/>
      <c r="AG1281" s="173"/>
      <c r="AH1281" s="173"/>
      <c r="AI1281" s="173"/>
      <c r="AJ1281" s="173"/>
      <c r="AK1281" s="173"/>
      <c r="AL1281" s="173"/>
      <c r="AM1281" s="173"/>
      <c r="AN1281" s="173"/>
      <c r="AO1281" s="173"/>
      <c r="AP1281" s="173"/>
      <c r="AQ1281" s="173"/>
      <c r="AR1281" s="173"/>
      <c r="AS1281" s="173"/>
      <c r="AT1281" s="173"/>
      <c r="AU1281" s="173"/>
      <c r="AV1281" s="173"/>
      <c r="AW1281" s="173"/>
      <c r="AX1281" s="173">
        <v>0</v>
      </c>
      <c r="AY1281" s="173">
        <v>20</v>
      </c>
      <c r="AZ1281" s="173">
        <v>90</v>
      </c>
      <c r="BA1281" s="173">
        <v>170</v>
      </c>
      <c r="BB1281" s="173">
        <v>240</v>
      </c>
      <c r="BC1281" s="173">
        <v>315</v>
      </c>
    </row>
    <row r="1282" spans="1:55" ht="15.75">
      <c r="A1282" s="300"/>
      <c r="B1282" s="173" t="s">
        <v>1424</v>
      </c>
      <c r="C1282" s="322" t="s">
        <v>1454</v>
      </c>
      <c r="D1282" s="142" t="s">
        <v>791</v>
      </c>
      <c r="E1282" s="173"/>
      <c r="F1282" s="173"/>
      <c r="G1282" s="173"/>
      <c r="H1282" s="173"/>
      <c r="I1282" s="173"/>
      <c r="J1282" s="173"/>
      <c r="K1282" s="173"/>
      <c r="L1282" s="173"/>
      <c r="M1282" s="173"/>
      <c r="N1282" s="173"/>
      <c r="O1282" s="173"/>
      <c r="P1282" s="173"/>
      <c r="Q1282" s="173"/>
      <c r="R1282" s="173"/>
      <c r="S1282" s="173"/>
      <c r="T1282" s="173"/>
      <c r="U1282" s="173"/>
      <c r="V1282" s="173"/>
      <c r="W1282" s="173"/>
      <c r="X1282" s="173"/>
      <c r="Y1282" s="173"/>
      <c r="Z1282" s="173"/>
      <c r="AA1282" s="173"/>
      <c r="AB1282" s="173"/>
      <c r="AC1282" s="173"/>
      <c r="AD1282" s="173"/>
      <c r="AE1282" s="173"/>
      <c r="AF1282" s="173"/>
      <c r="AG1282" s="173"/>
      <c r="AH1282" s="173"/>
      <c r="AI1282" s="173"/>
      <c r="AJ1282" s="173"/>
      <c r="AK1282" s="173"/>
      <c r="AL1282" s="173"/>
      <c r="AM1282" s="173"/>
      <c r="AN1282" s="173"/>
      <c r="AO1282" s="173"/>
      <c r="AP1282" s="173"/>
      <c r="AQ1282" s="173"/>
      <c r="AR1282" s="173"/>
      <c r="AS1282" s="173"/>
      <c r="AT1282" s="173"/>
      <c r="AU1282" s="173"/>
      <c r="AV1282" s="173"/>
      <c r="AW1282" s="173"/>
      <c r="AX1282" s="173">
        <v>0</v>
      </c>
      <c r="AY1282" s="173">
        <v>20</v>
      </c>
      <c r="AZ1282" s="173">
        <v>80</v>
      </c>
      <c r="BA1282" s="173">
        <v>170</v>
      </c>
      <c r="BB1282" s="173">
        <v>240</v>
      </c>
      <c r="BC1282" s="173">
        <v>310</v>
      </c>
    </row>
    <row r="1283" spans="1:55" ht="15.75">
      <c r="A1283" s="300"/>
      <c r="B1283" s="173" t="s">
        <v>1424</v>
      </c>
      <c r="C1283" s="322" t="s">
        <v>1455</v>
      </c>
      <c r="D1283" s="142" t="s">
        <v>227</v>
      </c>
      <c r="E1283" s="173"/>
      <c r="F1283" s="173"/>
      <c r="G1283" s="173"/>
      <c r="H1283" s="173"/>
      <c r="I1283" s="173"/>
      <c r="J1283" s="173"/>
      <c r="K1283" s="173"/>
      <c r="L1283" s="173"/>
      <c r="M1283" s="173"/>
      <c r="N1283" s="173"/>
      <c r="O1283" s="173"/>
      <c r="P1283" s="173"/>
      <c r="Q1283" s="173"/>
      <c r="R1283" s="173"/>
      <c r="S1283" s="173"/>
      <c r="T1283" s="173"/>
      <c r="U1283" s="173"/>
      <c r="V1283" s="173"/>
      <c r="W1283" s="173"/>
      <c r="X1283" s="173"/>
      <c r="Y1283" s="173"/>
      <c r="Z1283" s="173"/>
      <c r="AA1283" s="173"/>
      <c r="AB1283" s="173"/>
      <c r="AC1283" s="173"/>
      <c r="AD1283" s="173"/>
      <c r="AE1283" s="173"/>
      <c r="AF1283" s="173"/>
      <c r="AG1283" s="173"/>
      <c r="AH1283" s="173"/>
      <c r="AI1283" s="173"/>
      <c r="AJ1283" s="173"/>
      <c r="AK1283" s="173"/>
      <c r="AL1283" s="173"/>
      <c r="AM1283" s="173"/>
      <c r="AN1283" s="173"/>
      <c r="AO1283" s="173"/>
      <c r="AP1283" s="173"/>
      <c r="AQ1283" s="173"/>
      <c r="AR1283" s="173"/>
      <c r="AS1283" s="173"/>
      <c r="AT1283" s="173"/>
      <c r="AU1283" s="173"/>
      <c r="AV1283" s="173"/>
      <c r="AW1283" s="173"/>
      <c r="AX1283" s="173">
        <v>0</v>
      </c>
      <c r="AY1283" s="173">
        <v>5</v>
      </c>
      <c r="AZ1283" s="173">
        <v>40</v>
      </c>
      <c r="BA1283" s="173">
        <v>110</v>
      </c>
      <c r="BB1283" s="173">
        <v>195</v>
      </c>
      <c r="BC1283" s="173">
        <v>280</v>
      </c>
    </row>
    <row r="1284" spans="1:55">
      <c r="A1284" s="384"/>
      <c r="B1284" s="173" t="s">
        <v>1424</v>
      </c>
      <c r="C1284" s="322" t="s">
        <v>1456</v>
      </c>
      <c r="D1284" s="142" t="s">
        <v>227</v>
      </c>
      <c r="E1284" s="385"/>
      <c r="F1284" s="385"/>
      <c r="G1284" s="385"/>
      <c r="H1284" s="385"/>
      <c r="I1284" s="385"/>
      <c r="J1284" s="385"/>
      <c r="K1284" s="385"/>
      <c r="L1284" s="385"/>
      <c r="M1284" s="385"/>
      <c r="N1284" s="386"/>
      <c r="O1284" s="386"/>
      <c r="P1284" s="386"/>
      <c r="Q1284" s="386"/>
      <c r="R1284" s="386"/>
      <c r="S1284" s="386"/>
      <c r="T1284" s="386"/>
      <c r="U1284" s="386"/>
      <c r="V1284" s="386"/>
      <c r="W1284" s="386"/>
      <c r="X1284" s="386"/>
      <c r="Y1284" s="386"/>
      <c r="Z1284" s="386"/>
      <c r="AA1284" s="386"/>
      <c r="AB1284" s="386"/>
      <c r="AC1284" s="386"/>
      <c r="AD1284" s="386"/>
      <c r="AE1284" s="386"/>
      <c r="AF1284" s="386"/>
      <c r="AG1284" s="386"/>
      <c r="AH1284" s="386"/>
      <c r="AI1284" s="387"/>
      <c r="AJ1284" s="387"/>
      <c r="AK1284" s="387"/>
      <c r="AL1284" s="387"/>
      <c r="AM1284" s="387"/>
      <c r="AN1284" s="387"/>
      <c r="AO1284" s="387"/>
      <c r="AP1284" s="387"/>
      <c r="AQ1284" s="387"/>
      <c r="AR1284" s="387"/>
      <c r="AS1284" s="387"/>
      <c r="AT1284" s="387"/>
      <c r="AU1284" s="387"/>
      <c r="AV1284" s="387"/>
      <c r="AW1284" s="387"/>
      <c r="AX1284" s="173">
        <v>0</v>
      </c>
      <c r="AY1284" s="173">
        <v>-65</v>
      </c>
      <c r="AZ1284" s="173">
        <v>40</v>
      </c>
      <c r="BA1284" s="173">
        <v>185</v>
      </c>
      <c r="BB1284" s="173">
        <v>260</v>
      </c>
      <c r="BC1284" s="173">
        <v>280</v>
      </c>
    </row>
    <row r="1285" spans="1:55">
      <c r="A1285" s="384"/>
      <c r="B1285" s="173" t="s">
        <v>1424</v>
      </c>
      <c r="C1285" s="322" t="s">
        <v>1457</v>
      </c>
      <c r="D1285" s="142" t="s">
        <v>257</v>
      </c>
      <c r="E1285" s="385"/>
      <c r="F1285" s="385"/>
      <c r="G1285" s="385"/>
      <c r="H1285" s="385"/>
      <c r="I1285" s="385"/>
      <c r="J1285" s="385"/>
      <c r="K1285" s="385"/>
      <c r="L1285" s="385"/>
      <c r="M1285" s="388"/>
      <c r="N1285" s="389"/>
      <c r="O1285" s="389"/>
      <c r="P1285" s="389"/>
      <c r="Q1285" s="386"/>
      <c r="R1285" s="386"/>
      <c r="S1285" s="386"/>
      <c r="T1285" s="386"/>
      <c r="U1285" s="386"/>
      <c r="V1285" s="386"/>
      <c r="W1285" s="386"/>
      <c r="X1285" s="386"/>
      <c r="Y1285" s="386"/>
      <c r="Z1285" s="386"/>
      <c r="AA1285" s="386"/>
      <c r="AB1285" s="386"/>
      <c r="AC1285" s="386"/>
      <c r="AD1285" s="386"/>
      <c r="AE1285" s="386"/>
      <c r="AF1285" s="386"/>
      <c r="AG1285" s="386"/>
      <c r="AH1285" s="386"/>
      <c r="AI1285" s="387"/>
      <c r="AJ1285" s="387"/>
      <c r="AK1285" s="387"/>
      <c r="AL1285" s="387"/>
      <c r="AM1285" s="387"/>
      <c r="AN1285" s="387"/>
      <c r="AO1285" s="387"/>
      <c r="AP1285" s="387"/>
      <c r="AQ1285" s="387"/>
      <c r="AR1285" s="387"/>
      <c r="AS1285" s="387"/>
      <c r="AT1285" s="387"/>
      <c r="AU1285" s="387"/>
      <c r="AV1285" s="387"/>
      <c r="AW1285" s="387"/>
      <c r="AX1285" s="173">
        <v>0</v>
      </c>
      <c r="AY1285" s="173">
        <v>5</v>
      </c>
      <c r="AZ1285" s="173">
        <v>30</v>
      </c>
      <c r="BA1285" s="173">
        <v>125</v>
      </c>
      <c r="BB1285" s="173">
        <v>240</v>
      </c>
      <c r="BC1285" s="173">
        <v>250</v>
      </c>
    </row>
    <row r="1286" spans="1:55" ht="18" customHeight="1">
      <c r="A1286" s="390"/>
      <c r="B1286" s="173" t="s">
        <v>1424</v>
      </c>
      <c r="C1286" s="322" t="s">
        <v>1457</v>
      </c>
      <c r="D1286" s="142" t="s">
        <v>249</v>
      </c>
      <c r="E1286" s="385"/>
      <c r="F1286" s="385"/>
      <c r="G1286" s="385"/>
      <c r="H1286" s="385"/>
      <c r="I1286" s="385"/>
      <c r="J1286" s="385"/>
      <c r="K1286" s="385"/>
      <c r="L1286" s="385"/>
      <c r="M1286" s="388"/>
      <c r="N1286" s="389"/>
      <c r="O1286" s="389"/>
      <c r="P1286" s="389"/>
      <c r="Q1286" s="386"/>
      <c r="R1286" s="386"/>
      <c r="S1286" s="386"/>
      <c r="T1286" s="386"/>
      <c r="U1286" s="386"/>
      <c r="V1286" s="386"/>
      <c r="W1286" s="386"/>
      <c r="X1286" s="386"/>
      <c r="Y1286" s="386"/>
      <c r="Z1286" s="386"/>
      <c r="AA1286" s="386"/>
      <c r="AB1286" s="386"/>
      <c r="AC1286" s="386"/>
      <c r="AD1286" s="386"/>
      <c r="AE1286" s="386"/>
      <c r="AF1286" s="386"/>
      <c r="AG1286" s="386"/>
      <c r="AH1286" s="386"/>
      <c r="AI1286" s="387"/>
      <c r="AJ1286" s="387"/>
      <c r="AK1286" s="387"/>
      <c r="AL1286" s="387"/>
      <c r="AM1286" s="387"/>
      <c r="AN1286" s="387"/>
      <c r="AO1286" s="387"/>
      <c r="AP1286" s="387"/>
      <c r="AQ1286" s="387"/>
      <c r="AR1286" s="387"/>
      <c r="AS1286" s="387"/>
      <c r="AT1286" s="387"/>
      <c r="AU1286" s="387"/>
      <c r="AV1286" s="387"/>
      <c r="AW1286" s="387"/>
      <c r="AX1286" s="173">
        <v>0</v>
      </c>
      <c r="AY1286" s="173">
        <v>10</v>
      </c>
      <c r="AZ1286" s="173">
        <v>55</v>
      </c>
      <c r="BA1286" s="173">
        <v>95</v>
      </c>
      <c r="BB1286" s="173">
        <v>100</v>
      </c>
      <c r="BC1286" s="173">
        <v>105</v>
      </c>
    </row>
    <row r="1287" spans="1:55" ht="15.75">
      <c r="A1287" s="300"/>
      <c r="B1287" s="173" t="s">
        <v>1424</v>
      </c>
      <c r="C1287" s="322" t="s">
        <v>1457</v>
      </c>
      <c r="D1287" s="142" t="s">
        <v>988</v>
      </c>
      <c r="E1287" s="385"/>
      <c r="F1287" s="385"/>
      <c r="G1287" s="385"/>
      <c r="H1287" s="385"/>
      <c r="I1287" s="385"/>
      <c r="J1287" s="385"/>
      <c r="K1287" s="385"/>
      <c r="L1287" s="385"/>
      <c r="M1287" s="388"/>
      <c r="N1287" s="389"/>
      <c r="O1287" s="389"/>
      <c r="P1287" s="389"/>
      <c r="Q1287" s="386"/>
      <c r="R1287" s="386"/>
      <c r="S1287" s="386"/>
      <c r="T1287" s="386"/>
      <c r="U1287" s="386"/>
      <c r="V1287" s="386"/>
      <c r="W1287" s="386"/>
      <c r="X1287" s="386"/>
      <c r="Y1287" s="386"/>
      <c r="Z1287" s="386"/>
      <c r="AA1287" s="386"/>
      <c r="AB1287" s="386"/>
      <c r="AC1287" s="386"/>
      <c r="AD1287" s="386"/>
      <c r="AE1287" s="386"/>
      <c r="AF1287" s="386"/>
      <c r="AG1287" s="386"/>
      <c r="AH1287" s="386"/>
      <c r="AI1287" s="387"/>
      <c r="AJ1287" s="387"/>
      <c r="AK1287" s="387"/>
      <c r="AL1287" s="387"/>
      <c r="AM1287" s="387"/>
      <c r="AN1287" s="387"/>
      <c r="AO1287" s="387"/>
      <c r="AP1287" s="387"/>
      <c r="AQ1287" s="387"/>
      <c r="AR1287" s="387"/>
      <c r="AS1287" s="387"/>
      <c r="AT1287" s="387"/>
      <c r="AU1287" s="387"/>
      <c r="AV1287" s="387"/>
      <c r="AW1287" s="387"/>
      <c r="AX1287" s="173">
        <v>0</v>
      </c>
      <c r="AY1287" s="173">
        <v>0</v>
      </c>
      <c r="AZ1287" s="173">
        <v>30</v>
      </c>
      <c r="BA1287" s="173">
        <v>65</v>
      </c>
      <c r="BB1287" s="173">
        <v>90</v>
      </c>
      <c r="BC1287" s="173">
        <v>95</v>
      </c>
    </row>
    <row r="1288" spans="1:55" ht="15.75">
      <c r="A1288" s="361"/>
      <c r="B1288" s="173" t="s">
        <v>1424</v>
      </c>
      <c r="C1288" s="322" t="s">
        <v>1458</v>
      </c>
      <c r="D1288" s="142" t="s">
        <v>227</v>
      </c>
      <c r="E1288" s="385"/>
      <c r="F1288" s="385"/>
      <c r="G1288" s="385"/>
      <c r="H1288" s="385"/>
      <c r="I1288" s="385"/>
      <c r="J1288" s="385"/>
      <c r="K1288" s="385"/>
      <c r="L1288" s="385"/>
      <c r="M1288" s="388"/>
      <c r="N1288" s="389"/>
      <c r="O1288" s="389"/>
      <c r="P1288" s="389"/>
      <c r="Q1288" s="386"/>
      <c r="R1288" s="386"/>
      <c r="S1288" s="386"/>
      <c r="T1288" s="386"/>
      <c r="U1288" s="386"/>
      <c r="V1288" s="386"/>
      <c r="W1288" s="386"/>
      <c r="X1288" s="386"/>
      <c r="Y1288" s="386"/>
      <c r="Z1288" s="386"/>
      <c r="AA1288" s="386"/>
      <c r="AB1288" s="386"/>
      <c r="AC1288" s="386"/>
      <c r="AD1288" s="386"/>
      <c r="AE1288" s="386"/>
      <c r="AF1288" s="386"/>
      <c r="AG1288" s="386"/>
      <c r="AH1288" s="386"/>
      <c r="AI1288" s="387"/>
      <c r="AJ1288" s="387"/>
      <c r="AK1288" s="387"/>
      <c r="AL1288" s="387"/>
      <c r="AM1288" s="387"/>
      <c r="AN1288" s="387"/>
      <c r="AO1288" s="387"/>
      <c r="AP1288" s="387"/>
      <c r="AQ1288" s="387"/>
      <c r="AR1288" s="387"/>
      <c r="AS1288" s="387"/>
      <c r="AT1288" s="387"/>
      <c r="AU1288" s="387"/>
      <c r="AV1288" s="387"/>
      <c r="AW1288" s="387"/>
      <c r="AX1288" s="173">
        <v>0</v>
      </c>
      <c r="AY1288" s="173">
        <v>5</v>
      </c>
      <c r="AZ1288" s="173">
        <v>5</v>
      </c>
      <c r="BA1288" s="173">
        <v>10</v>
      </c>
      <c r="BB1288" s="173">
        <v>10</v>
      </c>
      <c r="BC1288" s="173">
        <v>10</v>
      </c>
    </row>
    <row r="1289" spans="1:55" ht="15.75">
      <c r="A1289" s="361"/>
      <c r="B1289" s="173" t="s">
        <v>1424</v>
      </c>
      <c r="C1289" s="322" t="s">
        <v>1458</v>
      </c>
      <c r="D1289" s="142" t="s">
        <v>988</v>
      </c>
      <c r="E1289" s="385"/>
      <c r="F1289" s="385"/>
      <c r="G1289" s="385"/>
      <c r="H1289" s="385"/>
      <c r="I1289" s="385"/>
      <c r="J1289" s="385"/>
      <c r="K1289" s="385"/>
      <c r="L1289" s="385"/>
      <c r="M1289" s="388"/>
      <c r="N1289" s="389"/>
      <c r="O1289" s="389"/>
      <c r="P1289" s="389"/>
      <c r="Q1289" s="386"/>
      <c r="R1289" s="386"/>
      <c r="S1289" s="386"/>
      <c r="T1289" s="386"/>
      <c r="U1289" s="386"/>
      <c r="V1289" s="386"/>
      <c r="W1289" s="386"/>
      <c r="X1289" s="386"/>
      <c r="Y1289" s="386"/>
      <c r="Z1289" s="386"/>
      <c r="AA1289" s="386"/>
      <c r="AB1289" s="386"/>
      <c r="AC1289" s="386"/>
      <c r="AD1289" s="386"/>
      <c r="AE1289" s="386"/>
      <c r="AF1289" s="386"/>
      <c r="AG1289" s="386"/>
      <c r="AH1289" s="386"/>
      <c r="AI1289" s="387"/>
      <c r="AJ1289" s="387"/>
      <c r="AK1289" s="387"/>
      <c r="AL1289" s="387"/>
      <c r="AM1289" s="387"/>
      <c r="AN1289" s="387"/>
      <c r="AO1289" s="387"/>
      <c r="AP1289" s="387"/>
      <c r="AQ1289" s="387"/>
      <c r="AR1289" s="387"/>
      <c r="AS1289" s="387"/>
      <c r="AT1289" s="387"/>
      <c r="AU1289" s="387"/>
      <c r="AV1289" s="387"/>
      <c r="AW1289" s="387"/>
      <c r="AX1289" s="173">
        <v>0</v>
      </c>
      <c r="AY1289" s="173">
        <v>10</v>
      </c>
      <c r="AZ1289" s="173">
        <v>105</v>
      </c>
      <c r="BA1289" s="173">
        <v>185</v>
      </c>
      <c r="BB1289" s="173">
        <v>245</v>
      </c>
      <c r="BC1289" s="173">
        <v>275</v>
      </c>
    </row>
    <row r="1290" spans="1:55" ht="15.75">
      <c r="A1290" s="361"/>
      <c r="B1290" s="173" t="s">
        <v>1424</v>
      </c>
      <c r="C1290" s="322" t="s">
        <v>1459</v>
      </c>
      <c r="D1290" s="142" t="s">
        <v>988</v>
      </c>
      <c r="E1290" s="385"/>
      <c r="F1290" s="385"/>
      <c r="G1290" s="385"/>
      <c r="H1290" s="385"/>
      <c r="I1290" s="385"/>
      <c r="J1290" s="385"/>
      <c r="K1290" s="385"/>
      <c r="L1290" s="385"/>
      <c r="M1290" s="388"/>
      <c r="N1290" s="389"/>
      <c r="O1290" s="389"/>
      <c r="P1290" s="389"/>
      <c r="Q1290" s="386"/>
      <c r="R1290" s="386"/>
      <c r="S1290" s="386"/>
      <c r="T1290" s="386"/>
      <c r="U1290" s="386"/>
      <c r="V1290" s="386"/>
      <c r="W1290" s="386"/>
      <c r="X1290" s="386"/>
      <c r="Y1290" s="386"/>
      <c r="Z1290" s="386"/>
      <c r="AA1290" s="386"/>
      <c r="AB1290" s="386"/>
      <c r="AC1290" s="386"/>
      <c r="AD1290" s="386"/>
      <c r="AE1290" s="386"/>
      <c r="AF1290" s="386"/>
      <c r="AG1290" s="386"/>
      <c r="AH1290" s="386"/>
      <c r="AI1290" s="387"/>
      <c r="AJ1290" s="387"/>
      <c r="AK1290" s="387"/>
      <c r="AL1290" s="387"/>
      <c r="AM1290" s="387"/>
      <c r="AN1290" s="387"/>
      <c r="AO1290" s="387"/>
      <c r="AP1290" s="387"/>
      <c r="AQ1290" s="387"/>
      <c r="AR1290" s="387"/>
      <c r="AS1290" s="387"/>
      <c r="AT1290" s="387"/>
      <c r="AU1290" s="387"/>
      <c r="AV1290" s="387"/>
      <c r="AW1290" s="387"/>
      <c r="AX1290" s="173">
        <v>0</v>
      </c>
      <c r="AY1290" s="173">
        <v>15</v>
      </c>
      <c r="AZ1290" s="173">
        <v>135</v>
      </c>
      <c r="BA1290" s="173">
        <v>315</v>
      </c>
      <c r="BB1290" s="173">
        <v>495</v>
      </c>
      <c r="BC1290" s="173">
        <v>655</v>
      </c>
    </row>
    <row r="1291" spans="1:55" ht="15.75">
      <c r="A1291" s="361"/>
      <c r="B1291" s="173" t="s">
        <v>1424</v>
      </c>
      <c r="C1291" s="322" t="s">
        <v>1459</v>
      </c>
      <c r="D1291" s="142" t="s">
        <v>791</v>
      </c>
      <c r="E1291" s="385"/>
      <c r="F1291" s="385"/>
      <c r="G1291" s="385"/>
      <c r="H1291" s="385"/>
      <c r="I1291" s="385"/>
      <c r="J1291" s="385"/>
      <c r="K1291" s="385"/>
      <c r="L1291" s="385"/>
      <c r="M1291" s="388"/>
      <c r="N1291" s="389"/>
      <c r="O1291" s="389"/>
      <c r="P1291" s="389"/>
      <c r="Q1291" s="386"/>
      <c r="R1291" s="386"/>
      <c r="S1291" s="386"/>
      <c r="T1291" s="386"/>
      <c r="U1291" s="386"/>
      <c r="V1291" s="386"/>
      <c r="W1291" s="386"/>
      <c r="X1291" s="386"/>
      <c r="Y1291" s="386"/>
      <c r="Z1291" s="386"/>
      <c r="AA1291" s="386"/>
      <c r="AB1291" s="386"/>
      <c r="AC1291" s="386"/>
      <c r="AD1291" s="386"/>
      <c r="AE1291" s="386"/>
      <c r="AF1291" s="386"/>
      <c r="AG1291" s="386"/>
      <c r="AH1291" s="386"/>
      <c r="AI1291" s="387"/>
      <c r="AJ1291" s="387"/>
      <c r="AK1291" s="387"/>
      <c r="AL1291" s="387"/>
      <c r="AM1291" s="387"/>
      <c r="AN1291" s="387"/>
      <c r="AO1291" s="387"/>
      <c r="AP1291" s="387"/>
      <c r="AQ1291" s="387"/>
      <c r="AR1291" s="387"/>
      <c r="AS1291" s="387"/>
      <c r="AT1291" s="387"/>
      <c r="AU1291" s="387"/>
      <c r="AV1291" s="387"/>
      <c r="AW1291" s="387"/>
      <c r="AX1291" s="173">
        <v>0</v>
      </c>
      <c r="AY1291" s="173">
        <v>0</v>
      </c>
      <c r="AZ1291" s="173">
        <v>0</v>
      </c>
      <c r="BA1291" s="173">
        <v>25</v>
      </c>
      <c r="BB1291" s="173">
        <v>50</v>
      </c>
      <c r="BC1291" s="173">
        <v>80</v>
      </c>
    </row>
    <row r="1292" spans="1:55" ht="15.75">
      <c r="A1292" s="361"/>
      <c r="B1292" s="173" t="s">
        <v>1424</v>
      </c>
      <c r="C1292" s="322" t="s">
        <v>1459</v>
      </c>
      <c r="D1292" s="142" t="s">
        <v>90</v>
      </c>
      <c r="E1292" s="385"/>
      <c r="F1292" s="385"/>
      <c r="G1292" s="385"/>
      <c r="H1292" s="385"/>
      <c r="I1292" s="385"/>
      <c r="J1292" s="385"/>
      <c r="K1292" s="385"/>
      <c r="L1292" s="385"/>
      <c r="M1292" s="388"/>
      <c r="N1292" s="389"/>
      <c r="O1292" s="389"/>
      <c r="P1292" s="389"/>
      <c r="Q1292" s="386"/>
      <c r="R1292" s="386"/>
      <c r="S1292" s="386"/>
      <c r="T1292" s="386"/>
      <c r="U1292" s="386"/>
      <c r="V1292" s="386"/>
      <c r="W1292" s="386"/>
      <c r="X1292" s="386"/>
      <c r="Y1292" s="386"/>
      <c r="Z1292" s="386"/>
      <c r="AA1292" s="386"/>
      <c r="AB1292" s="386"/>
      <c r="AC1292" s="386"/>
      <c r="AD1292" s="386"/>
      <c r="AE1292" s="386"/>
      <c r="AF1292" s="386"/>
      <c r="AG1292" s="386"/>
      <c r="AH1292" s="386"/>
      <c r="AI1292" s="387"/>
      <c r="AJ1292" s="387"/>
      <c r="AK1292" s="387"/>
      <c r="AL1292" s="387"/>
      <c r="AM1292" s="387"/>
      <c r="AN1292" s="387"/>
      <c r="AO1292" s="387"/>
      <c r="AP1292" s="387"/>
      <c r="AQ1292" s="387"/>
      <c r="AR1292" s="387"/>
      <c r="AS1292" s="387"/>
      <c r="AT1292" s="387"/>
      <c r="AU1292" s="387"/>
      <c r="AV1292" s="387"/>
      <c r="AW1292" s="387"/>
      <c r="AX1292" s="173">
        <v>0</v>
      </c>
      <c r="AY1292" s="173">
        <v>0</v>
      </c>
      <c r="AZ1292" s="173">
        <v>0</v>
      </c>
      <c r="BA1292" s="173">
        <v>0</v>
      </c>
      <c r="BB1292" s="173">
        <v>0</v>
      </c>
      <c r="BC1292" s="173">
        <v>5</v>
      </c>
    </row>
    <row r="1293" spans="1:55" ht="15.75">
      <c r="A1293" s="361"/>
      <c r="B1293" s="173" t="s">
        <v>1424</v>
      </c>
      <c r="C1293" s="322" t="s">
        <v>1459</v>
      </c>
      <c r="D1293" s="142" t="s">
        <v>227</v>
      </c>
      <c r="E1293" s="385"/>
      <c r="F1293" s="385"/>
      <c r="G1293" s="385"/>
      <c r="H1293" s="385"/>
      <c r="I1293" s="385"/>
      <c r="J1293" s="385"/>
      <c r="K1293" s="385"/>
      <c r="L1293" s="385"/>
      <c r="M1293" s="388"/>
      <c r="N1293" s="389"/>
      <c r="O1293" s="389"/>
      <c r="P1293" s="389"/>
      <c r="Q1293" s="386"/>
      <c r="R1293" s="386"/>
      <c r="S1293" s="386"/>
      <c r="T1293" s="386"/>
      <c r="U1293" s="386"/>
      <c r="V1293" s="386"/>
      <c r="W1293" s="386"/>
      <c r="X1293" s="386"/>
      <c r="Y1293" s="386"/>
      <c r="Z1293" s="386"/>
      <c r="AA1293" s="386"/>
      <c r="AB1293" s="386"/>
      <c r="AC1293" s="386"/>
      <c r="AD1293" s="386"/>
      <c r="AE1293" s="386"/>
      <c r="AF1293" s="386"/>
      <c r="AG1293" s="386"/>
      <c r="AH1293" s="386"/>
      <c r="AI1293" s="387"/>
      <c r="AJ1293" s="387"/>
      <c r="AK1293" s="387"/>
      <c r="AL1293" s="387"/>
      <c r="AM1293" s="387"/>
      <c r="AN1293" s="387"/>
      <c r="AO1293" s="387"/>
      <c r="AP1293" s="387"/>
      <c r="AQ1293" s="387"/>
      <c r="AR1293" s="387"/>
      <c r="AS1293" s="387"/>
      <c r="AT1293" s="387"/>
      <c r="AU1293" s="387"/>
      <c r="AV1293" s="387"/>
      <c r="AW1293" s="387"/>
      <c r="AX1293" s="173">
        <v>0</v>
      </c>
      <c r="AY1293" s="173">
        <v>0</v>
      </c>
      <c r="AZ1293" s="173">
        <v>0</v>
      </c>
      <c r="BA1293" s="173">
        <v>20</v>
      </c>
      <c r="BB1293" s="173">
        <v>95</v>
      </c>
      <c r="BC1293" s="173">
        <v>180</v>
      </c>
    </row>
    <row r="1294" spans="1:55" ht="26.25">
      <c r="A1294" s="361"/>
      <c r="B1294" s="173" t="s">
        <v>1424</v>
      </c>
      <c r="C1294" s="322" t="s">
        <v>1461</v>
      </c>
      <c r="D1294" s="142" t="s">
        <v>792</v>
      </c>
      <c r="E1294" s="385"/>
      <c r="F1294" s="385"/>
      <c r="G1294" s="385"/>
      <c r="H1294" s="385"/>
      <c r="I1294" s="385"/>
      <c r="J1294" s="385"/>
      <c r="K1294" s="385"/>
      <c r="L1294" s="385"/>
      <c r="M1294" s="388"/>
      <c r="N1294" s="389"/>
      <c r="O1294" s="389"/>
      <c r="P1294" s="389"/>
      <c r="Q1294" s="386"/>
      <c r="R1294" s="386"/>
      <c r="S1294" s="386"/>
      <c r="T1294" s="386"/>
      <c r="U1294" s="386"/>
      <c r="V1294" s="386"/>
      <c r="W1294" s="386"/>
      <c r="X1294" s="386"/>
      <c r="Y1294" s="386"/>
      <c r="Z1294" s="386"/>
      <c r="AA1294" s="386"/>
      <c r="AB1294" s="386"/>
      <c r="AC1294" s="386"/>
      <c r="AD1294" s="386"/>
      <c r="AE1294" s="386"/>
      <c r="AF1294" s="386"/>
      <c r="AG1294" s="386"/>
      <c r="AH1294" s="386"/>
      <c r="AI1294" s="387"/>
      <c r="AJ1294" s="387"/>
      <c r="AK1294" s="387"/>
      <c r="AL1294" s="387"/>
      <c r="AM1294" s="387"/>
      <c r="AN1294" s="387"/>
      <c r="AO1294" s="387"/>
      <c r="AP1294" s="387"/>
      <c r="AQ1294" s="387"/>
      <c r="AR1294" s="387"/>
      <c r="AS1294" s="387"/>
      <c r="AT1294" s="387"/>
      <c r="AU1294" s="387"/>
      <c r="AV1294" s="387"/>
      <c r="AW1294" s="387"/>
      <c r="AX1294" s="173">
        <v>0</v>
      </c>
      <c r="AY1294" s="173">
        <v>-90</v>
      </c>
      <c r="AZ1294" s="173">
        <v>-250</v>
      </c>
      <c r="BA1294" s="173">
        <v>-450</v>
      </c>
      <c r="BB1294" s="173">
        <v>-650</v>
      </c>
      <c r="BC1294" s="173">
        <v>-665</v>
      </c>
    </row>
    <row r="1295" spans="1:55" ht="26.25">
      <c r="A1295" s="361"/>
      <c r="B1295" s="173" t="s">
        <v>1424</v>
      </c>
      <c r="C1295" s="322" t="s">
        <v>1462</v>
      </c>
      <c r="D1295" s="142" t="s">
        <v>792</v>
      </c>
      <c r="E1295" s="385"/>
      <c r="F1295" s="385"/>
      <c r="G1295" s="385"/>
      <c r="H1295" s="385"/>
      <c r="I1295" s="385"/>
      <c r="J1295" s="385"/>
      <c r="K1295" s="385"/>
      <c r="L1295" s="385"/>
      <c r="M1295" s="388"/>
      <c r="N1295" s="389"/>
      <c r="O1295" s="389"/>
      <c r="P1295" s="389"/>
      <c r="Q1295" s="386"/>
      <c r="R1295" s="386"/>
      <c r="S1295" s="386"/>
      <c r="T1295" s="386"/>
      <c r="U1295" s="386"/>
      <c r="V1295" s="386"/>
      <c r="W1295" s="386"/>
      <c r="X1295" s="386"/>
      <c r="Y1295" s="386"/>
      <c r="Z1295" s="386"/>
      <c r="AA1295" s="386"/>
      <c r="AB1295" s="386"/>
      <c r="AC1295" s="386"/>
      <c r="AD1295" s="386"/>
      <c r="AE1295" s="386"/>
      <c r="AF1295" s="386"/>
      <c r="AG1295" s="386"/>
      <c r="AH1295" s="386"/>
      <c r="AI1295" s="387"/>
      <c r="AJ1295" s="387"/>
      <c r="AK1295" s="387"/>
      <c r="AL1295" s="387"/>
      <c r="AM1295" s="387"/>
      <c r="AN1295" s="387"/>
      <c r="AO1295" s="387"/>
      <c r="AP1295" s="387"/>
      <c r="AQ1295" s="387"/>
      <c r="AR1295" s="387"/>
      <c r="AS1295" s="387"/>
      <c r="AT1295" s="387"/>
      <c r="AU1295" s="387"/>
      <c r="AV1295" s="387"/>
      <c r="AW1295" s="387"/>
      <c r="AX1295" s="173">
        <v>0</v>
      </c>
      <c r="AY1295" s="173">
        <v>0</v>
      </c>
      <c r="AZ1295" s="173">
        <v>370</v>
      </c>
      <c r="BA1295" s="173">
        <v>390</v>
      </c>
      <c r="BB1295" s="173">
        <v>450</v>
      </c>
      <c r="BC1295" s="173">
        <v>510</v>
      </c>
    </row>
    <row r="1296" spans="1:55" ht="26.25">
      <c r="A1296" s="391"/>
      <c r="B1296" s="313" t="s">
        <v>1489</v>
      </c>
      <c r="C1296" s="314" t="s">
        <v>1490</v>
      </c>
      <c r="D1296" s="313" t="s">
        <v>1488</v>
      </c>
      <c r="E1296" s="313"/>
      <c r="F1296" s="313"/>
      <c r="G1296" s="313"/>
      <c r="H1296" s="313"/>
      <c r="I1296" s="313"/>
      <c r="J1296" s="313"/>
      <c r="K1296" s="313"/>
      <c r="L1296" s="313"/>
      <c r="M1296" s="313"/>
      <c r="N1296" s="313"/>
      <c r="O1296" s="313"/>
      <c r="P1296" s="313"/>
      <c r="Q1296" s="313"/>
      <c r="R1296" s="313"/>
      <c r="S1296" s="313"/>
      <c r="T1296" s="313"/>
      <c r="U1296" s="313"/>
      <c r="V1296" s="313"/>
      <c r="W1296" s="313"/>
      <c r="X1296" s="313"/>
      <c r="Y1296" s="313"/>
      <c r="Z1296" s="313"/>
      <c r="AA1296" s="313"/>
      <c r="AB1296" s="313"/>
      <c r="AC1296" s="313"/>
      <c r="AD1296" s="313"/>
      <c r="AE1296" s="313"/>
      <c r="AF1296" s="313"/>
      <c r="AG1296" s="313"/>
      <c r="AH1296" s="313"/>
      <c r="AI1296" s="313"/>
      <c r="AJ1296" s="313"/>
      <c r="AK1296" s="313"/>
      <c r="AL1296" s="313"/>
      <c r="AM1296" s="313"/>
      <c r="AN1296" s="313"/>
      <c r="AO1296" s="313"/>
      <c r="AP1296" s="313"/>
      <c r="AQ1296" s="313"/>
      <c r="AR1296" s="313"/>
      <c r="AS1296" s="313"/>
      <c r="AT1296" s="313"/>
      <c r="AU1296" s="313"/>
      <c r="AV1296" s="313"/>
      <c r="AW1296" s="315"/>
      <c r="AX1296" s="315">
        <v>0</v>
      </c>
      <c r="AY1296" s="315">
        <v>0</v>
      </c>
      <c r="AZ1296" s="315">
        <v>2730</v>
      </c>
      <c r="BA1296" s="315">
        <v>2845</v>
      </c>
      <c r="BB1296" s="315">
        <v>2970</v>
      </c>
      <c r="BC1296" s="315">
        <v>3095</v>
      </c>
    </row>
    <row r="1297" spans="1:55" ht="15.75">
      <c r="A1297" s="391"/>
      <c r="B1297" s="313" t="s">
        <v>1489</v>
      </c>
      <c r="C1297" s="314" t="s">
        <v>1072</v>
      </c>
      <c r="D1297" s="313" t="s">
        <v>382</v>
      </c>
      <c r="E1297" s="313"/>
      <c r="F1297" s="313"/>
      <c r="G1297" s="313"/>
      <c r="H1297" s="313"/>
      <c r="I1297" s="313"/>
      <c r="J1297" s="313"/>
      <c r="K1297" s="313"/>
      <c r="L1297" s="313"/>
      <c r="M1297" s="313"/>
      <c r="N1297" s="313"/>
      <c r="O1297" s="313"/>
      <c r="P1297" s="313"/>
      <c r="Q1297" s="313"/>
      <c r="R1297" s="313"/>
      <c r="S1297" s="313"/>
      <c r="T1297" s="313"/>
      <c r="U1297" s="313"/>
      <c r="V1297" s="313"/>
      <c r="W1297" s="313"/>
      <c r="X1297" s="313"/>
      <c r="Y1297" s="313"/>
      <c r="Z1297" s="313"/>
      <c r="AA1297" s="313"/>
      <c r="AB1297" s="313"/>
      <c r="AC1297" s="313"/>
      <c r="AD1297" s="313"/>
      <c r="AE1297" s="313"/>
      <c r="AF1297" s="313"/>
      <c r="AG1297" s="313"/>
      <c r="AH1297" s="313"/>
      <c r="AI1297" s="313"/>
      <c r="AJ1297" s="313"/>
      <c r="AK1297" s="313"/>
      <c r="AL1297" s="313"/>
      <c r="AM1297" s="313"/>
      <c r="AN1297" s="313"/>
      <c r="AO1297" s="313"/>
      <c r="AP1297" s="313"/>
      <c r="AQ1297" s="313"/>
      <c r="AR1297" s="313"/>
      <c r="AS1297" s="313"/>
      <c r="AT1297" s="313"/>
      <c r="AU1297" s="313"/>
      <c r="AV1297" s="313"/>
      <c r="AW1297" s="315"/>
      <c r="AX1297" s="315">
        <v>0</v>
      </c>
      <c r="AY1297" s="315">
        <v>-590</v>
      </c>
      <c r="AZ1297" s="315">
        <v>0</v>
      </c>
      <c r="BA1297" s="315">
        <v>0</v>
      </c>
      <c r="BB1297" s="315">
        <v>0</v>
      </c>
      <c r="BC1297" s="315">
        <v>0</v>
      </c>
    </row>
    <row r="1298" spans="1:55" ht="15.75">
      <c r="A1298" s="391"/>
      <c r="B1298" s="313" t="s">
        <v>1489</v>
      </c>
      <c r="C1298" s="314" t="s">
        <v>1072</v>
      </c>
      <c r="D1298" s="313" t="s">
        <v>791</v>
      </c>
      <c r="E1298" s="313"/>
      <c r="F1298" s="313"/>
      <c r="G1298" s="313"/>
      <c r="H1298" s="313"/>
      <c r="I1298" s="313"/>
      <c r="J1298" s="313"/>
      <c r="K1298" s="313"/>
      <c r="L1298" s="313"/>
      <c r="M1298" s="313"/>
      <c r="N1298" s="313"/>
      <c r="O1298" s="313"/>
      <c r="P1298" s="313"/>
      <c r="Q1298" s="313"/>
      <c r="R1298" s="313"/>
      <c r="S1298" s="313"/>
      <c r="T1298" s="313"/>
      <c r="U1298" s="313"/>
      <c r="V1298" s="313"/>
      <c r="W1298" s="313"/>
      <c r="X1298" s="313"/>
      <c r="Y1298" s="313"/>
      <c r="Z1298" s="313"/>
      <c r="AA1298" s="313"/>
      <c r="AB1298" s="313"/>
      <c r="AC1298" s="313"/>
      <c r="AD1298" s="313"/>
      <c r="AE1298" s="313"/>
      <c r="AF1298" s="313"/>
      <c r="AG1298" s="313"/>
      <c r="AH1298" s="313"/>
      <c r="AI1298" s="313"/>
      <c r="AJ1298" s="313"/>
      <c r="AK1298" s="313"/>
      <c r="AL1298" s="313"/>
      <c r="AM1298" s="313"/>
      <c r="AN1298" s="313"/>
      <c r="AO1298" s="313"/>
      <c r="AP1298" s="313"/>
      <c r="AQ1298" s="313"/>
      <c r="AR1298" s="313"/>
      <c r="AS1298" s="313"/>
      <c r="AT1298" s="313"/>
      <c r="AU1298" s="313"/>
      <c r="AV1298" s="313"/>
      <c r="AW1298" s="315"/>
      <c r="AX1298" s="315">
        <v>0</v>
      </c>
      <c r="AY1298" s="315">
        <v>0</v>
      </c>
      <c r="AZ1298" s="315">
        <v>40</v>
      </c>
      <c r="BA1298" s="315">
        <v>15</v>
      </c>
      <c r="BB1298" s="315">
        <v>0</v>
      </c>
      <c r="BC1298" s="315">
        <v>0</v>
      </c>
    </row>
    <row r="1299" spans="1:55" ht="15.75">
      <c r="A1299" s="391"/>
      <c r="B1299" s="313" t="s">
        <v>1489</v>
      </c>
      <c r="C1299" s="314" t="s">
        <v>1402</v>
      </c>
      <c r="D1299" s="313" t="s">
        <v>382</v>
      </c>
      <c r="E1299" s="313"/>
      <c r="F1299" s="313"/>
      <c r="G1299" s="313"/>
      <c r="H1299" s="313"/>
      <c r="I1299" s="313"/>
      <c r="J1299" s="313"/>
      <c r="K1299" s="313"/>
      <c r="L1299" s="313"/>
      <c r="M1299" s="313"/>
      <c r="N1299" s="313"/>
      <c r="O1299" s="313"/>
      <c r="P1299" s="313"/>
      <c r="Q1299" s="313"/>
      <c r="R1299" s="313"/>
      <c r="S1299" s="313"/>
      <c r="T1299" s="313"/>
      <c r="U1299" s="313"/>
      <c r="V1299" s="313"/>
      <c r="W1299" s="313"/>
      <c r="X1299" s="313"/>
      <c r="Y1299" s="313"/>
      <c r="Z1299" s="313"/>
      <c r="AA1299" s="313"/>
      <c r="AB1299" s="313"/>
      <c r="AC1299" s="313"/>
      <c r="AD1299" s="313"/>
      <c r="AE1299" s="313"/>
      <c r="AF1299" s="313"/>
      <c r="AG1299" s="313"/>
      <c r="AH1299" s="313"/>
      <c r="AI1299" s="313"/>
      <c r="AJ1299" s="313"/>
      <c r="AK1299" s="313"/>
      <c r="AL1299" s="313"/>
      <c r="AM1299" s="313"/>
      <c r="AN1299" s="313"/>
      <c r="AO1299" s="313"/>
      <c r="AP1299" s="313"/>
      <c r="AQ1299" s="313"/>
      <c r="AR1299" s="313"/>
      <c r="AS1299" s="313"/>
      <c r="AT1299" s="313"/>
      <c r="AU1299" s="313"/>
      <c r="AV1299" s="313"/>
      <c r="AW1299" s="315"/>
      <c r="AX1299" s="315">
        <v>0</v>
      </c>
      <c r="AY1299" s="315">
        <v>0</v>
      </c>
      <c r="AZ1299" s="315">
        <v>-5</v>
      </c>
      <c r="BA1299" s="315">
        <v>-5</v>
      </c>
      <c r="BB1299" s="315">
        <v>-10</v>
      </c>
      <c r="BC1299" s="315">
        <v>-5</v>
      </c>
    </row>
    <row r="1300" spans="1:55" ht="15.75">
      <c r="A1300" s="391"/>
      <c r="B1300" s="313" t="s">
        <v>1489</v>
      </c>
      <c r="C1300" s="314" t="s">
        <v>1402</v>
      </c>
      <c r="D1300" s="313" t="s">
        <v>791</v>
      </c>
      <c r="E1300" s="313"/>
      <c r="F1300" s="313"/>
      <c r="G1300" s="313"/>
      <c r="H1300" s="313"/>
      <c r="I1300" s="313"/>
      <c r="J1300" s="313"/>
      <c r="K1300" s="313"/>
      <c r="L1300" s="313"/>
      <c r="M1300" s="313"/>
      <c r="N1300" s="313"/>
      <c r="O1300" s="313"/>
      <c r="P1300" s="313"/>
      <c r="Q1300" s="313"/>
      <c r="R1300" s="313"/>
      <c r="S1300" s="313"/>
      <c r="T1300" s="313"/>
      <c r="U1300" s="313"/>
      <c r="V1300" s="313"/>
      <c r="W1300" s="313"/>
      <c r="X1300" s="313"/>
      <c r="Y1300" s="313"/>
      <c r="Z1300" s="313"/>
      <c r="AA1300" s="313"/>
      <c r="AB1300" s="313"/>
      <c r="AC1300" s="313"/>
      <c r="AD1300" s="313"/>
      <c r="AE1300" s="313"/>
      <c r="AF1300" s="313"/>
      <c r="AG1300" s="313"/>
      <c r="AH1300" s="313"/>
      <c r="AI1300" s="313"/>
      <c r="AJ1300" s="313"/>
      <c r="AK1300" s="313"/>
      <c r="AL1300" s="313"/>
      <c r="AM1300" s="313"/>
      <c r="AN1300" s="313"/>
      <c r="AO1300" s="313"/>
      <c r="AP1300" s="313"/>
      <c r="AQ1300" s="313"/>
      <c r="AR1300" s="313"/>
      <c r="AS1300" s="313"/>
      <c r="AT1300" s="313"/>
      <c r="AU1300" s="313"/>
      <c r="AV1300" s="313"/>
      <c r="AW1300" s="315"/>
      <c r="AX1300" s="315">
        <v>0</v>
      </c>
      <c r="AY1300" s="315">
        <v>0</v>
      </c>
      <c r="AZ1300" s="315">
        <v>-5</v>
      </c>
      <c r="BA1300" s="315">
        <v>-10</v>
      </c>
      <c r="BB1300" s="315">
        <v>-5</v>
      </c>
      <c r="BC1300" s="315">
        <v>-5</v>
      </c>
    </row>
    <row r="1301" spans="1:55" ht="15.75">
      <c r="A1301" s="391"/>
      <c r="B1301" s="313" t="s">
        <v>1489</v>
      </c>
      <c r="C1301" s="314" t="s">
        <v>1491</v>
      </c>
      <c r="D1301" s="313" t="s">
        <v>92</v>
      </c>
      <c r="E1301" s="313"/>
      <c r="F1301" s="313"/>
      <c r="G1301" s="313"/>
      <c r="H1301" s="313"/>
      <c r="I1301" s="313"/>
      <c r="J1301" s="313"/>
      <c r="K1301" s="313"/>
      <c r="L1301" s="313"/>
      <c r="M1301" s="313"/>
      <c r="N1301" s="313"/>
      <c r="O1301" s="313"/>
      <c r="P1301" s="313"/>
      <c r="Q1301" s="313"/>
      <c r="R1301" s="313"/>
      <c r="S1301" s="313"/>
      <c r="T1301" s="313"/>
      <c r="U1301" s="313"/>
      <c r="V1301" s="313"/>
      <c r="W1301" s="313"/>
      <c r="X1301" s="313"/>
      <c r="Y1301" s="313"/>
      <c r="Z1301" s="313"/>
      <c r="AA1301" s="313"/>
      <c r="AB1301" s="313"/>
      <c r="AC1301" s="313"/>
      <c r="AD1301" s="313"/>
      <c r="AE1301" s="313"/>
      <c r="AF1301" s="313"/>
      <c r="AG1301" s="313"/>
      <c r="AH1301" s="313"/>
      <c r="AI1301" s="313"/>
      <c r="AJ1301" s="313"/>
      <c r="AK1301" s="313"/>
      <c r="AL1301" s="313"/>
      <c r="AM1301" s="313"/>
      <c r="AN1301" s="313"/>
      <c r="AO1301" s="313"/>
      <c r="AP1301" s="313"/>
      <c r="AQ1301" s="313"/>
      <c r="AR1301" s="313"/>
      <c r="AS1301" s="313"/>
      <c r="AT1301" s="313"/>
      <c r="AU1301" s="313"/>
      <c r="AV1301" s="313"/>
      <c r="AW1301" s="315"/>
      <c r="AX1301" s="315">
        <v>30</v>
      </c>
      <c r="AY1301" s="315">
        <v>660</v>
      </c>
      <c r="AZ1301" s="315">
        <v>825</v>
      </c>
      <c r="BA1301" s="315">
        <v>910</v>
      </c>
      <c r="BB1301" s="315">
        <v>995</v>
      </c>
      <c r="BC1301" s="315">
        <v>1075</v>
      </c>
    </row>
    <row r="1302" spans="1:55" ht="15.75">
      <c r="A1302" s="391"/>
      <c r="B1302" s="313" t="s">
        <v>1489</v>
      </c>
      <c r="C1302" s="314" t="s">
        <v>1491</v>
      </c>
      <c r="D1302" s="313" t="s">
        <v>90</v>
      </c>
      <c r="E1302" s="313"/>
      <c r="F1302" s="313"/>
      <c r="G1302" s="313"/>
      <c r="H1302" s="313"/>
      <c r="I1302" s="313"/>
      <c r="J1302" s="313"/>
      <c r="K1302" s="313"/>
      <c r="L1302" s="313"/>
      <c r="M1302" s="313"/>
      <c r="N1302" s="313"/>
      <c r="O1302" s="313"/>
      <c r="P1302" s="313"/>
      <c r="Q1302" s="313"/>
      <c r="R1302" s="313"/>
      <c r="S1302" s="313"/>
      <c r="T1302" s="313"/>
      <c r="U1302" s="313"/>
      <c r="V1302" s="313"/>
      <c r="W1302" s="313"/>
      <c r="X1302" s="313"/>
      <c r="Y1302" s="313"/>
      <c r="Z1302" s="313"/>
      <c r="AA1302" s="313"/>
      <c r="AB1302" s="313"/>
      <c r="AC1302" s="313"/>
      <c r="AD1302" s="313"/>
      <c r="AE1302" s="313"/>
      <c r="AF1302" s="313"/>
      <c r="AG1302" s="313"/>
      <c r="AH1302" s="313"/>
      <c r="AI1302" s="313"/>
      <c r="AJ1302" s="313"/>
      <c r="AK1302" s="313"/>
      <c r="AL1302" s="313"/>
      <c r="AM1302" s="313"/>
      <c r="AN1302" s="313"/>
      <c r="AO1302" s="313"/>
      <c r="AP1302" s="313"/>
      <c r="AQ1302" s="313"/>
      <c r="AR1302" s="313"/>
      <c r="AS1302" s="313"/>
      <c r="AT1302" s="313"/>
      <c r="AU1302" s="313"/>
      <c r="AV1302" s="313"/>
      <c r="AW1302" s="315"/>
      <c r="AX1302" s="315">
        <v>0</v>
      </c>
      <c r="AY1302" s="315">
        <v>-35</v>
      </c>
      <c r="AZ1302" s="315">
        <v>-115</v>
      </c>
      <c r="BA1302" s="315">
        <v>-130</v>
      </c>
      <c r="BB1302" s="315">
        <v>-140</v>
      </c>
      <c r="BC1302" s="315">
        <v>-150</v>
      </c>
    </row>
    <row r="1303" spans="1:55" ht="15.75">
      <c r="A1303" s="391"/>
      <c r="B1303" s="313" t="s">
        <v>1489</v>
      </c>
      <c r="C1303" s="314" t="s">
        <v>1491</v>
      </c>
      <c r="D1303" s="313" t="s">
        <v>227</v>
      </c>
      <c r="E1303" s="313"/>
      <c r="F1303" s="313"/>
      <c r="G1303" s="313"/>
      <c r="H1303" s="313"/>
      <c r="I1303" s="313"/>
      <c r="J1303" s="313"/>
      <c r="K1303" s="313"/>
      <c r="L1303" s="313"/>
      <c r="M1303" s="313"/>
      <c r="N1303" s="313"/>
      <c r="O1303" s="313"/>
      <c r="P1303" s="313"/>
      <c r="Q1303" s="313"/>
      <c r="R1303" s="313"/>
      <c r="S1303" s="313"/>
      <c r="T1303" s="313"/>
      <c r="U1303" s="313"/>
      <c r="V1303" s="313"/>
      <c r="W1303" s="313"/>
      <c r="X1303" s="313"/>
      <c r="Y1303" s="313"/>
      <c r="Z1303" s="313"/>
      <c r="AA1303" s="313"/>
      <c r="AB1303" s="313"/>
      <c r="AC1303" s="313"/>
      <c r="AD1303" s="313"/>
      <c r="AE1303" s="313"/>
      <c r="AF1303" s="313"/>
      <c r="AG1303" s="313"/>
      <c r="AH1303" s="313"/>
      <c r="AI1303" s="313"/>
      <c r="AJ1303" s="313"/>
      <c r="AK1303" s="313"/>
      <c r="AL1303" s="313"/>
      <c r="AM1303" s="313"/>
      <c r="AN1303" s="313"/>
      <c r="AO1303" s="313"/>
      <c r="AP1303" s="313"/>
      <c r="AQ1303" s="313"/>
      <c r="AR1303" s="313"/>
      <c r="AS1303" s="313"/>
      <c r="AT1303" s="313"/>
      <c r="AU1303" s="313"/>
      <c r="AV1303" s="313"/>
      <c r="AW1303" s="315"/>
      <c r="AX1303" s="315">
        <v>0</v>
      </c>
      <c r="AY1303" s="315">
        <v>0</v>
      </c>
      <c r="AZ1303" s="315">
        <v>-10</v>
      </c>
      <c r="BA1303" s="315">
        <v>-20</v>
      </c>
      <c r="BB1303" s="315">
        <v>-30</v>
      </c>
      <c r="BC1303" s="315">
        <v>-45</v>
      </c>
    </row>
    <row r="1304" spans="1:55" ht="15.75">
      <c r="A1304" s="391"/>
      <c r="B1304" s="313" t="s">
        <v>1489</v>
      </c>
      <c r="C1304" s="314" t="s">
        <v>1492</v>
      </c>
      <c r="D1304" s="313" t="s">
        <v>92</v>
      </c>
      <c r="E1304" s="313"/>
      <c r="F1304" s="313"/>
      <c r="G1304" s="313"/>
      <c r="H1304" s="313"/>
      <c r="I1304" s="313"/>
      <c r="J1304" s="313"/>
      <c r="K1304" s="313"/>
      <c r="L1304" s="313"/>
      <c r="M1304" s="313"/>
      <c r="N1304" s="313"/>
      <c r="O1304" s="313"/>
      <c r="P1304" s="313"/>
      <c r="Q1304" s="313"/>
      <c r="R1304" s="313"/>
      <c r="S1304" s="313"/>
      <c r="T1304" s="313"/>
      <c r="U1304" s="313"/>
      <c r="V1304" s="313"/>
      <c r="W1304" s="313"/>
      <c r="X1304" s="313"/>
      <c r="Y1304" s="313"/>
      <c r="Z1304" s="313"/>
      <c r="AA1304" s="313"/>
      <c r="AB1304" s="313"/>
      <c r="AC1304" s="313"/>
      <c r="AD1304" s="313"/>
      <c r="AE1304" s="313"/>
      <c r="AF1304" s="313"/>
      <c r="AG1304" s="313"/>
      <c r="AH1304" s="313"/>
      <c r="AI1304" s="313"/>
      <c r="AJ1304" s="313"/>
      <c r="AK1304" s="313"/>
      <c r="AL1304" s="313"/>
      <c r="AM1304" s="313"/>
      <c r="AN1304" s="313"/>
      <c r="AO1304" s="313"/>
      <c r="AP1304" s="313"/>
      <c r="AQ1304" s="313"/>
      <c r="AR1304" s="313"/>
      <c r="AS1304" s="313"/>
      <c r="AT1304" s="313"/>
      <c r="AU1304" s="313"/>
      <c r="AV1304" s="313"/>
      <c r="AW1304" s="315"/>
      <c r="AX1304" s="315">
        <v>0</v>
      </c>
      <c r="AY1304" s="315">
        <v>0</v>
      </c>
      <c r="AZ1304" s="315">
        <v>110</v>
      </c>
      <c r="BA1304" s="315">
        <v>10</v>
      </c>
      <c r="BB1304" s="315">
        <v>10</v>
      </c>
      <c r="BC1304" s="315">
        <v>10</v>
      </c>
    </row>
    <row r="1305" spans="1:55" ht="26.25">
      <c r="A1305" s="391"/>
      <c r="B1305" s="313" t="s">
        <v>1489</v>
      </c>
      <c r="C1305" s="314" t="s">
        <v>1493</v>
      </c>
      <c r="D1305" s="313" t="s">
        <v>90</v>
      </c>
      <c r="E1305" s="313"/>
      <c r="F1305" s="313"/>
      <c r="G1305" s="313"/>
      <c r="H1305" s="313"/>
      <c r="I1305" s="313"/>
      <c r="J1305" s="313"/>
      <c r="K1305" s="313"/>
      <c r="L1305" s="313"/>
      <c r="M1305" s="313"/>
      <c r="N1305" s="313"/>
      <c r="O1305" s="313"/>
      <c r="P1305" s="313"/>
      <c r="Q1305" s="313"/>
      <c r="R1305" s="313"/>
      <c r="S1305" s="313"/>
      <c r="T1305" s="313"/>
      <c r="U1305" s="313"/>
      <c r="V1305" s="313"/>
      <c r="W1305" s="313"/>
      <c r="X1305" s="313"/>
      <c r="Y1305" s="313"/>
      <c r="Z1305" s="313"/>
      <c r="AA1305" s="313"/>
      <c r="AB1305" s="313"/>
      <c r="AC1305" s="313"/>
      <c r="AD1305" s="313"/>
      <c r="AE1305" s="313"/>
      <c r="AF1305" s="313"/>
      <c r="AG1305" s="313"/>
      <c r="AH1305" s="313"/>
      <c r="AI1305" s="313"/>
      <c r="AJ1305" s="313"/>
      <c r="AK1305" s="313"/>
      <c r="AL1305" s="313"/>
      <c r="AM1305" s="313"/>
      <c r="AN1305" s="313"/>
      <c r="AO1305" s="313"/>
      <c r="AP1305" s="313"/>
      <c r="AQ1305" s="313"/>
      <c r="AR1305" s="313"/>
      <c r="AS1305" s="313"/>
      <c r="AT1305" s="313"/>
      <c r="AU1305" s="313"/>
      <c r="AV1305" s="313"/>
      <c r="AW1305" s="315"/>
      <c r="AX1305" s="315">
        <v>0</v>
      </c>
      <c r="AY1305" s="315">
        <v>0</v>
      </c>
      <c r="AZ1305" s="315">
        <v>0</v>
      </c>
      <c r="BA1305" s="315">
        <v>0</v>
      </c>
      <c r="BB1305" s="315">
        <v>930</v>
      </c>
      <c r="BC1305" s="315">
        <v>230</v>
      </c>
    </row>
    <row r="1306" spans="1:55" ht="15.75">
      <c r="A1306" s="391"/>
      <c r="B1306" s="313" t="s">
        <v>1489</v>
      </c>
      <c r="C1306" s="314" t="s">
        <v>1494</v>
      </c>
      <c r="D1306" s="313" t="s">
        <v>143</v>
      </c>
      <c r="E1306" s="313"/>
      <c r="F1306" s="313"/>
      <c r="G1306" s="313"/>
      <c r="H1306" s="313"/>
      <c r="I1306" s="313"/>
      <c r="J1306" s="313"/>
      <c r="K1306" s="313"/>
      <c r="L1306" s="313"/>
      <c r="M1306" s="313"/>
      <c r="N1306" s="313"/>
      <c r="O1306" s="313"/>
      <c r="P1306" s="313"/>
      <c r="Q1306" s="313"/>
      <c r="R1306" s="313"/>
      <c r="S1306" s="313"/>
      <c r="T1306" s="313"/>
      <c r="U1306" s="313"/>
      <c r="V1306" s="313"/>
      <c r="W1306" s="313"/>
      <c r="X1306" s="313"/>
      <c r="Y1306" s="313"/>
      <c r="Z1306" s="313"/>
      <c r="AA1306" s="313"/>
      <c r="AB1306" s="313"/>
      <c r="AC1306" s="313"/>
      <c r="AD1306" s="313"/>
      <c r="AE1306" s="313"/>
      <c r="AF1306" s="313"/>
      <c r="AG1306" s="313"/>
      <c r="AH1306" s="313"/>
      <c r="AI1306" s="313"/>
      <c r="AJ1306" s="313"/>
      <c r="AK1306" s="313"/>
      <c r="AL1306" s="313"/>
      <c r="AM1306" s="313"/>
      <c r="AN1306" s="313"/>
      <c r="AO1306" s="313"/>
      <c r="AP1306" s="313"/>
      <c r="AQ1306" s="313"/>
      <c r="AR1306" s="313"/>
      <c r="AS1306" s="313"/>
      <c r="AT1306" s="313"/>
      <c r="AU1306" s="313"/>
      <c r="AV1306" s="313"/>
      <c r="AW1306" s="315"/>
      <c r="AX1306" s="315">
        <v>0</v>
      </c>
      <c r="AY1306" s="315">
        <v>20</v>
      </c>
      <c r="AZ1306" s="315">
        <v>20</v>
      </c>
      <c r="BA1306" s="315">
        <v>20</v>
      </c>
      <c r="BB1306" s="315">
        <v>20</v>
      </c>
      <c r="BC1306" s="315">
        <v>20</v>
      </c>
    </row>
    <row r="1307" spans="1:55" ht="15.75">
      <c r="A1307" s="391"/>
      <c r="B1307" s="313" t="s">
        <v>1489</v>
      </c>
      <c r="C1307" s="314" t="s">
        <v>1495</v>
      </c>
      <c r="D1307" s="313" t="s">
        <v>791</v>
      </c>
      <c r="E1307" s="313"/>
      <c r="F1307" s="313"/>
      <c r="G1307" s="313"/>
      <c r="H1307" s="313"/>
      <c r="I1307" s="313"/>
      <c r="J1307" s="313"/>
      <c r="K1307" s="313"/>
      <c r="L1307" s="313"/>
      <c r="M1307" s="313"/>
      <c r="N1307" s="313"/>
      <c r="O1307" s="313"/>
      <c r="P1307" s="313"/>
      <c r="Q1307" s="313"/>
      <c r="R1307" s="313"/>
      <c r="S1307" s="313"/>
      <c r="T1307" s="313"/>
      <c r="U1307" s="313"/>
      <c r="V1307" s="313"/>
      <c r="W1307" s="313"/>
      <c r="X1307" s="313"/>
      <c r="Y1307" s="313"/>
      <c r="Z1307" s="313"/>
      <c r="AA1307" s="313"/>
      <c r="AB1307" s="313"/>
      <c r="AC1307" s="313"/>
      <c r="AD1307" s="313"/>
      <c r="AE1307" s="313"/>
      <c r="AF1307" s="313"/>
      <c r="AG1307" s="313"/>
      <c r="AH1307" s="313"/>
      <c r="AI1307" s="313"/>
      <c r="AJ1307" s="313"/>
      <c r="AK1307" s="313"/>
      <c r="AL1307" s="313"/>
      <c r="AM1307" s="313"/>
      <c r="AN1307" s="313"/>
      <c r="AO1307" s="313"/>
      <c r="AP1307" s="313"/>
      <c r="AQ1307" s="313"/>
      <c r="AR1307" s="313"/>
      <c r="AS1307" s="313"/>
      <c r="AT1307" s="313"/>
      <c r="AU1307" s="313"/>
      <c r="AV1307" s="313"/>
      <c r="AW1307" s="315"/>
      <c r="AX1307" s="315">
        <v>0</v>
      </c>
      <c r="AY1307" s="315">
        <v>-15</v>
      </c>
      <c r="AZ1307" s="315">
        <v>-15</v>
      </c>
      <c r="BA1307" s="315">
        <v>-15</v>
      </c>
      <c r="BB1307" s="315">
        <v>-15</v>
      </c>
      <c r="BC1307" s="315">
        <v>-15</v>
      </c>
    </row>
    <row r="1308" spans="1:55" ht="15.75">
      <c r="A1308" s="391"/>
      <c r="B1308" s="313" t="s">
        <v>1489</v>
      </c>
      <c r="C1308" s="314" t="s">
        <v>1496</v>
      </c>
      <c r="D1308" s="313" t="s">
        <v>227</v>
      </c>
      <c r="E1308" s="313"/>
      <c r="F1308" s="313"/>
      <c r="G1308" s="313"/>
      <c r="H1308" s="313"/>
      <c r="I1308" s="313"/>
      <c r="J1308" s="313"/>
      <c r="K1308" s="313"/>
      <c r="L1308" s="313"/>
      <c r="M1308" s="313"/>
      <c r="N1308" s="313"/>
      <c r="O1308" s="313"/>
      <c r="P1308" s="313"/>
      <c r="Q1308" s="313"/>
      <c r="R1308" s="313"/>
      <c r="S1308" s="313"/>
      <c r="T1308" s="313"/>
      <c r="U1308" s="313"/>
      <c r="V1308" s="313"/>
      <c r="W1308" s="313"/>
      <c r="X1308" s="313"/>
      <c r="Y1308" s="313"/>
      <c r="Z1308" s="313"/>
      <c r="AA1308" s="313"/>
      <c r="AB1308" s="313"/>
      <c r="AC1308" s="313"/>
      <c r="AD1308" s="313"/>
      <c r="AE1308" s="313"/>
      <c r="AF1308" s="313"/>
      <c r="AG1308" s="313"/>
      <c r="AH1308" s="313"/>
      <c r="AI1308" s="313"/>
      <c r="AJ1308" s="313"/>
      <c r="AK1308" s="313"/>
      <c r="AL1308" s="313"/>
      <c r="AM1308" s="313"/>
      <c r="AN1308" s="313"/>
      <c r="AO1308" s="313"/>
      <c r="AP1308" s="313"/>
      <c r="AQ1308" s="313"/>
      <c r="AR1308" s="313"/>
      <c r="AS1308" s="313"/>
      <c r="AT1308" s="313"/>
      <c r="AU1308" s="313"/>
      <c r="AV1308" s="313"/>
      <c r="AW1308" s="315"/>
      <c r="AX1308" s="315">
        <v>0</v>
      </c>
      <c r="AY1308" s="315">
        <v>200</v>
      </c>
      <c r="AZ1308" s="315">
        <v>200</v>
      </c>
      <c r="BA1308" s="315">
        <v>200</v>
      </c>
      <c r="BB1308" s="315">
        <v>195</v>
      </c>
      <c r="BC1308" s="315">
        <v>195</v>
      </c>
    </row>
    <row r="1309" spans="1:55" ht="15.75">
      <c r="A1309" s="391"/>
      <c r="B1309" s="313" t="s">
        <v>1489</v>
      </c>
      <c r="C1309" s="314" t="s">
        <v>1496</v>
      </c>
      <c r="D1309" s="313" t="s">
        <v>228</v>
      </c>
      <c r="E1309" s="313"/>
      <c r="F1309" s="313"/>
      <c r="G1309" s="313"/>
      <c r="H1309" s="313"/>
      <c r="I1309" s="313"/>
      <c r="J1309" s="313"/>
      <c r="K1309" s="313"/>
      <c r="L1309" s="313"/>
      <c r="M1309" s="313"/>
      <c r="N1309" s="313"/>
      <c r="O1309" s="313"/>
      <c r="P1309" s="313"/>
      <c r="Q1309" s="313"/>
      <c r="R1309" s="313"/>
      <c r="S1309" s="313"/>
      <c r="T1309" s="313"/>
      <c r="U1309" s="313"/>
      <c r="V1309" s="313"/>
      <c r="W1309" s="313"/>
      <c r="X1309" s="313"/>
      <c r="Y1309" s="313"/>
      <c r="Z1309" s="313"/>
      <c r="AA1309" s="313"/>
      <c r="AB1309" s="313"/>
      <c r="AC1309" s="313"/>
      <c r="AD1309" s="313"/>
      <c r="AE1309" s="313"/>
      <c r="AF1309" s="313"/>
      <c r="AG1309" s="313"/>
      <c r="AH1309" s="313"/>
      <c r="AI1309" s="313"/>
      <c r="AJ1309" s="313"/>
      <c r="AK1309" s="313"/>
      <c r="AL1309" s="313"/>
      <c r="AM1309" s="313"/>
      <c r="AN1309" s="313"/>
      <c r="AO1309" s="313"/>
      <c r="AP1309" s="313"/>
      <c r="AQ1309" s="313"/>
      <c r="AR1309" s="313"/>
      <c r="AS1309" s="313"/>
      <c r="AT1309" s="313"/>
      <c r="AU1309" s="313"/>
      <c r="AV1309" s="313"/>
      <c r="AW1309" s="315"/>
      <c r="AX1309" s="315">
        <v>0</v>
      </c>
      <c r="AY1309" s="315">
        <v>80</v>
      </c>
      <c r="AZ1309" s="315">
        <v>75</v>
      </c>
      <c r="BA1309" s="315">
        <v>75</v>
      </c>
      <c r="BB1309" s="315">
        <v>70</v>
      </c>
      <c r="BC1309" s="315">
        <v>70</v>
      </c>
    </row>
    <row r="1310" spans="1:55" ht="26.25">
      <c r="A1310" s="391"/>
      <c r="B1310" s="313" t="s">
        <v>1489</v>
      </c>
      <c r="C1310" s="314" t="s">
        <v>1497</v>
      </c>
      <c r="D1310" s="313" t="s">
        <v>231</v>
      </c>
      <c r="E1310" s="313"/>
      <c r="F1310" s="313"/>
      <c r="G1310" s="313"/>
      <c r="H1310" s="313"/>
      <c r="I1310" s="313"/>
      <c r="J1310" s="313"/>
      <c r="K1310" s="313"/>
      <c r="L1310" s="313"/>
      <c r="M1310" s="313"/>
      <c r="N1310" s="313"/>
      <c r="O1310" s="313"/>
      <c r="P1310" s="313"/>
      <c r="Q1310" s="313"/>
      <c r="R1310" s="313"/>
      <c r="S1310" s="313"/>
      <c r="T1310" s="313"/>
      <c r="U1310" s="313"/>
      <c r="V1310" s="313"/>
      <c r="W1310" s="313"/>
      <c r="X1310" s="313"/>
      <c r="Y1310" s="313"/>
      <c r="Z1310" s="313"/>
      <c r="AA1310" s="313"/>
      <c r="AB1310" s="313"/>
      <c r="AC1310" s="313"/>
      <c r="AD1310" s="313"/>
      <c r="AE1310" s="313"/>
      <c r="AF1310" s="313"/>
      <c r="AG1310" s="313"/>
      <c r="AH1310" s="313"/>
      <c r="AI1310" s="313"/>
      <c r="AJ1310" s="313"/>
      <c r="AK1310" s="313"/>
      <c r="AL1310" s="313"/>
      <c r="AM1310" s="313"/>
      <c r="AN1310" s="313"/>
      <c r="AO1310" s="313"/>
      <c r="AP1310" s="313"/>
      <c r="AQ1310" s="313"/>
      <c r="AR1310" s="313"/>
      <c r="AS1310" s="313"/>
      <c r="AT1310" s="313"/>
      <c r="AU1310" s="313"/>
      <c r="AV1310" s="313"/>
      <c r="AW1310" s="315"/>
      <c r="AX1310" s="315">
        <v>0</v>
      </c>
      <c r="AY1310" s="315">
        <v>0</v>
      </c>
      <c r="AZ1310" s="315">
        <v>-35</v>
      </c>
      <c r="BA1310" s="315">
        <v>-45</v>
      </c>
      <c r="BB1310" s="315">
        <v>-55</v>
      </c>
      <c r="BC1310" s="315">
        <v>-55</v>
      </c>
    </row>
    <row r="1311" spans="1:55" ht="15.75">
      <c r="A1311" s="391"/>
      <c r="B1311" s="313" t="s">
        <v>1489</v>
      </c>
      <c r="C1311" s="314" t="s">
        <v>1498</v>
      </c>
      <c r="D1311" s="313" t="s">
        <v>792</v>
      </c>
      <c r="E1311" s="313"/>
      <c r="F1311" s="313"/>
      <c r="G1311" s="313"/>
      <c r="H1311" s="313"/>
      <c r="I1311" s="313"/>
      <c r="J1311" s="313"/>
      <c r="K1311" s="313"/>
      <c r="L1311" s="313"/>
      <c r="M1311" s="313"/>
      <c r="N1311" s="313"/>
      <c r="O1311" s="313"/>
      <c r="P1311" s="313"/>
      <c r="Q1311" s="313"/>
      <c r="R1311" s="313"/>
      <c r="S1311" s="313"/>
      <c r="T1311" s="313"/>
      <c r="U1311" s="313"/>
      <c r="V1311" s="313"/>
      <c r="W1311" s="313"/>
      <c r="X1311" s="313"/>
      <c r="Y1311" s="313"/>
      <c r="Z1311" s="313"/>
      <c r="AA1311" s="313"/>
      <c r="AB1311" s="313"/>
      <c r="AC1311" s="313"/>
      <c r="AD1311" s="313"/>
      <c r="AE1311" s="313"/>
      <c r="AF1311" s="313"/>
      <c r="AG1311" s="313"/>
      <c r="AH1311" s="313"/>
      <c r="AI1311" s="313"/>
      <c r="AJ1311" s="313"/>
      <c r="AK1311" s="313"/>
      <c r="AL1311" s="313"/>
      <c r="AM1311" s="313"/>
      <c r="AN1311" s="313"/>
      <c r="AO1311" s="313"/>
      <c r="AP1311" s="313"/>
      <c r="AQ1311" s="313"/>
      <c r="AR1311" s="313"/>
      <c r="AS1311" s="313"/>
      <c r="AT1311" s="313"/>
      <c r="AU1311" s="313"/>
      <c r="AV1311" s="313"/>
      <c r="AW1311" s="315"/>
      <c r="AX1311" s="315">
        <v>0</v>
      </c>
      <c r="AY1311" s="315">
        <v>35</v>
      </c>
      <c r="AZ1311" s="315">
        <v>40</v>
      </c>
      <c r="BA1311" s="315">
        <v>40</v>
      </c>
      <c r="BB1311" s="315">
        <v>40</v>
      </c>
      <c r="BC1311" s="315">
        <v>45</v>
      </c>
    </row>
    <row r="1312" spans="1:55" ht="15.75">
      <c r="A1312" s="391"/>
      <c r="B1312" s="313" t="s">
        <v>1489</v>
      </c>
      <c r="C1312" s="314" t="s">
        <v>1241</v>
      </c>
      <c r="D1312" s="313" t="s">
        <v>227</v>
      </c>
      <c r="E1312" s="313"/>
      <c r="F1312" s="313"/>
      <c r="G1312" s="313"/>
      <c r="H1312" s="313"/>
      <c r="I1312" s="313"/>
      <c r="J1312" s="313"/>
      <c r="K1312" s="313"/>
      <c r="L1312" s="313"/>
      <c r="M1312" s="313"/>
      <c r="N1312" s="313"/>
      <c r="O1312" s="313"/>
      <c r="P1312" s="313"/>
      <c r="Q1312" s="313"/>
      <c r="R1312" s="313"/>
      <c r="S1312" s="313"/>
      <c r="T1312" s="313"/>
      <c r="U1312" s="313"/>
      <c r="V1312" s="313"/>
      <c r="W1312" s="313"/>
      <c r="X1312" s="313"/>
      <c r="Y1312" s="313"/>
      <c r="Z1312" s="313"/>
      <c r="AA1312" s="313"/>
      <c r="AB1312" s="313"/>
      <c r="AC1312" s="313"/>
      <c r="AD1312" s="313"/>
      <c r="AE1312" s="313"/>
      <c r="AF1312" s="313"/>
      <c r="AG1312" s="313"/>
      <c r="AH1312" s="313"/>
      <c r="AI1312" s="313"/>
      <c r="AJ1312" s="313"/>
      <c r="AK1312" s="313"/>
      <c r="AL1312" s="313"/>
      <c r="AM1312" s="313"/>
      <c r="AN1312" s="313"/>
      <c r="AO1312" s="313"/>
      <c r="AP1312" s="313"/>
      <c r="AQ1312" s="313"/>
      <c r="AR1312" s="313"/>
      <c r="AS1312" s="313"/>
      <c r="AT1312" s="313"/>
      <c r="AU1312" s="313"/>
      <c r="AV1312" s="313"/>
      <c r="AW1312" s="315"/>
      <c r="AX1312" s="315">
        <v>15</v>
      </c>
      <c r="AY1312" s="315">
        <v>95</v>
      </c>
      <c r="AZ1312" s="315">
        <v>95</v>
      </c>
      <c r="BA1312" s="315">
        <v>95</v>
      </c>
      <c r="BB1312" s="315">
        <v>90</v>
      </c>
      <c r="BC1312" s="315">
        <v>95</v>
      </c>
    </row>
    <row r="1313" spans="1:55" ht="15.75">
      <c r="A1313" s="391"/>
      <c r="B1313" s="313" t="s">
        <v>1489</v>
      </c>
      <c r="C1313" s="314" t="s">
        <v>1499</v>
      </c>
      <c r="D1313" s="313" t="s">
        <v>791</v>
      </c>
      <c r="E1313" s="313"/>
      <c r="F1313" s="313"/>
      <c r="G1313" s="313"/>
      <c r="H1313" s="313"/>
      <c r="I1313" s="313"/>
      <c r="J1313" s="313"/>
      <c r="K1313" s="313"/>
      <c r="L1313" s="313"/>
      <c r="M1313" s="313"/>
      <c r="N1313" s="313"/>
      <c r="O1313" s="313"/>
      <c r="P1313" s="313"/>
      <c r="Q1313" s="313"/>
      <c r="R1313" s="313"/>
      <c r="S1313" s="313"/>
      <c r="T1313" s="313"/>
      <c r="U1313" s="313"/>
      <c r="V1313" s="313"/>
      <c r="W1313" s="313"/>
      <c r="X1313" s="313"/>
      <c r="Y1313" s="313"/>
      <c r="Z1313" s="313"/>
      <c r="AA1313" s="313"/>
      <c r="AB1313" s="313"/>
      <c r="AC1313" s="313"/>
      <c r="AD1313" s="313"/>
      <c r="AE1313" s="313"/>
      <c r="AF1313" s="313"/>
      <c r="AG1313" s="313"/>
      <c r="AH1313" s="313"/>
      <c r="AI1313" s="313"/>
      <c r="AJ1313" s="313"/>
      <c r="AK1313" s="313"/>
      <c r="AL1313" s="313"/>
      <c r="AM1313" s="313"/>
      <c r="AN1313" s="313"/>
      <c r="AO1313" s="313"/>
      <c r="AP1313" s="313"/>
      <c r="AQ1313" s="313"/>
      <c r="AR1313" s="313"/>
      <c r="AS1313" s="313"/>
      <c r="AT1313" s="313"/>
      <c r="AU1313" s="313"/>
      <c r="AV1313" s="313"/>
      <c r="AW1313" s="315"/>
      <c r="AX1313" s="315">
        <v>5</v>
      </c>
      <c r="AY1313" s="315">
        <v>25</v>
      </c>
      <c r="AZ1313" s="315">
        <v>40</v>
      </c>
      <c r="BA1313" s="315">
        <v>30</v>
      </c>
      <c r="BB1313" s="315">
        <v>20</v>
      </c>
      <c r="BC1313" s="315">
        <v>20</v>
      </c>
    </row>
    <row r="1314" spans="1:55" ht="26.25">
      <c r="A1314" s="391"/>
      <c r="B1314" s="313" t="s">
        <v>1489</v>
      </c>
      <c r="C1314" s="314" t="s">
        <v>1500</v>
      </c>
      <c r="D1314" s="313" t="s">
        <v>791</v>
      </c>
      <c r="E1314" s="313"/>
      <c r="F1314" s="313"/>
      <c r="G1314" s="313"/>
      <c r="H1314" s="313"/>
      <c r="I1314" s="313"/>
      <c r="J1314" s="313"/>
      <c r="K1314" s="313"/>
      <c r="L1314" s="313"/>
      <c r="M1314" s="313"/>
      <c r="N1314" s="313"/>
      <c r="O1314" s="313"/>
      <c r="P1314" s="313"/>
      <c r="Q1314" s="313"/>
      <c r="R1314" s="313"/>
      <c r="S1314" s="313"/>
      <c r="T1314" s="313"/>
      <c r="U1314" s="313"/>
      <c r="V1314" s="313"/>
      <c r="W1314" s="313"/>
      <c r="X1314" s="313"/>
      <c r="Y1314" s="313"/>
      <c r="Z1314" s="313"/>
      <c r="AA1314" s="313"/>
      <c r="AB1314" s="313"/>
      <c r="AC1314" s="313"/>
      <c r="AD1314" s="313"/>
      <c r="AE1314" s="313"/>
      <c r="AF1314" s="313"/>
      <c r="AG1314" s="313"/>
      <c r="AH1314" s="313"/>
      <c r="AI1314" s="313"/>
      <c r="AJ1314" s="313"/>
      <c r="AK1314" s="313"/>
      <c r="AL1314" s="313"/>
      <c r="AM1314" s="313"/>
      <c r="AN1314" s="313"/>
      <c r="AO1314" s="313"/>
      <c r="AP1314" s="313"/>
      <c r="AQ1314" s="313"/>
      <c r="AR1314" s="313"/>
      <c r="AS1314" s="313"/>
      <c r="AT1314" s="313"/>
      <c r="AU1314" s="313"/>
      <c r="AV1314" s="313"/>
      <c r="AW1314" s="315"/>
      <c r="AX1314" s="315">
        <v>15</v>
      </c>
      <c r="AY1314" s="315">
        <v>45</v>
      </c>
      <c r="AZ1314" s="315">
        <v>70</v>
      </c>
      <c r="BA1314" s="315">
        <v>35</v>
      </c>
      <c r="BB1314" s="315">
        <v>30</v>
      </c>
      <c r="BC1314" s="315">
        <v>25</v>
      </c>
    </row>
    <row r="1315" spans="1:55" ht="15.75">
      <c r="A1315" s="391"/>
      <c r="B1315" s="313" t="s">
        <v>1489</v>
      </c>
      <c r="C1315" s="314" t="s">
        <v>1501</v>
      </c>
      <c r="D1315" s="313" t="s">
        <v>227</v>
      </c>
      <c r="E1315" s="313"/>
      <c r="F1315" s="313"/>
      <c r="G1315" s="313"/>
      <c r="H1315" s="313"/>
      <c r="I1315" s="313"/>
      <c r="J1315" s="313"/>
      <c r="K1315" s="313"/>
      <c r="L1315" s="313"/>
      <c r="M1315" s="313"/>
      <c r="N1315" s="313"/>
      <c r="O1315" s="313"/>
      <c r="P1315" s="313"/>
      <c r="Q1315" s="313"/>
      <c r="R1315" s="313"/>
      <c r="S1315" s="313"/>
      <c r="T1315" s="313"/>
      <c r="U1315" s="313"/>
      <c r="V1315" s="313"/>
      <c r="W1315" s="313"/>
      <c r="X1315" s="313"/>
      <c r="Y1315" s="313"/>
      <c r="Z1315" s="313"/>
      <c r="AA1315" s="313"/>
      <c r="AB1315" s="313"/>
      <c r="AC1315" s="313"/>
      <c r="AD1315" s="313"/>
      <c r="AE1315" s="313"/>
      <c r="AF1315" s="313"/>
      <c r="AG1315" s="313"/>
      <c r="AH1315" s="313"/>
      <c r="AI1315" s="313"/>
      <c r="AJ1315" s="313"/>
      <c r="AK1315" s="313"/>
      <c r="AL1315" s="313"/>
      <c r="AM1315" s="313"/>
      <c r="AN1315" s="313"/>
      <c r="AO1315" s="313"/>
      <c r="AP1315" s="313"/>
      <c r="AQ1315" s="313"/>
      <c r="AR1315" s="313"/>
      <c r="AS1315" s="313"/>
      <c r="AT1315" s="313"/>
      <c r="AU1315" s="313"/>
      <c r="AV1315" s="313"/>
      <c r="AW1315" s="315"/>
      <c r="AX1315" s="315">
        <v>0</v>
      </c>
      <c r="AY1315" s="315">
        <v>0</v>
      </c>
      <c r="AZ1315" s="315">
        <v>50</v>
      </c>
      <c r="BA1315" s="315">
        <v>35</v>
      </c>
      <c r="BB1315" s="315">
        <v>30</v>
      </c>
      <c r="BC1315" s="315">
        <v>20</v>
      </c>
    </row>
    <row r="1316" spans="1:55" ht="15.75">
      <c r="A1316" s="391"/>
      <c r="B1316" s="313" t="s">
        <v>1489</v>
      </c>
      <c r="C1316" s="314" t="s">
        <v>1501</v>
      </c>
      <c r="D1316" s="313" t="s">
        <v>90</v>
      </c>
      <c r="E1316" s="313"/>
      <c r="F1316" s="313"/>
      <c r="G1316" s="313"/>
      <c r="H1316" s="313"/>
      <c r="I1316" s="313"/>
      <c r="J1316" s="313"/>
      <c r="K1316" s="313"/>
      <c r="L1316" s="313"/>
      <c r="M1316" s="313"/>
      <c r="N1316" s="313"/>
      <c r="O1316" s="313"/>
      <c r="P1316" s="313"/>
      <c r="Q1316" s="313"/>
      <c r="R1316" s="313"/>
      <c r="S1316" s="313"/>
      <c r="T1316" s="313"/>
      <c r="U1316" s="313"/>
      <c r="V1316" s="313"/>
      <c r="W1316" s="313"/>
      <c r="X1316" s="313"/>
      <c r="Y1316" s="313"/>
      <c r="Z1316" s="313"/>
      <c r="AA1316" s="313"/>
      <c r="AB1316" s="313"/>
      <c r="AC1316" s="313"/>
      <c r="AD1316" s="313"/>
      <c r="AE1316" s="313"/>
      <c r="AF1316" s="313"/>
      <c r="AG1316" s="313"/>
      <c r="AH1316" s="313"/>
      <c r="AI1316" s="313"/>
      <c r="AJ1316" s="313"/>
      <c r="AK1316" s="313"/>
      <c r="AL1316" s="313"/>
      <c r="AM1316" s="313"/>
      <c r="AN1316" s="313"/>
      <c r="AO1316" s="313"/>
      <c r="AP1316" s="313"/>
      <c r="AQ1316" s="313"/>
      <c r="AR1316" s="313"/>
      <c r="AS1316" s="313"/>
      <c r="AT1316" s="313"/>
      <c r="AU1316" s="313"/>
      <c r="AV1316" s="313"/>
      <c r="AW1316" s="315"/>
      <c r="AX1316" s="315">
        <v>0</v>
      </c>
      <c r="AY1316" s="315">
        <v>0</v>
      </c>
      <c r="AZ1316" s="315">
        <v>-15</v>
      </c>
      <c r="BA1316" s="315">
        <v>-15</v>
      </c>
      <c r="BB1316" s="315">
        <v>-15</v>
      </c>
      <c r="BC1316" s="315">
        <v>-10</v>
      </c>
    </row>
    <row r="1317" spans="1:55" ht="15.75">
      <c r="A1317" s="391"/>
      <c r="B1317" s="313" t="s">
        <v>1489</v>
      </c>
      <c r="C1317" s="314" t="s">
        <v>1502</v>
      </c>
      <c r="D1317" s="313" t="s">
        <v>227</v>
      </c>
      <c r="E1317" s="313"/>
      <c r="F1317" s="313"/>
      <c r="G1317" s="313"/>
      <c r="H1317" s="313"/>
      <c r="I1317" s="313"/>
      <c r="J1317" s="313"/>
      <c r="K1317" s="313"/>
      <c r="L1317" s="313"/>
      <c r="M1317" s="313"/>
      <c r="N1317" s="313"/>
      <c r="O1317" s="313"/>
      <c r="P1317" s="313"/>
      <c r="Q1317" s="313"/>
      <c r="R1317" s="313"/>
      <c r="S1317" s="313"/>
      <c r="T1317" s="313"/>
      <c r="U1317" s="313"/>
      <c r="V1317" s="313"/>
      <c r="W1317" s="313"/>
      <c r="X1317" s="313"/>
      <c r="Y1317" s="313"/>
      <c r="Z1317" s="313"/>
      <c r="AA1317" s="313"/>
      <c r="AB1317" s="313"/>
      <c r="AC1317" s="313"/>
      <c r="AD1317" s="313"/>
      <c r="AE1317" s="313"/>
      <c r="AF1317" s="313"/>
      <c r="AG1317" s="313"/>
      <c r="AH1317" s="313"/>
      <c r="AI1317" s="313"/>
      <c r="AJ1317" s="313"/>
      <c r="AK1317" s="313"/>
      <c r="AL1317" s="313"/>
      <c r="AM1317" s="313"/>
      <c r="AN1317" s="313"/>
      <c r="AO1317" s="313"/>
      <c r="AP1317" s="313"/>
      <c r="AQ1317" s="313"/>
      <c r="AR1317" s="313"/>
      <c r="AS1317" s="313"/>
      <c r="AT1317" s="313"/>
      <c r="AU1317" s="313"/>
      <c r="AV1317" s="313"/>
      <c r="AW1317" s="315"/>
      <c r="AX1317" s="315">
        <v>0</v>
      </c>
      <c r="AY1317" s="315">
        <v>5</v>
      </c>
      <c r="AZ1317" s="315">
        <v>10</v>
      </c>
      <c r="BA1317" s="315">
        <v>10</v>
      </c>
      <c r="BB1317" s="315">
        <v>-5</v>
      </c>
      <c r="BC1317" s="315">
        <v>-5</v>
      </c>
    </row>
    <row r="1318" spans="1:55" ht="15.75">
      <c r="A1318" s="391"/>
      <c r="B1318" s="313" t="s">
        <v>1489</v>
      </c>
      <c r="C1318" s="314" t="s">
        <v>1502</v>
      </c>
      <c r="D1318" s="313" t="s">
        <v>791</v>
      </c>
      <c r="E1318" s="313"/>
      <c r="F1318" s="313"/>
      <c r="G1318" s="313"/>
      <c r="H1318" s="313"/>
      <c r="I1318" s="313"/>
      <c r="J1318" s="313"/>
      <c r="K1318" s="313"/>
      <c r="L1318" s="313"/>
      <c r="M1318" s="313"/>
      <c r="N1318" s="313"/>
      <c r="O1318" s="313"/>
      <c r="P1318" s="313"/>
      <c r="Q1318" s="313"/>
      <c r="R1318" s="313"/>
      <c r="S1318" s="313"/>
      <c r="T1318" s="313"/>
      <c r="U1318" s="313"/>
      <c r="V1318" s="313"/>
      <c r="W1318" s="313"/>
      <c r="X1318" s="313"/>
      <c r="Y1318" s="313"/>
      <c r="Z1318" s="313"/>
      <c r="AA1318" s="313"/>
      <c r="AB1318" s="313"/>
      <c r="AC1318" s="313"/>
      <c r="AD1318" s="313"/>
      <c r="AE1318" s="313"/>
      <c r="AF1318" s="313"/>
      <c r="AG1318" s="313"/>
      <c r="AH1318" s="313"/>
      <c r="AI1318" s="313"/>
      <c r="AJ1318" s="313"/>
      <c r="AK1318" s="313"/>
      <c r="AL1318" s="313"/>
      <c r="AM1318" s="313"/>
      <c r="AN1318" s="313"/>
      <c r="AO1318" s="313"/>
      <c r="AP1318" s="313"/>
      <c r="AQ1318" s="313"/>
      <c r="AR1318" s="313"/>
      <c r="AS1318" s="313"/>
      <c r="AT1318" s="313"/>
      <c r="AU1318" s="313"/>
      <c r="AV1318" s="313"/>
      <c r="AW1318" s="315"/>
      <c r="AX1318" s="315">
        <v>0</v>
      </c>
      <c r="AY1318" s="315">
        <v>5</v>
      </c>
      <c r="AZ1318" s="315">
        <v>10</v>
      </c>
      <c r="BA1318" s="315">
        <v>10</v>
      </c>
      <c r="BB1318" s="315">
        <v>0</v>
      </c>
      <c r="BC1318" s="315">
        <v>0</v>
      </c>
    </row>
    <row r="1319" spans="1:55" ht="15.75">
      <c r="A1319" s="391"/>
      <c r="B1319" s="313" t="s">
        <v>1489</v>
      </c>
      <c r="C1319" s="314" t="s">
        <v>1502</v>
      </c>
      <c r="D1319" s="313" t="s">
        <v>792</v>
      </c>
      <c r="E1319" s="313"/>
      <c r="F1319" s="313"/>
      <c r="G1319" s="313"/>
      <c r="H1319" s="313"/>
      <c r="I1319" s="313"/>
      <c r="J1319" s="313"/>
      <c r="K1319" s="313"/>
      <c r="L1319" s="313"/>
      <c r="M1319" s="313"/>
      <c r="N1319" s="313"/>
      <c r="O1319" s="313"/>
      <c r="P1319" s="313"/>
      <c r="Q1319" s="313"/>
      <c r="R1319" s="313"/>
      <c r="S1319" s="313"/>
      <c r="T1319" s="313"/>
      <c r="U1319" s="313"/>
      <c r="V1319" s="313"/>
      <c r="W1319" s="313"/>
      <c r="X1319" s="313"/>
      <c r="Y1319" s="313"/>
      <c r="Z1319" s="313"/>
      <c r="AA1319" s="313"/>
      <c r="AB1319" s="313"/>
      <c r="AC1319" s="313"/>
      <c r="AD1319" s="313"/>
      <c r="AE1319" s="313"/>
      <c r="AF1319" s="313"/>
      <c r="AG1319" s="313"/>
      <c r="AH1319" s="313"/>
      <c r="AI1319" s="313"/>
      <c r="AJ1319" s="313"/>
      <c r="AK1319" s="313"/>
      <c r="AL1319" s="313"/>
      <c r="AM1319" s="313"/>
      <c r="AN1319" s="313"/>
      <c r="AO1319" s="313"/>
      <c r="AP1319" s="313"/>
      <c r="AQ1319" s="313"/>
      <c r="AR1319" s="313"/>
      <c r="AS1319" s="313"/>
      <c r="AT1319" s="313"/>
      <c r="AU1319" s="313"/>
      <c r="AV1319" s="313"/>
      <c r="AW1319" s="315"/>
      <c r="AX1319" s="315">
        <v>0</v>
      </c>
      <c r="AY1319" s="315">
        <v>0</v>
      </c>
      <c r="AZ1319" s="315">
        <v>0</v>
      </c>
      <c r="BA1319" s="315">
        <v>5</v>
      </c>
      <c r="BB1319" s="315">
        <v>10</v>
      </c>
      <c r="BC1319" s="315">
        <v>10</v>
      </c>
    </row>
    <row r="1320" spans="1:55" ht="15.75">
      <c r="A1320" s="391"/>
      <c r="B1320" s="313" t="s">
        <v>1489</v>
      </c>
      <c r="C1320" s="314" t="s">
        <v>1503</v>
      </c>
      <c r="D1320" s="313" t="s">
        <v>988</v>
      </c>
      <c r="E1320" s="313"/>
      <c r="F1320" s="313"/>
      <c r="G1320" s="313"/>
      <c r="H1320" s="313"/>
      <c r="I1320" s="313"/>
      <c r="J1320" s="313"/>
      <c r="K1320" s="313"/>
      <c r="L1320" s="313"/>
      <c r="M1320" s="313"/>
      <c r="N1320" s="313"/>
      <c r="O1320" s="313"/>
      <c r="P1320" s="313"/>
      <c r="Q1320" s="313"/>
      <c r="R1320" s="313"/>
      <c r="S1320" s="313"/>
      <c r="T1320" s="313"/>
      <c r="U1320" s="313"/>
      <c r="V1320" s="313"/>
      <c r="W1320" s="313"/>
      <c r="X1320" s="313"/>
      <c r="Y1320" s="313"/>
      <c r="Z1320" s="313"/>
      <c r="AA1320" s="313"/>
      <c r="AB1320" s="313"/>
      <c r="AC1320" s="313"/>
      <c r="AD1320" s="313"/>
      <c r="AE1320" s="313"/>
      <c r="AF1320" s="313"/>
      <c r="AG1320" s="313"/>
      <c r="AH1320" s="313"/>
      <c r="AI1320" s="313"/>
      <c r="AJ1320" s="313"/>
      <c r="AK1320" s="313"/>
      <c r="AL1320" s="313"/>
      <c r="AM1320" s="313"/>
      <c r="AN1320" s="313"/>
      <c r="AO1320" s="313"/>
      <c r="AP1320" s="313"/>
      <c r="AQ1320" s="313"/>
      <c r="AR1320" s="313"/>
      <c r="AS1320" s="313"/>
      <c r="AT1320" s="313"/>
      <c r="AU1320" s="313"/>
      <c r="AV1320" s="313"/>
      <c r="AW1320" s="315"/>
      <c r="AX1320" s="315">
        <v>0</v>
      </c>
      <c r="AY1320" s="315">
        <v>0</v>
      </c>
      <c r="AZ1320" s="315">
        <v>0</v>
      </c>
      <c r="BA1320" s="315">
        <v>0</v>
      </c>
      <c r="BB1320" s="315">
        <v>210</v>
      </c>
      <c r="BC1320" s="315">
        <v>320</v>
      </c>
    </row>
    <row r="1321" spans="1:55" ht="15.75">
      <c r="A1321" s="391"/>
      <c r="B1321" s="313" t="s">
        <v>1489</v>
      </c>
      <c r="C1321" s="314" t="s">
        <v>1503</v>
      </c>
      <c r="D1321" s="313" t="s">
        <v>227</v>
      </c>
      <c r="E1321" s="313"/>
      <c r="F1321" s="313"/>
      <c r="G1321" s="313"/>
      <c r="H1321" s="313"/>
      <c r="I1321" s="313"/>
      <c r="J1321" s="313"/>
      <c r="K1321" s="313"/>
      <c r="L1321" s="313"/>
      <c r="M1321" s="313"/>
      <c r="N1321" s="313"/>
      <c r="O1321" s="313"/>
      <c r="P1321" s="313"/>
      <c r="Q1321" s="313"/>
      <c r="R1321" s="313"/>
      <c r="S1321" s="313"/>
      <c r="T1321" s="313"/>
      <c r="U1321" s="313"/>
      <c r="V1321" s="313"/>
      <c r="W1321" s="313"/>
      <c r="X1321" s="313"/>
      <c r="Y1321" s="313"/>
      <c r="Z1321" s="313"/>
      <c r="AA1321" s="313"/>
      <c r="AB1321" s="313"/>
      <c r="AC1321" s="313"/>
      <c r="AD1321" s="313"/>
      <c r="AE1321" s="313"/>
      <c r="AF1321" s="313"/>
      <c r="AG1321" s="313"/>
      <c r="AH1321" s="313"/>
      <c r="AI1321" s="313"/>
      <c r="AJ1321" s="313"/>
      <c r="AK1321" s="313"/>
      <c r="AL1321" s="313"/>
      <c r="AM1321" s="313"/>
      <c r="AN1321" s="313"/>
      <c r="AO1321" s="313"/>
      <c r="AP1321" s="313"/>
      <c r="AQ1321" s="313"/>
      <c r="AR1321" s="313"/>
      <c r="AS1321" s="313"/>
      <c r="AT1321" s="313"/>
      <c r="AU1321" s="313"/>
      <c r="AV1321" s="313"/>
      <c r="AW1321" s="315"/>
      <c r="AX1321" s="315">
        <v>0</v>
      </c>
      <c r="AY1321" s="315">
        <v>0</v>
      </c>
      <c r="AZ1321" s="315">
        <v>0</v>
      </c>
      <c r="BA1321" s="315">
        <v>10</v>
      </c>
      <c r="BB1321" s="315">
        <v>90</v>
      </c>
      <c r="BC1321" s="315">
        <v>285</v>
      </c>
    </row>
    <row r="1322" spans="1:55" ht="15.75">
      <c r="A1322" s="391"/>
      <c r="B1322" s="313" t="s">
        <v>1489</v>
      </c>
      <c r="C1322" s="314" t="s">
        <v>1503</v>
      </c>
      <c r="D1322" s="313" t="s">
        <v>791</v>
      </c>
      <c r="E1322" s="313"/>
      <c r="F1322" s="313"/>
      <c r="G1322" s="313"/>
      <c r="H1322" s="313"/>
      <c r="I1322" s="313"/>
      <c r="J1322" s="313"/>
      <c r="K1322" s="313"/>
      <c r="L1322" s="313"/>
      <c r="M1322" s="313"/>
      <c r="N1322" s="313"/>
      <c r="O1322" s="313"/>
      <c r="P1322" s="313"/>
      <c r="Q1322" s="313"/>
      <c r="R1322" s="313"/>
      <c r="S1322" s="313"/>
      <c r="T1322" s="313"/>
      <c r="U1322" s="313"/>
      <c r="V1322" s="313"/>
      <c r="W1322" s="313"/>
      <c r="X1322" s="313"/>
      <c r="Y1322" s="313"/>
      <c r="Z1322" s="313"/>
      <c r="AA1322" s="313"/>
      <c r="AB1322" s="313"/>
      <c r="AC1322" s="313"/>
      <c r="AD1322" s="313"/>
      <c r="AE1322" s="313"/>
      <c r="AF1322" s="313"/>
      <c r="AG1322" s="313"/>
      <c r="AH1322" s="313"/>
      <c r="AI1322" s="313"/>
      <c r="AJ1322" s="313"/>
      <c r="AK1322" s="313"/>
      <c r="AL1322" s="313"/>
      <c r="AM1322" s="313"/>
      <c r="AN1322" s="313"/>
      <c r="AO1322" s="313"/>
      <c r="AP1322" s="313"/>
      <c r="AQ1322" s="313"/>
      <c r="AR1322" s="313"/>
      <c r="AS1322" s="313"/>
      <c r="AT1322" s="313"/>
      <c r="AU1322" s="313"/>
      <c r="AV1322" s="313"/>
      <c r="AW1322" s="315"/>
      <c r="AX1322" s="315">
        <v>0</v>
      </c>
      <c r="AY1322" s="315">
        <v>0</v>
      </c>
      <c r="AZ1322" s="315">
        <v>0</v>
      </c>
      <c r="BA1322" s="315">
        <v>0</v>
      </c>
      <c r="BB1322" s="315">
        <v>0</v>
      </c>
      <c r="BC1322" s="315">
        <v>5</v>
      </c>
    </row>
    <row r="1323" spans="1:55" ht="15.75">
      <c r="A1323" s="391"/>
      <c r="B1323" s="313" t="s">
        <v>1489</v>
      </c>
      <c r="C1323" s="314" t="s">
        <v>1504</v>
      </c>
      <c r="D1323" s="313" t="s">
        <v>791</v>
      </c>
      <c r="E1323" s="313"/>
      <c r="F1323" s="313"/>
      <c r="G1323" s="313"/>
      <c r="H1323" s="313"/>
      <c r="I1323" s="313"/>
      <c r="J1323" s="313"/>
      <c r="K1323" s="313"/>
      <c r="L1323" s="313"/>
      <c r="M1323" s="313"/>
      <c r="N1323" s="313"/>
      <c r="O1323" s="313"/>
      <c r="P1323" s="313"/>
      <c r="Q1323" s="313"/>
      <c r="R1323" s="313"/>
      <c r="S1323" s="313"/>
      <c r="T1323" s="313"/>
      <c r="U1323" s="313"/>
      <c r="V1323" s="313"/>
      <c r="W1323" s="313"/>
      <c r="X1323" s="313"/>
      <c r="Y1323" s="313"/>
      <c r="Z1323" s="313"/>
      <c r="AA1323" s="313"/>
      <c r="AB1323" s="313"/>
      <c r="AC1323" s="313"/>
      <c r="AD1323" s="313"/>
      <c r="AE1323" s="313"/>
      <c r="AF1323" s="313"/>
      <c r="AG1323" s="313"/>
      <c r="AH1323" s="313"/>
      <c r="AI1323" s="313"/>
      <c r="AJ1323" s="313"/>
      <c r="AK1323" s="313"/>
      <c r="AL1323" s="313"/>
      <c r="AM1323" s="313"/>
      <c r="AN1323" s="313"/>
      <c r="AO1323" s="313"/>
      <c r="AP1323" s="313"/>
      <c r="AQ1323" s="313"/>
      <c r="AR1323" s="313"/>
      <c r="AS1323" s="313"/>
      <c r="AT1323" s="313"/>
      <c r="AU1323" s="313"/>
      <c r="AV1323" s="313"/>
      <c r="AW1323" s="315"/>
      <c r="AX1323" s="315">
        <v>270</v>
      </c>
      <c r="AY1323" s="315">
        <v>55</v>
      </c>
      <c r="AZ1323" s="315">
        <v>55</v>
      </c>
      <c r="BA1323" s="315">
        <v>75</v>
      </c>
      <c r="BB1323" s="315">
        <v>100</v>
      </c>
      <c r="BC1323" s="315">
        <v>115</v>
      </c>
    </row>
    <row r="1324" spans="1:55" ht="15.75">
      <c r="A1324" s="391"/>
      <c r="B1324" s="313" t="s">
        <v>1489</v>
      </c>
      <c r="C1324" s="314" t="s">
        <v>1505</v>
      </c>
      <c r="D1324" s="313" t="s">
        <v>227</v>
      </c>
      <c r="E1324" s="313"/>
      <c r="F1324" s="313"/>
      <c r="G1324" s="313"/>
      <c r="H1324" s="313"/>
      <c r="I1324" s="313"/>
      <c r="J1324" s="313"/>
      <c r="K1324" s="313"/>
      <c r="L1324" s="313"/>
      <c r="M1324" s="313"/>
      <c r="N1324" s="313"/>
      <c r="O1324" s="313"/>
      <c r="P1324" s="313"/>
      <c r="Q1324" s="313"/>
      <c r="R1324" s="313"/>
      <c r="S1324" s="313"/>
      <c r="T1324" s="313"/>
      <c r="U1324" s="313"/>
      <c r="V1324" s="313"/>
      <c r="W1324" s="313"/>
      <c r="X1324" s="313"/>
      <c r="Y1324" s="313"/>
      <c r="Z1324" s="313"/>
      <c r="AA1324" s="313"/>
      <c r="AB1324" s="313"/>
      <c r="AC1324" s="313"/>
      <c r="AD1324" s="313"/>
      <c r="AE1324" s="313"/>
      <c r="AF1324" s="313"/>
      <c r="AG1324" s="313"/>
      <c r="AH1324" s="313"/>
      <c r="AI1324" s="313"/>
      <c r="AJ1324" s="313"/>
      <c r="AK1324" s="313"/>
      <c r="AL1324" s="313"/>
      <c r="AM1324" s="313"/>
      <c r="AN1324" s="313"/>
      <c r="AO1324" s="313"/>
      <c r="AP1324" s="313"/>
      <c r="AQ1324" s="313"/>
      <c r="AR1324" s="313"/>
      <c r="AS1324" s="313"/>
      <c r="AT1324" s="313"/>
      <c r="AU1324" s="313"/>
      <c r="AV1324" s="313"/>
      <c r="AW1324" s="315"/>
      <c r="AX1324" s="315">
        <v>0</v>
      </c>
      <c r="AY1324" s="315">
        <v>0</v>
      </c>
      <c r="AZ1324" s="315">
        <v>-15</v>
      </c>
      <c r="BA1324" s="315">
        <v>-10</v>
      </c>
      <c r="BB1324" s="315">
        <v>-10</v>
      </c>
      <c r="BC1324" s="315">
        <v>-5</v>
      </c>
    </row>
    <row r="1325" spans="1:55" ht="15.75">
      <c r="A1325" s="391"/>
      <c r="B1325" s="313" t="s">
        <v>1489</v>
      </c>
      <c r="C1325" s="314" t="s">
        <v>1506</v>
      </c>
      <c r="D1325" s="313" t="s">
        <v>227</v>
      </c>
      <c r="E1325" s="313"/>
      <c r="F1325" s="313"/>
      <c r="G1325" s="313"/>
      <c r="H1325" s="313"/>
      <c r="I1325" s="313"/>
      <c r="J1325" s="313"/>
      <c r="K1325" s="313"/>
      <c r="L1325" s="313"/>
      <c r="M1325" s="313"/>
      <c r="N1325" s="313"/>
      <c r="O1325" s="313"/>
      <c r="P1325" s="313"/>
      <c r="Q1325" s="313"/>
      <c r="R1325" s="313"/>
      <c r="S1325" s="313"/>
      <c r="T1325" s="313"/>
      <c r="U1325" s="313"/>
      <c r="V1325" s="313"/>
      <c r="W1325" s="313"/>
      <c r="X1325" s="313"/>
      <c r="Y1325" s="313"/>
      <c r="Z1325" s="313"/>
      <c r="AA1325" s="313"/>
      <c r="AB1325" s="313"/>
      <c r="AC1325" s="313"/>
      <c r="AD1325" s="313"/>
      <c r="AE1325" s="313"/>
      <c r="AF1325" s="313"/>
      <c r="AG1325" s="313"/>
      <c r="AH1325" s="313"/>
      <c r="AI1325" s="313"/>
      <c r="AJ1325" s="313"/>
      <c r="AK1325" s="313"/>
      <c r="AL1325" s="313"/>
      <c r="AM1325" s="313"/>
      <c r="AN1325" s="313"/>
      <c r="AO1325" s="313"/>
      <c r="AP1325" s="313"/>
      <c r="AQ1325" s="313"/>
      <c r="AR1325" s="313"/>
      <c r="AS1325" s="313"/>
      <c r="AT1325" s="313"/>
      <c r="AU1325" s="313"/>
      <c r="AV1325" s="313"/>
      <c r="AW1325" s="315"/>
      <c r="AX1325" s="315">
        <v>0</v>
      </c>
      <c r="AY1325" s="315">
        <v>0</v>
      </c>
      <c r="AZ1325" s="315">
        <v>390</v>
      </c>
      <c r="BA1325" s="315">
        <v>450</v>
      </c>
      <c r="BB1325" s="315">
        <v>-10</v>
      </c>
      <c r="BC1325" s="315">
        <v>-10</v>
      </c>
    </row>
    <row r="1326" spans="1:55" ht="15.75">
      <c r="A1326" s="391"/>
      <c r="B1326" s="173" t="s">
        <v>1534</v>
      </c>
      <c r="C1326" s="322" t="s">
        <v>1535</v>
      </c>
      <c r="D1326" s="173" t="s">
        <v>227</v>
      </c>
      <c r="E1326" s="173"/>
      <c r="F1326" s="173"/>
      <c r="G1326" s="173"/>
      <c r="H1326" s="173"/>
      <c r="I1326" s="173"/>
      <c r="J1326" s="173"/>
      <c r="K1326" s="173"/>
      <c r="L1326" s="173"/>
      <c r="M1326" s="173"/>
      <c r="N1326" s="173"/>
      <c r="O1326" s="173"/>
      <c r="P1326" s="173"/>
      <c r="Q1326" s="173"/>
      <c r="R1326" s="173"/>
      <c r="S1326" s="173"/>
      <c r="T1326" s="173"/>
      <c r="U1326" s="173"/>
      <c r="V1326" s="173"/>
      <c r="W1326" s="173"/>
      <c r="X1326" s="173"/>
      <c r="Y1326" s="173"/>
      <c r="Z1326" s="173"/>
      <c r="AA1326" s="173"/>
      <c r="AB1326" s="173"/>
      <c r="AC1326" s="173"/>
      <c r="AD1326" s="173"/>
      <c r="AE1326" s="173"/>
      <c r="AF1326" s="173"/>
      <c r="AG1326" s="173"/>
      <c r="AH1326" s="173"/>
      <c r="AI1326" s="173"/>
      <c r="AJ1326" s="173"/>
      <c r="AK1326" s="173"/>
      <c r="AL1326" s="173"/>
      <c r="AM1326" s="173"/>
      <c r="AN1326" s="173"/>
      <c r="AO1326" s="173"/>
      <c r="AP1326" s="173"/>
      <c r="AQ1326" s="173"/>
      <c r="AR1326" s="173"/>
      <c r="AS1326" s="173"/>
      <c r="AT1326" s="173"/>
      <c r="AU1326" s="173"/>
      <c r="AV1326" s="173"/>
      <c r="AW1326" s="318"/>
      <c r="AX1326" s="318"/>
      <c r="AY1326" s="318">
        <v>0</v>
      </c>
      <c r="AZ1326" s="318">
        <v>-1840</v>
      </c>
      <c r="BA1326" s="318">
        <v>-2140</v>
      </c>
      <c r="BB1326" s="318">
        <v>-2160</v>
      </c>
      <c r="BC1326" s="318">
        <v>-2210</v>
      </c>
    </row>
    <row r="1327" spans="1:55" ht="15.75">
      <c r="A1327" s="391"/>
      <c r="B1327" s="173" t="s">
        <v>1534</v>
      </c>
      <c r="C1327" s="322" t="s">
        <v>1535</v>
      </c>
      <c r="D1327" s="173" t="s">
        <v>228</v>
      </c>
      <c r="E1327" s="173"/>
      <c r="F1327" s="173"/>
      <c r="G1327" s="173"/>
      <c r="H1327" s="173"/>
      <c r="I1327" s="173"/>
      <c r="J1327" s="173"/>
      <c r="K1327" s="173"/>
      <c r="L1327" s="173"/>
      <c r="M1327" s="173"/>
      <c r="N1327" s="173"/>
      <c r="O1327" s="173"/>
      <c r="P1327" s="173"/>
      <c r="Q1327" s="173"/>
      <c r="R1327" s="173"/>
      <c r="S1327" s="173"/>
      <c r="T1327" s="173"/>
      <c r="U1327" s="173"/>
      <c r="V1327" s="173"/>
      <c r="W1327" s="173"/>
      <c r="X1327" s="173"/>
      <c r="Y1327" s="173"/>
      <c r="Z1327" s="173"/>
      <c r="AA1327" s="173"/>
      <c r="AB1327" s="173"/>
      <c r="AC1327" s="173"/>
      <c r="AD1327" s="173"/>
      <c r="AE1327" s="173"/>
      <c r="AF1327" s="173"/>
      <c r="AG1327" s="173"/>
      <c r="AH1327" s="173"/>
      <c r="AI1327" s="173"/>
      <c r="AJ1327" s="173"/>
      <c r="AK1327" s="173"/>
      <c r="AL1327" s="173"/>
      <c r="AM1327" s="173"/>
      <c r="AN1327" s="173"/>
      <c r="AO1327" s="173"/>
      <c r="AP1327" s="173"/>
      <c r="AQ1327" s="173"/>
      <c r="AR1327" s="173"/>
      <c r="AS1327" s="173"/>
      <c r="AT1327" s="173"/>
      <c r="AU1327" s="173"/>
      <c r="AV1327" s="173"/>
      <c r="AW1327" s="318"/>
      <c r="AX1327" s="318"/>
      <c r="AY1327" s="318">
        <v>0</v>
      </c>
      <c r="AZ1327" s="318">
        <v>160</v>
      </c>
      <c r="BA1327" s="318">
        <v>160</v>
      </c>
      <c r="BB1327" s="318">
        <v>170</v>
      </c>
      <c r="BC1327" s="318">
        <v>180</v>
      </c>
    </row>
    <row r="1328" spans="1:55" ht="15.75">
      <c r="A1328" s="391"/>
      <c r="B1328" s="173" t="s">
        <v>1534</v>
      </c>
      <c r="C1328" s="322" t="s">
        <v>1535</v>
      </c>
      <c r="D1328" s="173" t="s">
        <v>791</v>
      </c>
      <c r="E1328" s="173"/>
      <c r="F1328" s="173"/>
      <c r="G1328" s="173"/>
      <c r="H1328" s="173"/>
      <c r="I1328" s="173"/>
      <c r="J1328" s="173"/>
      <c r="K1328" s="173"/>
      <c r="L1328" s="173"/>
      <c r="M1328" s="173"/>
      <c r="N1328" s="173"/>
      <c r="O1328" s="173"/>
      <c r="P1328" s="173"/>
      <c r="Q1328" s="173"/>
      <c r="R1328" s="173"/>
      <c r="S1328" s="173"/>
      <c r="T1328" s="173"/>
      <c r="U1328" s="173"/>
      <c r="V1328" s="173"/>
      <c r="W1328" s="173"/>
      <c r="X1328" s="173"/>
      <c r="Y1328" s="173"/>
      <c r="Z1328" s="173"/>
      <c r="AA1328" s="173"/>
      <c r="AB1328" s="173"/>
      <c r="AC1328" s="173"/>
      <c r="AD1328" s="173"/>
      <c r="AE1328" s="173"/>
      <c r="AF1328" s="173"/>
      <c r="AG1328" s="173"/>
      <c r="AH1328" s="173"/>
      <c r="AI1328" s="173"/>
      <c r="AJ1328" s="173"/>
      <c r="AK1328" s="173"/>
      <c r="AL1328" s="173"/>
      <c r="AM1328" s="173"/>
      <c r="AN1328" s="173"/>
      <c r="AO1328" s="173"/>
      <c r="AP1328" s="173"/>
      <c r="AQ1328" s="173"/>
      <c r="AR1328" s="173"/>
      <c r="AS1328" s="173"/>
      <c r="AT1328" s="173"/>
      <c r="AU1328" s="173"/>
      <c r="AV1328" s="173"/>
      <c r="AW1328" s="318"/>
      <c r="AX1328" s="318"/>
      <c r="AY1328" s="318">
        <v>0</v>
      </c>
      <c r="AZ1328" s="318">
        <v>0</v>
      </c>
      <c r="BA1328" s="318">
        <v>-5</v>
      </c>
      <c r="BB1328" s="318">
        <v>-5</v>
      </c>
      <c r="BC1328" s="318">
        <v>-10</v>
      </c>
    </row>
    <row r="1329" spans="1:55" ht="15.75">
      <c r="A1329" s="391"/>
      <c r="B1329" s="173" t="s">
        <v>1534</v>
      </c>
      <c r="C1329" s="322" t="s">
        <v>1536</v>
      </c>
      <c r="D1329" s="173" t="s">
        <v>227</v>
      </c>
      <c r="E1329" s="173"/>
      <c r="F1329" s="173"/>
      <c r="G1329" s="173"/>
      <c r="H1329" s="173"/>
      <c r="I1329" s="173"/>
      <c r="J1329" s="173"/>
      <c r="K1329" s="173"/>
      <c r="L1329" s="173"/>
      <c r="M1329" s="173"/>
      <c r="N1329" s="173"/>
      <c r="O1329" s="173"/>
      <c r="P1329" s="173"/>
      <c r="Q1329" s="173"/>
      <c r="R1329" s="173"/>
      <c r="S1329" s="173"/>
      <c r="T1329" s="173"/>
      <c r="U1329" s="173"/>
      <c r="V1329" s="173"/>
      <c r="W1329" s="173"/>
      <c r="X1329" s="173"/>
      <c r="Y1329" s="173"/>
      <c r="Z1329" s="173"/>
      <c r="AA1329" s="173"/>
      <c r="AB1329" s="173"/>
      <c r="AC1329" s="173"/>
      <c r="AD1329" s="173"/>
      <c r="AE1329" s="173"/>
      <c r="AF1329" s="173"/>
      <c r="AG1329" s="173"/>
      <c r="AH1329" s="173"/>
      <c r="AI1329" s="173"/>
      <c r="AJ1329" s="173"/>
      <c r="AK1329" s="173"/>
      <c r="AL1329" s="173"/>
      <c r="AM1329" s="173"/>
      <c r="AN1329" s="173"/>
      <c r="AO1329" s="173"/>
      <c r="AP1329" s="173"/>
      <c r="AQ1329" s="173"/>
      <c r="AR1329" s="173"/>
      <c r="AS1329" s="173"/>
      <c r="AT1329" s="173"/>
      <c r="AU1329" s="173"/>
      <c r="AV1329" s="173"/>
      <c r="AW1329" s="318"/>
      <c r="AX1329" s="318"/>
      <c r="AY1329" s="318">
        <v>0</v>
      </c>
      <c r="AZ1329" s="318">
        <v>-845</v>
      </c>
      <c r="BA1329" s="318">
        <v>-1155</v>
      </c>
      <c r="BB1329" s="318">
        <v>-1140</v>
      </c>
      <c r="BC1329" s="318">
        <v>-1190</v>
      </c>
    </row>
    <row r="1330" spans="1:55" ht="15.75">
      <c r="A1330" s="391"/>
      <c r="B1330" s="173" t="s">
        <v>1534</v>
      </c>
      <c r="C1330" s="322" t="s">
        <v>1536</v>
      </c>
      <c r="D1330" s="173" t="s">
        <v>228</v>
      </c>
      <c r="E1330" s="173"/>
      <c r="F1330" s="173"/>
      <c r="G1330" s="173"/>
      <c r="H1330" s="173"/>
      <c r="I1330" s="173"/>
      <c r="J1330" s="173"/>
      <c r="K1330" s="173"/>
      <c r="L1330" s="173"/>
      <c r="M1330" s="173"/>
      <c r="N1330" s="173"/>
      <c r="O1330" s="173"/>
      <c r="P1330" s="173"/>
      <c r="Q1330" s="173"/>
      <c r="R1330" s="173"/>
      <c r="S1330" s="173"/>
      <c r="T1330" s="173"/>
      <c r="U1330" s="173"/>
      <c r="V1330" s="173"/>
      <c r="W1330" s="173"/>
      <c r="X1330" s="173"/>
      <c r="Y1330" s="173"/>
      <c r="Z1330" s="173"/>
      <c r="AA1330" s="173"/>
      <c r="AB1330" s="173"/>
      <c r="AC1330" s="173"/>
      <c r="AD1330" s="173"/>
      <c r="AE1330" s="173"/>
      <c r="AF1330" s="173"/>
      <c r="AG1330" s="173"/>
      <c r="AH1330" s="173"/>
      <c r="AI1330" s="173"/>
      <c r="AJ1330" s="173"/>
      <c r="AK1330" s="173"/>
      <c r="AL1330" s="173"/>
      <c r="AM1330" s="173"/>
      <c r="AN1330" s="173"/>
      <c r="AO1330" s="173"/>
      <c r="AP1330" s="173"/>
      <c r="AQ1330" s="173"/>
      <c r="AR1330" s="173"/>
      <c r="AS1330" s="173"/>
      <c r="AT1330" s="173"/>
      <c r="AU1330" s="173"/>
      <c r="AV1330" s="173"/>
      <c r="AW1330" s="318"/>
      <c r="AX1330" s="318"/>
      <c r="AY1330" s="318">
        <v>0</v>
      </c>
      <c r="AZ1330" s="318">
        <v>480</v>
      </c>
      <c r="BA1330" s="318">
        <v>560</v>
      </c>
      <c r="BB1330" s="318">
        <v>570</v>
      </c>
      <c r="BC1330" s="318">
        <v>585</v>
      </c>
    </row>
    <row r="1331" spans="1:55" ht="15.75">
      <c r="A1331" s="391"/>
      <c r="B1331" s="173" t="s">
        <v>1534</v>
      </c>
      <c r="C1331" s="322" t="s">
        <v>1536</v>
      </c>
      <c r="D1331" s="173" t="s">
        <v>791</v>
      </c>
      <c r="E1331" s="173"/>
      <c r="F1331" s="173"/>
      <c r="G1331" s="173"/>
      <c r="H1331" s="173"/>
      <c r="I1331" s="173"/>
      <c r="J1331" s="173"/>
      <c r="K1331" s="173"/>
      <c r="L1331" s="173"/>
      <c r="M1331" s="173"/>
      <c r="N1331" s="173"/>
      <c r="O1331" s="173"/>
      <c r="P1331" s="173"/>
      <c r="Q1331" s="173"/>
      <c r="R1331" s="173"/>
      <c r="S1331" s="173"/>
      <c r="T1331" s="173"/>
      <c r="U1331" s="173"/>
      <c r="V1331" s="173"/>
      <c r="W1331" s="173"/>
      <c r="X1331" s="173"/>
      <c r="Y1331" s="173"/>
      <c r="Z1331" s="173"/>
      <c r="AA1331" s="173"/>
      <c r="AB1331" s="173"/>
      <c r="AC1331" s="173"/>
      <c r="AD1331" s="173"/>
      <c r="AE1331" s="173"/>
      <c r="AF1331" s="173"/>
      <c r="AG1331" s="173"/>
      <c r="AH1331" s="173"/>
      <c r="AI1331" s="173"/>
      <c r="AJ1331" s="173"/>
      <c r="AK1331" s="173"/>
      <c r="AL1331" s="173"/>
      <c r="AM1331" s="173"/>
      <c r="AN1331" s="173"/>
      <c r="AO1331" s="173"/>
      <c r="AP1331" s="173"/>
      <c r="AQ1331" s="173"/>
      <c r="AR1331" s="173"/>
      <c r="AS1331" s="173"/>
      <c r="AT1331" s="173"/>
      <c r="AU1331" s="173"/>
      <c r="AV1331" s="173"/>
      <c r="AW1331" s="318"/>
      <c r="AX1331" s="318"/>
      <c r="AY1331" s="318">
        <v>0</v>
      </c>
      <c r="AZ1331" s="318">
        <v>0</v>
      </c>
      <c r="BA1331" s="318">
        <v>0</v>
      </c>
      <c r="BB1331" s="318">
        <v>5</v>
      </c>
      <c r="BC1331" s="318">
        <v>5</v>
      </c>
    </row>
    <row r="1332" spans="1:55" ht="15.75">
      <c r="A1332" s="391"/>
      <c r="B1332" s="173" t="s">
        <v>1534</v>
      </c>
      <c r="C1332" s="322" t="s">
        <v>1537</v>
      </c>
      <c r="D1332" s="173" t="s">
        <v>227</v>
      </c>
      <c r="E1332" s="173"/>
      <c r="F1332" s="173"/>
      <c r="G1332" s="173"/>
      <c r="H1332" s="173"/>
      <c r="I1332" s="173"/>
      <c r="J1332" s="173"/>
      <c r="K1332" s="173"/>
      <c r="L1332" s="173"/>
      <c r="M1332" s="173"/>
      <c r="N1332" s="173"/>
      <c r="O1332" s="173"/>
      <c r="P1332" s="173"/>
      <c r="Q1332" s="173"/>
      <c r="R1332" s="173"/>
      <c r="S1332" s="173"/>
      <c r="T1332" s="173"/>
      <c r="U1332" s="173"/>
      <c r="V1332" s="173"/>
      <c r="W1332" s="173"/>
      <c r="X1332" s="173"/>
      <c r="Y1332" s="173"/>
      <c r="Z1332" s="173"/>
      <c r="AA1332" s="173"/>
      <c r="AB1332" s="173"/>
      <c r="AC1332" s="173"/>
      <c r="AD1332" s="173"/>
      <c r="AE1332" s="173"/>
      <c r="AF1332" s="173"/>
      <c r="AG1332" s="173"/>
      <c r="AH1332" s="173"/>
      <c r="AI1332" s="173"/>
      <c r="AJ1332" s="173"/>
      <c r="AK1332" s="173"/>
      <c r="AL1332" s="173"/>
      <c r="AM1332" s="173"/>
      <c r="AN1332" s="173"/>
      <c r="AO1332" s="173"/>
      <c r="AP1332" s="173"/>
      <c r="AQ1332" s="173"/>
      <c r="AR1332" s="173"/>
      <c r="AS1332" s="173"/>
      <c r="AT1332" s="173"/>
      <c r="AU1332" s="173"/>
      <c r="AV1332" s="173"/>
      <c r="AW1332" s="318"/>
      <c r="AX1332" s="318"/>
      <c r="AY1332" s="318">
        <v>0</v>
      </c>
      <c r="AZ1332" s="318">
        <v>10</v>
      </c>
      <c r="BA1332" s="318">
        <v>10</v>
      </c>
      <c r="BB1332" s="318">
        <v>0</v>
      </c>
      <c r="BC1332" s="318">
        <v>-5</v>
      </c>
    </row>
    <row r="1333" spans="1:55" ht="15.75">
      <c r="A1333" s="391"/>
      <c r="B1333" s="173" t="s">
        <v>1534</v>
      </c>
      <c r="C1333" s="322" t="s">
        <v>1554</v>
      </c>
      <c r="D1333" s="173" t="s">
        <v>227</v>
      </c>
      <c r="E1333" s="173"/>
      <c r="F1333" s="173"/>
      <c r="G1333" s="173"/>
      <c r="H1333" s="173"/>
      <c r="I1333" s="173"/>
      <c r="J1333" s="173"/>
      <c r="K1333" s="173"/>
      <c r="L1333" s="173"/>
      <c r="M1333" s="173"/>
      <c r="N1333" s="173"/>
      <c r="O1333" s="173"/>
      <c r="P1333" s="173"/>
      <c r="Q1333" s="173"/>
      <c r="R1333" s="173"/>
      <c r="S1333" s="173"/>
      <c r="T1333" s="173"/>
      <c r="U1333" s="173"/>
      <c r="V1333" s="173"/>
      <c r="W1333" s="173"/>
      <c r="X1333" s="173"/>
      <c r="Y1333" s="173"/>
      <c r="Z1333" s="173"/>
      <c r="AA1333" s="173"/>
      <c r="AB1333" s="173"/>
      <c r="AC1333" s="173"/>
      <c r="AD1333" s="173"/>
      <c r="AE1333" s="173"/>
      <c r="AF1333" s="173"/>
      <c r="AG1333" s="173"/>
      <c r="AH1333" s="173"/>
      <c r="AI1333" s="173"/>
      <c r="AJ1333" s="173"/>
      <c r="AK1333" s="173"/>
      <c r="AL1333" s="173"/>
      <c r="AM1333" s="173"/>
      <c r="AN1333" s="173"/>
      <c r="AO1333" s="173"/>
      <c r="AP1333" s="173"/>
      <c r="AQ1333" s="173"/>
      <c r="AR1333" s="173"/>
      <c r="AS1333" s="173"/>
      <c r="AT1333" s="173"/>
      <c r="AU1333" s="173"/>
      <c r="AV1333" s="173"/>
      <c r="AW1333" s="318"/>
      <c r="AX1333" s="318"/>
      <c r="AY1333" s="318">
        <v>0</v>
      </c>
      <c r="AZ1333" s="318">
        <v>-260</v>
      </c>
      <c r="BA1333" s="318">
        <v>-45</v>
      </c>
      <c r="BB1333" s="318">
        <v>-100</v>
      </c>
      <c r="BC1333" s="318">
        <v>-120</v>
      </c>
    </row>
    <row r="1334" spans="1:55" ht="26.25">
      <c r="A1334" s="391"/>
      <c r="B1334" s="173" t="s">
        <v>1534</v>
      </c>
      <c r="C1334" s="322" t="s">
        <v>1538</v>
      </c>
      <c r="D1334" s="173" t="s">
        <v>227</v>
      </c>
      <c r="E1334" s="173"/>
      <c r="F1334" s="173"/>
      <c r="G1334" s="173"/>
      <c r="H1334" s="173"/>
      <c r="I1334" s="173"/>
      <c r="J1334" s="173"/>
      <c r="K1334" s="173"/>
      <c r="L1334" s="173"/>
      <c r="M1334" s="173"/>
      <c r="N1334" s="173"/>
      <c r="O1334" s="173"/>
      <c r="P1334" s="173"/>
      <c r="Q1334" s="173"/>
      <c r="R1334" s="173"/>
      <c r="S1334" s="173"/>
      <c r="T1334" s="173"/>
      <c r="U1334" s="173"/>
      <c r="V1334" s="173"/>
      <c r="W1334" s="173"/>
      <c r="X1334" s="173"/>
      <c r="Y1334" s="173"/>
      <c r="Z1334" s="173"/>
      <c r="AA1334" s="173"/>
      <c r="AB1334" s="173"/>
      <c r="AC1334" s="173"/>
      <c r="AD1334" s="173"/>
      <c r="AE1334" s="173"/>
      <c r="AF1334" s="173"/>
      <c r="AG1334" s="173"/>
      <c r="AH1334" s="173"/>
      <c r="AI1334" s="173"/>
      <c r="AJ1334" s="173"/>
      <c r="AK1334" s="173"/>
      <c r="AL1334" s="173"/>
      <c r="AM1334" s="173"/>
      <c r="AN1334" s="173"/>
      <c r="AO1334" s="173"/>
      <c r="AP1334" s="173"/>
      <c r="AQ1334" s="173"/>
      <c r="AR1334" s="173"/>
      <c r="AS1334" s="173"/>
      <c r="AT1334" s="173"/>
      <c r="AU1334" s="173"/>
      <c r="AV1334" s="173"/>
      <c r="AW1334" s="318"/>
      <c r="AX1334" s="318"/>
      <c r="AY1334" s="318">
        <v>0</v>
      </c>
      <c r="AZ1334" s="318">
        <v>-5</v>
      </c>
      <c r="BA1334" s="318">
        <v>-5</v>
      </c>
      <c r="BB1334" s="318">
        <v>-5</v>
      </c>
      <c r="BC1334" s="318">
        <v>0</v>
      </c>
    </row>
    <row r="1335" spans="1:55" ht="26.25">
      <c r="A1335" s="391"/>
      <c r="B1335" s="173" t="s">
        <v>1534</v>
      </c>
      <c r="C1335" s="322" t="s">
        <v>1538</v>
      </c>
      <c r="D1335" s="173" t="s">
        <v>228</v>
      </c>
      <c r="E1335" s="173"/>
      <c r="F1335" s="173"/>
      <c r="G1335" s="173"/>
      <c r="H1335" s="173"/>
      <c r="I1335" s="173"/>
      <c r="J1335" s="173"/>
      <c r="K1335" s="173"/>
      <c r="L1335" s="173"/>
      <c r="M1335" s="173"/>
      <c r="N1335" s="173"/>
      <c r="O1335" s="173"/>
      <c r="P1335" s="173"/>
      <c r="Q1335" s="173"/>
      <c r="R1335" s="173"/>
      <c r="S1335" s="173"/>
      <c r="T1335" s="173"/>
      <c r="U1335" s="173"/>
      <c r="V1335" s="173"/>
      <c r="W1335" s="173"/>
      <c r="X1335" s="173"/>
      <c r="Y1335" s="173"/>
      <c r="Z1335" s="173"/>
      <c r="AA1335" s="173"/>
      <c r="AB1335" s="173"/>
      <c r="AC1335" s="173"/>
      <c r="AD1335" s="173"/>
      <c r="AE1335" s="173"/>
      <c r="AF1335" s="173"/>
      <c r="AG1335" s="173"/>
      <c r="AH1335" s="173"/>
      <c r="AI1335" s="173"/>
      <c r="AJ1335" s="173"/>
      <c r="AK1335" s="173"/>
      <c r="AL1335" s="173"/>
      <c r="AM1335" s="173"/>
      <c r="AN1335" s="173"/>
      <c r="AO1335" s="173"/>
      <c r="AP1335" s="173"/>
      <c r="AQ1335" s="173"/>
      <c r="AR1335" s="173"/>
      <c r="AS1335" s="173"/>
      <c r="AT1335" s="173"/>
      <c r="AU1335" s="173"/>
      <c r="AV1335" s="173"/>
      <c r="AW1335" s="318"/>
      <c r="AX1335" s="318"/>
      <c r="AY1335" s="318">
        <v>0</v>
      </c>
      <c r="AZ1335" s="318">
        <v>-5</v>
      </c>
      <c r="BA1335" s="318">
        <v>-5</v>
      </c>
      <c r="BB1335" s="318">
        <v>0</v>
      </c>
      <c r="BC1335" s="318">
        <v>0</v>
      </c>
    </row>
    <row r="1336" spans="1:55" ht="15.75">
      <c r="A1336" s="391"/>
      <c r="B1336" s="173" t="s">
        <v>1534</v>
      </c>
      <c r="C1336" s="322" t="s">
        <v>1540</v>
      </c>
      <c r="D1336" s="173" t="s">
        <v>1539</v>
      </c>
      <c r="E1336" s="173"/>
      <c r="F1336" s="173"/>
      <c r="G1336" s="173"/>
      <c r="H1336" s="173"/>
      <c r="I1336" s="173"/>
      <c r="J1336" s="173"/>
      <c r="K1336" s="173"/>
      <c r="L1336" s="173"/>
      <c r="M1336" s="173"/>
      <c r="N1336" s="173"/>
      <c r="O1336" s="173"/>
      <c r="P1336" s="173"/>
      <c r="Q1336" s="173"/>
      <c r="R1336" s="173"/>
      <c r="S1336" s="173"/>
      <c r="T1336" s="173"/>
      <c r="U1336" s="173"/>
      <c r="V1336" s="173"/>
      <c r="W1336" s="173"/>
      <c r="X1336" s="173"/>
      <c r="Y1336" s="173"/>
      <c r="Z1336" s="173"/>
      <c r="AA1336" s="173"/>
      <c r="AB1336" s="173"/>
      <c r="AC1336" s="173"/>
      <c r="AD1336" s="173"/>
      <c r="AE1336" s="173"/>
      <c r="AF1336" s="173"/>
      <c r="AG1336" s="173"/>
      <c r="AH1336" s="173"/>
      <c r="AI1336" s="173"/>
      <c r="AJ1336" s="173"/>
      <c r="AK1336" s="173"/>
      <c r="AL1336" s="173"/>
      <c r="AM1336" s="173"/>
      <c r="AN1336" s="173"/>
      <c r="AO1336" s="173"/>
      <c r="AP1336" s="173"/>
      <c r="AQ1336" s="173"/>
      <c r="AR1336" s="173"/>
      <c r="AS1336" s="173"/>
      <c r="AT1336" s="173"/>
      <c r="AU1336" s="173"/>
      <c r="AV1336" s="173"/>
      <c r="AW1336" s="318"/>
      <c r="AX1336" s="318"/>
      <c r="AY1336" s="318">
        <v>0</v>
      </c>
      <c r="AZ1336" s="318">
        <v>0</v>
      </c>
      <c r="BA1336" s="318">
        <v>520</v>
      </c>
      <c r="BB1336" s="318">
        <v>500</v>
      </c>
      <c r="BC1336" s="318">
        <v>455</v>
      </c>
    </row>
    <row r="1337" spans="1:55" ht="26.25">
      <c r="A1337" s="391"/>
      <c r="B1337" s="173" t="s">
        <v>1534</v>
      </c>
      <c r="C1337" s="322" t="s">
        <v>1541</v>
      </c>
      <c r="D1337" s="173" t="s">
        <v>382</v>
      </c>
      <c r="E1337" s="173"/>
      <c r="F1337" s="173"/>
      <c r="G1337" s="173"/>
      <c r="H1337" s="173"/>
      <c r="I1337" s="173"/>
      <c r="J1337" s="173"/>
      <c r="K1337" s="173"/>
      <c r="L1337" s="173"/>
      <c r="M1337" s="173"/>
      <c r="N1337" s="173"/>
      <c r="O1337" s="173"/>
      <c r="P1337" s="173"/>
      <c r="Q1337" s="173"/>
      <c r="R1337" s="173"/>
      <c r="S1337" s="173"/>
      <c r="T1337" s="173"/>
      <c r="U1337" s="173"/>
      <c r="V1337" s="173"/>
      <c r="W1337" s="173"/>
      <c r="X1337" s="173"/>
      <c r="Y1337" s="173"/>
      <c r="Z1337" s="173"/>
      <c r="AA1337" s="173"/>
      <c r="AB1337" s="173"/>
      <c r="AC1337" s="173"/>
      <c r="AD1337" s="173"/>
      <c r="AE1337" s="173"/>
      <c r="AF1337" s="173"/>
      <c r="AG1337" s="173"/>
      <c r="AH1337" s="173"/>
      <c r="AI1337" s="173"/>
      <c r="AJ1337" s="173"/>
      <c r="AK1337" s="173"/>
      <c r="AL1337" s="173"/>
      <c r="AM1337" s="173"/>
      <c r="AN1337" s="173"/>
      <c r="AO1337" s="173"/>
      <c r="AP1337" s="173"/>
      <c r="AQ1337" s="173"/>
      <c r="AR1337" s="173"/>
      <c r="AS1337" s="173"/>
      <c r="AT1337" s="173"/>
      <c r="AU1337" s="173"/>
      <c r="AV1337" s="173"/>
      <c r="AW1337" s="318"/>
      <c r="AX1337" s="318"/>
      <c r="AY1337" s="318">
        <v>0</v>
      </c>
      <c r="AZ1337" s="318">
        <v>-1325</v>
      </c>
      <c r="BA1337" s="318">
        <v>-1360</v>
      </c>
      <c r="BB1337" s="318">
        <v>-1405</v>
      </c>
      <c r="BC1337" s="318">
        <v>-1440</v>
      </c>
    </row>
    <row r="1338" spans="1:55" ht="26.25">
      <c r="A1338" s="391"/>
      <c r="B1338" s="173" t="s">
        <v>1534</v>
      </c>
      <c r="C1338" s="322" t="s">
        <v>1541</v>
      </c>
      <c r="D1338" s="173" t="s">
        <v>791</v>
      </c>
      <c r="E1338" s="173"/>
      <c r="F1338" s="173"/>
      <c r="G1338" s="173"/>
      <c r="H1338" s="173"/>
      <c r="I1338" s="173"/>
      <c r="J1338" s="173"/>
      <c r="K1338" s="173"/>
      <c r="L1338" s="173"/>
      <c r="M1338" s="173"/>
      <c r="N1338" s="173"/>
      <c r="O1338" s="173"/>
      <c r="P1338" s="173"/>
      <c r="Q1338" s="173"/>
      <c r="R1338" s="173"/>
      <c r="S1338" s="173"/>
      <c r="T1338" s="173"/>
      <c r="U1338" s="173"/>
      <c r="V1338" s="173"/>
      <c r="W1338" s="173"/>
      <c r="X1338" s="173"/>
      <c r="Y1338" s="173"/>
      <c r="Z1338" s="173"/>
      <c r="AA1338" s="173"/>
      <c r="AB1338" s="173"/>
      <c r="AC1338" s="173"/>
      <c r="AD1338" s="173"/>
      <c r="AE1338" s="173"/>
      <c r="AF1338" s="173"/>
      <c r="AG1338" s="173"/>
      <c r="AH1338" s="173"/>
      <c r="AI1338" s="173"/>
      <c r="AJ1338" s="173"/>
      <c r="AK1338" s="173"/>
      <c r="AL1338" s="173"/>
      <c r="AM1338" s="173"/>
      <c r="AN1338" s="173"/>
      <c r="AO1338" s="173"/>
      <c r="AP1338" s="173"/>
      <c r="AQ1338" s="173"/>
      <c r="AR1338" s="173"/>
      <c r="AS1338" s="173"/>
      <c r="AT1338" s="173"/>
      <c r="AU1338" s="173"/>
      <c r="AV1338" s="173"/>
      <c r="AW1338" s="318"/>
      <c r="AX1338" s="318"/>
      <c r="AY1338" s="318">
        <v>0</v>
      </c>
      <c r="AZ1338" s="318">
        <v>0</v>
      </c>
      <c r="BA1338" s="318">
        <v>205</v>
      </c>
      <c r="BB1338" s="318">
        <v>250</v>
      </c>
      <c r="BC1338" s="318">
        <v>255</v>
      </c>
    </row>
    <row r="1339" spans="1:55" ht="26.25">
      <c r="A1339" s="391"/>
      <c r="B1339" s="173" t="s">
        <v>1534</v>
      </c>
      <c r="C1339" s="322" t="s">
        <v>1542</v>
      </c>
      <c r="D1339" s="173" t="s">
        <v>382</v>
      </c>
      <c r="E1339" s="173"/>
      <c r="F1339" s="173"/>
      <c r="G1339" s="173"/>
      <c r="H1339" s="173"/>
      <c r="I1339" s="173"/>
      <c r="J1339" s="173"/>
      <c r="K1339" s="173"/>
      <c r="L1339" s="173"/>
      <c r="M1339" s="173"/>
      <c r="N1339" s="173"/>
      <c r="O1339" s="173"/>
      <c r="P1339" s="173"/>
      <c r="Q1339" s="173"/>
      <c r="R1339" s="173"/>
      <c r="S1339" s="173"/>
      <c r="T1339" s="173"/>
      <c r="U1339" s="173"/>
      <c r="V1339" s="173"/>
      <c r="W1339" s="173"/>
      <c r="X1339" s="173"/>
      <c r="Y1339" s="173"/>
      <c r="Z1339" s="173"/>
      <c r="AA1339" s="173"/>
      <c r="AB1339" s="173"/>
      <c r="AC1339" s="173"/>
      <c r="AD1339" s="173"/>
      <c r="AE1339" s="173"/>
      <c r="AF1339" s="173"/>
      <c r="AG1339" s="173"/>
      <c r="AH1339" s="173"/>
      <c r="AI1339" s="173"/>
      <c r="AJ1339" s="173"/>
      <c r="AK1339" s="173"/>
      <c r="AL1339" s="173"/>
      <c r="AM1339" s="173"/>
      <c r="AN1339" s="173"/>
      <c r="AO1339" s="173"/>
      <c r="AP1339" s="173"/>
      <c r="AQ1339" s="173"/>
      <c r="AR1339" s="173"/>
      <c r="AS1339" s="173"/>
      <c r="AT1339" s="173"/>
      <c r="AU1339" s="173"/>
      <c r="AV1339" s="173"/>
      <c r="AW1339" s="318"/>
      <c r="AX1339" s="318"/>
      <c r="AY1339" s="318">
        <v>0</v>
      </c>
      <c r="AZ1339" s="318">
        <v>-105</v>
      </c>
      <c r="BA1339" s="318">
        <v>-100</v>
      </c>
      <c r="BB1339" s="318">
        <v>-110</v>
      </c>
      <c r="BC1339" s="318">
        <v>-110</v>
      </c>
    </row>
    <row r="1340" spans="1:55" ht="26.25">
      <c r="A1340" s="391"/>
      <c r="B1340" s="173" t="s">
        <v>1534</v>
      </c>
      <c r="C1340" s="322" t="s">
        <v>1542</v>
      </c>
      <c r="D1340" s="173" t="s">
        <v>791</v>
      </c>
      <c r="E1340" s="173"/>
      <c r="F1340" s="173"/>
      <c r="G1340" s="173"/>
      <c r="H1340" s="173"/>
      <c r="I1340" s="173"/>
      <c r="J1340" s="173"/>
      <c r="K1340" s="173"/>
      <c r="L1340" s="173"/>
      <c r="M1340" s="173"/>
      <c r="N1340" s="173"/>
      <c r="O1340" s="173"/>
      <c r="P1340" s="173"/>
      <c r="Q1340" s="173"/>
      <c r="R1340" s="173"/>
      <c r="S1340" s="173"/>
      <c r="T1340" s="173"/>
      <c r="U1340" s="173"/>
      <c r="V1340" s="173"/>
      <c r="W1340" s="173"/>
      <c r="X1340" s="173"/>
      <c r="Y1340" s="173"/>
      <c r="Z1340" s="173"/>
      <c r="AA1340" s="173"/>
      <c r="AB1340" s="173"/>
      <c r="AC1340" s="173"/>
      <c r="AD1340" s="173"/>
      <c r="AE1340" s="173"/>
      <c r="AF1340" s="173"/>
      <c r="AG1340" s="173"/>
      <c r="AH1340" s="173"/>
      <c r="AI1340" s="173"/>
      <c r="AJ1340" s="173"/>
      <c r="AK1340" s="173"/>
      <c r="AL1340" s="173"/>
      <c r="AM1340" s="173"/>
      <c r="AN1340" s="173"/>
      <c r="AO1340" s="173"/>
      <c r="AP1340" s="173"/>
      <c r="AQ1340" s="173"/>
      <c r="AR1340" s="173"/>
      <c r="AS1340" s="173"/>
      <c r="AT1340" s="173"/>
      <c r="AU1340" s="173"/>
      <c r="AV1340" s="173"/>
      <c r="AW1340" s="318"/>
      <c r="AX1340" s="318"/>
      <c r="AY1340" s="318">
        <v>0</v>
      </c>
      <c r="AZ1340" s="318">
        <v>0</v>
      </c>
      <c r="BA1340" s="318">
        <v>15</v>
      </c>
      <c r="BB1340" s="318">
        <v>20</v>
      </c>
      <c r="BC1340" s="318">
        <v>20</v>
      </c>
    </row>
    <row r="1341" spans="1:55" ht="15.75">
      <c r="A1341" s="391"/>
      <c r="B1341" s="173" t="s">
        <v>1534</v>
      </c>
      <c r="C1341" s="322" t="s">
        <v>1543</v>
      </c>
      <c r="D1341" s="173" t="s">
        <v>382</v>
      </c>
      <c r="E1341" s="173"/>
      <c r="F1341" s="173"/>
      <c r="G1341" s="173"/>
      <c r="H1341" s="173"/>
      <c r="I1341" s="173"/>
      <c r="J1341" s="173"/>
      <c r="K1341" s="173"/>
      <c r="L1341" s="173"/>
      <c r="M1341" s="173"/>
      <c r="N1341" s="173"/>
      <c r="O1341" s="173"/>
      <c r="P1341" s="173"/>
      <c r="Q1341" s="173"/>
      <c r="R1341" s="173"/>
      <c r="S1341" s="173"/>
      <c r="T1341" s="173"/>
      <c r="U1341" s="173"/>
      <c r="V1341" s="173"/>
      <c r="W1341" s="173"/>
      <c r="X1341" s="173"/>
      <c r="Y1341" s="173"/>
      <c r="Z1341" s="173"/>
      <c r="AA1341" s="173"/>
      <c r="AB1341" s="173"/>
      <c r="AC1341" s="173"/>
      <c r="AD1341" s="173"/>
      <c r="AE1341" s="173"/>
      <c r="AF1341" s="173"/>
      <c r="AG1341" s="173"/>
      <c r="AH1341" s="173"/>
      <c r="AI1341" s="173"/>
      <c r="AJ1341" s="173"/>
      <c r="AK1341" s="173"/>
      <c r="AL1341" s="173"/>
      <c r="AM1341" s="173"/>
      <c r="AN1341" s="173"/>
      <c r="AO1341" s="173"/>
      <c r="AP1341" s="173"/>
      <c r="AQ1341" s="173"/>
      <c r="AR1341" s="173"/>
      <c r="AS1341" s="173"/>
      <c r="AT1341" s="173"/>
      <c r="AU1341" s="173"/>
      <c r="AV1341" s="173"/>
      <c r="AW1341" s="318"/>
      <c r="AX1341" s="318"/>
      <c r="AY1341" s="318">
        <v>0</v>
      </c>
      <c r="AZ1341" s="318">
        <v>0</v>
      </c>
      <c r="BA1341" s="318">
        <v>0</v>
      </c>
      <c r="BB1341" s="318">
        <v>0</v>
      </c>
      <c r="BC1341" s="318">
        <v>-320</v>
      </c>
    </row>
    <row r="1342" spans="1:55" ht="15.75">
      <c r="A1342" s="391"/>
      <c r="B1342" s="173" t="s">
        <v>1534</v>
      </c>
      <c r="C1342" s="322" t="s">
        <v>1544</v>
      </c>
      <c r="D1342" s="173" t="s">
        <v>227</v>
      </c>
      <c r="E1342" s="173"/>
      <c r="F1342" s="173"/>
      <c r="G1342" s="173"/>
      <c r="H1342" s="173"/>
      <c r="I1342" s="173"/>
      <c r="J1342" s="173"/>
      <c r="K1342" s="173"/>
      <c r="L1342" s="173"/>
      <c r="M1342" s="173"/>
      <c r="N1342" s="173"/>
      <c r="O1342" s="173"/>
      <c r="P1342" s="173"/>
      <c r="Q1342" s="173"/>
      <c r="R1342" s="173"/>
      <c r="S1342" s="173"/>
      <c r="T1342" s="173"/>
      <c r="U1342" s="173"/>
      <c r="V1342" s="173"/>
      <c r="W1342" s="173"/>
      <c r="X1342" s="173"/>
      <c r="Y1342" s="173"/>
      <c r="Z1342" s="173"/>
      <c r="AA1342" s="173"/>
      <c r="AB1342" s="173"/>
      <c r="AC1342" s="173"/>
      <c r="AD1342" s="173"/>
      <c r="AE1342" s="173"/>
      <c r="AF1342" s="173"/>
      <c r="AG1342" s="173"/>
      <c r="AH1342" s="173"/>
      <c r="AI1342" s="173"/>
      <c r="AJ1342" s="173"/>
      <c r="AK1342" s="173"/>
      <c r="AL1342" s="173"/>
      <c r="AM1342" s="173"/>
      <c r="AN1342" s="173"/>
      <c r="AO1342" s="173"/>
      <c r="AP1342" s="173"/>
      <c r="AQ1342" s="173"/>
      <c r="AR1342" s="173"/>
      <c r="AS1342" s="173"/>
      <c r="AT1342" s="173"/>
      <c r="AU1342" s="173"/>
      <c r="AV1342" s="173"/>
      <c r="AW1342" s="318"/>
      <c r="AX1342" s="318"/>
      <c r="AY1342" s="318">
        <v>0</v>
      </c>
      <c r="AZ1342" s="318">
        <v>0</v>
      </c>
      <c r="BA1342" s="318">
        <v>0</v>
      </c>
      <c r="BB1342" s="318">
        <v>0</v>
      </c>
      <c r="BC1342" s="318">
        <v>-20</v>
      </c>
    </row>
    <row r="1343" spans="1:55" ht="15.75">
      <c r="A1343" s="391"/>
      <c r="B1343" s="173" t="s">
        <v>1534</v>
      </c>
      <c r="C1343" s="322" t="s">
        <v>1544</v>
      </c>
      <c r="D1343" s="173" t="s">
        <v>228</v>
      </c>
      <c r="E1343" s="173"/>
      <c r="F1343" s="173"/>
      <c r="G1343" s="173"/>
      <c r="H1343" s="173"/>
      <c r="I1343" s="173"/>
      <c r="J1343" s="173"/>
      <c r="K1343" s="173"/>
      <c r="L1343" s="173"/>
      <c r="M1343" s="173"/>
      <c r="N1343" s="173"/>
      <c r="O1343" s="173"/>
      <c r="P1343" s="173"/>
      <c r="Q1343" s="173"/>
      <c r="R1343" s="173"/>
      <c r="S1343" s="173"/>
      <c r="T1343" s="173"/>
      <c r="U1343" s="173"/>
      <c r="V1343" s="173"/>
      <c r="W1343" s="173"/>
      <c r="X1343" s="173"/>
      <c r="Y1343" s="173"/>
      <c r="Z1343" s="173"/>
      <c r="AA1343" s="173"/>
      <c r="AB1343" s="173"/>
      <c r="AC1343" s="173"/>
      <c r="AD1343" s="173"/>
      <c r="AE1343" s="173"/>
      <c r="AF1343" s="173"/>
      <c r="AG1343" s="173"/>
      <c r="AH1343" s="173"/>
      <c r="AI1343" s="173"/>
      <c r="AJ1343" s="173"/>
      <c r="AK1343" s="173"/>
      <c r="AL1343" s="173"/>
      <c r="AM1343" s="173"/>
      <c r="AN1343" s="173"/>
      <c r="AO1343" s="173"/>
      <c r="AP1343" s="173"/>
      <c r="AQ1343" s="173"/>
      <c r="AR1343" s="173"/>
      <c r="AS1343" s="173"/>
      <c r="AT1343" s="173"/>
      <c r="AU1343" s="173"/>
      <c r="AV1343" s="173"/>
      <c r="AW1343" s="318"/>
      <c r="AX1343" s="318"/>
      <c r="AY1343" s="318">
        <v>0</v>
      </c>
      <c r="AZ1343" s="318">
        <v>0</v>
      </c>
      <c r="BA1343" s="318">
        <v>0</v>
      </c>
      <c r="BB1343" s="318">
        <v>0</v>
      </c>
      <c r="BC1343" s="318">
        <v>-20</v>
      </c>
    </row>
    <row r="1344" spans="1:55" ht="15.75">
      <c r="A1344" s="391"/>
      <c r="B1344" s="173" t="s">
        <v>1534</v>
      </c>
      <c r="C1344" s="322" t="s">
        <v>1544</v>
      </c>
      <c r="D1344" s="173" t="s">
        <v>791</v>
      </c>
      <c r="E1344" s="173"/>
      <c r="F1344" s="173"/>
      <c r="G1344" s="173"/>
      <c r="H1344" s="173"/>
      <c r="I1344" s="173"/>
      <c r="J1344" s="173"/>
      <c r="K1344" s="173"/>
      <c r="L1344" s="173"/>
      <c r="M1344" s="173"/>
      <c r="N1344" s="173"/>
      <c r="O1344" s="173"/>
      <c r="P1344" s="173"/>
      <c r="Q1344" s="173"/>
      <c r="R1344" s="173"/>
      <c r="S1344" s="173"/>
      <c r="T1344" s="173"/>
      <c r="U1344" s="173"/>
      <c r="V1344" s="173"/>
      <c r="W1344" s="173"/>
      <c r="X1344" s="173"/>
      <c r="Y1344" s="173"/>
      <c r="Z1344" s="173"/>
      <c r="AA1344" s="173"/>
      <c r="AB1344" s="173"/>
      <c r="AC1344" s="173"/>
      <c r="AD1344" s="173"/>
      <c r="AE1344" s="173"/>
      <c r="AF1344" s="173"/>
      <c r="AG1344" s="173"/>
      <c r="AH1344" s="173"/>
      <c r="AI1344" s="173"/>
      <c r="AJ1344" s="173"/>
      <c r="AK1344" s="173"/>
      <c r="AL1344" s="173"/>
      <c r="AM1344" s="173"/>
      <c r="AN1344" s="173"/>
      <c r="AO1344" s="173"/>
      <c r="AP1344" s="173"/>
      <c r="AQ1344" s="173"/>
      <c r="AR1344" s="173"/>
      <c r="AS1344" s="173"/>
      <c r="AT1344" s="173"/>
      <c r="AU1344" s="173"/>
      <c r="AV1344" s="173"/>
      <c r="AW1344" s="318"/>
      <c r="AX1344" s="318"/>
      <c r="AY1344" s="318">
        <v>0</v>
      </c>
      <c r="AZ1344" s="318">
        <v>0</v>
      </c>
      <c r="BA1344" s="318">
        <v>0</v>
      </c>
      <c r="BB1344" s="318">
        <v>-120</v>
      </c>
      <c r="BC1344" s="318">
        <v>-905</v>
      </c>
    </row>
    <row r="1345" spans="1:55" ht="15.75">
      <c r="A1345" s="391"/>
      <c r="B1345" s="173" t="s">
        <v>1534</v>
      </c>
      <c r="C1345" s="322" t="s">
        <v>1545</v>
      </c>
      <c r="D1345" s="173" t="s">
        <v>791</v>
      </c>
      <c r="E1345" s="173"/>
      <c r="F1345" s="173"/>
      <c r="G1345" s="173"/>
      <c r="H1345" s="173"/>
      <c r="I1345" s="173"/>
      <c r="J1345" s="173"/>
      <c r="K1345" s="173"/>
      <c r="L1345" s="173"/>
      <c r="M1345" s="173"/>
      <c r="N1345" s="173"/>
      <c r="O1345" s="173"/>
      <c r="P1345" s="173"/>
      <c r="Q1345" s="173"/>
      <c r="R1345" s="173"/>
      <c r="S1345" s="173"/>
      <c r="T1345" s="173"/>
      <c r="U1345" s="173"/>
      <c r="V1345" s="173"/>
      <c r="W1345" s="173"/>
      <c r="X1345" s="173"/>
      <c r="Y1345" s="173"/>
      <c r="Z1345" s="173"/>
      <c r="AA1345" s="173"/>
      <c r="AB1345" s="173"/>
      <c r="AC1345" s="173"/>
      <c r="AD1345" s="173"/>
      <c r="AE1345" s="173"/>
      <c r="AF1345" s="173"/>
      <c r="AG1345" s="173"/>
      <c r="AH1345" s="173"/>
      <c r="AI1345" s="173"/>
      <c r="AJ1345" s="173"/>
      <c r="AK1345" s="173"/>
      <c r="AL1345" s="173"/>
      <c r="AM1345" s="173"/>
      <c r="AN1345" s="173"/>
      <c r="AO1345" s="173"/>
      <c r="AP1345" s="173"/>
      <c r="AQ1345" s="173"/>
      <c r="AR1345" s="173"/>
      <c r="AS1345" s="173"/>
      <c r="AT1345" s="173"/>
      <c r="AU1345" s="173"/>
      <c r="AV1345" s="173"/>
      <c r="AW1345" s="318"/>
      <c r="AX1345" s="318"/>
      <c r="AY1345" s="318">
        <v>0</v>
      </c>
      <c r="AZ1345" s="318">
        <v>920</v>
      </c>
      <c r="BA1345" s="318">
        <v>1165</v>
      </c>
      <c r="BB1345" s="318">
        <v>995</v>
      </c>
      <c r="BC1345" s="318">
        <v>885</v>
      </c>
    </row>
    <row r="1346" spans="1:55" ht="15.75">
      <c r="A1346" s="391"/>
      <c r="B1346" s="173" t="s">
        <v>1534</v>
      </c>
      <c r="C1346" s="322" t="s">
        <v>1546</v>
      </c>
      <c r="D1346" s="173" t="s">
        <v>227</v>
      </c>
      <c r="E1346" s="173"/>
      <c r="F1346" s="173"/>
      <c r="G1346" s="173"/>
      <c r="H1346" s="173"/>
      <c r="I1346" s="173"/>
      <c r="J1346" s="173"/>
      <c r="K1346" s="173"/>
      <c r="L1346" s="173"/>
      <c r="M1346" s="173"/>
      <c r="N1346" s="173"/>
      <c r="O1346" s="173"/>
      <c r="P1346" s="173"/>
      <c r="Q1346" s="173"/>
      <c r="R1346" s="173"/>
      <c r="S1346" s="173"/>
      <c r="T1346" s="173"/>
      <c r="U1346" s="173"/>
      <c r="V1346" s="173"/>
      <c r="W1346" s="173"/>
      <c r="X1346" s="173"/>
      <c r="Y1346" s="173"/>
      <c r="Z1346" s="173"/>
      <c r="AA1346" s="173"/>
      <c r="AB1346" s="173"/>
      <c r="AC1346" s="173"/>
      <c r="AD1346" s="173"/>
      <c r="AE1346" s="173"/>
      <c r="AF1346" s="173"/>
      <c r="AG1346" s="173"/>
      <c r="AH1346" s="173"/>
      <c r="AI1346" s="173"/>
      <c r="AJ1346" s="173"/>
      <c r="AK1346" s="173"/>
      <c r="AL1346" s="173"/>
      <c r="AM1346" s="173"/>
      <c r="AN1346" s="173"/>
      <c r="AO1346" s="173"/>
      <c r="AP1346" s="173"/>
      <c r="AQ1346" s="173"/>
      <c r="AR1346" s="173"/>
      <c r="AS1346" s="173"/>
      <c r="AT1346" s="173"/>
      <c r="AU1346" s="173"/>
      <c r="AV1346" s="173"/>
      <c r="AW1346" s="318"/>
      <c r="AX1346" s="318"/>
      <c r="AY1346" s="318">
        <v>210</v>
      </c>
      <c r="AZ1346" s="318">
        <v>165</v>
      </c>
      <c r="BA1346" s="318">
        <v>115</v>
      </c>
      <c r="BB1346" s="318">
        <v>120</v>
      </c>
      <c r="BC1346" s="318">
        <v>125</v>
      </c>
    </row>
    <row r="1347" spans="1:55" ht="15.75">
      <c r="A1347" s="391"/>
      <c r="B1347" s="173" t="s">
        <v>1534</v>
      </c>
      <c r="C1347" s="322" t="s">
        <v>1547</v>
      </c>
      <c r="D1347" s="173" t="s">
        <v>791</v>
      </c>
      <c r="E1347" s="173"/>
      <c r="F1347" s="173"/>
      <c r="G1347" s="173"/>
      <c r="H1347" s="173"/>
      <c r="I1347" s="173"/>
      <c r="J1347" s="173"/>
      <c r="K1347" s="173"/>
      <c r="L1347" s="173"/>
      <c r="M1347" s="173"/>
      <c r="N1347" s="173"/>
      <c r="O1347" s="173"/>
      <c r="P1347" s="173"/>
      <c r="Q1347" s="173"/>
      <c r="R1347" s="173"/>
      <c r="S1347" s="173"/>
      <c r="T1347" s="173"/>
      <c r="U1347" s="173"/>
      <c r="V1347" s="173"/>
      <c r="W1347" s="173"/>
      <c r="X1347" s="173"/>
      <c r="Y1347" s="173"/>
      <c r="Z1347" s="173"/>
      <c r="AA1347" s="173"/>
      <c r="AB1347" s="173"/>
      <c r="AC1347" s="173"/>
      <c r="AD1347" s="173"/>
      <c r="AE1347" s="173"/>
      <c r="AF1347" s="173"/>
      <c r="AG1347" s="173"/>
      <c r="AH1347" s="173"/>
      <c r="AI1347" s="173"/>
      <c r="AJ1347" s="173"/>
      <c r="AK1347" s="173"/>
      <c r="AL1347" s="173"/>
      <c r="AM1347" s="173"/>
      <c r="AN1347" s="173"/>
      <c r="AO1347" s="173"/>
      <c r="AP1347" s="173"/>
      <c r="AQ1347" s="173"/>
      <c r="AR1347" s="173"/>
      <c r="AS1347" s="173"/>
      <c r="AT1347" s="173"/>
      <c r="AU1347" s="173"/>
      <c r="AV1347" s="173"/>
      <c r="AW1347" s="318"/>
      <c r="AX1347" s="318"/>
      <c r="AY1347" s="318">
        <v>15</v>
      </c>
      <c r="AZ1347" s="318">
        <v>265</v>
      </c>
      <c r="BA1347" s="318">
        <v>255</v>
      </c>
      <c r="BB1347" s="318">
        <v>215</v>
      </c>
      <c r="BC1347" s="318">
        <v>200</v>
      </c>
    </row>
    <row r="1348" spans="1:55" ht="15.75">
      <c r="A1348" s="391"/>
      <c r="B1348" s="173" t="s">
        <v>1534</v>
      </c>
      <c r="C1348" s="322" t="s">
        <v>1548</v>
      </c>
      <c r="D1348" s="173" t="s">
        <v>791</v>
      </c>
      <c r="E1348" s="173"/>
      <c r="F1348" s="173"/>
      <c r="G1348" s="173"/>
      <c r="H1348" s="173"/>
      <c r="I1348" s="173"/>
      <c r="J1348" s="173"/>
      <c r="K1348" s="173"/>
      <c r="L1348" s="173"/>
      <c r="M1348" s="173"/>
      <c r="N1348" s="173"/>
      <c r="O1348" s="173"/>
      <c r="P1348" s="173"/>
      <c r="Q1348" s="173"/>
      <c r="R1348" s="173"/>
      <c r="S1348" s="173"/>
      <c r="T1348" s="173"/>
      <c r="U1348" s="173"/>
      <c r="V1348" s="173"/>
      <c r="W1348" s="173"/>
      <c r="X1348" s="173"/>
      <c r="Y1348" s="173"/>
      <c r="Z1348" s="173"/>
      <c r="AA1348" s="173"/>
      <c r="AB1348" s="173"/>
      <c r="AC1348" s="173"/>
      <c r="AD1348" s="173"/>
      <c r="AE1348" s="173"/>
      <c r="AF1348" s="173"/>
      <c r="AG1348" s="173"/>
      <c r="AH1348" s="173"/>
      <c r="AI1348" s="173"/>
      <c r="AJ1348" s="173"/>
      <c r="AK1348" s="173"/>
      <c r="AL1348" s="173"/>
      <c r="AM1348" s="173"/>
      <c r="AN1348" s="173"/>
      <c r="AO1348" s="173"/>
      <c r="AP1348" s="173"/>
      <c r="AQ1348" s="173"/>
      <c r="AR1348" s="173"/>
      <c r="AS1348" s="173"/>
      <c r="AT1348" s="173"/>
      <c r="AU1348" s="173"/>
      <c r="AV1348" s="173"/>
      <c r="AW1348" s="318"/>
      <c r="AX1348" s="318"/>
      <c r="AY1348" s="318">
        <v>0</v>
      </c>
      <c r="AZ1348" s="318">
        <v>395</v>
      </c>
      <c r="BA1348" s="318">
        <v>415</v>
      </c>
      <c r="BB1348" s="318">
        <v>295</v>
      </c>
      <c r="BC1348" s="318">
        <v>255</v>
      </c>
    </row>
    <row r="1349" spans="1:55" ht="26.25">
      <c r="A1349" s="391"/>
      <c r="B1349" s="173" t="s">
        <v>1534</v>
      </c>
      <c r="C1349" s="322" t="s">
        <v>1549</v>
      </c>
      <c r="D1349" s="173" t="s">
        <v>791</v>
      </c>
      <c r="E1349" s="173"/>
      <c r="F1349" s="173"/>
      <c r="G1349" s="173"/>
      <c r="H1349" s="173"/>
      <c r="I1349" s="173"/>
      <c r="J1349" s="173"/>
      <c r="K1349" s="173"/>
      <c r="L1349" s="173"/>
      <c r="M1349" s="173"/>
      <c r="N1349" s="173"/>
      <c r="O1349" s="173"/>
      <c r="P1349" s="173"/>
      <c r="Q1349" s="173"/>
      <c r="R1349" s="173"/>
      <c r="S1349" s="173"/>
      <c r="T1349" s="173"/>
      <c r="U1349" s="173"/>
      <c r="V1349" s="173"/>
      <c r="W1349" s="173"/>
      <c r="X1349" s="173"/>
      <c r="Y1349" s="173"/>
      <c r="Z1349" s="173"/>
      <c r="AA1349" s="173"/>
      <c r="AB1349" s="173"/>
      <c r="AC1349" s="173"/>
      <c r="AD1349" s="173"/>
      <c r="AE1349" s="173"/>
      <c r="AF1349" s="173"/>
      <c r="AG1349" s="173"/>
      <c r="AH1349" s="173"/>
      <c r="AI1349" s="173"/>
      <c r="AJ1349" s="173"/>
      <c r="AK1349" s="173"/>
      <c r="AL1349" s="173"/>
      <c r="AM1349" s="173"/>
      <c r="AN1349" s="173"/>
      <c r="AO1349" s="173"/>
      <c r="AP1349" s="173"/>
      <c r="AQ1349" s="173"/>
      <c r="AR1349" s="173"/>
      <c r="AS1349" s="173"/>
      <c r="AT1349" s="173"/>
      <c r="AU1349" s="173"/>
      <c r="AV1349" s="173"/>
      <c r="AW1349" s="318"/>
      <c r="AX1349" s="318"/>
      <c r="AY1349" s="318">
        <v>330</v>
      </c>
      <c r="AZ1349" s="318">
        <v>520</v>
      </c>
      <c r="BA1349" s="318">
        <v>465</v>
      </c>
      <c r="BB1349" s="318">
        <v>375</v>
      </c>
      <c r="BC1349" s="318">
        <v>315</v>
      </c>
    </row>
    <row r="1350" spans="1:55" ht="26.25">
      <c r="A1350" s="391"/>
      <c r="B1350" s="173" t="s">
        <v>1534</v>
      </c>
      <c r="C1350" s="322" t="s">
        <v>1550</v>
      </c>
      <c r="D1350" s="173" t="s">
        <v>791</v>
      </c>
      <c r="E1350" s="173"/>
      <c r="F1350" s="173"/>
      <c r="G1350" s="173"/>
      <c r="H1350" s="173"/>
      <c r="I1350" s="173"/>
      <c r="J1350" s="173"/>
      <c r="K1350" s="173"/>
      <c r="L1350" s="173"/>
      <c r="M1350" s="173"/>
      <c r="N1350" s="173"/>
      <c r="O1350" s="173"/>
      <c r="P1350" s="173"/>
      <c r="Q1350" s="173"/>
      <c r="R1350" s="173"/>
      <c r="S1350" s="173"/>
      <c r="T1350" s="173"/>
      <c r="U1350" s="173"/>
      <c r="V1350" s="173"/>
      <c r="W1350" s="173"/>
      <c r="X1350" s="173"/>
      <c r="Y1350" s="173"/>
      <c r="Z1350" s="173"/>
      <c r="AA1350" s="173"/>
      <c r="AB1350" s="173"/>
      <c r="AC1350" s="173"/>
      <c r="AD1350" s="173"/>
      <c r="AE1350" s="173"/>
      <c r="AF1350" s="173"/>
      <c r="AG1350" s="173"/>
      <c r="AH1350" s="173"/>
      <c r="AI1350" s="173"/>
      <c r="AJ1350" s="173"/>
      <c r="AK1350" s="173"/>
      <c r="AL1350" s="173"/>
      <c r="AM1350" s="173"/>
      <c r="AN1350" s="173"/>
      <c r="AO1350" s="173"/>
      <c r="AP1350" s="173"/>
      <c r="AQ1350" s="173"/>
      <c r="AR1350" s="173"/>
      <c r="AS1350" s="173"/>
      <c r="AT1350" s="173"/>
      <c r="AU1350" s="173"/>
      <c r="AV1350" s="173"/>
      <c r="AW1350" s="318"/>
      <c r="AX1350" s="318"/>
      <c r="AY1350" s="318">
        <v>0</v>
      </c>
      <c r="AZ1350" s="318">
        <v>15</v>
      </c>
      <c r="BA1350" s="318">
        <v>25</v>
      </c>
      <c r="BB1350" s="318">
        <v>35</v>
      </c>
      <c r="BC1350" s="318">
        <v>45</v>
      </c>
    </row>
    <row r="1351" spans="1:55" ht="26.25">
      <c r="A1351" s="391"/>
      <c r="B1351" s="173" t="s">
        <v>1534</v>
      </c>
      <c r="C1351" s="322" t="s">
        <v>1551</v>
      </c>
      <c r="D1351" s="173" t="s">
        <v>791</v>
      </c>
      <c r="E1351" s="173"/>
      <c r="F1351" s="173"/>
      <c r="G1351" s="173"/>
      <c r="H1351" s="173"/>
      <c r="I1351" s="173"/>
      <c r="J1351" s="173"/>
      <c r="K1351" s="173"/>
      <c r="L1351" s="173"/>
      <c r="M1351" s="173"/>
      <c r="N1351" s="173"/>
      <c r="O1351" s="173"/>
      <c r="P1351" s="173"/>
      <c r="Q1351" s="173"/>
      <c r="R1351" s="173"/>
      <c r="S1351" s="173"/>
      <c r="T1351" s="173"/>
      <c r="U1351" s="173"/>
      <c r="V1351" s="173"/>
      <c r="W1351" s="173"/>
      <c r="X1351" s="173"/>
      <c r="Y1351" s="173"/>
      <c r="Z1351" s="173"/>
      <c r="AA1351" s="173"/>
      <c r="AB1351" s="173"/>
      <c r="AC1351" s="173"/>
      <c r="AD1351" s="173"/>
      <c r="AE1351" s="173"/>
      <c r="AF1351" s="173"/>
      <c r="AG1351" s="173"/>
      <c r="AH1351" s="173"/>
      <c r="AI1351" s="173"/>
      <c r="AJ1351" s="173"/>
      <c r="AK1351" s="173"/>
      <c r="AL1351" s="173"/>
      <c r="AM1351" s="173"/>
      <c r="AN1351" s="173"/>
      <c r="AO1351" s="173"/>
      <c r="AP1351" s="173"/>
      <c r="AQ1351" s="173"/>
      <c r="AR1351" s="173"/>
      <c r="AS1351" s="173"/>
      <c r="AT1351" s="173"/>
      <c r="AU1351" s="173"/>
      <c r="AV1351" s="173"/>
      <c r="AW1351" s="318"/>
      <c r="AX1351" s="318"/>
      <c r="AY1351" s="318">
        <v>0</v>
      </c>
      <c r="AZ1351" s="318">
        <v>0</v>
      </c>
      <c r="BA1351" s="318">
        <v>5</v>
      </c>
      <c r="BB1351" s="318">
        <v>25</v>
      </c>
      <c r="BC1351" s="318">
        <v>60</v>
      </c>
    </row>
    <row r="1352" spans="1:55" ht="26.25">
      <c r="A1352" s="391"/>
      <c r="B1352" s="173" t="s">
        <v>1534</v>
      </c>
      <c r="C1352" s="322" t="s">
        <v>1551</v>
      </c>
      <c r="D1352" s="173" t="s">
        <v>228</v>
      </c>
      <c r="E1352" s="173"/>
      <c r="F1352" s="173"/>
      <c r="G1352" s="173"/>
      <c r="H1352" s="173"/>
      <c r="I1352" s="173"/>
      <c r="J1352" s="173"/>
      <c r="K1352" s="173"/>
      <c r="L1352" s="173"/>
      <c r="M1352" s="173"/>
      <c r="N1352" s="173"/>
      <c r="O1352" s="173"/>
      <c r="P1352" s="173"/>
      <c r="Q1352" s="173"/>
      <c r="R1352" s="173"/>
      <c r="S1352" s="173"/>
      <c r="T1352" s="173"/>
      <c r="U1352" s="173"/>
      <c r="V1352" s="173"/>
      <c r="W1352" s="173"/>
      <c r="X1352" s="173"/>
      <c r="Y1352" s="173"/>
      <c r="Z1352" s="173"/>
      <c r="AA1352" s="173"/>
      <c r="AB1352" s="173"/>
      <c r="AC1352" s="173"/>
      <c r="AD1352" s="173"/>
      <c r="AE1352" s="173"/>
      <c r="AF1352" s="173"/>
      <c r="AG1352" s="173"/>
      <c r="AH1352" s="173"/>
      <c r="AI1352" s="173"/>
      <c r="AJ1352" s="173"/>
      <c r="AK1352" s="173"/>
      <c r="AL1352" s="173"/>
      <c r="AM1352" s="173"/>
      <c r="AN1352" s="173"/>
      <c r="AO1352" s="173"/>
      <c r="AP1352" s="173"/>
      <c r="AQ1352" s="173"/>
      <c r="AR1352" s="173"/>
      <c r="AS1352" s="173"/>
      <c r="AT1352" s="173"/>
      <c r="AU1352" s="173"/>
      <c r="AV1352" s="173"/>
      <c r="AW1352" s="318"/>
      <c r="AX1352" s="318"/>
      <c r="AY1352" s="318">
        <v>0</v>
      </c>
      <c r="AZ1352" s="318">
        <v>0</v>
      </c>
      <c r="BA1352" s="318">
        <v>0</v>
      </c>
      <c r="BB1352" s="318">
        <v>0</v>
      </c>
      <c r="BC1352" s="318">
        <v>0</v>
      </c>
    </row>
    <row r="1353" spans="1:55" ht="26.25">
      <c r="A1353" s="391"/>
      <c r="B1353" s="173" t="s">
        <v>1534</v>
      </c>
      <c r="C1353" s="322" t="s">
        <v>1551</v>
      </c>
      <c r="D1353" s="173" t="s">
        <v>227</v>
      </c>
      <c r="E1353" s="173"/>
      <c r="F1353" s="173"/>
      <c r="G1353" s="173"/>
      <c r="H1353" s="173"/>
      <c r="I1353" s="173"/>
      <c r="J1353" s="173"/>
      <c r="K1353" s="173"/>
      <c r="L1353" s="173"/>
      <c r="M1353" s="173"/>
      <c r="N1353" s="173"/>
      <c r="O1353" s="173"/>
      <c r="P1353" s="173"/>
      <c r="Q1353" s="173"/>
      <c r="R1353" s="173"/>
      <c r="S1353" s="173"/>
      <c r="T1353" s="173"/>
      <c r="U1353" s="173"/>
      <c r="V1353" s="173"/>
      <c r="W1353" s="173"/>
      <c r="X1353" s="173"/>
      <c r="Y1353" s="173"/>
      <c r="Z1353" s="173"/>
      <c r="AA1353" s="173"/>
      <c r="AB1353" s="173"/>
      <c r="AC1353" s="173"/>
      <c r="AD1353" s="173"/>
      <c r="AE1353" s="173"/>
      <c r="AF1353" s="173"/>
      <c r="AG1353" s="173"/>
      <c r="AH1353" s="173"/>
      <c r="AI1353" s="173"/>
      <c r="AJ1353" s="173"/>
      <c r="AK1353" s="173"/>
      <c r="AL1353" s="173"/>
      <c r="AM1353" s="173"/>
      <c r="AN1353" s="173"/>
      <c r="AO1353" s="173"/>
      <c r="AP1353" s="173"/>
      <c r="AQ1353" s="173"/>
      <c r="AR1353" s="173"/>
      <c r="AS1353" s="173"/>
      <c r="AT1353" s="173"/>
      <c r="AU1353" s="173"/>
      <c r="AV1353" s="173"/>
      <c r="AW1353" s="318"/>
      <c r="AX1353" s="318"/>
      <c r="AY1353" s="318">
        <v>0</v>
      </c>
      <c r="AZ1353" s="318">
        <v>0</v>
      </c>
      <c r="BA1353" s="318">
        <v>0</v>
      </c>
      <c r="BB1353" s="318">
        <v>10</v>
      </c>
      <c r="BC1353" s="318">
        <v>20</v>
      </c>
    </row>
    <row r="1354" spans="1:55" ht="26.25">
      <c r="A1354" s="391"/>
      <c r="B1354" s="173" t="s">
        <v>1534</v>
      </c>
      <c r="C1354" s="322" t="s">
        <v>1552</v>
      </c>
      <c r="D1354" s="173" t="s">
        <v>227</v>
      </c>
      <c r="E1354" s="173"/>
      <c r="F1354" s="173"/>
      <c r="G1354" s="173"/>
      <c r="H1354" s="173"/>
      <c r="I1354" s="173"/>
      <c r="J1354" s="173"/>
      <c r="K1354" s="173"/>
      <c r="L1354" s="173"/>
      <c r="M1354" s="173"/>
      <c r="N1354" s="173"/>
      <c r="O1354" s="173"/>
      <c r="P1354" s="173"/>
      <c r="Q1354" s="173"/>
      <c r="R1354" s="173"/>
      <c r="S1354" s="173"/>
      <c r="T1354" s="173"/>
      <c r="U1354" s="173"/>
      <c r="V1354" s="173"/>
      <c r="W1354" s="173"/>
      <c r="X1354" s="173"/>
      <c r="Y1354" s="173"/>
      <c r="Z1354" s="173"/>
      <c r="AA1354" s="173"/>
      <c r="AB1354" s="173"/>
      <c r="AC1354" s="173"/>
      <c r="AD1354" s="173"/>
      <c r="AE1354" s="173"/>
      <c r="AF1354" s="173"/>
      <c r="AG1354" s="173"/>
      <c r="AH1354" s="173"/>
      <c r="AI1354" s="173"/>
      <c r="AJ1354" s="173"/>
      <c r="AK1354" s="173"/>
      <c r="AL1354" s="173"/>
      <c r="AM1354" s="173"/>
      <c r="AN1354" s="173"/>
      <c r="AO1354" s="173"/>
      <c r="AP1354" s="173"/>
      <c r="AQ1354" s="173"/>
      <c r="AR1354" s="173"/>
      <c r="AS1354" s="173"/>
      <c r="AT1354" s="173"/>
      <c r="AU1354" s="173"/>
      <c r="AV1354" s="173"/>
      <c r="AW1354" s="318"/>
      <c r="AX1354" s="318"/>
      <c r="AY1354" s="318">
        <v>0</v>
      </c>
      <c r="AZ1354" s="318">
        <v>20</v>
      </c>
      <c r="BA1354" s="318">
        <v>10</v>
      </c>
      <c r="BB1354" s="318">
        <v>-20</v>
      </c>
      <c r="BC1354" s="318">
        <v>-10</v>
      </c>
    </row>
    <row r="1355" spans="1:55" ht="26.25">
      <c r="A1355" s="391"/>
      <c r="B1355" s="173" t="s">
        <v>1534</v>
      </c>
      <c r="C1355" s="322" t="s">
        <v>1552</v>
      </c>
      <c r="D1355" s="173" t="s">
        <v>1463</v>
      </c>
      <c r="E1355" s="173"/>
      <c r="F1355" s="173"/>
      <c r="G1355" s="173"/>
      <c r="H1355" s="173"/>
      <c r="I1355" s="173"/>
      <c r="J1355" s="173"/>
      <c r="K1355" s="173"/>
      <c r="L1355" s="173"/>
      <c r="M1355" s="173"/>
      <c r="N1355" s="173"/>
      <c r="O1355" s="173"/>
      <c r="P1355" s="173"/>
      <c r="Q1355" s="173"/>
      <c r="R1355" s="173"/>
      <c r="S1355" s="173"/>
      <c r="T1355" s="173"/>
      <c r="U1355" s="173"/>
      <c r="V1355" s="173"/>
      <c r="W1355" s="173"/>
      <c r="X1355" s="173"/>
      <c r="Y1355" s="173"/>
      <c r="Z1355" s="173"/>
      <c r="AA1355" s="173"/>
      <c r="AB1355" s="173"/>
      <c r="AC1355" s="173"/>
      <c r="AD1355" s="173"/>
      <c r="AE1355" s="173"/>
      <c r="AF1355" s="173"/>
      <c r="AG1355" s="173"/>
      <c r="AH1355" s="173"/>
      <c r="AI1355" s="173"/>
      <c r="AJ1355" s="173"/>
      <c r="AK1355" s="173"/>
      <c r="AL1355" s="173"/>
      <c r="AM1355" s="173"/>
      <c r="AN1355" s="173"/>
      <c r="AO1355" s="173"/>
      <c r="AP1355" s="173"/>
      <c r="AQ1355" s="173"/>
      <c r="AR1355" s="173"/>
      <c r="AS1355" s="173"/>
      <c r="AT1355" s="173"/>
      <c r="AU1355" s="173"/>
      <c r="AV1355" s="173"/>
      <c r="AW1355" s="318"/>
      <c r="AX1355" s="318"/>
      <c r="AY1355" s="318">
        <v>0</v>
      </c>
      <c r="AZ1355" s="318">
        <v>-340</v>
      </c>
      <c r="BA1355" s="318">
        <v>-355</v>
      </c>
      <c r="BB1355" s="318">
        <v>340</v>
      </c>
      <c r="BC1355" s="318">
        <v>360</v>
      </c>
    </row>
    <row r="1356" spans="1:55" ht="26.25">
      <c r="A1356" s="391"/>
      <c r="B1356" s="173" t="s">
        <v>1534</v>
      </c>
      <c r="C1356" s="322" t="s">
        <v>1552</v>
      </c>
      <c r="D1356" s="173" t="s">
        <v>791</v>
      </c>
      <c r="E1356" s="173"/>
      <c r="F1356" s="173"/>
      <c r="G1356" s="173"/>
      <c r="H1356" s="173"/>
      <c r="I1356" s="173"/>
      <c r="J1356" s="173"/>
      <c r="K1356" s="173"/>
      <c r="L1356" s="173"/>
      <c r="M1356" s="173"/>
      <c r="N1356" s="173"/>
      <c r="O1356" s="173"/>
      <c r="P1356" s="173"/>
      <c r="Q1356" s="173"/>
      <c r="R1356" s="173"/>
      <c r="S1356" s="173"/>
      <c r="T1356" s="173"/>
      <c r="U1356" s="173"/>
      <c r="V1356" s="173"/>
      <c r="W1356" s="173"/>
      <c r="X1356" s="173"/>
      <c r="Y1356" s="173"/>
      <c r="Z1356" s="173"/>
      <c r="AA1356" s="173"/>
      <c r="AB1356" s="173"/>
      <c r="AC1356" s="173"/>
      <c r="AD1356" s="173"/>
      <c r="AE1356" s="173"/>
      <c r="AF1356" s="173"/>
      <c r="AG1356" s="173"/>
      <c r="AH1356" s="173"/>
      <c r="AI1356" s="173"/>
      <c r="AJ1356" s="173"/>
      <c r="AK1356" s="173"/>
      <c r="AL1356" s="173"/>
      <c r="AM1356" s="173"/>
      <c r="AN1356" s="173"/>
      <c r="AO1356" s="173"/>
      <c r="AP1356" s="173"/>
      <c r="AQ1356" s="173"/>
      <c r="AR1356" s="173"/>
      <c r="AS1356" s="173"/>
      <c r="AT1356" s="173"/>
      <c r="AU1356" s="173"/>
      <c r="AV1356" s="173"/>
      <c r="AW1356" s="318"/>
      <c r="AX1356" s="318"/>
      <c r="AY1356" s="318">
        <v>0</v>
      </c>
      <c r="AZ1356" s="318">
        <v>-5680</v>
      </c>
      <c r="BA1356" s="318">
        <v>-3505</v>
      </c>
      <c r="BB1356" s="318">
        <v>5645</v>
      </c>
      <c r="BC1356" s="318">
        <v>3250</v>
      </c>
    </row>
    <row r="1357" spans="1:55" ht="39">
      <c r="A1357" s="391"/>
      <c r="B1357" s="173" t="s">
        <v>1534</v>
      </c>
      <c r="C1357" s="322" t="s">
        <v>1553</v>
      </c>
      <c r="D1357" s="173" t="s">
        <v>92</v>
      </c>
      <c r="E1357" s="173"/>
      <c r="F1357" s="173"/>
      <c r="G1357" s="173"/>
      <c r="H1357" s="173"/>
      <c r="I1357" s="173"/>
      <c r="J1357" s="173"/>
      <c r="K1357" s="173"/>
      <c r="L1357" s="173"/>
      <c r="M1357" s="173"/>
      <c r="N1357" s="173"/>
      <c r="O1357" s="173"/>
      <c r="P1357" s="173"/>
      <c r="Q1357" s="173"/>
      <c r="R1357" s="173"/>
      <c r="S1357" s="173"/>
      <c r="T1357" s="173"/>
      <c r="U1357" s="173"/>
      <c r="V1357" s="173"/>
      <c r="W1357" s="173"/>
      <c r="X1357" s="173"/>
      <c r="Y1357" s="173"/>
      <c r="Z1357" s="173"/>
      <c r="AA1357" s="173"/>
      <c r="AB1357" s="173"/>
      <c r="AC1357" s="173"/>
      <c r="AD1357" s="173"/>
      <c r="AE1357" s="173"/>
      <c r="AF1357" s="173"/>
      <c r="AG1357" s="173"/>
      <c r="AH1357" s="173"/>
      <c r="AI1357" s="173"/>
      <c r="AJ1357" s="173"/>
      <c r="AK1357" s="173"/>
      <c r="AL1357" s="173"/>
      <c r="AM1357" s="173"/>
      <c r="AN1357" s="173"/>
      <c r="AO1357" s="173"/>
      <c r="AP1357" s="173"/>
      <c r="AQ1357" s="173"/>
      <c r="AR1357" s="173"/>
      <c r="AS1357" s="173"/>
      <c r="AT1357" s="173"/>
      <c r="AU1357" s="173"/>
      <c r="AV1357" s="173"/>
      <c r="AW1357" s="318"/>
      <c r="AX1357" s="318"/>
      <c r="AY1357" s="318">
        <v>385</v>
      </c>
      <c r="AZ1357" s="318">
        <v>515</v>
      </c>
      <c r="BA1357" s="318">
        <v>535</v>
      </c>
      <c r="BB1357" s="318">
        <v>560</v>
      </c>
      <c r="BC1357" s="318">
        <v>590</v>
      </c>
    </row>
    <row r="1358" spans="1:55" ht="26.25">
      <c r="A1358" s="391"/>
      <c r="B1358" s="173" t="s">
        <v>1534</v>
      </c>
      <c r="C1358" s="322" t="s">
        <v>1555</v>
      </c>
      <c r="D1358" s="173" t="s">
        <v>90</v>
      </c>
      <c r="E1358" s="173"/>
      <c r="F1358" s="173"/>
      <c r="G1358" s="173"/>
      <c r="H1358" s="173"/>
      <c r="I1358" s="173"/>
      <c r="J1358" s="173"/>
      <c r="K1358" s="173"/>
      <c r="L1358" s="173"/>
      <c r="M1358" s="173"/>
      <c r="N1358" s="173"/>
      <c r="O1358" s="173"/>
      <c r="P1358" s="173"/>
      <c r="Q1358" s="173"/>
      <c r="R1358" s="173"/>
      <c r="S1358" s="173"/>
      <c r="T1358" s="173"/>
      <c r="U1358" s="173"/>
      <c r="V1358" s="173"/>
      <c r="W1358" s="173"/>
      <c r="X1358" s="173"/>
      <c r="Y1358" s="173"/>
      <c r="Z1358" s="173"/>
      <c r="AA1358" s="173"/>
      <c r="AB1358" s="173"/>
      <c r="AC1358" s="173"/>
      <c r="AD1358" s="173"/>
      <c r="AE1358" s="173"/>
      <c r="AF1358" s="173"/>
      <c r="AG1358" s="173"/>
      <c r="AH1358" s="173"/>
      <c r="AI1358" s="173"/>
      <c r="AJ1358" s="173"/>
      <c r="AK1358" s="173"/>
      <c r="AL1358" s="173"/>
      <c r="AM1358" s="173"/>
      <c r="AN1358" s="173"/>
      <c r="AO1358" s="173"/>
      <c r="AP1358" s="173"/>
      <c r="AQ1358" s="173"/>
      <c r="AR1358" s="173"/>
      <c r="AS1358" s="173"/>
      <c r="AT1358" s="173"/>
      <c r="AU1358" s="173"/>
      <c r="AV1358" s="173"/>
      <c r="AW1358" s="318"/>
      <c r="AX1358" s="318"/>
      <c r="AY1358" s="318">
        <v>-60</v>
      </c>
      <c r="AZ1358" s="318">
        <v>-90</v>
      </c>
      <c r="BA1358" s="318">
        <v>-145</v>
      </c>
      <c r="BB1358" s="318">
        <v>-160</v>
      </c>
      <c r="BC1358" s="318">
        <v>-170</v>
      </c>
    </row>
    <row r="1359" spans="1:55" ht="26.25">
      <c r="A1359" s="391"/>
      <c r="B1359" s="173" t="s">
        <v>1534</v>
      </c>
      <c r="C1359" s="322" t="s">
        <v>1555</v>
      </c>
      <c r="D1359" s="173" t="s">
        <v>227</v>
      </c>
      <c r="E1359" s="173"/>
      <c r="F1359" s="173"/>
      <c r="G1359" s="173"/>
      <c r="H1359" s="173"/>
      <c r="I1359" s="173"/>
      <c r="J1359" s="173"/>
      <c r="K1359" s="173"/>
      <c r="L1359" s="173"/>
      <c r="M1359" s="173"/>
      <c r="N1359" s="173"/>
      <c r="O1359" s="173"/>
      <c r="P1359" s="173"/>
      <c r="Q1359" s="173"/>
      <c r="R1359" s="173"/>
      <c r="S1359" s="173"/>
      <c r="T1359" s="173"/>
      <c r="U1359" s="173"/>
      <c r="V1359" s="173"/>
      <c r="W1359" s="173"/>
      <c r="X1359" s="173"/>
      <c r="Y1359" s="173"/>
      <c r="Z1359" s="173"/>
      <c r="AA1359" s="173"/>
      <c r="AB1359" s="173"/>
      <c r="AC1359" s="173"/>
      <c r="AD1359" s="173"/>
      <c r="AE1359" s="173"/>
      <c r="AF1359" s="173"/>
      <c r="AG1359" s="173"/>
      <c r="AH1359" s="173"/>
      <c r="AI1359" s="173"/>
      <c r="AJ1359" s="173"/>
      <c r="AK1359" s="173"/>
      <c r="AL1359" s="173"/>
      <c r="AM1359" s="173"/>
      <c r="AN1359" s="173"/>
      <c r="AO1359" s="173"/>
      <c r="AP1359" s="173"/>
      <c r="AQ1359" s="173"/>
      <c r="AR1359" s="173"/>
      <c r="AS1359" s="173"/>
      <c r="AT1359" s="173"/>
      <c r="AU1359" s="173"/>
      <c r="AV1359" s="173"/>
      <c r="AW1359" s="318"/>
      <c r="AX1359" s="318"/>
      <c r="AY1359" s="318">
        <v>-90</v>
      </c>
      <c r="AZ1359" s="318">
        <v>-590</v>
      </c>
      <c r="BA1359" s="318">
        <v>-510</v>
      </c>
      <c r="BB1359" s="318">
        <v>-560</v>
      </c>
      <c r="BC1359" s="318">
        <v>-620</v>
      </c>
    </row>
    <row r="1360" spans="1:55" ht="26.25">
      <c r="A1360" s="391"/>
      <c r="B1360" s="173" t="s">
        <v>1534</v>
      </c>
      <c r="C1360" s="322" t="s">
        <v>1555</v>
      </c>
      <c r="D1360" s="173" t="s">
        <v>92</v>
      </c>
      <c r="E1360" s="173"/>
      <c r="F1360" s="173"/>
      <c r="G1360" s="173"/>
      <c r="H1360" s="173"/>
      <c r="I1360" s="173"/>
      <c r="J1360" s="173"/>
      <c r="K1360" s="173"/>
      <c r="L1360" s="173"/>
      <c r="M1360" s="173"/>
      <c r="N1360" s="173"/>
      <c r="O1360" s="173"/>
      <c r="P1360" s="173"/>
      <c r="Q1360" s="173"/>
      <c r="R1360" s="173"/>
      <c r="S1360" s="173"/>
      <c r="T1360" s="173"/>
      <c r="U1360" s="173"/>
      <c r="V1360" s="173"/>
      <c r="W1360" s="173"/>
      <c r="X1360" s="173"/>
      <c r="Y1360" s="173"/>
      <c r="Z1360" s="173"/>
      <c r="AA1360" s="173"/>
      <c r="AB1360" s="173"/>
      <c r="AC1360" s="173"/>
      <c r="AD1360" s="173"/>
      <c r="AE1360" s="173"/>
      <c r="AF1360" s="173"/>
      <c r="AG1360" s="173"/>
      <c r="AH1360" s="173"/>
      <c r="AI1360" s="173"/>
      <c r="AJ1360" s="173"/>
      <c r="AK1360" s="173"/>
      <c r="AL1360" s="173"/>
      <c r="AM1360" s="173"/>
      <c r="AN1360" s="173"/>
      <c r="AO1360" s="173"/>
      <c r="AP1360" s="173"/>
      <c r="AQ1360" s="173"/>
      <c r="AR1360" s="173"/>
      <c r="AS1360" s="173"/>
      <c r="AT1360" s="173"/>
      <c r="AU1360" s="173"/>
      <c r="AV1360" s="173"/>
      <c r="AW1360" s="318"/>
      <c r="AX1360" s="318"/>
      <c r="AY1360" s="318">
        <v>45</v>
      </c>
      <c r="AZ1360" s="318">
        <v>50</v>
      </c>
      <c r="BA1360" s="318">
        <v>50</v>
      </c>
      <c r="BB1360" s="318">
        <v>50</v>
      </c>
      <c r="BC1360" s="318">
        <v>55</v>
      </c>
    </row>
    <row r="1361" spans="1:55" ht="26.25">
      <c r="A1361" s="391"/>
      <c r="B1361" s="173" t="s">
        <v>1534</v>
      </c>
      <c r="C1361" s="322" t="s">
        <v>1556</v>
      </c>
      <c r="D1361" s="173" t="s">
        <v>90</v>
      </c>
      <c r="E1361" s="173"/>
      <c r="F1361" s="173"/>
      <c r="G1361" s="173"/>
      <c r="H1361" s="173"/>
      <c r="I1361" s="173"/>
      <c r="J1361" s="173"/>
      <c r="K1361" s="173"/>
      <c r="L1361" s="173"/>
      <c r="M1361" s="173"/>
      <c r="N1361" s="173"/>
      <c r="O1361" s="173"/>
      <c r="P1361" s="173"/>
      <c r="Q1361" s="173"/>
      <c r="R1361" s="173"/>
      <c r="S1361" s="173"/>
      <c r="T1361" s="173"/>
      <c r="U1361" s="173"/>
      <c r="V1361" s="173"/>
      <c r="W1361" s="173"/>
      <c r="X1361" s="173"/>
      <c r="Y1361" s="173"/>
      <c r="Z1361" s="173"/>
      <c r="AA1361" s="173"/>
      <c r="AB1361" s="173"/>
      <c r="AC1361" s="173"/>
      <c r="AD1361" s="173"/>
      <c r="AE1361" s="173"/>
      <c r="AF1361" s="173"/>
      <c r="AG1361" s="173"/>
      <c r="AH1361" s="173"/>
      <c r="AI1361" s="173"/>
      <c r="AJ1361" s="173"/>
      <c r="AK1361" s="173"/>
      <c r="AL1361" s="173"/>
      <c r="AM1361" s="173"/>
      <c r="AN1361" s="173"/>
      <c r="AO1361" s="173"/>
      <c r="AP1361" s="173"/>
      <c r="AQ1361" s="173"/>
      <c r="AR1361" s="173"/>
      <c r="AS1361" s="173"/>
      <c r="AT1361" s="173"/>
      <c r="AU1361" s="173"/>
      <c r="AV1361" s="173"/>
      <c r="AW1361" s="318"/>
      <c r="AX1361" s="318"/>
      <c r="AY1361" s="318">
        <v>0</v>
      </c>
      <c r="AZ1361" s="318">
        <v>10</v>
      </c>
      <c r="BA1361" s="318">
        <v>-15</v>
      </c>
      <c r="BB1361" s="318">
        <v>-25</v>
      </c>
      <c r="BC1361" s="318">
        <v>-35</v>
      </c>
    </row>
    <row r="1362" spans="1:55" ht="26.25">
      <c r="A1362" s="391"/>
      <c r="B1362" s="173" t="s">
        <v>1534</v>
      </c>
      <c r="C1362" s="322" t="s">
        <v>1556</v>
      </c>
      <c r="D1362" s="173" t="s">
        <v>227</v>
      </c>
      <c r="E1362" s="173"/>
      <c r="F1362" s="173"/>
      <c r="G1362" s="173"/>
      <c r="H1362" s="173"/>
      <c r="I1362" s="173"/>
      <c r="J1362" s="173"/>
      <c r="K1362" s="173"/>
      <c r="L1362" s="173"/>
      <c r="M1362" s="173"/>
      <c r="N1362" s="173"/>
      <c r="O1362" s="173"/>
      <c r="P1362" s="173"/>
      <c r="Q1362" s="173"/>
      <c r="R1362" s="173"/>
      <c r="S1362" s="173"/>
      <c r="T1362" s="173"/>
      <c r="U1362" s="173"/>
      <c r="V1362" s="173"/>
      <c r="W1362" s="173"/>
      <c r="X1362" s="173"/>
      <c r="Y1362" s="173"/>
      <c r="Z1362" s="173"/>
      <c r="AA1362" s="173"/>
      <c r="AB1362" s="173"/>
      <c r="AC1362" s="173"/>
      <c r="AD1362" s="173"/>
      <c r="AE1362" s="173"/>
      <c r="AF1362" s="173"/>
      <c r="AG1362" s="173"/>
      <c r="AH1362" s="173"/>
      <c r="AI1362" s="173"/>
      <c r="AJ1362" s="173"/>
      <c r="AK1362" s="173"/>
      <c r="AL1362" s="173"/>
      <c r="AM1362" s="173"/>
      <c r="AN1362" s="173"/>
      <c r="AO1362" s="173"/>
      <c r="AP1362" s="173"/>
      <c r="AQ1362" s="173"/>
      <c r="AR1362" s="173"/>
      <c r="AS1362" s="173"/>
      <c r="AT1362" s="173"/>
      <c r="AU1362" s="173"/>
      <c r="AV1362" s="173"/>
      <c r="AW1362" s="318"/>
      <c r="AX1362" s="318"/>
      <c r="AY1362" s="318">
        <v>0</v>
      </c>
      <c r="AZ1362" s="318">
        <v>-5</v>
      </c>
      <c r="BA1362" s="318">
        <v>-10</v>
      </c>
      <c r="BB1362" s="318">
        <v>-15</v>
      </c>
      <c r="BC1362" s="318">
        <v>-25</v>
      </c>
    </row>
    <row r="1363" spans="1:55" ht="26.25">
      <c r="A1363" s="391"/>
      <c r="B1363" s="173" t="s">
        <v>1534</v>
      </c>
      <c r="C1363" s="322" t="s">
        <v>1557</v>
      </c>
      <c r="D1363" s="173" t="s">
        <v>90</v>
      </c>
      <c r="E1363" s="173"/>
      <c r="F1363" s="173"/>
      <c r="G1363" s="173"/>
      <c r="H1363" s="173"/>
      <c r="I1363" s="173"/>
      <c r="J1363" s="173"/>
      <c r="K1363" s="173"/>
      <c r="L1363" s="173"/>
      <c r="M1363" s="173"/>
      <c r="N1363" s="173"/>
      <c r="O1363" s="173"/>
      <c r="P1363" s="173"/>
      <c r="Q1363" s="173"/>
      <c r="R1363" s="173"/>
      <c r="S1363" s="173"/>
      <c r="T1363" s="173"/>
      <c r="U1363" s="173"/>
      <c r="V1363" s="173"/>
      <c r="W1363" s="173"/>
      <c r="X1363" s="173"/>
      <c r="Y1363" s="173"/>
      <c r="Z1363" s="173"/>
      <c r="AA1363" s="173"/>
      <c r="AB1363" s="173"/>
      <c r="AC1363" s="173"/>
      <c r="AD1363" s="173"/>
      <c r="AE1363" s="173"/>
      <c r="AF1363" s="173"/>
      <c r="AG1363" s="173"/>
      <c r="AH1363" s="173"/>
      <c r="AI1363" s="173"/>
      <c r="AJ1363" s="173"/>
      <c r="AK1363" s="173"/>
      <c r="AL1363" s="173"/>
      <c r="AM1363" s="173"/>
      <c r="AN1363" s="173"/>
      <c r="AO1363" s="173"/>
      <c r="AP1363" s="173"/>
      <c r="AQ1363" s="173"/>
      <c r="AR1363" s="173"/>
      <c r="AS1363" s="173"/>
      <c r="AT1363" s="173"/>
      <c r="AU1363" s="173"/>
      <c r="AV1363" s="173"/>
      <c r="AW1363" s="318"/>
      <c r="AX1363" s="318"/>
      <c r="AY1363" s="318">
        <v>0</v>
      </c>
      <c r="AZ1363" s="318">
        <v>0</v>
      </c>
      <c r="BA1363" s="318">
        <v>0</v>
      </c>
      <c r="BB1363" s="318">
        <v>10</v>
      </c>
      <c r="BC1363" s="318">
        <v>35</v>
      </c>
    </row>
    <row r="1364" spans="1:55" ht="15.75">
      <c r="A1364" s="391"/>
      <c r="B1364" s="173" t="s">
        <v>1534</v>
      </c>
      <c r="C1364" s="322" t="s">
        <v>1558</v>
      </c>
      <c r="D1364" s="173" t="s">
        <v>90</v>
      </c>
      <c r="E1364" s="173"/>
      <c r="F1364" s="173"/>
      <c r="G1364" s="173"/>
      <c r="H1364" s="173"/>
      <c r="I1364" s="173"/>
      <c r="J1364" s="173"/>
      <c r="K1364" s="173"/>
      <c r="L1364" s="173"/>
      <c r="M1364" s="173"/>
      <c r="N1364" s="173"/>
      <c r="O1364" s="173"/>
      <c r="P1364" s="173"/>
      <c r="Q1364" s="173"/>
      <c r="R1364" s="173"/>
      <c r="S1364" s="173"/>
      <c r="T1364" s="173"/>
      <c r="U1364" s="173"/>
      <c r="V1364" s="173"/>
      <c r="W1364" s="173"/>
      <c r="X1364" s="173"/>
      <c r="Y1364" s="173"/>
      <c r="Z1364" s="173"/>
      <c r="AA1364" s="173"/>
      <c r="AB1364" s="173"/>
      <c r="AC1364" s="173"/>
      <c r="AD1364" s="173"/>
      <c r="AE1364" s="173"/>
      <c r="AF1364" s="173"/>
      <c r="AG1364" s="173"/>
      <c r="AH1364" s="173"/>
      <c r="AI1364" s="173"/>
      <c r="AJ1364" s="173"/>
      <c r="AK1364" s="173"/>
      <c r="AL1364" s="173"/>
      <c r="AM1364" s="173"/>
      <c r="AN1364" s="173"/>
      <c r="AO1364" s="173"/>
      <c r="AP1364" s="173"/>
      <c r="AQ1364" s="173"/>
      <c r="AR1364" s="173"/>
      <c r="AS1364" s="173"/>
      <c r="AT1364" s="173"/>
      <c r="AU1364" s="173"/>
      <c r="AV1364" s="173"/>
      <c r="AW1364" s="318"/>
      <c r="AX1364" s="318"/>
      <c r="AY1364" s="318">
        <v>-45</v>
      </c>
      <c r="AZ1364" s="318">
        <v>-20</v>
      </c>
      <c r="BA1364" s="318">
        <v>-40</v>
      </c>
      <c r="BB1364" s="318">
        <v>-40</v>
      </c>
      <c r="BC1364" s="318">
        <v>-40</v>
      </c>
    </row>
    <row r="1365" spans="1:55" ht="15.75">
      <c r="A1365" s="391"/>
      <c r="B1365" s="173" t="s">
        <v>1534</v>
      </c>
      <c r="C1365" s="322" t="s">
        <v>1559</v>
      </c>
      <c r="D1365" s="173" t="s">
        <v>227</v>
      </c>
      <c r="E1365" s="173"/>
      <c r="F1365" s="173"/>
      <c r="G1365" s="173"/>
      <c r="H1365" s="173"/>
      <c r="I1365" s="173"/>
      <c r="J1365" s="173"/>
      <c r="K1365" s="173"/>
      <c r="L1365" s="173"/>
      <c r="M1365" s="173"/>
      <c r="N1365" s="173"/>
      <c r="O1365" s="173"/>
      <c r="P1365" s="173"/>
      <c r="Q1365" s="173"/>
      <c r="R1365" s="173"/>
      <c r="S1365" s="173"/>
      <c r="T1365" s="173"/>
      <c r="U1365" s="173"/>
      <c r="V1365" s="173"/>
      <c r="W1365" s="173"/>
      <c r="X1365" s="173"/>
      <c r="Y1365" s="173"/>
      <c r="Z1365" s="173"/>
      <c r="AA1365" s="173"/>
      <c r="AB1365" s="173"/>
      <c r="AC1365" s="173"/>
      <c r="AD1365" s="173"/>
      <c r="AE1365" s="173"/>
      <c r="AF1365" s="173"/>
      <c r="AG1365" s="173"/>
      <c r="AH1365" s="173"/>
      <c r="AI1365" s="173"/>
      <c r="AJ1365" s="173"/>
      <c r="AK1365" s="173"/>
      <c r="AL1365" s="173"/>
      <c r="AM1365" s="173"/>
      <c r="AN1365" s="173"/>
      <c r="AO1365" s="173"/>
      <c r="AP1365" s="173"/>
      <c r="AQ1365" s="173"/>
      <c r="AR1365" s="173"/>
      <c r="AS1365" s="173"/>
      <c r="AT1365" s="173"/>
      <c r="AU1365" s="173"/>
      <c r="AV1365" s="173"/>
      <c r="AW1365" s="318"/>
      <c r="AX1365" s="318"/>
      <c r="AY1365" s="318">
        <v>0</v>
      </c>
      <c r="AZ1365" s="318">
        <v>0</v>
      </c>
      <c r="BA1365" s="318">
        <v>0</v>
      </c>
      <c r="BB1365" s="318">
        <v>5</v>
      </c>
      <c r="BC1365" s="318">
        <v>10</v>
      </c>
    </row>
    <row r="1366" spans="1:55" ht="15.75">
      <c r="A1366" s="391"/>
      <c r="B1366" s="173" t="s">
        <v>1534</v>
      </c>
      <c r="C1366" s="322" t="s">
        <v>1559</v>
      </c>
      <c r="D1366" s="173" t="s">
        <v>228</v>
      </c>
      <c r="E1366" s="173"/>
      <c r="F1366" s="173"/>
      <c r="G1366" s="173"/>
      <c r="H1366" s="173"/>
      <c r="I1366" s="173"/>
      <c r="J1366" s="173"/>
      <c r="K1366" s="173"/>
      <c r="L1366" s="173"/>
      <c r="M1366" s="173"/>
      <c r="N1366" s="173"/>
      <c r="O1366" s="173"/>
      <c r="P1366" s="173"/>
      <c r="Q1366" s="173"/>
      <c r="R1366" s="173"/>
      <c r="S1366" s="173"/>
      <c r="T1366" s="173"/>
      <c r="U1366" s="173"/>
      <c r="V1366" s="173"/>
      <c r="W1366" s="173"/>
      <c r="X1366" s="173"/>
      <c r="Y1366" s="173"/>
      <c r="Z1366" s="173"/>
      <c r="AA1366" s="173"/>
      <c r="AB1366" s="173"/>
      <c r="AC1366" s="173"/>
      <c r="AD1366" s="173"/>
      <c r="AE1366" s="173"/>
      <c r="AF1366" s="173"/>
      <c r="AG1366" s="173"/>
      <c r="AH1366" s="173"/>
      <c r="AI1366" s="173"/>
      <c r="AJ1366" s="173"/>
      <c r="AK1366" s="173"/>
      <c r="AL1366" s="173"/>
      <c r="AM1366" s="173"/>
      <c r="AN1366" s="173"/>
      <c r="AO1366" s="173"/>
      <c r="AP1366" s="173"/>
      <c r="AQ1366" s="173"/>
      <c r="AR1366" s="173"/>
      <c r="AS1366" s="173"/>
      <c r="AT1366" s="173"/>
      <c r="AU1366" s="173"/>
      <c r="AV1366" s="173"/>
      <c r="AW1366" s="318"/>
      <c r="AX1366" s="318"/>
      <c r="AY1366" s="318">
        <v>0</v>
      </c>
      <c r="AZ1366" s="318">
        <v>0</v>
      </c>
      <c r="BA1366" s="318">
        <v>-370</v>
      </c>
      <c r="BB1366" s="318">
        <v>-380</v>
      </c>
      <c r="BC1366" s="318">
        <v>-390</v>
      </c>
    </row>
    <row r="1367" spans="1:55" ht="15.75">
      <c r="A1367" s="391"/>
      <c r="B1367" s="173" t="s">
        <v>1534</v>
      </c>
      <c r="C1367" s="322" t="s">
        <v>1559</v>
      </c>
      <c r="D1367" s="173" t="s">
        <v>791</v>
      </c>
      <c r="E1367" s="173"/>
      <c r="F1367" s="173"/>
      <c r="G1367" s="173"/>
      <c r="H1367" s="173"/>
      <c r="I1367" s="173"/>
      <c r="J1367" s="173"/>
      <c r="K1367" s="173"/>
      <c r="L1367" s="173"/>
      <c r="M1367" s="173"/>
      <c r="N1367" s="173"/>
      <c r="O1367" s="173"/>
      <c r="P1367" s="173"/>
      <c r="Q1367" s="173"/>
      <c r="R1367" s="173"/>
      <c r="S1367" s="173"/>
      <c r="T1367" s="173"/>
      <c r="U1367" s="173"/>
      <c r="V1367" s="173"/>
      <c r="W1367" s="173"/>
      <c r="X1367" s="173"/>
      <c r="Y1367" s="173"/>
      <c r="Z1367" s="173"/>
      <c r="AA1367" s="173"/>
      <c r="AB1367" s="173"/>
      <c r="AC1367" s="173"/>
      <c r="AD1367" s="173"/>
      <c r="AE1367" s="173"/>
      <c r="AF1367" s="173"/>
      <c r="AG1367" s="173"/>
      <c r="AH1367" s="173"/>
      <c r="AI1367" s="173"/>
      <c r="AJ1367" s="173"/>
      <c r="AK1367" s="173"/>
      <c r="AL1367" s="173"/>
      <c r="AM1367" s="173"/>
      <c r="AN1367" s="173"/>
      <c r="AO1367" s="173"/>
      <c r="AP1367" s="173"/>
      <c r="AQ1367" s="173"/>
      <c r="AR1367" s="173"/>
      <c r="AS1367" s="173"/>
      <c r="AT1367" s="173"/>
      <c r="AU1367" s="173"/>
      <c r="AV1367" s="173"/>
      <c r="AW1367" s="318"/>
      <c r="AX1367" s="318"/>
      <c r="AY1367" s="318">
        <v>0</v>
      </c>
      <c r="AZ1367" s="318">
        <v>0</v>
      </c>
      <c r="BA1367" s="318">
        <v>0</v>
      </c>
      <c r="BB1367" s="318">
        <v>-5</v>
      </c>
      <c r="BC1367" s="318">
        <v>-5</v>
      </c>
    </row>
    <row r="1368" spans="1:55" ht="26.25">
      <c r="A1368" s="391"/>
      <c r="B1368" s="173" t="s">
        <v>1534</v>
      </c>
      <c r="C1368" s="322" t="s">
        <v>1560</v>
      </c>
      <c r="D1368" s="173" t="s">
        <v>227</v>
      </c>
      <c r="E1368" s="173"/>
      <c r="F1368" s="173"/>
      <c r="G1368" s="173"/>
      <c r="H1368" s="173"/>
      <c r="I1368" s="173"/>
      <c r="J1368" s="173"/>
      <c r="K1368" s="173"/>
      <c r="L1368" s="173"/>
      <c r="M1368" s="173"/>
      <c r="N1368" s="173"/>
      <c r="O1368" s="173"/>
      <c r="P1368" s="173"/>
      <c r="Q1368" s="173"/>
      <c r="R1368" s="173"/>
      <c r="S1368" s="173"/>
      <c r="T1368" s="173"/>
      <c r="U1368" s="173"/>
      <c r="V1368" s="173"/>
      <c r="W1368" s="173"/>
      <c r="X1368" s="173"/>
      <c r="Y1368" s="173"/>
      <c r="Z1368" s="173"/>
      <c r="AA1368" s="173"/>
      <c r="AB1368" s="173"/>
      <c r="AC1368" s="173"/>
      <c r="AD1368" s="173"/>
      <c r="AE1368" s="173"/>
      <c r="AF1368" s="173"/>
      <c r="AG1368" s="173"/>
      <c r="AH1368" s="173"/>
      <c r="AI1368" s="173"/>
      <c r="AJ1368" s="173"/>
      <c r="AK1368" s="173"/>
      <c r="AL1368" s="173"/>
      <c r="AM1368" s="173"/>
      <c r="AN1368" s="173"/>
      <c r="AO1368" s="173"/>
      <c r="AP1368" s="173"/>
      <c r="AQ1368" s="173"/>
      <c r="AR1368" s="173"/>
      <c r="AS1368" s="173"/>
      <c r="AT1368" s="173"/>
      <c r="AU1368" s="173"/>
      <c r="AV1368" s="173"/>
      <c r="AW1368" s="318"/>
      <c r="AX1368" s="318"/>
      <c r="AY1368" s="318">
        <v>0</v>
      </c>
      <c r="AZ1368" s="318">
        <v>-5</v>
      </c>
      <c r="BA1368" s="318">
        <v>-215</v>
      </c>
      <c r="BB1368" s="318">
        <v>-170</v>
      </c>
      <c r="BC1368" s="318">
        <v>-170</v>
      </c>
    </row>
    <row r="1369" spans="1:55" ht="26.25">
      <c r="A1369" s="391"/>
      <c r="B1369" s="173" t="s">
        <v>1534</v>
      </c>
      <c r="C1369" s="322" t="s">
        <v>1560</v>
      </c>
      <c r="D1369" s="173" t="s">
        <v>228</v>
      </c>
      <c r="E1369" s="173"/>
      <c r="F1369" s="173"/>
      <c r="G1369" s="173"/>
      <c r="H1369" s="173"/>
      <c r="I1369" s="173"/>
      <c r="J1369" s="173"/>
      <c r="K1369" s="173"/>
      <c r="L1369" s="173"/>
      <c r="M1369" s="173"/>
      <c r="N1369" s="173"/>
      <c r="O1369" s="173"/>
      <c r="P1369" s="173"/>
      <c r="Q1369" s="173"/>
      <c r="R1369" s="173"/>
      <c r="S1369" s="173"/>
      <c r="T1369" s="173"/>
      <c r="U1369" s="173"/>
      <c r="V1369" s="173"/>
      <c r="W1369" s="173"/>
      <c r="X1369" s="173"/>
      <c r="Y1369" s="173"/>
      <c r="Z1369" s="173"/>
      <c r="AA1369" s="173"/>
      <c r="AB1369" s="173"/>
      <c r="AC1369" s="173"/>
      <c r="AD1369" s="173"/>
      <c r="AE1369" s="173"/>
      <c r="AF1369" s="173"/>
      <c r="AG1369" s="173"/>
      <c r="AH1369" s="173"/>
      <c r="AI1369" s="173"/>
      <c r="AJ1369" s="173"/>
      <c r="AK1369" s="173"/>
      <c r="AL1369" s="173"/>
      <c r="AM1369" s="173"/>
      <c r="AN1369" s="173"/>
      <c r="AO1369" s="173"/>
      <c r="AP1369" s="173"/>
      <c r="AQ1369" s="173"/>
      <c r="AR1369" s="173"/>
      <c r="AS1369" s="173"/>
      <c r="AT1369" s="173"/>
      <c r="AU1369" s="173"/>
      <c r="AV1369" s="173"/>
      <c r="AW1369" s="318"/>
      <c r="AX1369" s="318"/>
      <c r="AY1369" s="318">
        <v>0</v>
      </c>
      <c r="AZ1369" s="318">
        <v>-5</v>
      </c>
      <c r="BA1369" s="318">
        <v>-5</v>
      </c>
      <c r="BB1369" s="318">
        <v>-5</v>
      </c>
      <c r="BC1369" s="318">
        <v>-5</v>
      </c>
    </row>
    <row r="1370" spans="1:55" ht="26.25">
      <c r="A1370" s="391"/>
      <c r="B1370" s="173" t="s">
        <v>1534</v>
      </c>
      <c r="C1370" s="322" t="s">
        <v>1560</v>
      </c>
      <c r="D1370" s="173" t="s">
        <v>791</v>
      </c>
      <c r="E1370" s="173"/>
      <c r="F1370" s="173"/>
      <c r="G1370" s="173"/>
      <c r="H1370" s="173"/>
      <c r="I1370" s="173"/>
      <c r="J1370" s="173"/>
      <c r="K1370" s="173"/>
      <c r="L1370" s="173"/>
      <c r="M1370" s="173"/>
      <c r="N1370" s="173"/>
      <c r="O1370" s="173"/>
      <c r="P1370" s="173"/>
      <c r="Q1370" s="173"/>
      <c r="R1370" s="173"/>
      <c r="S1370" s="173"/>
      <c r="T1370" s="173"/>
      <c r="U1370" s="173"/>
      <c r="V1370" s="173"/>
      <c r="W1370" s="173"/>
      <c r="X1370" s="173"/>
      <c r="Y1370" s="173"/>
      <c r="Z1370" s="173"/>
      <c r="AA1370" s="173"/>
      <c r="AB1370" s="173"/>
      <c r="AC1370" s="173"/>
      <c r="AD1370" s="173"/>
      <c r="AE1370" s="173"/>
      <c r="AF1370" s="173"/>
      <c r="AG1370" s="173"/>
      <c r="AH1370" s="173"/>
      <c r="AI1370" s="173"/>
      <c r="AJ1370" s="173"/>
      <c r="AK1370" s="173"/>
      <c r="AL1370" s="173"/>
      <c r="AM1370" s="173"/>
      <c r="AN1370" s="173"/>
      <c r="AO1370" s="173"/>
      <c r="AP1370" s="173"/>
      <c r="AQ1370" s="173"/>
      <c r="AR1370" s="173"/>
      <c r="AS1370" s="173"/>
      <c r="AT1370" s="173"/>
      <c r="AU1370" s="173"/>
      <c r="AV1370" s="173"/>
      <c r="AW1370" s="318"/>
      <c r="AX1370" s="318"/>
      <c r="AY1370" s="318">
        <v>0</v>
      </c>
      <c r="AZ1370" s="318">
        <v>-5</v>
      </c>
      <c r="BA1370" s="318">
        <v>-15</v>
      </c>
      <c r="BB1370" s="318">
        <v>-20</v>
      </c>
      <c r="BC1370" s="318">
        <v>-25</v>
      </c>
    </row>
    <row r="1371" spans="1:55" ht="26.25">
      <c r="A1371" s="391"/>
      <c r="B1371" s="173" t="s">
        <v>1534</v>
      </c>
      <c r="C1371" s="322" t="s">
        <v>1561</v>
      </c>
      <c r="D1371" s="173" t="s">
        <v>762</v>
      </c>
      <c r="E1371" s="173"/>
      <c r="F1371" s="173"/>
      <c r="G1371" s="173"/>
      <c r="H1371" s="173"/>
      <c r="I1371" s="173"/>
      <c r="J1371" s="173"/>
      <c r="K1371" s="173"/>
      <c r="L1371" s="173"/>
      <c r="M1371" s="173"/>
      <c r="N1371" s="173"/>
      <c r="O1371" s="173"/>
      <c r="P1371" s="173"/>
      <c r="Q1371" s="173"/>
      <c r="R1371" s="173"/>
      <c r="S1371" s="173"/>
      <c r="T1371" s="173"/>
      <c r="U1371" s="173"/>
      <c r="V1371" s="173"/>
      <c r="W1371" s="173"/>
      <c r="X1371" s="173"/>
      <c r="Y1371" s="173"/>
      <c r="Z1371" s="173"/>
      <c r="AA1371" s="173"/>
      <c r="AB1371" s="173"/>
      <c r="AC1371" s="173"/>
      <c r="AD1371" s="173"/>
      <c r="AE1371" s="173"/>
      <c r="AF1371" s="173"/>
      <c r="AG1371" s="173"/>
      <c r="AH1371" s="173"/>
      <c r="AI1371" s="173"/>
      <c r="AJ1371" s="173"/>
      <c r="AK1371" s="173"/>
      <c r="AL1371" s="173"/>
      <c r="AM1371" s="173"/>
      <c r="AN1371" s="173"/>
      <c r="AO1371" s="173"/>
      <c r="AP1371" s="173"/>
      <c r="AQ1371" s="173"/>
      <c r="AR1371" s="173"/>
      <c r="AS1371" s="173"/>
      <c r="AT1371" s="173"/>
      <c r="AU1371" s="173"/>
      <c r="AV1371" s="173"/>
      <c r="AW1371" s="318"/>
      <c r="AX1371" s="318"/>
      <c r="AY1371" s="318">
        <v>-165</v>
      </c>
      <c r="AZ1371" s="318">
        <v>-265</v>
      </c>
      <c r="BA1371" s="318">
        <v>-225</v>
      </c>
      <c r="BB1371" s="318">
        <v>-155</v>
      </c>
      <c r="BC1371" s="318">
        <v>-200</v>
      </c>
    </row>
    <row r="1372" spans="1:55" ht="26.25">
      <c r="A1372" s="391"/>
      <c r="B1372" s="173" t="s">
        <v>1534</v>
      </c>
      <c r="C1372" s="322" t="s">
        <v>1562</v>
      </c>
      <c r="D1372" s="173" t="s">
        <v>792</v>
      </c>
      <c r="E1372" s="173"/>
      <c r="F1372" s="173"/>
      <c r="G1372" s="173"/>
      <c r="H1372" s="173"/>
      <c r="I1372" s="173"/>
      <c r="J1372" s="173"/>
      <c r="K1372" s="173"/>
      <c r="L1372" s="173"/>
      <c r="M1372" s="173"/>
      <c r="N1372" s="173"/>
      <c r="O1372" s="173"/>
      <c r="P1372" s="173"/>
      <c r="Q1372" s="173"/>
      <c r="R1372" s="173"/>
      <c r="S1372" s="173"/>
      <c r="T1372" s="173"/>
      <c r="U1372" s="173"/>
      <c r="V1372" s="173"/>
      <c r="W1372" s="173"/>
      <c r="X1372" s="173"/>
      <c r="Y1372" s="173"/>
      <c r="Z1372" s="173"/>
      <c r="AA1372" s="173"/>
      <c r="AB1372" s="173"/>
      <c r="AC1372" s="173"/>
      <c r="AD1372" s="173"/>
      <c r="AE1372" s="173"/>
      <c r="AF1372" s="173"/>
      <c r="AG1372" s="173"/>
      <c r="AH1372" s="173"/>
      <c r="AI1372" s="173"/>
      <c r="AJ1372" s="173"/>
      <c r="AK1372" s="173"/>
      <c r="AL1372" s="173"/>
      <c r="AM1372" s="173"/>
      <c r="AN1372" s="173"/>
      <c r="AO1372" s="173"/>
      <c r="AP1372" s="173"/>
      <c r="AQ1372" s="173"/>
      <c r="AR1372" s="173"/>
      <c r="AS1372" s="173"/>
      <c r="AT1372" s="173"/>
      <c r="AU1372" s="173"/>
      <c r="AV1372" s="173"/>
      <c r="AW1372" s="318"/>
      <c r="AX1372" s="318"/>
      <c r="AY1372" s="318">
        <v>0</v>
      </c>
      <c r="AZ1372" s="318">
        <v>0</v>
      </c>
      <c r="BA1372" s="318">
        <v>0</v>
      </c>
      <c r="BB1372" s="318">
        <v>0</v>
      </c>
      <c r="BC1372" s="318">
        <v>-460</v>
      </c>
    </row>
    <row r="1373" spans="1:55" ht="26.25">
      <c r="A1373" s="391"/>
      <c r="B1373" s="173" t="s">
        <v>1534</v>
      </c>
      <c r="C1373" s="322" t="s">
        <v>1562</v>
      </c>
      <c r="D1373" s="173" t="s">
        <v>780</v>
      </c>
      <c r="E1373" s="173"/>
      <c r="F1373" s="173"/>
      <c r="G1373" s="173"/>
      <c r="H1373" s="173"/>
      <c r="I1373" s="173"/>
      <c r="J1373" s="173"/>
      <c r="K1373" s="173"/>
      <c r="L1373" s="173"/>
      <c r="M1373" s="173"/>
      <c r="N1373" s="173"/>
      <c r="O1373" s="173"/>
      <c r="P1373" s="173"/>
      <c r="Q1373" s="173"/>
      <c r="R1373" s="173"/>
      <c r="S1373" s="173"/>
      <c r="T1373" s="173"/>
      <c r="U1373" s="173"/>
      <c r="V1373" s="173"/>
      <c r="W1373" s="173"/>
      <c r="X1373" s="173"/>
      <c r="Y1373" s="173"/>
      <c r="Z1373" s="173"/>
      <c r="AA1373" s="173"/>
      <c r="AB1373" s="173"/>
      <c r="AC1373" s="173"/>
      <c r="AD1373" s="173"/>
      <c r="AE1373" s="173"/>
      <c r="AF1373" s="173"/>
      <c r="AG1373" s="173"/>
      <c r="AH1373" s="173"/>
      <c r="AI1373" s="173"/>
      <c r="AJ1373" s="173"/>
      <c r="AK1373" s="173"/>
      <c r="AL1373" s="173"/>
      <c r="AM1373" s="173"/>
      <c r="AN1373" s="173"/>
      <c r="AO1373" s="173"/>
      <c r="AP1373" s="173"/>
      <c r="AQ1373" s="173"/>
      <c r="AR1373" s="173"/>
      <c r="AS1373" s="173"/>
      <c r="AT1373" s="173"/>
      <c r="AU1373" s="173"/>
      <c r="AV1373" s="173"/>
      <c r="AW1373" s="318"/>
      <c r="AX1373" s="318"/>
      <c r="AY1373" s="318">
        <v>0</v>
      </c>
      <c r="AZ1373" s="318">
        <v>0</v>
      </c>
      <c r="BA1373" s="318">
        <v>0</v>
      </c>
      <c r="BB1373" s="318">
        <v>425</v>
      </c>
      <c r="BC1373" s="318">
        <v>455</v>
      </c>
    </row>
    <row r="1374" spans="1:55" ht="26.25">
      <c r="A1374" s="391"/>
      <c r="B1374" s="173" t="s">
        <v>1534</v>
      </c>
      <c r="C1374" s="322" t="s">
        <v>1564</v>
      </c>
      <c r="D1374" s="173" t="s">
        <v>780</v>
      </c>
      <c r="E1374" s="173"/>
      <c r="F1374" s="173"/>
      <c r="G1374" s="173"/>
      <c r="H1374" s="173"/>
      <c r="I1374" s="173"/>
      <c r="J1374" s="173"/>
      <c r="K1374" s="173"/>
      <c r="L1374" s="173"/>
      <c r="M1374" s="173"/>
      <c r="N1374" s="173"/>
      <c r="O1374" s="173"/>
      <c r="P1374" s="173"/>
      <c r="Q1374" s="173"/>
      <c r="R1374" s="173"/>
      <c r="S1374" s="173"/>
      <c r="T1374" s="173"/>
      <c r="U1374" s="173"/>
      <c r="V1374" s="173"/>
      <c r="W1374" s="173"/>
      <c r="X1374" s="173"/>
      <c r="Y1374" s="173"/>
      <c r="Z1374" s="173"/>
      <c r="AA1374" s="173"/>
      <c r="AB1374" s="173"/>
      <c r="AC1374" s="173"/>
      <c r="AD1374" s="173"/>
      <c r="AE1374" s="173"/>
      <c r="AF1374" s="173"/>
      <c r="AG1374" s="173"/>
      <c r="AH1374" s="173"/>
      <c r="AI1374" s="173"/>
      <c r="AJ1374" s="173"/>
      <c r="AK1374" s="173"/>
      <c r="AL1374" s="173"/>
      <c r="AM1374" s="173"/>
      <c r="AN1374" s="173"/>
      <c r="AO1374" s="173"/>
      <c r="AP1374" s="173"/>
      <c r="AQ1374" s="173"/>
      <c r="AR1374" s="173"/>
      <c r="AS1374" s="173"/>
      <c r="AT1374" s="173"/>
      <c r="AU1374" s="173"/>
      <c r="AV1374" s="173"/>
      <c r="AW1374" s="318"/>
      <c r="AX1374" s="318"/>
      <c r="AY1374" s="318">
        <v>0</v>
      </c>
      <c r="AZ1374" s="318">
        <v>0</v>
      </c>
      <c r="BA1374" s="318">
        <v>0</v>
      </c>
      <c r="BB1374" s="318">
        <v>0</v>
      </c>
      <c r="BC1374" s="318">
        <v>25</v>
      </c>
    </row>
    <row r="1375" spans="1:55" ht="26.25">
      <c r="A1375" s="391"/>
      <c r="B1375" s="173" t="s">
        <v>1534</v>
      </c>
      <c r="C1375" s="322" t="s">
        <v>1565</v>
      </c>
      <c r="D1375" s="173" t="s">
        <v>791</v>
      </c>
      <c r="E1375" s="173"/>
      <c r="F1375" s="173"/>
      <c r="G1375" s="173"/>
      <c r="H1375" s="173"/>
      <c r="I1375" s="173"/>
      <c r="J1375" s="173"/>
      <c r="K1375" s="173"/>
      <c r="L1375" s="173"/>
      <c r="M1375" s="173"/>
      <c r="N1375" s="173"/>
      <c r="O1375" s="173"/>
      <c r="P1375" s="173"/>
      <c r="Q1375" s="173"/>
      <c r="R1375" s="173"/>
      <c r="S1375" s="173"/>
      <c r="T1375" s="173"/>
      <c r="U1375" s="173"/>
      <c r="V1375" s="173"/>
      <c r="W1375" s="173"/>
      <c r="X1375" s="173"/>
      <c r="Y1375" s="173"/>
      <c r="Z1375" s="173"/>
      <c r="AA1375" s="173"/>
      <c r="AB1375" s="173"/>
      <c r="AC1375" s="173"/>
      <c r="AD1375" s="173"/>
      <c r="AE1375" s="173"/>
      <c r="AF1375" s="173"/>
      <c r="AG1375" s="173"/>
      <c r="AH1375" s="173"/>
      <c r="AI1375" s="173"/>
      <c r="AJ1375" s="173"/>
      <c r="AK1375" s="173"/>
      <c r="AL1375" s="173"/>
      <c r="AM1375" s="173"/>
      <c r="AN1375" s="173"/>
      <c r="AO1375" s="173"/>
      <c r="AP1375" s="173"/>
      <c r="AQ1375" s="173"/>
      <c r="AR1375" s="173"/>
      <c r="AS1375" s="173"/>
      <c r="AT1375" s="173"/>
      <c r="AU1375" s="173"/>
      <c r="AV1375" s="173"/>
      <c r="AW1375" s="318"/>
      <c r="AX1375" s="318"/>
      <c r="AY1375" s="318">
        <v>0</v>
      </c>
      <c r="AZ1375" s="318">
        <v>0</v>
      </c>
      <c r="BA1375" s="318">
        <v>5</v>
      </c>
      <c r="BB1375" s="318">
        <v>5</v>
      </c>
      <c r="BC1375" s="318">
        <v>5</v>
      </c>
    </row>
    <row r="1376" spans="1:55" ht="26.25">
      <c r="A1376" s="391"/>
      <c r="B1376" s="173" t="s">
        <v>1534</v>
      </c>
      <c r="C1376" s="322" t="s">
        <v>1565</v>
      </c>
      <c r="D1376" s="173" t="s">
        <v>228</v>
      </c>
      <c r="E1376" s="173"/>
      <c r="F1376" s="173"/>
      <c r="G1376" s="173"/>
      <c r="H1376" s="173"/>
      <c r="I1376" s="173"/>
      <c r="J1376" s="173"/>
      <c r="K1376" s="173"/>
      <c r="L1376" s="173"/>
      <c r="M1376" s="173"/>
      <c r="N1376" s="173"/>
      <c r="O1376" s="173"/>
      <c r="P1376" s="173"/>
      <c r="Q1376" s="173"/>
      <c r="R1376" s="173"/>
      <c r="S1376" s="173"/>
      <c r="T1376" s="173"/>
      <c r="U1376" s="173"/>
      <c r="V1376" s="173"/>
      <c r="W1376" s="173"/>
      <c r="X1376" s="173"/>
      <c r="Y1376" s="173"/>
      <c r="Z1376" s="173"/>
      <c r="AA1376" s="173"/>
      <c r="AB1376" s="173"/>
      <c r="AC1376" s="173"/>
      <c r="AD1376" s="173"/>
      <c r="AE1376" s="173"/>
      <c r="AF1376" s="173"/>
      <c r="AG1376" s="173"/>
      <c r="AH1376" s="173"/>
      <c r="AI1376" s="173"/>
      <c r="AJ1376" s="173"/>
      <c r="AK1376" s="173"/>
      <c r="AL1376" s="173"/>
      <c r="AM1376" s="173"/>
      <c r="AN1376" s="173"/>
      <c r="AO1376" s="173"/>
      <c r="AP1376" s="173"/>
      <c r="AQ1376" s="173"/>
      <c r="AR1376" s="173"/>
      <c r="AS1376" s="173"/>
      <c r="AT1376" s="173"/>
      <c r="AU1376" s="173"/>
      <c r="AV1376" s="173"/>
      <c r="AW1376" s="318"/>
      <c r="AX1376" s="318"/>
      <c r="AY1376" s="318">
        <v>0</v>
      </c>
      <c r="AZ1376" s="318">
        <v>5</v>
      </c>
      <c r="BA1376" s="318">
        <v>0</v>
      </c>
      <c r="BB1376" s="318">
        <v>0</v>
      </c>
      <c r="BC1376" s="318">
        <v>0</v>
      </c>
    </row>
    <row r="1377" spans="1:55" ht="26.25">
      <c r="A1377" s="391"/>
      <c r="B1377" s="173" t="s">
        <v>1534</v>
      </c>
      <c r="C1377" s="322" t="s">
        <v>1565</v>
      </c>
      <c r="D1377" s="173" t="s">
        <v>227</v>
      </c>
      <c r="E1377" s="173"/>
      <c r="F1377" s="173"/>
      <c r="G1377" s="173"/>
      <c r="H1377" s="173"/>
      <c r="I1377" s="173"/>
      <c r="J1377" s="173"/>
      <c r="K1377" s="173"/>
      <c r="L1377" s="173"/>
      <c r="M1377" s="173"/>
      <c r="N1377" s="173"/>
      <c r="O1377" s="173"/>
      <c r="P1377" s="173"/>
      <c r="Q1377" s="173"/>
      <c r="R1377" s="173"/>
      <c r="S1377" s="173"/>
      <c r="T1377" s="173"/>
      <c r="U1377" s="173"/>
      <c r="V1377" s="173"/>
      <c r="W1377" s="173"/>
      <c r="X1377" s="173"/>
      <c r="Y1377" s="173"/>
      <c r="Z1377" s="173"/>
      <c r="AA1377" s="173"/>
      <c r="AB1377" s="173"/>
      <c r="AC1377" s="173"/>
      <c r="AD1377" s="173"/>
      <c r="AE1377" s="173"/>
      <c r="AF1377" s="173"/>
      <c r="AG1377" s="173"/>
      <c r="AH1377" s="173"/>
      <c r="AI1377" s="173"/>
      <c r="AJ1377" s="173"/>
      <c r="AK1377" s="173"/>
      <c r="AL1377" s="173"/>
      <c r="AM1377" s="173"/>
      <c r="AN1377" s="173"/>
      <c r="AO1377" s="173"/>
      <c r="AP1377" s="173"/>
      <c r="AQ1377" s="173"/>
      <c r="AR1377" s="173"/>
      <c r="AS1377" s="173"/>
      <c r="AT1377" s="173"/>
      <c r="AU1377" s="173"/>
      <c r="AV1377" s="173"/>
      <c r="AW1377" s="318"/>
      <c r="AX1377" s="318"/>
      <c r="AY1377" s="318">
        <v>0</v>
      </c>
      <c r="AZ1377" s="318">
        <v>0</v>
      </c>
      <c r="BA1377" s="318">
        <v>0</v>
      </c>
      <c r="BB1377" s="318">
        <v>0</v>
      </c>
      <c r="BC1377" s="318">
        <v>0</v>
      </c>
    </row>
    <row r="1378" spans="1:55" ht="15.75">
      <c r="A1378" s="391"/>
      <c r="B1378" s="173" t="s">
        <v>1534</v>
      </c>
      <c r="C1378" s="322" t="s">
        <v>1566</v>
      </c>
      <c r="D1378" s="173" t="s">
        <v>227</v>
      </c>
      <c r="E1378" s="173"/>
      <c r="F1378" s="173"/>
      <c r="G1378" s="173"/>
      <c r="H1378" s="173"/>
      <c r="I1378" s="173"/>
      <c r="J1378" s="173"/>
      <c r="K1378" s="173"/>
      <c r="L1378" s="173"/>
      <c r="M1378" s="173"/>
      <c r="N1378" s="173"/>
      <c r="O1378" s="173"/>
      <c r="P1378" s="173"/>
      <c r="Q1378" s="173"/>
      <c r="R1378" s="173"/>
      <c r="S1378" s="173"/>
      <c r="T1378" s="173"/>
      <c r="U1378" s="173"/>
      <c r="V1378" s="173"/>
      <c r="W1378" s="173"/>
      <c r="X1378" s="173"/>
      <c r="Y1378" s="173"/>
      <c r="Z1378" s="173"/>
      <c r="AA1378" s="173"/>
      <c r="AB1378" s="173"/>
      <c r="AC1378" s="173"/>
      <c r="AD1378" s="173"/>
      <c r="AE1378" s="173"/>
      <c r="AF1378" s="173"/>
      <c r="AG1378" s="173"/>
      <c r="AH1378" s="173"/>
      <c r="AI1378" s="173"/>
      <c r="AJ1378" s="173"/>
      <c r="AK1378" s="173"/>
      <c r="AL1378" s="173"/>
      <c r="AM1378" s="173"/>
      <c r="AN1378" s="173"/>
      <c r="AO1378" s="173"/>
      <c r="AP1378" s="173"/>
      <c r="AQ1378" s="173"/>
      <c r="AR1378" s="173"/>
      <c r="AS1378" s="173"/>
      <c r="AT1378" s="173"/>
      <c r="AU1378" s="173"/>
      <c r="AV1378" s="173"/>
      <c r="AW1378" s="318"/>
      <c r="AX1378" s="318"/>
      <c r="AY1378" s="318">
        <v>100</v>
      </c>
      <c r="AZ1378" s="318">
        <v>335</v>
      </c>
      <c r="BA1378" s="318">
        <v>645</v>
      </c>
      <c r="BB1378" s="318">
        <v>1235</v>
      </c>
      <c r="BC1378" s="318">
        <v>215</v>
      </c>
    </row>
    <row r="1379" spans="1:55" ht="26.25">
      <c r="A1379" s="391"/>
      <c r="B1379" s="173" t="s">
        <v>1534</v>
      </c>
      <c r="C1379" s="322" t="s">
        <v>1567</v>
      </c>
      <c r="D1379" s="173" t="s">
        <v>227</v>
      </c>
      <c r="E1379" s="173"/>
      <c r="F1379" s="173"/>
      <c r="G1379" s="173"/>
      <c r="H1379" s="173"/>
      <c r="I1379" s="173"/>
      <c r="J1379" s="173"/>
      <c r="K1379" s="173"/>
      <c r="L1379" s="173"/>
      <c r="M1379" s="173"/>
      <c r="N1379" s="173"/>
      <c r="O1379" s="173"/>
      <c r="P1379" s="173"/>
      <c r="Q1379" s="173"/>
      <c r="R1379" s="173"/>
      <c r="S1379" s="173"/>
      <c r="T1379" s="173"/>
      <c r="U1379" s="173"/>
      <c r="V1379" s="173"/>
      <c r="W1379" s="173"/>
      <c r="X1379" s="173"/>
      <c r="Y1379" s="173"/>
      <c r="Z1379" s="173"/>
      <c r="AA1379" s="173"/>
      <c r="AB1379" s="173"/>
      <c r="AC1379" s="173"/>
      <c r="AD1379" s="173"/>
      <c r="AE1379" s="173"/>
      <c r="AF1379" s="173"/>
      <c r="AG1379" s="173"/>
      <c r="AH1379" s="173"/>
      <c r="AI1379" s="173"/>
      <c r="AJ1379" s="173"/>
      <c r="AK1379" s="173"/>
      <c r="AL1379" s="173"/>
      <c r="AM1379" s="173"/>
      <c r="AN1379" s="173"/>
      <c r="AO1379" s="173"/>
      <c r="AP1379" s="173"/>
      <c r="AQ1379" s="173"/>
      <c r="AR1379" s="173"/>
      <c r="AS1379" s="173"/>
      <c r="AT1379" s="173"/>
      <c r="AU1379" s="173"/>
      <c r="AV1379" s="173"/>
      <c r="AW1379" s="318"/>
      <c r="AX1379" s="318"/>
      <c r="AY1379" s="318">
        <v>0</v>
      </c>
      <c r="AZ1379" s="318">
        <v>145</v>
      </c>
      <c r="BA1379" s="318">
        <v>55</v>
      </c>
      <c r="BB1379" s="318">
        <v>90</v>
      </c>
      <c r="BC1379" s="318">
        <v>100</v>
      </c>
    </row>
    <row r="1380" spans="1:55" ht="26.25">
      <c r="A1380" s="391"/>
      <c r="B1380" s="173" t="s">
        <v>1534</v>
      </c>
      <c r="C1380" s="322" t="s">
        <v>1567</v>
      </c>
      <c r="D1380" s="173" t="s">
        <v>228</v>
      </c>
      <c r="E1380" s="173"/>
      <c r="F1380" s="173"/>
      <c r="G1380" s="173"/>
      <c r="H1380" s="173"/>
      <c r="I1380" s="173"/>
      <c r="J1380" s="173"/>
      <c r="K1380" s="173"/>
      <c r="L1380" s="173"/>
      <c r="M1380" s="173"/>
      <c r="N1380" s="173"/>
      <c r="O1380" s="173"/>
      <c r="P1380" s="173"/>
      <c r="Q1380" s="173"/>
      <c r="R1380" s="173"/>
      <c r="S1380" s="173"/>
      <c r="T1380" s="173"/>
      <c r="U1380" s="173"/>
      <c r="V1380" s="173"/>
      <c r="W1380" s="173"/>
      <c r="X1380" s="173"/>
      <c r="Y1380" s="173"/>
      <c r="Z1380" s="173"/>
      <c r="AA1380" s="173"/>
      <c r="AB1380" s="173"/>
      <c r="AC1380" s="173"/>
      <c r="AD1380" s="173"/>
      <c r="AE1380" s="173"/>
      <c r="AF1380" s="173"/>
      <c r="AG1380" s="173"/>
      <c r="AH1380" s="173"/>
      <c r="AI1380" s="173"/>
      <c r="AJ1380" s="173"/>
      <c r="AK1380" s="173"/>
      <c r="AL1380" s="173"/>
      <c r="AM1380" s="173"/>
      <c r="AN1380" s="173"/>
      <c r="AO1380" s="173"/>
      <c r="AP1380" s="173"/>
      <c r="AQ1380" s="173"/>
      <c r="AR1380" s="173"/>
      <c r="AS1380" s="173"/>
      <c r="AT1380" s="173"/>
      <c r="AU1380" s="173"/>
      <c r="AV1380" s="173"/>
      <c r="AW1380" s="318"/>
      <c r="AX1380" s="318"/>
      <c r="AY1380" s="318">
        <v>0</v>
      </c>
      <c r="AZ1380" s="318">
        <v>140</v>
      </c>
      <c r="BA1380" s="318">
        <v>145</v>
      </c>
      <c r="BB1380" s="318">
        <v>155</v>
      </c>
      <c r="BC1380" s="318">
        <v>165</v>
      </c>
    </row>
    <row r="1381" spans="1:55" ht="26.25">
      <c r="A1381" s="391"/>
      <c r="B1381" s="173" t="s">
        <v>1534</v>
      </c>
      <c r="C1381" s="322" t="s">
        <v>1567</v>
      </c>
      <c r="D1381" s="173" t="s">
        <v>791</v>
      </c>
      <c r="E1381" s="173"/>
      <c r="F1381" s="173"/>
      <c r="G1381" s="173"/>
      <c r="H1381" s="173"/>
      <c r="I1381" s="173"/>
      <c r="J1381" s="173"/>
      <c r="K1381" s="173"/>
      <c r="L1381" s="173"/>
      <c r="M1381" s="173"/>
      <c r="N1381" s="173"/>
      <c r="O1381" s="173"/>
      <c r="P1381" s="173"/>
      <c r="Q1381" s="173"/>
      <c r="R1381" s="173"/>
      <c r="S1381" s="173"/>
      <c r="T1381" s="173"/>
      <c r="U1381" s="173"/>
      <c r="V1381" s="173"/>
      <c r="W1381" s="173"/>
      <c r="X1381" s="173"/>
      <c r="Y1381" s="173"/>
      <c r="Z1381" s="173"/>
      <c r="AA1381" s="173"/>
      <c r="AB1381" s="173"/>
      <c r="AC1381" s="173"/>
      <c r="AD1381" s="173"/>
      <c r="AE1381" s="173"/>
      <c r="AF1381" s="173"/>
      <c r="AG1381" s="173"/>
      <c r="AH1381" s="173"/>
      <c r="AI1381" s="173"/>
      <c r="AJ1381" s="173"/>
      <c r="AK1381" s="173"/>
      <c r="AL1381" s="173"/>
      <c r="AM1381" s="173"/>
      <c r="AN1381" s="173"/>
      <c r="AO1381" s="173"/>
      <c r="AP1381" s="173"/>
      <c r="AQ1381" s="173"/>
      <c r="AR1381" s="173"/>
      <c r="AS1381" s="173"/>
      <c r="AT1381" s="173"/>
      <c r="AU1381" s="173"/>
      <c r="AV1381" s="173"/>
      <c r="AW1381" s="318"/>
      <c r="AX1381" s="318"/>
      <c r="AY1381" s="318">
        <v>0</v>
      </c>
      <c r="AZ1381" s="318">
        <v>-20</v>
      </c>
      <c r="BA1381" s="318">
        <v>-135</v>
      </c>
      <c r="BB1381" s="318">
        <v>-140</v>
      </c>
      <c r="BC1381" s="318">
        <v>-145</v>
      </c>
    </row>
    <row r="1382" spans="1:55" ht="15.75">
      <c r="A1382" s="391"/>
      <c r="B1382" s="173" t="s">
        <v>1534</v>
      </c>
      <c r="C1382" s="322" t="s">
        <v>1568</v>
      </c>
      <c r="D1382" s="173" t="s">
        <v>791</v>
      </c>
      <c r="E1382" s="173"/>
      <c r="F1382" s="173"/>
      <c r="G1382" s="173"/>
      <c r="H1382" s="173"/>
      <c r="I1382" s="173"/>
      <c r="J1382" s="173"/>
      <c r="K1382" s="173"/>
      <c r="L1382" s="173"/>
      <c r="M1382" s="173"/>
      <c r="N1382" s="173"/>
      <c r="O1382" s="173"/>
      <c r="P1382" s="173"/>
      <c r="Q1382" s="173"/>
      <c r="R1382" s="173"/>
      <c r="S1382" s="173"/>
      <c r="T1382" s="173"/>
      <c r="U1382" s="173"/>
      <c r="V1382" s="173"/>
      <c r="W1382" s="173"/>
      <c r="X1382" s="173"/>
      <c r="Y1382" s="173"/>
      <c r="Z1382" s="173"/>
      <c r="AA1382" s="173"/>
      <c r="AB1382" s="173"/>
      <c r="AC1382" s="173"/>
      <c r="AD1382" s="173"/>
      <c r="AE1382" s="173"/>
      <c r="AF1382" s="173"/>
      <c r="AG1382" s="173"/>
      <c r="AH1382" s="173"/>
      <c r="AI1382" s="173"/>
      <c r="AJ1382" s="173"/>
      <c r="AK1382" s="173"/>
      <c r="AL1382" s="173"/>
      <c r="AM1382" s="173"/>
      <c r="AN1382" s="173"/>
      <c r="AO1382" s="173"/>
      <c r="AP1382" s="173"/>
      <c r="AQ1382" s="173"/>
      <c r="AR1382" s="173"/>
      <c r="AS1382" s="173"/>
      <c r="AT1382" s="173"/>
      <c r="AU1382" s="173"/>
      <c r="AV1382" s="173"/>
      <c r="AW1382" s="318"/>
      <c r="AX1382" s="318"/>
      <c r="AY1382" s="318">
        <v>15</v>
      </c>
      <c r="AZ1382" s="318">
        <v>80</v>
      </c>
      <c r="BA1382" s="318">
        <v>80</v>
      </c>
      <c r="BB1382" s="318">
        <v>70</v>
      </c>
      <c r="BC1382" s="318">
        <v>65</v>
      </c>
    </row>
    <row r="1383" spans="1:55" ht="26.25">
      <c r="A1383" s="391"/>
      <c r="B1383" s="173" t="s">
        <v>1534</v>
      </c>
      <c r="C1383" s="322" t="s">
        <v>1569</v>
      </c>
      <c r="D1383" s="173" t="s">
        <v>227</v>
      </c>
      <c r="E1383" s="173"/>
      <c r="F1383" s="173"/>
      <c r="G1383" s="173"/>
      <c r="H1383" s="173"/>
      <c r="I1383" s="173"/>
      <c r="J1383" s="173"/>
      <c r="K1383" s="173"/>
      <c r="L1383" s="173"/>
      <c r="M1383" s="173"/>
      <c r="N1383" s="173"/>
      <c r="O1383" s="173"/>
      <c r="P1383" s="173"/>
      <c r="Q1383" s="173"/>
      <c r="R1383" s="173"/>
      <c r="S1383" s="173"/>
      <c r="T1383" s="173"/>
      <c r="U1383" s="173"/>
      <c r="V1383" s="173"/>
      <c r="W1383" s="173"/>
      <c r="X1383" s="173"/>
      <c r="Y1383" s="173"/>
      <c r="Z1383" s="173"/>
      <c r="AA1383" s="173"/>
      <c r="AB1383" s="173"/>
      <c r="AC1383" s="173"/>
      <c r="AD1383" s="173"/>
      <c r="AE1383" s="173"/>
      <c r="AF1383" s="173"/>
      <c r="AG1383" s="173"/>
      <c r="AH1383" s="173"/>
      <c r="AI1383" s="173"/>
      <c r="AJ1383" s="173"/>
      <c r="AK1383" s="173"/>
      <c r="AL1383" s="173"/>
      <c r="AM1383" s="173"/>
      <c r="AN1383" s="173"/>
      <c r="AO1383" s="173"/>
      <c r="AP1383" s="173"/>
      <c r="AQ1383" s="173"/>
      <c r="AR1383" s="173"/>
      <c r="AS1383" s="173"/>
      <c r="AT1383" s="173"/>
      <c r="AU1383" s="173"/>
      <c r="AV1383" s="173"/>
      <c r="AW1383" s="318"/>
      <c r="AX1383" s="318"/>
      <c r="AY1383" s="318">
        <v>0</v>
      </c>
      <c r="AZ1383" s="318">
        <v>45</v>
      </c>
      <c r="BA1383" s="318">
        <v>180</v>
      </c>
      <c r="BB1383" s="318">
        <v>200</v>
      </c>
      <c r="BC1383" s="318">
        <v>205</v>
      </c>
    </row>
    <row r="1384" spans="1:55" ht="26.25">
      <c r="A1384" s="391"/>
      <c r="B1384" s="173" t="s">
        <v>1534</v>
      </c>
      <c r="C1384" s="322" t="s">
        <v>1569</v>
      </c>
      <c r="D1384" s="173" t="s">
        <v>228</v>
      </c>
      <c r="E1384" s="173"/>
      <c r="F1384" s="173"/>
      <c r="G1384" s="173"/>
      <c r="H1384" s="173"/>
      <c r="I1384" s="173"/>
      <c r="J1384" s="173"/>
      <c r="K1384" s="173"/>
      <c r="L1384" s="173"/>
      <c r="M1384" s="173"/>
      <c r="N1384" s="173"/>
      <c r="O1384" s="173"/>
      <c r="P1384" s="173"/>
      <c r="Q1384" s="173"/>
      <c r="R1384" s="173"/>
      <c r="S1384" s="173"/>
      <c r="T1384" s="173"/>
      <c r="U1384" s="173"/>
      <c r="V1384" s="173"/>
      <c r="W1384" s="173"/>
      <c r="X1384" s="173"/>
      <c r="Y1384" s="173"/>
      <c r="Z1384" s="173"/>
      <c r="AA1384" s="173"/>
      <c r="AB1384" s="173"/>
      <c r="AC1384" s="173"/>
      <c r="AD1384" s="173"/>
      <c r="AE1384" s="173"/>
      <c r="AF1384" s="173"/>
      <c r="AG1384" s="173"/>
      <c r="AH1384" s="173"/>
      <c r="AI1384" s="173"/>
      <c r="AJ1384" s="173"/>
      <c r="AK1384" s="173"/>
      <c r="AL1384" s="173"/>
      <c r="AM1384" s="173"/>
      <c r="AN1384" s="173"/>
      <c r="AO1384" s="173"/>
      <c r="AP1384" s="173"/>
      <c r="AQ1384" s="173"/>
      <c r="AR1384" s="173"/>
      <c r="AS1384" s="173"/>
      <c r="AT1384" s="173"/>
      <c r="AU1384" s="173"/>
      <c r="AV1384" s="173"/>
      <c r="AW1384" s="318"/>
      <c r="AX1384" s="318"/>
      <c r="AY1384" s="318">
        <v>0</v>
      </c>
      <c r="AZ1384" s="318">
        <v>0</v>
      </c>
      <c r="BA1384" s="318">
        <v>240</v>
      </c>
      <c r="BB1384" s="318">
        <v>270</v>
      </c>
      <c r="BC1384" s="318">
        <v>280</v>
      </c>
    </row>
    <row r="1385" spans="1:55" ht="26.25">
      <c r="A1385" s="391"/>
      <c r="B1385" s="173" t="s">
        <v>1534</v>
      </c>
      <c r="C1385" s="322" t="s">
        <v>1570</v>
      </c>
      <c r="D1385" s="173" t="s">
        <v>791</v>
      </c>
      <c r="E1385" s="173"/>
      <c r="F1385" s="173"/>
      <c r="G1385" s="173"/>
      <c r="H1385" s="173"/>
      <c r="I1385" s="173"/>
      <c r="J1385" s="173"/>
      <c r="K1385" s="173"/>
      <c r="L1385" s="173"/>
      <c r="M1385" s="173"/>
      <c r="N1385" s="173"/>
      <c r="O1385" s="173"/>
      <c r="P1385" s="173"/>
      <c r="Q1385" s="173"/>
      <c r="R1385" s="173"/>
      <c r="S1385" s="173"/>
      <c r="T1385" s="173"/>
      <c r="U1385" s="173"/>
      <c r="V1385" s="173"/>
      <c r="W1385" s="173"/>
      <c r="X1385" s="173"/>
      <c r="Y1385" s="173"/>
      <c r="Z1385" s="173"/>
      <c r="AA1385" s="173"/>
      <c r="AB1385" s="173"/>
      <c r="AC1385" s="173"/>
      <c r="AD1385" s="173"/>
      <c r="AE1385" s="173"/>
      <c r="AF1385" s="173"/>
      <c r="AG1385" s="173"/>
      <c r="AH1385" s="173"/>
      <c r="AI1385" s="173"/>
      <c r="AJ1385" s="173"/>
      <c r="AK1385" s="173"/>
      <c r="AL1385" s="173"/>
      <c r="AM1385" s="173"/>
      <c r="AN1385" s="173"/>
      <c r="AO1385" s="173"/>
      <c r="AP1385" s="173"/>
      <c r="AQ1385" s="173"/>
      <c r="AR1385" s="173"/>
      <c r="AS1385" s="173"/>
      <c r="AT1385" s="173"/>
      <c r="AU1385" s="173"/>
      <c r="AV1385" s="173"/>
      <c r="AW1385" s="318"/>
      <c r="AX1385" s="318"/>
      <c r="AY1385" s="318">
        <v>125</v>
      </c>
      <c r="AZ1385" s="318">
        <v>425</v>
      </c>
      <c r="BA1385" s="318">
        <v>530</v>
      </c>
      <c r="BB1385" s="318">
        <v>620</v>
      </c>
      <c r="BC1385" s="318">
        <v>520</v>
      </c>
    </row>
    <row r="1386" spans="1:55" ht="26.25">
      <c r="A1386" s="391"/>
      <c r="B1386" s="173" t="s">
        <v>1534</v>
      </c>
      <c r="C1386" s="322" t="s">
        <v>1570</v>
      </c>
      <c r="D1386" s="423" t="s">
        <v>227</v>
      </c>
      <c r="E1386" s="173"/>
      <c r="F1386" s="173"/>
      <c r="G1386" s="173"/>
      <c r="H1386" s="173"/>
      <c r="I1386" s="173"/>
      <c r="J1386" s="173"/>
      <c r="K1386" s="173"/>
      <c r="L1386" s="173"/>
      <c r="M1386" s="173"/>
      <c r="N1386" s="173"/>
      <c r="O1386" s="173"/>
      <c r="P1386" s="173"/>
      <c r="Q1386" s="173"/>
      <c r="R1386" s="173"/>
      <c r="S1386" s="173"/>
      <c r="T1386" s="173"/>
      <c r="U1386" s="173"/>
      <c r="V1386" s="173"/>
      <c r="W1386" s="173"/>
      <c r="X1386" s="173"/>
      <c r="Y1386" s="173"/>
      <c r="Z1386" s="173"/>
      <c r="AA1386" s="173"/>
      <c r="AB1386" s="173"/>
      <c r="AC1386" s="173"/>
      <c r="AD1386" s="173"/>
      <c r="AE1386" s="173"/>
      <c r="AF1386" s="173"/>
      <c r="AG1386" s="173"/>
      <c r="AH1386" s="173"/>
      <c r="AI1386" s="173"/>
      <c r="AJ1386" s="173"/>
      <c r="AK1386" s="173"/>
      <c r="AL1386" s="173"/>
      <c r="AM1386" s="173"/>
      <c r="AN1386" s="173"/>
      <c r="AO1386" s="173"/>
      <c r="AP1386" s="173"/>
      <c r="AQ1386" s="173"/>
      <c r="AR1386" s="173"/>
      <c r="AS1386" s="173"/>
      <c r="AT1386" s="173"/>
      <c r="AU1386" s="173"/>
      <c r="AV1386" s="173"/>
      <c r="AW1386" s="318"/>
      <c r="AX1386" s="318"/>
      <c r="AY1386" s="318">
        <v>5</v>
      </c>
      <c r="AZ1386" s="318">
        <v>10</v>
      </c>
      <c r="BA1386" s="318">
        <v>20</v>
      </c>
      <c r="BB1386" s="318">
        <v>20</v>
      </c>
      <c r="BC1386" s="318">
        <v>0</v>
      </c>
    </row>
    <row r="1387" spans="1:55" ht="15.75">
      <c r="A1387" s="391"/>
      <c r="B1387" s="173" t="s">
        <v>1534</v>
      </c>
      <c r="C1387" s="322" t="s">
        <v>1571</v>
      </c>
      <c r="D1387" s="173" t="s">
        <v>92</v>
      </c>
      <c r="E1387" s="173"/>
      <c r="F1387" s="173"/>
      <c r="G1387" s="173"/>
      <c r="H1387" s="173"/>
      <c r="I1387" s="173"/>
      <c r="J1387" s="173"/>
      <c r="K1387" s="173"/>
      <c r="L1387" s="173"/>
      <c r="M1387" s="173"/>
      <c r="N1387" s="173"/>
      <c r="O1387" s="173"/>
      <c r="P1387" s="173"/>
      <c r="Q1387" s="173"/>
      <c r="R1387" s="173"/>
      <c r="S1387" s="173"/>
      <c r="T1387" s="173"/>
      <c r="U1387" s="173"/>
      <c r="V1387" s="173"/>
      <c r="W1387" s="173"/>
      <c r="X1387" s="173"/>
      <c r="Y1387" s="173"/>
      <c r="Z1387" s="173"/>
      <c r="AA1387" s="173"/>
      <c r="AB1387" s="173"/>
      <c r="AC1387" s="173"/>
      <c r="AD1387" s="173"/>
      <c r="AE1387" s="173"/>
      <c r="AF1387" s="173"/>
      <c r="AG1387" s="173"/>
      <c r="AH1387" s="173"/>
      <c r="AI1387" s="173"/>
      <c r="AJ1387" s="173"/>
      <c r="AK1387" s="173"/>
      <c r="AL1387" s="173"/>
      <c r="AM1387" s="173"/>
      <c r="AN1387" s="173"/>
      <c r="AO1387" s="173"/>
      <c r="AP1387" s="173"/>
      <c r="AQ1387" s="173"/>
      <c r="AR1387" s="173"/>
      <c r="AS1387" s="173"/>
      <c r="AT1387" s="173"/>
      <c r="AU1387" s="173"/>
      <c r="AV1387" s="173"/>
      <c r="AW1387" s="318"/>
      <c r="AX1387" s="318"/>
      <c r="AY1387" s="318">
        <v>45</v>
      </c>
      <c r="AZ1387" s="318">
        <v>55</v>
      </c>
      <c r="BA1387" s="318">
        <v>60</v>
      </c>
      <c r="BB1387" s="318">
        <v>65</v>
      </c>
      <c r="BC1387" s="318">
        <v>70</v>
      </c>
    </row>
    <row r="1388" spans="1:55" ht="15.75">
      <c r="A1388" s="391"/>
      <c r="B1388" s="173" t="s">
        <v>1534</v>
      </c>
      <c r="C1388" s="322" t="s">
        <v>1572</v>
      </c>
      <c r="D1388" s="173" t="s">
        <v>791</v>
      </c>
      <c r="E1388" s="173"/>
      <c r="F1388" s="173"/>
      <c r="G1388" s="173"/>
      <c r="H1388" s="173"/>
      <c r="I1388" s="173"/>
      <c r="J1388" s="173"/>
      <c r="K1388" s="173"/>
      <c r="L1388" s="173"/>
      <c r="M1388" s="173"/>
      <c r="N1388" s="173"/>
      <c r="O1388" s="173"/>
      <c r="P1388" s="173"/>
      <c r="Q1388" s="173"/>
      <c r="R1388" s="173"/>
      <c r="S1388" s="173"/>
      <c r="T1388" s="173"/>
      <c r="U1388" s="173"/>
      <c r="V1388" s="173"/>
      <c r="W1388" s="173"/>
      <c r="X1388" s="173"/>
      <c r="Y1388" s="173"/>
      <c r="Z1388" s="173"/>
      <c r="AA1388" s="173"/>
      <c r="AB1388" s="173"/>
      <c r="AC1388" s="173"/>
      <c r="AD1388" s="173"/>
      <c r="AE1388" s="173"/>
      <c r="AF1388" s="173"/>
      <c r="AG1388" s="173"/>
      <c r="AH1388" s="173"/>
      <c r="AI1388" s="173"/>
      <c r="AJ1388" s="173"/>
      <c r="AK1388" s="173"/>
      <c r="AL1388" s="173"/>
      <c r="AM1388" s="173"/>
      <c r="AN1388" s="173"/>
      <c r="AO1388" s="173"/>
      <c r="AP1388" s="173"/>
      <c r="AQ1388" s="173"/>
      <c r="AR1388" s="173"/>
      <c r="AS1388" s="173"/>
      <c r="AT1388" s="173"/>
      <c r="AU1388" s="173"/>
      <c r="AV1388" s="173"/>
      <c r="AW1388" s="318"/>
      <c r="AX1388" s="318"/>
      <c r="AY1388" s="318">
        <v>5</v>
      </c>
      <c r="AZ1388" s="318">
        <v>5</v>
      </c>
      <c r="BA1388" s="318">
        <v>5</v>
      </c>
      <c r="BB1388" s="318">
        <v>5</v>
      </c>
      <c r="BC1388" s="318">
        <v>5</v>
      </c>
    </row>
    <row r="1389" spans="1:55" ht="15.75">
      <c r="A1389" s="391"/>
      <c r="B1389" s="173" t="s">
        <v>1534</v>
      </c>
      <c r="C1389" s="322" t="s">
        <v>1572</v>
      </c>
      <c r="D1389" s="173" t="s">
        <v>228</v>
      </c>
      <c r="E1389" s="173"/>
      <c r="F1389" s="173"/>
      <c r="G1389" s="173"/>
      <c r="H1389" s="173"/>
      <c r="I1389" s="173"/>
      <c r="J1389" s="173"/>
      <c r="K1389" s="173"/>
      <c r="L1389" s="173"/>
      <c r="M1389" s="173"/>
      <c r="N1389" s="173"/>
      <c r="O1389" s="173"/>
      <c r="P1389" s="173"/>
      <c r="Q1389" s="173"/>
      <c r="R1389" s="173"/>
      <c r="S1389" s="173"/>
      <c r="T1389" s="173"/>
      <c r="U1389" s="173"/>
      <c r="V1389" s="173"/>
      <c r="W1389" s="173"/>
      <c r="X1389" s="173"/>
      <c r="Y1389" s="173"/>
      <c r="Z1389" s="173"/>
      <c r="AA1389" s="173"/>
      <c r="AB1389" s="173"/>
      <c r="AC1389" s="173"/>
      <c r="AD1389" s="173"/>
      <c r="AE1389" s="173"/>
      <c r="AF1389" s="173"/>
      <c r="AG1389" s="173"/>
      <c r="AH1389" s="173"/>
      <c r="AI1389" s="173"/>
      <c r="AJ1389" s="173"/>
      <c r="AK1389" s="173"/>
      <c r="AL1389" s="173"/>
      <c r="AM1389" s="173"/>
      <c r="AN1389" s="173"/>
      <c r="AO1389" s="173"/>
      <c r="AP1389" s="173"/>
      <c r="AQ1389" s="173"/>
      <c r="AR1389" s="173"/>
      <c r="AS1389" s="173"/>
      <c r="AT1389" s="173"/>
      <c r="AU1389" s="173"/>
      <c r="AV1389" s="173"/>
      <c r="AW1389" s="318"/>
      <c r="AX1389" s="318"/>
      <c r="AY1389" s="318">
        <v>0</v>
      </c>
      <c r="AZ1389" s="318">
        <v>0</v>
      </c>
      <c r="BA1389" s="318">
        <v>0</v>
      </c>
      <c r="BB1389" s="318">
        <v>0</v>
      </c>
      <c r="BC1389" s="318">
        <v>0</v>
      </c>
    </row>
    <row r="1390" spans="1:55" ht="15.75">
      <c r="A1390" s="391"/>
      <c r="B1390" s="173" t="s">
        <v>1534</v>
      </c>
      <c r="C1390" s="322" t="s">
        <v>1572</v>
      </c>
      <c r="D1390" s="173" t="s">
        <v>227</v>
      </c>
      <c r="E1390" s="173"/>
      <c r="F1390" s="173"/>
      <c r="G1390" s="173"/>
      <c r="H1390" s="173"/>
      <c r="I1390" s="173"/>
      <c r="J1390" s="173"/>
      <c r="K1390" s="173"/>
      <c r="L1390" s="173"/>
      <c r="M1390" s="173"/>
      <c r="N1390" s="173"/>
      <c r="O1390" s="173"/>
      <c r="P1390" s="173"/>
      <c r="Q1390" s="173"/>
      <c r="R1390" s="173"/>
      <c r="S1390" s="173"/>
      <c r="T1390" s="173"/>
      <c r="U1390" s="173"/>
      <c r="V1390" s="173"/>
      <c r="W1390" s="173"/>
      <c r="X1390" s="173"/>
      <c r="Y1390" s="173"/>
      <c r="Z1390" s="173"/>
      <c r="AA1390" s="173"/>
      <c r="AB1390" s="173"/>
      <c r="AC1390" s="173"/>
      <c r="AD1390" s="173"/>
      <c r="AE1390" s="173"/>
      <c r="AF1390" s="173"/>
      <c r="AG1390" s="173"/>
      <c r="AH1390" s="173"/>
      <c r="AI1390" s="173"/>
      <c r="AJ1390" s="173"/>
      <c r="AK1390" s="173"/>
      <c r="AL1390" s="173"/>
      <c r="AM1390" s="173"/>
      <c r="AN1390" s="173"/>
      <c r="AO1390" s="173"/>
      <c r="AP1390" s="173"/>
      <c r="AQ1390" s="173"/>
      <c r="AR1390" s="173"/>
      <c r="AS1390" s="173"/>
      <c r="AT1390" s="173"/>
      <c r="AU1390" s="173"/>
      <c r="AV1390" s="173"/>
      <c r="AW1390" s="318"/>
      <c r="AX1390" s="318"/>
      <c r="AY1390" s="318">
        <v>0</v>
      </c>
      <c r="AZ1390" s="318">
        <v>0</v>
      </c>
      <c r="BA1390" s="318">
        <v>0</v>
      </c>
      <c r="BB1390" s="318">
        <v>0</v>
      </c>
      <c r="BC1390" s="318">
        <v>0</v>
      </c>
    </row>
    <row r="1391" spans="1:55" ht="15.75">
      <c r="A1391" s="391"/>
      <c r="B1391" s="173" t="s">
        <v>1534</v>
      </c>
      <c r="C1391" s="322" t="s">
        <v>1573</v>
      </c>
      <c r="D1391" s="173" t="s">
        <v>988</v>
      </c>
      <c r="E1391" s="173"/>
      <c r="F1391" s="173"/>
      <c r="G1391" s="173"/>
      <c r="H1391" s="173"/>
      <c r="I1391" s="173"/>
      <c r="J1391" s="173"/>
      <c r="K1391" s="173"/>
      <c r="L1391" s="173"/>
      <c r="M1391" s="173"/>
      <c r="N1391" s="173"/>
      <c r="O1391" s="173"/>
      <c r="P1391" s="173"/>
      <c r="Q1391" s="173"/>
      <c r="R1391" s="173"/>
      <c r="S1391" s="173"/>
      <c r="T1391" s="173"/>
      <c r="U1391" s="173"/>
      <c r="V1391" s="173"/>
      <c r="W1391" s="173"/>
      <c r="X1391" s="173"/>
      <c r="Y1391" s="173"/>
      <c r="Z1391" s="173"/>
      <c r="AA1391" s="173"/>
      <c r="AB1391" s="173"/>
      <c r="AC1391" s="173"/>
      <c r="AD1391" s="173"/>
      <c r="AE1391" s="173"/>
      <c r="AF1391" s="173"/>
      <c r="AG1391" s="173"/>
      <c r="AH1391" s="173"/>
      <c r="AI1391" s="173"/>
      <c r="AJ1391" s="173"/>
      <c r="AK1391" s="173"/>
      <c r="AL1391" s="173"/>
      <c r="AM1391" s="173"/>
      <c r="AN1391" s="173"/>
      <c r="AO1391" s="173"/>
      <c r="AP1391" s="173"/>
      <c r="AQ1391" s="173"/>
      <c r="AR1391" s="173"/>
      <c r="AS1391" s="173"/>
      <c r="AT1391" s="173"/>
      <c r="AU1391" s="173"/>
      <c r="AV1391" s="173"/>
      <c r="AW1391" s="318"/>
      <c r="AX1391" s="318"/>
      <c r="AY1391" s="318">
        <v>0</v>
      </c>
      <c r="AZ1391" s="318">
        <v>65</v>
      </c>
      <c r="BA1391" s="318">
        <v>130</v>
      </c>
      <c r="BB1391" s="318">
        <v>315</v>
      </c>
      <c r="BC1391" s="424">
        <v>365</v>
      </c>
    </row>
    <row r="1392" spans="1:55" ht="26.25">
      <c r="A1392" s="391"/>
      <c r="B1392" s="173" t="s">
        <v>1534</v>
      </c>
      <c r="C1392" s="322" t="s">
        <v>1574</v>
      </c>
      <c r="D1392" s="173" t="s">
        <v>988</v>
      </c>
      <c r="E1392" s="173"/>
      <c r="F1392" s="173"/>
      <c r="G1392" s="173"/>
      <c r="H1392" s="173"/>
      <c r="I1392" s="173"/>
      <c r="J1392" s="173"/>
      <c r="K1392" s="173"/>
      <c r="L1392" s="173"/>
      <c r="M1392" s="173"/>
      <c r="N1392" s="173"/>
      <c r="O1392" s="173"/>
      <c r="P1392" s="173"/>
      <c r="Q1392" s="173"/>
      <c r="R1392" s="173"/>
      <c r="S1392" s="173"/>
      <c r="T1392" s="173"/>
      <c r="U1392" s="173"/>
      <c r="V1392" s="173"/>
      <c r="W1392" s="173"/>
      <c r="X1392" s="173"/>
      <c r="Y1392" s="173"/>
      <c r="Z1392" s="173"/>
      <c r="AA1392" s="173"/>
      <c r="AB1392" s="173"/>
      <c r="AC1392" s="173"/>
      <c r="AD1392" s="173"/>
      <c r="AE1392" s="173"/>
      <c r="AF1392" s="173"/>
      <c r="AG1392" s="173"/>
      <c r="AH1392" s="173"/>
      <c r="AI1392" s="173"/>
      <c r="AJ1392" s="173"/>
      <c r="AK1392" s="173"/>
      <c r="AL1392" s="173"/>
      <c r="AM1392" s="173"/>
      <c r="AN1392" s="173"/>
      <c r="AO1392" s="173"/>
      <c r="AP1392" s="173"/>
      <c r="AQ1392" s="173"/>
      <c r="AR1392" s="173"/>
      <c r="AS1392" s="173"/>
      <c r="AT1392" s="173"/>
      <c r="AU1392" s="173"/>
      <c r="AV1392" s="173"/>
      <c r="AW1392" s="318"/>
      <c r="AX1392" s="318"/>
      <c r="AY1392" s="318">
        <v>115</v>
      </c>
      <c r="AZ1392" s="318">
        <v>105</v>
      </c>
      <c r="BA1392" s="318">
        <v>90</v>
      </c>
      <c r="BB1392" s="318">
        <v>75</v>
      </c>
      <c r="BC1392" s="424">
        <v>60</v>
      </c>
    </row>
    <row r="1393" spans="1:55" ht="15.75">
      <c r="A1393" s="391"/>
      <c r="B1393" s="173" t="s">
        <v>1534</v>
      </c>
      <c r="C1393" s="322" t="s">
        <v>1575</v>
      </c>
      <c r="D1393" s="173" t="s">
        <v>147</v>
      </c>
      <c r="E1393" s="173"/>
      <c r="F1393" s="173"/>
      <c r="G1393" s="173"/>
      <c r="H1393" s="173"/>
      <c r="I1393" s="173"/>
      <c r="J1393" s="173"/>
      <c r="K1393" s="173"/>
      <c r="L1393" s="173"/>
      <c r="M1393" s="173"/>
      <c r="N1393" s="173"/>
      <c r="O1393" s="173"/>
      <c r="P1393" s="173"/>
      <c r="Q1393" s="173"/>
      <c r="R1393" s="173"/>
      <c r="S1393" s="173"/>
      <c r="T1393" s="173"/>
      <c r="U1393" s="173"/>
      <c r="V1393" s="173"/>
      <c r="W1393" s="173"/>
      <c r="X1393" s="173"/>
      <c r="Y1393" s="173"/>
      <c r="Z1393" s="173"/>
      <c r="AA1393" s="173"/>
      <c r="AB1393" s="173"/>
      <c r="AC1393" s="173"/>
      <c r="AD1393" s="173"/>
      <c r="AE1393" s="173"/>
      <c r="AF1393" s="173"/>
      <c r="AG1393" s="173"/>
      <c r="AH1393" s="173"/>
      <c r="AI1393" s="173"/>
      <c r="AJ1393" s="173"/>
      <c r="AK1393" s="173"/>
      <c r="AL1393" s="173"/>
      <c r="AM1393" s="173"/>
      <c r="AN1393" s="173"/>
      <c r="AO1393" s="173"/>
      <c r="AP1393" s="173"/>
      <c r="AQ1393" s="173"/>
      <c r="AR1393" s="173"/>
      <c r="AS1393" s="173"/>
      <c r="AT1393" s="173"/>
      <c r="AU1393" s="173"/>
      <c r="AV1393" s="173"/>
      <c r="AW1393" s="318"/>
      <c r="AX1393" s="318"/>
      <c r="AY1393" s="318">
        <v>-20</v>
      </c>
      <c r="AZ1393" s="318">
        <v>45</v>
      </c>
      <c r="BA1393" s="318">
        <v>90</v>
      </c>
      <c r="BB1393" s="318">
        <v>100</v>
      </c>
      <c r="BC1393" s="424">
        <v>110</v>
      </c>
    </row>
    <row r="1394" spans="1:55" ht="15.75">
      <c r="A1394" s="391"/>
      <c r="B1394" s="173" t="s">
        <v>1534</v>
      </c>
      <c r="C1394" s="322" t="s">
        <v>1576</v>
      </c>
      <c r="D1394" s="173" t="s">
        <v>90</v>
      </c>
      <c r="E1394" s="173"/>
      <c r="F1394" s="173"/>
      <c r="G1394" s="173"/>
      <c r="H1394" s="173"/>
      <c r="I1394" s="173"/>
      <c r="J1394" s="173"/>
      <c r="K1394" s="173"/>
      <c r="L1394" s="173"/>
      <c r="M1394" s="173"/>
      <c r="N1394" s="173"/>
      <c r="O1394" s="173"/>
      <c r="P1394" s="173"/>
      <c r="Q1394" s="173"/>
      <c r="R1394" s="173"/>
      <c r="S1394" s="173"/>
      <c r="T1394" s="173"/>
      <c r="U1394" s="173"/>
      <c r="V1394" s="173"/>
      <c r="W1394" s="173"/>
      <c r="X1394" s="173"/>
      <c r="Y1394" s="173"/>
      <c r="Z1394" s="173"/>
      <c r="AA1394" s="173"/>
      <c r="AB1394" s="173"/>
      <c r="AC1394" s="173"/>
      <c r="AD1394" s="173"/>
      <c r="AE1394" s="173"/>
      <c r="AF1394" s="173"/>
      <c r="AG1394" s="173"/>
      <c r="AH1394" s="173"/>
      <c r="AI1394" s="173"/>
      <c r="AJ1394" s="173"/>
      <c r="AK1394" s="173"/>
      <c r="AL1394" s="173"/>
      <c r="AM1394" s="173"/>
      <c r="AN1394" s="173"/>
      <c r="AO1394" s="173"/>
      <c r="AP1394" s="173"/>
      <c r="AQ1394" s="173"/>
      <c r="AR1394" s="173"/>
      <c r="AS1394" s="173"/>
      <c r="AT1394" s="173"/>
      <c r="AU1394" s="173"/>
      <c r="AV1394" s="173"/>
      <c r="AW1394" s="318"/>
      <c r="AX1394" s="318"/>
      <c r="AY1394" s="318">
        <v>15</v>
      </c>
      <c r="AZ1394" s="318">
        <v>-140</v>
      </c>
      <c r="BA1394" s="318">
        <v>-160</v>
      </c>
      <c r="BB1394" s="318">
        <v>-145</v>
      </c>
      <c r="BC1394" s="424">
        <v>-125</v>
      </c>
    </row>
    <row r="1395" spans="1:55" ht="15.75">
      <c r="A1395" s="391"/>
      <c r="B1395" s="173" t="s">
        <v>1534</v>
      </c>
      <c r="C1395" s="322" t="s">
        <v>1576</v>
      </c>
      <c r="D1395" s="173" t="s">
        <v>227</v>
      </c>
      <c r="E1395" s="173"/>
      <c r="F1395" s="173"/>
      <c r="G1395" s="173"/>
      <c r="H1395" s="173"/>
      <c r="I1395" s="173"/>
      <c r="J1395" s="173"/>
      <c r="K1395" s="173"/>
      <c r="L1395" s="173"/>
      <c r="M1395" s="173"/>
      <c r="N1395" s="173"/>
      <c r="O1395" s="173"/>
      <c r="P1395" s="173"/>
      <c r="Q1395" s="173"/>
      <c r="R1395" s="173"/>
      <c r="S1395" s="173"/>
      <c r="T1395" s="173"/>
      <c r="U1395" s="173"/>
      <c r="V1395" s="173"/>
      <c r="W1395" s="173"/>
      <c r="X1395" s="173"/>
      <c r="Y1395" s="173"/>
      <c r="Z1395" s="173"/>
      <c r="AA1395" s="173"/>
      <c r="AB1395" s="173"/>
      <c r="AC1395" s="173"/>
      <c r="AD1395" s="173"/>
      <c r="AE1395" s="173"/>
      <c r="AF1395" s="173"/>
      <c r="AG1395" s="173"/>
      <c r="AH1395" s="173"/>
      <c r="AI1395" s="173"/>
      <c r="AJ1395" s="173"/>
      <c r="AK1395" s="173"/>
      <c r="AL1395" s="173"/>
      <c r="AM1395" s="173"/>
      <c r="AN1395" s="173"/>
      <c r="AO1395" s="173"/>
      <c r="AP1395" s="173"/>
      <c r="AQ1395" s="173"/>
      <c r="AR1395" s="173"/>
      <c r="AS1395" s="173"/>
      <c r="AT1395" s="173"/>
      <c r="AU1395" s="173"/>
      <c r="AV1395" s="173"/>
      <c r="AW1395" s="318"/>
      <c r="AX1395" s="318"/>
      <c r="AY1395" s="318">
        <v>0</v>
      </c>
      <c r="AZ1395" s="318">
        <v>335</v>
      </c>
      <c r="BA1395" s="318">
        <v>260</v>
      </c>
      <c r="BB1395" s="318">
        <v>225</v>
      </c>
      <c r="BC1395" s="424">
        <v>180</v>
      </c>
    </row>
    <row r="1396" spans="1:55" ht="15.75">
      <c r="A1396" s="391"/>
      <c r="B1396" s="173" t="s">
        <v>1534</v>
      </c>
      <c r="C1396" s="322" t="s">
        <v>1576</v>
      </c>
      <c r="D1396" s="173" t="s">
        <v>228</v>
      </c>
      <c r="E1396" s="173"/>
      <c r="F1396" s="173"/>
      <c r="G1396" s="173"/>
      <c r="H1396" s="173"/>
      <c r="I1396" s="173"/>
      <c r="J1396" s="173"/>
      <c r="K1396" s="173"/>
      <c r="L1396" s="173"/>
      <c r="M1396" s="173"/>
      <c r="N1396" s="173"/>
      <c r="O1396" s="173"/>
      <c r="P1396" s="173"/>
      <c r="Q1396" s="173"/>
      <c r="R1396" s="173"/>
      <c r="S1396" s="173"/>
      <c r="T1396" s="173"/>
      <c r="U1396" s="173"/>
      <c r="V1396" s="173"/>
      <c r="W1396" s="173"/>
      <c r="X1396" s="173"/>
      <c r="Y1396" s="173"/>
      <c r="Z1396" s="173"/>
      <c r="AA1396" s="173"/>
      <c r="AB1396" s="173"/>
      <c r="AC1396" s="173"/>
      <c r="AD1396" s="173"/>
      <c r="AE1396" s="173"/>
      <c r="AF1396" s="173"/>
      <c r="AG1396" s="173"/>
      <c r="AH1396" s="173"/>
      <c r="AI1396" s="173"/>
      <c r="AJ1396" s="173"/>
      <c r="AK1396" s="173"/>
      <c r="AL1396" s="173"/>
      <c r="AM1396" s="173"/>
      <c r="AN1396" s="173"/>
      <c r="AO1396" s="173"/>
      <c r="AP1396" s="173"/>
      <c r="AQ1396" s="173"/>
      <c r="AR1396" s="173"/>
      <c r="AS1396" s="173"/>
      <c r="AT1396" s="173"/>
      <c r="AU1396" s="173"/>
      <c r="AV1396" s="173"/>
      <c r="AW1396" s="318"/>
      <c r="AX1396" s="318"/>
      <c r="AY1396" s="318">
        <v>0</v>
      </c>
      <c r="AZ1396" s="318">
        <v>15</v>
      </c>
      <c r="BA1396" s="318">
        <v>15</v>
      </c>
      <c r="BB1396" s="318">
        <v>10</v>
      </c>
      <c r="BC1396" s="424">
        <v>10</v>
      </c>
    </row>
    <row r="1397" spans="1:55" ht="15.75">
      <c r="A1397" s="391"/>
      <c r="B1397" s="173" t="s">
        <v>1534</v>
      </c>
      <c r="C1397" s="322" t="s">
        <v>1577</v>
      </c>
      <c r="D1397" s="173" t="s">
        <v>249</v>
      </c>
      <c r="E1397" s="173"/>
      <c r="F1397" s="173"/>
      <c r="G1397" s="173"/>
      <c r="H1397" s="173"/>
      <c r="I1397" s="173"/>
      <c r="J1397" s="173"/>
      <c r="K1397" s="173"/>
      <c r="L1397" s="173"/>
      <c r="M1397" s="173"/>
      <c r="N1397" s="173"/>
      <c r="O1397" s="173"/>
      <c r="P1397" s="173"/>
      <c r="Q1397" s="173"/>
      <c r="R1397" s="173"/>
      <c r="S1397" s="173"/>
      <c r="T1397" s="173"/>
      <c r="U1397" s="173"/>
      <c r="V1397" s="173"/>
      <c r="W1397" s="173"/>
      <c r="X1397" s="173"/>
      <c r="Y1397" s="173"/>
      <c r="Z1397" s="173"/>
      <c r="AA1397" s="173"/>
      <c r="AB1397" s="173"/>
      <c r="AC1397" s="173"/>
      <c r="AD1397" s="173"/>
      <c r="AE1397" s="173"/>
      <c r="AF1397" s="173"/>
      <c r="AG1397" s="173"/>
      <c r="AH1397" s="173"/>
      <c r="AI1397" s="173"/>
      <c r="AJ1397" s="173"/>
      <c r="AK1397" s="173"/>
      <c r="AL1397" s="173"/>
      <c r="AM1397" s="173"/>
      <c r="AN1397" s="173"/>
      <c r="AO1397" s="173"/>
      <c r="AP1397" s="173"/>
      <c r="AQ1397" s="173"/>
      <c r="AR1397" s="173"/>
      <c r="AS1397" s="173"/>
      <c r="AT1397" s="173"/>
      <c r="AU1397" s="173"/>
      <c r="AV1397" s="173"/>
      <c r="AW1397" s="318"/>
      <c r="AX1397" s="318"/>
      <c r="AY1397" s="318">
        <v>0</v>
      </c>
      <c r="AZ1397" s="318">
        <v>25</v>
      </c>
      <c r="BA1397" s="318">
        <v>35</v>
      </c>
      <c r="BB1397" s="318">
        <v>40</v>
      </c>
      <c r="BC1397" s="424">
        <v>45</v>
      </c>
    </row>
    <row r="1398" spans="1:55" ht="15.75">
      <c r="A1398" s="391"/>
      <c r="B1398" s="173" t="s">
        <v>1534</v>
      </c>
      <c r="C1398" s="322" t="s">
        <v>1578</v>
      </c>
      <c r="D1398" s="173" t="s">
        <v>143</v>
      </c>
      <c r="E1398" s="173"/>
      <c r="F1398" s="173"/>
      <c r="G1398" s="173"/>
      <c r="H1398" s="173"/>
      <c r="I1398" s="173"/>
      <c r="J1398" s="173"/>
      <c r="K1398" s="173"/>
      <c r="L1398" s="173"/>
      <c r="M1398" s="173"/>
      <c r="N1398" s="173"/>
      <c r="O1398" s="173"/>
      <c r="P1398" s="173"/>
      <c r="Q1398" s="173"/>
      <c r="R1398" s="173"/>
      <c r="S1398" s="173"/>
      <c r="T1398" s="173"/>
      <c r="U1398" s="173"/>
      <c r="V1398" s="173"/>
      <c r="W1398" s="173"/>
      <c r="X1398" s="173"/>
      <c r="Y1398" s="173"/>
      <c r="Z1398" s="173"/>
      <c r="AA1398" s="173"/>
      <c r="AB1398" s="173"/>
      <c r="AC1398" s="173"/>
      <c r="AD1398" s="173"/>
      <c r="AE1398" s="173"/>
      <c r="AF1398" s="173"/>
      <c r="AG1398" s="173"/>
      <c r="AH1398" s="173"/>
      <c r="AI1398" s="173"/>
      <c r="AJ1398" s="173"/>
      <c r="AK1398" s="173"/>
      <c r="AL1398" s="173"/>
      <c r="AM1398" s="173"/>
      <c r="AN1398" s="173"/>
      <c r="AO1398" s="173"/>
      <c r="AP1398" s="173"/>
      <c r="AQ1398" s="173"/>
      <c r="AR1398" s="173"/>
      <c r="AS1398" s="173"/>
      <c r="AT1398" s="173"/>
      <c r="AU1398" s="173"/>
      <c r="AV1398" s="173"/>
      <c r="AW1398" s="318"/>
      <c r="AX1398" s="318"/>
      <c r="AY1398" s="318">
        <v>0</v>
      </c>
      <c r="AZ1398" s="318">
        <v>5</v>
      </c>
      <c r="BA1398" s="318">
        <v>10</v>
      </c>
      <c r="BB1398" s="318">
        <v>20</v>
      </c>
      <c r="BC1398" s="424">
        <v>30</v>
      </c>
    </row>
    <row r="1399" spans="1:55" ht="26.25">
      <c r="A1399" s="391"/>
      <c r="B1399" s="173" t="s">
        <v>1534</v>
      </c>
      <c r="C1399" s="322" t="s">
        <v>1579</v>
      </c>
      <c r="D1399" s="173" t="s">
        <v>227</v>
      </c>
      <c r="E1399" s="173"/>
      <c r="F1399" s="173"/>
      <c r="G1399" s="173"/>
      <c r="H1399" s="173"/>
      <c r="I1399" s="173"/>
      <c r="J1399" s="173"/>
      <c r="K1399" s="173"/>
      <c r="L1399" s="173"/>
      <c r="M1399" s="173"/>
      <c r="N1399" s="173"/>
      <c r="O1399" s="173"/>
      <c r="P1399" s="173"/>
      <c r="Q1399" s="173"/>
      <c r="R1399" s="173"/>
      <c r="S1399" s="173"/>
      <c r="T1399" s="173"/>
      <c r="U1399" s="173"/>
      <c r="V1399" s="173"/>
      <c r="W1399" s="173"/>
      <c r="X1399" s="173"/>
      <c r="Y1399" s="173"/>
      <c r="Z1399" s="173"/>
      <c r="AA1399" s="173"/>
      <c r="AB1399" s="173"/>
      <c r="AC1399" s="173"/>
      <c r="AD1399" s="173"/>
      <c r="AE1399" s="173"/>
      <c r="AF1399" s="173"/>
      <c r="AG1399" s="173"/>
      <c r="AH1399" s="173"/>
      <c r="AI1399" s="173"/>
      <c r="AJ1399" s="173"/>
      <c r="AK1399" s="173"/>
      <c r="AL1399" s="173"/>
      <c r="AM1399" s="173"/>
      <c r="AN1399" s="173"/>
      <c r="AO1399" s="173"/>
      <c r="AP1399" s="173"/>
      <c r="AQ1399" s="173"/>
      <c r="AR1399" s="173"/>
      <c r="AS1399" s="173"/>
      <c r="AT1399" s="173"/>
      <c r="AU1399" s="173"/>
      <c r="AV1399" s="173"/>
      <c r="AW1399" s="318"/>
      <c r="AX1399" s="318"/>
      <c r="AY1399" s="318">
        <v>10</v>
      </c>
      <c r="AZ1399" s="318">
        <v>-135</v>
      </c>
      <c r="BA1399" s="318">
        <v>-235</v>
      </c>
      <c r="BB1399" s="318">
        <v>-180</v>
      </c>
      <c r="BC1399" s="424">
        <v>-125</v>
      </c>
    </row>
    <row r="1400" spans="1:55" ht="15.75">
      <c r="A1400" s="391"/>
      <c r="B1400" s="173" t="s">
        <v>1534</v>
      </c>
      <c r="C1400" s="322" t="s">
        <v>1580</v>
      </c>
      <c r="D1400" s="173" t="s">
        <v>990</v>
      </c>
      <c r="E1400" s="173"/>
      <c r="F1400" s="173"/>
      <c r="G1400" s="173"/>
      <c r="H1400" s="173"/>
      <c r="I1400" s="173"/>
      <c r="J1400" s="173"/>
      <c r="K1400" s="173"/>
      <c r="L1400" s="173"/>
      <c r="M1400" s="173"/>
      <c r="N1400" s="173"/>
      <c r="O1400" s="173"/>
      <c r="P1400" s="173"/>
      <c r="Q1400" s="173"/>
      <c r="R1400" s="173"/>
      <c r="S1400" s="173"/>
      <c r="T1400" s="173"/>
      <c r="U1400" s="173"/>
      <c r="V1400" s="173"/>
      <c r="W1400" s="173"/>
      <c r="X1400" s="173"/>
      <c r="Y1400" s="173"/>
      <c r="Z1400" s="173"/>
      <c r="AA1400" s="173"/>
      <c r="AB1400" s="173"/>
      <c r="AC1400" s="173"/>
      <c r="AD1400" s="173"/>
      <c r="AE1400" s="173"/>
      <c r="AF1400" s="173"/>
      <c r="AG1400" s="173"/>
      <c r="AH1400" s="173"/>
      <c r="AI1400" s="173"/>
      <c r="AJ1400" s="173"/>
      <c r="AK1400" s="173"/>
      <c r="AL1400" s="173"/>
      <c r="AM1400" s="173"/>
      <c r="AN1400" s="173"/>
      <c r="AO1400" s="173"/>
      <c r="AP1400" s="173"/>
      <c r="AQ1400" s="173"/>
      <c r="AR1400" s="173"/>
      <c r="AS1400" s="173"/>
      <c r="AT1400" s="173"/>
      <c r="AU1400" s="173"/>
      <c r="AV1400" s="173"/>
      <c r="AW1400" s="318"/>
      <c r="AX1400" s="318"/>
      <c r="AY1400" s="318">
        <v>-440</v>
      </c>
      <c r="AZ1400" s="318">
        <v>-435</v>
      </c>
      <c r="BA1400" s="318">
        <v>-445</v>
      </c>
      <c r="BB1400" s="318">
        <v>-445</v>
      </c>
      <c r="BC1400" s="424">
        <v>-450</v>
      </c>
    </row>
    <row r="1401" spans="1:55" ht="15.75">
      <c r="A1401" s="391"/>
      <c r="B1401" s="173" t="s">
        <v>1534</v>
      </c>
      <c r="C1401" s="322" t="s">
        <v>1581</v>
      </c>
      <c r="D1401" s="173" t="s">
        <v>257</v>
      </c>
      <c r="E1401" s="173"/>
      <c r="F1401" s="173"/>
      <c r="G1401" s="173"/>
      <c r="H1401" s="173"/>
      <c r="I1401" s="173"/>
      <c r="J1401" s="173"/>
      <c r="K1401" s="173"/>
      <c r="L1401" s="173"/>
      <c r="M1401" s="173"/>
      <c r="N1401" s="173"/>
      <c r="O1401" s="173"/>
      <c r="P1401" s="173"/>
      <c r="Q1401" s="173"/>
      <c r="R1401" s="173"/>
      <c r="S1401" s="173"/>
      <c r="T1401" s="173"/>
      <c r="U1401" s="173"/>
      <c r="V1401" s="173"/>
      <c r="W1401" s="173"/>
      <c r="X1401" s="173"/>
      <c r="Y1401" s="173"/>
      <c r="Z1401" s="173"/>
      <c r="AA1401" s="173"/>
      <c r="AB1401" s="173"/>
      <c r="AC1401" s="173"/>
      <c r="AD1401" s="173"/>
      <c r="AE1401" s="173"/>
      <c r="AF1401" s="173"/>
      <c r="AG1401" s="173"/>
      <c r="AH1401" s="173"/>
      <c r="AI1401" s="173"/>
      <c r="AJ1401" s="173"/>
      <c r="AK1401" s="173"/>
      <c r="AL1401" s="173"/>
      <c r="AM1401" s="173"/>
      <c r="AN1401" s="173"/>
      <c r="AO1401" s="173"/>
      <c r="AP1401" s="173"/>
      <c r="AQ1401" s="173"/>
      <c r="AR1401" s="173"/>
      <c r="AS1401" s="173"/>
      <c r="AT1401" s="173"/>
      <c r="AU1401" s="173"/>
      <c r="AV1401" s="173"/>
      <c r="AW1401" s="318"/>
      <c r="AX1401" s="318"/>
      <c r="AY1401" s="318">
        <v>-85</v>
      </c>
      <c r="AZ1401" s="318">
        <v>-85</v>
      </c>
      <c r="BA1401" s="318">
        <v>-85</v>
      </c>
      <c r="BB1401" s="318">
        <v>-85</v>
      </c>
      <c r="BC1401" s="424">
        <v>-85</v>
      </c>
    </row>
    <row r="1402" spans="1:55" ht="15.75">
      <c r="A1402" s="391"/>
      <c r="B1402" s="173" t="s">
        <v>1534</v>
      </c>
      <c r="C1402" s="322" t="s">
        <v>1582</v>
      </c>
      <c r="D1402" s="173" t="s">
        <v>792</v>
      </c>
      <c r="E1402" s="173"/>
      <c r="F1402" s="173"/>
      <c r="G1402" s="173"/>
      <c r="H1402" s="173"/>
      <c r="I1402" s="173"/>
      <c r="J1402" s="173"/>
      <c r="K1402" s="173"/>
      <c r="L1402" s="173"/>
      <c r="M1402" s="173"/>
      <c r="N1402" s="173"/>
      <c r="O1402" s="173"/>
      <c r="P1402" s="173"/>
      <c r="Q1402" s="173"/>
      <c r="R1402" s="173"/>
      <c r="S1402" s="173"/>
      <c r="T1402" s="173"/>
      <c r="U1402" s="173"/>
      <c r="V1402" s="173"/>
      <c r="W1402" s="173"/>
      <c r="X1402" s="173"/>
      <c r="Y1402" s="173"/>
      <c r="Z1402" s="173"/>
      <c r="AA1402" s="173"/>
      <c r="AB1402" s="173"/>
      <c r="AC1402" s="173"/>
      <c r="AD1402" s="173"/>
      <c r="AE1402" s="173"/>
      <c r="AF1402" s="173"/>
      <c r="AG1402" s="173"/>
      <c r="AH1402" s="173"/>
      <c r="AI1402" s="173"/>
      <c r="AJ1402" s="173"/>
      <c r="AK1402" s="173"/>
      <c r="AL1402" s="173"/>
      <c r="AM1402" s="173"/>
      <c r="AN1402" s="173"/>
      <c r="AO1402" s="173"/>
      <c r="AP1402" s="173"/>
      <c r="AQ1402" s="173"/>
      <c r="AR1402" s="173"/>
      <c r="AS1402" s="173"/>
      <c r="AT1402" s="173"/>
      <c r="AU1402" s="173"/>
      <c r="AV1402" s="173"/>
      <c r="AW1402" s="318"/>
      <c r="AX1402" s="318"/>
      <c r="AY1402" s="318">
        <v>-5</v>
      </c>
      <c r="AZ1402" s="318">
        <v>-5</v>
      </c>
      <c r="BA1402" s="318">
        <v>-5</v>
      </c>
      <c r="BB1402" s="318">
        <v>-5</v>
      </c>
      <c r="BC1402" s="424">
        <v>-5</v>
      </c>
    </row>
    <row r="1403" spans="1:55" ht="15.75">
      <c r="A1403" s="391"/>
      <c r="B1403" s="173" t="s">
        <v>1534</v>
      </c>
      <c r="C1403" s="322" t="s">
        <v>1582</v>
      </c>
      <c r="D1403" s="173" t="s">
        <v>91</v>
      </c>
      <c r="E1403" s="173"/>
      <c r="F1403" s="173"/>
      <c r="G1403" s="173"/>
      <c r="H1403" s="173"/>
      <c r="I1403" s="173"/>
      <c r="J1403" s="173"/>
      <c r="K1403" s="173"/>
      <c r="L1403" s="173"/>
      <c r="M1403" s="173"/>
      <c r="N1403" s="173"/>
      <c r="O1403" s="173"/>
      <c r="P1403" s="173"/>
      <c r="Q1403" s="173"/>
      <c r="R1403" s="173"/>
      <c r="S1403" s="173"/>
      <c r="T1403" s="173"/>
      <c r="U1403" s="173"/>
      <c r="V1403" s="173"/>
      <c r="W1403" s="173"/>
      <c r="X1403" s="173"/>
      <c r="Y1403" s="173"/>
      <c r="Z1403" s="173"/>
      <c r="AA1403" s="173"/>
      <c r="AB1403" s="173"/>
      <c r="AC1403" s="173"/>
      <c r="AD1403" s="173"/>
      <c r="AE1403" s="173"/>
      <c r="AF1403" s="173"/>
      <c r="AG1403" s="173"/>
      <c r="AH1403" s="173"/>
      <c r="AI1403" s="173"/>
      <c r="AJ1403" s="173"/>
      <c r="AK1403" s="173"/>
      <c r="AL1403" s="173"/>
      <c r="AM1403" s="173"/>
      <c r="AN1403" s="173"/>
      <c r="AO1403" s="173"/>
      <c r="AP1403" s="173"/>
      <c r="AQ1403" s="173"/>
      <c r="AR1403" s="173"/>
      <c r="AS1403" s="173"/>
      <c r="AT1403" s="173"/>
      <c r="AU1403" s="173"/>
      <c r="AV1403" s="173"/>
      <c r="AW1403" s="318"/>
      <c r="AX1403" s="318"/>
      <c r="AY1403" s="318">
        <v>0</v>
      </c>
      <c r="AZ1403" s="318">
        <v>0</v>
      </c>
      <c r="BA1403" s="318">
        <v>0</v>
      </c>
      <c r="BB1403" s="318">
        <v>0</v>
      </c>
      <c r="BC1403" s="424">
        <v>0</v>
      </c>
    </row>
    <row r="1404" spans="1:55" ht="15.75">
      <c r="A1404" s="391"/>
      <c r="B1404" s="173" t="s">
        <v>1534</v>
      </c>
      <c r="C1404" s="322" t="s">
        <v>1583</v>
      </c>
      <c r="D1404" s="173" t="s">
        <v>249</v>
      </c>
      <c r="E1404" s="173"/>
      <c r="F1404" s="173"/>
      <c r="G1404" s="173"/>
      <c r="H1404" s="173"/>
      <c r="I1404" s="173"/>
      <c r="J1404" s="173"/>
      <c r="K1404" s="173"/>
      <c r="L1404" s="173"/>
      <c r="M1404" s="173"/>
      <c r="N1404" s="173"/>
      <c r="O1404" s="173"/>
      <c r="P1404" s="173"/>
      <c r="Q1404" s="173"/>
      <c r="R1404" s="173"/>
      <c r="S1404" s="173"/>
      <c r="T1404" s="173"/>
      <c r="U1404" s="173"/>
      <c r="V1404" s="173"/>
      <c r="W1404" s="173"/>
      <c r="X1404" s="173"/>
      <c r="Y1404" s="173"/>
      <c r="Z1404" s="173"/>
      <c r="AA1404" s="173"/>
      <c r="AB1404" s="173"/>
      <c r="AC1404" s="173"/>
      <c r="AD1404" s="173"/>
      <c r="AE1404" s="173"/>
      <c r="AF1404" s="173"/>
      <c r="AG1404" s="173"/>
      <c r="AH1404" s="173"/>
      <c r="AI1404" s="173"/>
      <c r="AJ1404" s="173"/>
      <c r="AK1404" s="173"/>
      <c r="AL1404" s="173"/>
      <c r="AM1404" s="173"/>
      <c r="AN1404" s="173"/>
      <c r="AO1404" s="173"/>
      <c r="AP1404" s="173"/>
      <c r="AQ1404" s="173"/>
      <c r="AR1404" s="173"/>
      <c r="AS1404" s="173"/>
      <c r="AT1404" s="173"/>
      <c r="AU1404" s="173"/>
      <c r="AV1404" s="173"/>
      <c r="AW1404" s="318"/>
      <c r="AX1404" s="318"/>
      <c r="AY1404" s="318">
        <v>10</v>
      </c>
      <c r="AZ1404" s="318">
        <v>10</v>
      </c>
      <c r="BA1404" s="318">
        <v>10</v>
      </c>
      <c r="BB1404" s="318">
        <v>10</v>
      </c>
      <c r="BC1404" s="424">
        <v>10</v>
      </c>
    </row>
    <row r="1405" spans="1:55" ht="15.75">
      <c r="A1405" s="391"/>
      <c r="B1405" s="173" t="s">
        <v>1534</v>
      </c>
      <c r="C1405" s="322" t="s">
        <v>1584</v>
      </c>
      <c r="D1405" s="173" t="s">
        <v>269</v>
      </c>
      <c r="E1405" s="173"/>
      <c r="F1405" s="173"/>
      <c r="G1405" s="173"/>
      <c r="H1405" s="173"/>
      <c r="I1405" s="173"/>
      <c r="J1405" s="173"/>
      <c r="K1405" s="173"/>
      <c r="L1405" s="173"/>
      <c r="M1405" s="173"/>
      <c r="N1405" s="173"/>
      <c r="O1405" s="173"/>
      <c r="P1405" s="173"/>
      <c r="Q1405" s="173"/>
      <c r="R1405" s="173"/>
      <c r="S1405" s="173"/>
      <c r="T1405" s="173"/>
      <c r="U1405" s="173"/>
      <c r="V1405" s="173"/>
      <c r="W1405" s="173"/>
      <c r="X1405" s="173"/>
      <c r="Y1405" s="173"/>
      <c r="Z1405" s="173"/>
      <c r="AA1405" s="173"/>
      <c r="AB1405" s="173"/>
      <c r="AC1405" s="173"/>
      <c r="AD1405" s="173"/>
      <c r="AE1405" s="173"/>
      <c r="AF1405" s="173"/>
      <c r="AG1405" s="173"/>
      <c r="AH1405" s="173"/>
      <c r="AI1405" s="173"/>
      <c r="AJ1405" s="173"/>
      <c r="AK1405" s="173"/>
      <c r="AL1405" s="173"/>
      <c r="AM1405" s="173"/>
      <c r="AN1405" s="173"/>
      <c r="AO1405" s="173"/>
      <c r="AP1405" s="173"/>
      <c r="AQ1405" s="173"/>
      <c r="AR1405" s="173"/>
      <c r="AS1405" s="173"/>
      <c r="AT1405" s="173"/>
      <c r="AU1405" s="173"/>
      <c r="AV1405" s="173"/>
      <c r="AW1405" s="318"/>
      <c r="AX1405" s="318"/>
      <c r="AY1405" s="318">
        <v>-5</v>
      </c>
      <c r="AZ1405" s="318">
        <v>-5</v>
      </c>
      <c r="BA1405" s="318">
        <v>-5</v>
      </c>
      <c r="BB1405" s="318">
        <v>-5</v>
      </c>
      <c r="BC1405" s="424">
        <v>-5</v>
      </c>
    </row>
    <row r="1406" spans="1:55" ht="15.75">
      <c r="A1406" s="391"/>
      <c r="B1406" s="173" t="s">
        <v>1534</v>
      </c>
      <c r="C1406" s="322" t="s">
        <v>1585</v>
      </c>
      <c r="D1406" s="173" t="s">
        <v>143</v>
      </c>
      <c r="E1406" s="173"/>
      <c r="F1406" s="173"/>
      <c r="G1406" s="173"/>
      <c r="H1406" s="173"/>
      <c r="I1406" s="173"/>
      <c r="J1406" s="173"/>
      <c r="K1406" s="173"/>
      <c r="L1406" s="173"/>
      <c r="M1406" s="173"/>
      <c r="N1406" s="173"/>
      <c r="O1406" s="173"/>
      <c r="P1406" s="173"/>
      <c r="Q1406" s="173"/>
      <c r="R1406" s="173"/>
      <c r="S1406" s="173"/>
      <c r="T1406" s="173"/>
      <c r="U1406" s="173"/>
      <c r="V1406" s="173"/>
      <c r="W1406" s="173"/>
      <c r="X1406" s="173"/>
      <c r="Y1406" s="173"/>
      <c r="Z1406" s="173"/>
      <c r="AA1406" s="173"/>
      <c r="AB1406" s="173"/>
      <c r="AC1406" s="173"/>
      <c r="AD1406" s="173"/>
      <c r="AE1406" s="173"/>
      <c r="AF1406" s="173"/>
      <c r="AG1406" s="173"/>
      <c r="AH1406" s="173"/>
      <c r="AI1406" s="173"/>
      <c r="AJ1406" s="173"/>
      <c r="AK1406" s="173"/>
      <c r="AL1406" s="173"/>
      <c r="AM1406" s="173"/>
      <c r="AN1406" s="173"/>
      <c r="AO1406" s="173"/>
      <c r="AP1406" s="173"/>
      <c r="AQ1406" s="173"/>
      <c r="AR1406" s="173"/>
      <c r="AS1406" s="173"/>
      <c r="AT1406" s="173"/>
      <c r="AU1406" s="173"/>
      <c r="AV1406" s="173"/>
      <c r="AW1406" s="318"/>
      <c r="AX1406" s="318"/>
      <c r="AY1406" s="318">
        <v>5</v>
      </c>
      <c r="AZ1406" s="318">
        <v>10</v>
      </c>
      <c r="BA1406" s="318">
        <v>5</v>
      </c>
      <c r="BB1406" s="318">
        <v>0</v>
      </c>
      <c r="BC1406" s="424">
        <v>-5</v>
      </c>
    </row>
    <row r="1407" spans="1:55" ht="15.75">
      <c r="A1407" s="391"/>
      <c r="B1407" s="173" t="s">
        <v>1534</v>
      </c>
      <c r="C1407" s="322" t="s">
        <v>1587</v>
      </c>
      <c r="D1407" s="173" t="s">
        <v>231</v>
      </c>
      <c r="E1407" s="173"/>
      <c r="F1407" s="173"/>
      <c r="G1407" s="173"/>
      <c r="H1407" s="173"/>
      <c r="I1407" s="173"/>
      <c r="J1407" s="173"/>
      <c r="K1407" s="173"/>
      <c r="L1407" s="173"/>
      <c r="M1407" s="173"/>
      <c r="N1407" s="173"/>
      <c r="O1407" s="173"/>
      <c r="P1407" s="173"/>
      <c r="Q1407" s="173"/>
      <c r="R1407" s="173"/>
      <c r="S1407" s="173"/>
      <c r="T1407" s="173"/>
      <c r="U1407" s="173"/>
      <c r="V1407" s="173"/>
      <c r="W1407" s="173"/>
      <c r="X1407" s="173"/>
      <c r="Y1407" s="173"/>
      <c r="Z1407" s="173"/>
      <c r="AA1407" s="173"/>
      <c r="AB1407" s="173"/>
      <c r="AC1407" s="173"/>
      <c r="AD1407" s="173"/>
      <c r="AE1407" s="173"/>
      <c r="AF1407" s="173"/>
      <c r="AG1407" s="173"/>
      <c r="AH1407" s="173"/>
      <c r="AI1407" s="173"/>
      <c r="AJ1407" s="173"/>
      <c r="AK1407" s="173"/>
      <c r="AL1407" s="173"/>
      <c r="AM1407" s="173"/>
      <c r="AN1407" s="173"/>
      <c r="AO1407" s="173"/>
      <c r="AP1407" s="173"/>
      <c r="AQ1407" s="173"/>
      <c r="AR1407" s="173"/>
      <c r="AS1407" s="173"/>
      <c r="AT1407" s="173"/>
      <c r="AU1407" s="173"/>
      <c r="AV1407" s="173"/>
      <c r="AW1407" s="318"/>
      <c r="AX1407" s="318"/>
      <c r="AY1407" s="318">
        <v>80</v>
      </c>
      <c r="AZ1407" s="318">
        <v>200</v>
      </c>
      <c r="BA1407" s="318">
        <v>205</v>
      </c>
      <c r="BB1407" s="318">
        <v>205</v>
      </c>
      <c r="BC1407" s="424">
        <v>210</v>
      </c>
    </row>
    <row r="1408" spans="1:55" ht="15.75">
      <c r="A1408" s="391"/>
      <c r="B1408" s="173" t="s">
        <v>1534</v>
      </c>
      <c r="C1408" s="322" t="s">
        <v>1588</v>
      </c>
      <c r="D1408" s="173" t="s">
        <v>791</v>
      </c>
      <c r="E1408" s="173"/>
      <c r="F1408" s="173"/>
      <c r="G1408" s="173"/>
      <c r="H1408" s="173"/>
      <c r="I1408" s="173"/>
      <c r="J1408" s="173"/>
      <c r="K1408" s="173"/>
      <c r="L1408" s="173"/>
      <c r="M1408" s="173"/>
      <c r="N1408" s="173"/>
      <c r="O1408" s="173"/>
      <c r="P1408" s="173"/>
      <c r="Q1408" s="173"/>
      <c r="R1408" s="173"/>
      <c r="S1408" s="173"/>
      <c r="T1408" s="173"/>
      <c r="U1408" s="173"/>
      <c r="V1408" s="173"/>
      <c r="W1408" s="173"/>
      <c r="X1408" s="173"/>
      <c r="Y1408" s="173"/>
      <c r="Z1408" s="173"/>
      <c r="AA1408" s="173"/>
      <c r="AB1408" s="173"/>
      <c r="AC1408" s="173"/>
      <c r="AD1408" s="173"/>
      <c r="AE1408" s="173"/>
      <c r="AF1408" s="173"/>
      <c r="AG1408" s="173"/>
      <c r="AH1408" s="173"/>
      <c r="AI1408" s="173"/>
      <c r="AJ1408" s="173"/>
      <c r="AK1408" s="173"/>
      <c r="AL1408" s="173"/>
      <c r="AM1408" s="173"/>
      <c r="AN1408" s="173"/>
      <c r="AO1408" s="173"/>
      <c r="AP1408" s="173"/>
      <c r="AQ1408" s="173"/>
      <c r="AR1408" s="173"/>
      <c r="AS1408" s="173"/>
      <c r="AT1408" s="173"/>
      <c r="AU1408" s="173"/>
      <c r="AV1408" s="173"/>
      <c r="AW1408" s="318"/>
      <c r="AX1408" s="318"/>
      <c r="AY1408" s="318">
        <v>0</v>
      </c>
      <c r="AZ1408" s="318">
        <v>0</v>
      </c>
      <c r="BA1408" s="318">
        <v>0</v>
      </c>
      <c r="BB1408" s="318">
        <v>0</v>
      </c>
      <c r="BC1408" s="424">
        <v>-5</v>
      </c>
    </row>
    <row r="1409" spans="1:55" ht="15.75">
      <c r="A1409" s="391"/>
      <c r="B1409" s="173" t="s">
        <v>1534</v>
      </c>
      <c r="C1409" s="322" t="s">
        <v>1590</v>
      </c>
      <c r="D1409" s="173" t="s">
        <v>792</v>
      </c>
      <c r="E1409" s="173"/>
      <c r="F1409" s="173"/>
      <c r="G1409" s="173"/>
      <c r="H1409" s="173"/>
      <c r="I1409" s="173"/>
      <c r="J1409" s="173"/>
      <c r="K1409" s="173"/>
      <c r="L1409" s="173"/>
      <c r="M1409" s="173"/>
      <c r="N1409" s="173"/>
      <c r="O1409" s="173"/>
      <c r="P1409" s="173"/>
      <c r="Q1409" s="173"/>
      <c r="R1409" s="173"/>
      <c r="S1409" s="173"/>
      <c r="T1409" s="173"/>
      <c r="U1409" s="173"/>
      <c r="V1409" s="173"/>
      <c r="W1409" s="173"/>
      <c r="X1409" s="173"/>
      <c r="Y1409" s="173"/>
      <c r="Z1409" s="173"/>
      <c r="AA1409" s="173"/>
      <c r="AB1409" s="173"/>
      <c r="AC1409" s="173"/>
      <c r="AD1409" s="173"/>
      <c r="AE1409" s="173"/>
      <c r="AF1409" s="173"/>
      <c r="AG1409" s="173"/>
      <c r="AH1409" s="173"/>
      <c r="AI1409" s="173"/>
      <c r="AJ1409" s="173"/>
      <c r="AK1409" s="173"/>
      <c r="AL1409" s="173"/>
      <c r="AM1409" s="173"/>
      <c r="AN1409" s="173"/>
      <c r="AO1409" s="173"/>
      <c r="AP1409" s="173"/>
      <c r="AQ1409" s="173"/>
      <c r="AR1409" s="173"/>
      <c r="AS1409" s="173"/>
      <c r="AT1409" s="173"/>
      <c r="AU1409" s="173"/>
      <c r="AV1409" s="173"/>
      <c r="AW1409" s="318"/>
      <c r="AX1409" s="318"/>
      <c r="AY1409" s="318">
        <v>0</v>
      </c>
      <c r="AZ1409" s="318">
        <v>0</v>
      </c>
      <c r="BA1409" s="318">
        <v>0</v>
      </c>
      <c r="BB1409" s="318">
        <v>0</v>
      </c>
      <c r="BC1409" s="318">
        <v>0</v>
      </c>
    </row>
    <row r="1410" spans="1:55" ht="26.25">
      <c r="A1410" s="391"/>
      <c r="B1410" s="173" t="s">
        <v>1534</v>
      </c>
      <c r="C1410" s="322" t="s">
        <v>1592</v>
      </c>
      <c r="D1410" s="173" t="s">
        <v>792</v>
      </c>
      <c r="E1410" s="173"/>
      <c r="F1410" s="173"/>
      <c r="G1410" s="173"/>
      <c r="H1410" s="173"/>
      <c r="I1410" s="173"/>
      <c r="J1410" s="173"/>
      <c r="K1410" s="173"/>
      <c r="L1410" s="173"/>
      <c r="M1410" s="173"/>
      <c r="N1410" s="173"/>
      <c r="O1410" s="173"/>
      <c r="P1410" s="173"/>
      <c r="Q1410" s="173"/>
      <c r="R1410" s="173"/>
      <c r="S1410" s="173"/>
      <c r="T1410" s="173"/>
      <c r="U1410" s="173"/>
      <c r="V1410" s="173"/>
      <c r="W1410" s="173"/>
      <c r="X1410" s="173"/>
      <c r="Y1410" s="173"/>
      <c r="Z1410" s="173"/>
      <c r="AA1410" s="173"/>
      <c r="AB1410" s="173"/>
      <c r="AC1410" s="173"/>
      <c r="AD1410" s="173"/>
      <c r="AE1410" s="173"/>
      <c r="AF1410" s="173"/>
      <c r="AG1410" s="173"/>
      <c r="AH1410" s="173"/>
      <c r="AI1410" s="173"/>
      <c r="AJ1410" s="173"/>
      <c r="AK1410" s="173"/>
      <c r="AL1410" s="173"/>
      <c r="AM1410" s="173"/>
      <c r="AN1410" s="173"/>
      <c r="AO1410" s="173"/>
      <c r="AP1410" s="173"/>
      <c r="AQ1410" s="173"/>
      <c r="AR1410" s="173"/>
      <c r="AS1410" s="173"/>
      <c r="AT1410" s="173"/>
      <c r="AU1410" s="173"/>
      <c r="AV1410" s="173"/>
      <c r="AW1410" s="318"/>
      <c r="AX1410" s="318"/>
      <c r="AY1410" s="318">
        <v>0</v>
      </c>
      <c r="AZ1410" s="318">
        <v>-360</v>
      </c>
      <c r="BA1410" s="318">
        <v>-390</v>
      </c>
      <c r="BB1410" s="318">
        <v>-520</v>
      </c>
      <c r="BC1410" s="318">
        <v>-610</v>
      </c>
    </row>
    <row r="1411" spans="1:55" ht="26.25">
      <c r="A1411" s="391"/>
      <c r="B1411" s="173" t="s">
        <v>1534</v>
      </c>
      <c r="C1411" s="322" t="s">
        <v>1593</v>
      </c>
      <c r="D1411" s="173" t="s">
        <v>792</v>
      </c>
      <c r="E1411" s="173"/>
      <c r="F1411" s="173"/>
      <c r="G1411" s="173"/>
      <c r="H1411" s="173"/>
      <c r="I1411" s="173"/>
      <c r="J1411" s="173"/>
      <c r="K1411" s="173"/>
      <c r="L1411" s="173"/>
      <c r="M1411" s="173"/>
      <c r="N1411" s="173"/>
      <c r="O1411" s="173"/>
      <c r="P1411" s="173"/>
      <c r="Q1411" s="173"/>
      <c r="R1411" s="173"/>
      <c r="S1411" s="173"/>
      <c r="T1411" s="173"/>
      <c r="U1411" s="173"/>
      <c r="V1411" s="173"/>
      <c r="W1411" s="173"/>
      <c r="X1411" s="173"/>
      <c r="Y1411" s="173"/>
      <c r="Z1411" s="173"/>
      <c r="AA1411" s="173"/>
      <c r="AB1411" s="173"/>
      <c r="AC1411" s="173"/>
      <c r="AD1411" s="173"/>
      <c r="AE1411" s="173"/>
      <c r="AF1411" s="173"/>
      <c r="AG1411" s="173"/>
      <c r="AH1411" s="173"/>
      <c r="AI1411" s="173"/>
      <c r="AJ1411" s="173"/>
      <c r="AK1411" s="173"/>
      <c r="AL1411" s="173"/>
      <c r="AM1411" s="173"/>
      <c r="AN1411" s="173"/>
      <c r="AO1411" s="173"/>
      <c r="AP1411" s="173"/>
      <c r="AQ1411" s="173"/>
      <c r="AR1411" s="173"/>
      <c r="AS1411" s="173"/>
      <c r="AT1411" s="173"/>
      <c r="AU1411" s="173"/>
      <c r="AV1411" s="173"/>
      <c r="AW1411" s="318"/>
      <c r="AX1411" s="318"/>
      <c r="AY1411" s="318">
        <v>40</v>
      </c>
      <c r="AZ1411" s="318">
        <v>40</v>
      </c>
      <c r="BA1411" s="318">
        <v>40</v>
      </c>
      <c r="BB1411" s="318">
        <v>40</v>
      </c>
      <c r="BC1411" s="318">
        <v>50</v>
      </c>
    </row>
    <row r="1412" spans="1:55" hidden="1">
      <c r="A1412" s="133"/>
    </row>
    <row r="1413" spans="1:55" hidden="1">
      <c r="A1413" s="133"/>
    </row>
    <row r="1414" spans="1:55" hidden="1">
      <c r="A1414" s="133"/>
    </row>
    <row r="1415" spans="1:55" hidden="1">
      <c r="A1415" s="133"/>
    </row>
    <row r="1416" spans="1:55" hidden="1">
      <c r="A1416" s="133"/>
    </row>
    <row r="1417" spans="1:55" hidden="1">
      <c r="A1417" s="133"/>
    </row>
    <row r="1418" spans="1:55" hidden="1">
      <c r="A1418" s="133"/>
    </row>
    <row r="1419" spans="1:55" hidden="1">
      <c r="A1419" s="133"/>
    </row>
    <row r="1420" spans="1:55" hidden="1">
      <c r="A1420" s="133"/>
    </row>
    <row r="1421" spans="1:55" hidden="1">
      <c r="A1421" s="133"/>
      <c r="C1421" s="399"/>
    </row>
    <row r="1422" spans="1:55" s="134" customFormat="1" hidden="1">
      <c r="A1422" s="133"/>
      <c r="B1422" s="31"/>
      <c r="C1422" s="141"/>
      <c r="D1422" s="134" t="s">
        <v>227</v>
      </c>
      <c r="E1422" s="31">
        <v>1.1317995434988992</v>
      </c>
      <c r="F1422" s="31">
        <v>1.115434037692747</v>
      </c>
      <c r="G1422" s="31">
        <v>1.1390880000000001</v>
      </c>
      <c r="H1422" s="31">
        <v>1.1155450676330538</v>
      </c>
      <c r="I1422" s="31">
        <v>1.1746937130913258</v>
      </c>
      <c r="J1422" s="31">
        <v>1.2288381764977008</v>
      </c>
      <c r="K1422" s="31">
        <v>1.170094729680222</v>
      </c>
      <c r="L1422" s="31">
        <v>1.1679712543424132</v>
      </c>
      <c r="M1422" s="31">
        <v>1.1540013020667117</v>
      </c>
      <c r="N1422" s="31">
        <v>1.2063140894459132</v>
      </c>
      <c r="O1422" s="31">
        <v>1.1445961559622932</v>
      </c>
      <c r="P1422" s="31">
        <v>1.1062525787030175</v>
      </c>
      <c r="Q1422" s="31">
        <v>1.0924154312985668</v>
      </c>
      <c r="R1422" s="31">
        <v>1.0913195088966083</v>
      </c>
      <c r="S1422" s="31">
        <v>1.0767226140360469</v>
      </c>
      <c r="T1422" s="31">
        <v>1.0991260881584664</v>
      </c>
      <c r="U1422" s="31">
        <v>1.0733398693145946</v>
      </c>
      <c r="V1422" s="31">
        <v>1.1234296317196459</v>
      </c>
      <c r="W1422" s="31">
        <v>1.1179416559891366</v>
      </c>
      <c r="X1422" s="31">
        <v>1.102108151022281</v>
      </c>
      <c r="Y1422" s="31">
        <v>1.0779869368209938</v>
      </c>
      <c r="Z1422" s="31">
        <v>1.053007576631668</v>
      </c>
      <c r="AA1422" s="31">
        <v>1.0317150153248658</v>
      </c>
      <c r="AB1422" s="31">
        <v>1.0603340698761841</v>
      </c>
      <c r="AC1422" s="31">
        <v>1.0490829038248857</v>
      </c>
      <c r="AD1422" s="31">
        <v>1.0541751532896273</v>
      </c>
      <c r="AE1422" s="31">
        <v>1.0699373445721481</v>
      </c>
      <c r="AF1422" s="31">
        <v>1.0521537018182845</v>
      </c>
      <c r="AG1422" s="31">
        <v>1.0491707293090173</v>
      </c>
      <c r="AH1422" s="31">
        <v>1.0461686909179209</v>
      </c>
      <c r="AI1422" s="31">
        <v>1.0575660339326762</v>
      </c>
      <c r="AJ1422" s="31">
        <v>1.0372269202816589</v>
      </c>
      <c r="AK1422" s="31">
        <v>1.057265864700172</v>
      </c>
      <c r="AL1422" s="31">
        <v>1.0600576006629079</v>
      </c>
      <c r="AM1422" s="31">
        <v>1.0517653410530605</v>
      </c>
      <c r="AN1422" s="31">
        <v>1.0657147625960905</v>
      </c>
      <c r="AO1422" s="31">
        <v>1.0554156841190758</v>
      </c>
      <c r="AP1422" s="31">
        <v>1.0502773274647985</v>
      </c>
      <c r="AQ1422" s="31">
        <v>1.0024465765256614</v>
      </c>
      <c r="AR1422" s="31">
        <v>0.99962902266086484</v>
      </c>
      <c r="AS1422" s="31">
        <v>1.0474388740982337</v>
      </c>
      <c r="AT1422" s="31">
        <v>1.0344090595940707</v>
      </c>
      <c r="AU1422" s="31">
        <v>1.0305488442670045</v>
      </c>
      <c r="AV1422" s="31">
        <v>1.0460359183566497</v>
      </c>
      <c r="AW1422" s="31">
        <v>1.0431403677701974</v>
      </c>
      <c r="AX1422" s="31">
        <v>1.0238515823904204</v>
      </c>
      <c r="AY1422" s="31">
        <v>1.0358220223223853</v>
      </c>
      <c r="AZ1422" s="31">
        <v>1.0401946886803233</v>
      </c>
      <c r="BA1422" s="31">
        <v>1.0422933726032766</v>
      </c>
      <c r="BB1422" s="31">
        <v>1.0393874913713459</v>
      </c>
      <c r="BC1422" s="31">
        <v>1.0420843385931144</v>
      </c>
    </row>
    <row r="1423" spans="1:55" s="134" customFormat="1" hidden="1">
      <c r="A1423" s="31"/>
      <c r="B1423" s="31"/>
      <c r="C1423" s="141"/>
      <c r="D1423" s="134" t="s">
        <v>269</v>
      </c>
      <c r="E1423" s="31">
        <v>1.1317995434988992</v>
      </c>
      <c r="F1423" s="31">
        <v>1.115434037692747</v>
      </c>
      <c r="G1423" s="31">
        <v>1.1390880000000001</v>
      </c>
      <c r="H1423" s="31">
        <v>1.1155450676330538</v>
      </c>
      <c r="I1423" s="31">
        <v>1.1746937130913258</v>
      </c>
      <c r="J1423" s="31">
        <v>1.2288381764977008</v>
      </c>
      <c r="K1423" s="31">
        <v>1.170094729680222</v>
      </c>
      <c r="L1423" s="31">
        <v>1.1679712543424132</v>
      </c>
      <c r="M1423" s="31">
        <v>1.1540013020667117</v>
      </c>
      <c r="N1423" s="31">
        <v>1.2063140894459132</v>
      </c>
      <c r="O1423" s="31">
        <v>1.1445961559622932</v>
      </c>
      <c r="P1423" s="31">
        <v>1.1062525787030175</v>
      </c>
      <c r="Q1423" s="31">
        <v>1.0924154312985668</v>
      </c>
      <c r="R1423" s="31">
        <v>1.0913195088966083</v>
      </c>
      <c r="S1423" s="31">
        <v>1.0767226140360469</v>
      </c>
      <c r="T1423" s="31">
        <v>1.0991260881584664</v>
      </c>
      <c r="U1423" s="31">
        <v>1.0733398693145946</v>
      </c>
      <c r="V1423" s="31">
        <v>1.1234296317196459</v>
      </c>
      <c r="W1423" s="31">
        <v>1.1179416559891366</v>
      </c>
      <c r="X1423" s="31">
        <v>1.102108151022281</v>
      </c>
      <c r="Y1423" s="31">
        <v>1.0779869368209938</v>
      </c>
      <c r="Z1423" s="31">
        <v>1.053007576631668</v>
      </c>
      <c r="AA1423" s="31">
        <v>1.0317150153248658</v>
      </c>
      <c r="AB1423" s="31">
        <v>1.0603340698761841</v>
      </c>
      <c r="AC1423" s="31">
        <v>1.0490829038248857</v>
      </c>
      <c r="AD1423" s="31">
        <v>1.0541751532896273</v>
      </c>
      <c r="AE1423" s="31">
        <v>1.0699373445721481</v>
      </c>
      <c r="AF1423" s="31">
        <v>1.0521537018182845</v>
      </c>
      <c r="AG1423" s="31">
        <v>1.0491707293090173</v>
      </c>
      <c r="AH1423" s="31">
        <v>1.0461686909179209</v>
      </c>
      <c r="AI1423" s="31">
        <v>1.0575660339326762</v>
      </c>
      <c r="AJ1423" s="31">
        <v>1.0372269202816589</v>
      </c>
      <c r="AK1423" s="31">
        <v>1.057265864700172</v>
      </c>
      <c r="AL1423" s="31">
        <v>1.0600576006629079</v>
      </c>
      <c r="AM1423" s="31">
        <v>1.0517653410530605</v>
      </c>
      <c r="AN1423" s="31">
        <v>1.0657147625960905</v>
      </c>
      <c r="AO1423" s="31">
        <v>1.0554156841190758</v>
      </c>
      <c r="AP1423" s="31">
        <v>1.0502773274647985</v>
      </c>
      <c r="AQ1423" s="31">
        <v>1.0024465765256614</v>
      </c>
      <c r="AR1423" s="31">
        <v>0.99962902266086484</v>
      </c>
      <c r="AS1423" s="31">
        <v>1.0474388740982337</v>
      </c>
      <c r="AT1423" s="31">
        <v>1.0344090595940707</v>
      </c>
      <c r="AU1423" s="31">
        <v>1.0305488442670045</v>
      </c>
      <c r="AV1423" s="31">
        <v>1.0460359183566497</v>
      </c>
      <c r="AW1423" s="31">
        <v>1.0431403677701974</v>
      </c>
      <c r="AX1423" s="31">
        <v>1.0238515823904204</v>
      </c>
      <c r="AY1423" s="31">
        <v>1.0358220223223853</v>
      </c>
      <c r="AZ1423" s="31">
        <v>1.0401946886803233</v>
      </c>
      <c r="BA1423" s="31">
        <v>1.0422933726032766</v>
      </c>
      <c r="BB1423" s="31">
        <v>1.0393874913713459</v>
      </c>
      <c r="BC1423" s="31">
        <v>1.0420843385931144</v>
      </c>
    </row>
    <row r="1424" spans="1:55" s="134" customFormat="1" hidden="1">
      <c r="A1424" s="31"/>
      <c r="B1424" s="31"/>
      <c r="C1424" s="141"/>
      <c r="D1424" s="134" t="s">
        <v>257</v>
      </c>
      <c r="E1424" s="31">
        <v>1.1317995434988992</v>
      </c>
      <c r="F1424" s="31">
        <v>1.115434037692747</v>
      </c>
      <c r="G1424" s="31">
        <v>1.1390880000000001</v>
      </c>
      <c r="H1424" s="31">
        <v>1.1155450676330538</v>
      </c>
      <c r="I1424" s="31">
        <v>1.1746937130913258</v>
      </c>
      <c r="J1424" s="31">
        <v>1.2288381764977008</v>
      </c>
      <c r="K1424" s="31">
        <v>1.170094729680222</v>
      </c>
      <c r="L1424" s="31">
        <v>1.1679712543424132</v>
      </c>
      <c r="M1424" s="31">
        <v>1.1540013020667117</v>
      </c>
      <c r="N1424" s="31">
        <v>1.2063140894459132</v>
      </c>
      <c r="O1424" s="31">
        <v>1.1445961559622932</v>
      </c>
      <c r="P1424" s="31">
        <v>1.1062525787030175</v>
      </c>
      <c r="Q1424" s="31">
        <v>1.0924154312985668</v>
      </c>
      <c r="R1424" s="31">
        <v>1.0913195088966083</v>
      </c>
      <c r="S1424" s="31">
        <v>1.0767226140360469</v>
      </c>
      <c r="T1424" s="31">
        <v>1.0991260881584664</v>
      </c>
      <c r="U1424" s="31">
        <v>1.0733398693145946</v>
      </c>
      <c r="V1424" s="31">
        <v>1.1234296317196459</v>
      </c>
      <c r="W1424" s="31">
        <v>1.1179416559891366</v>
      </c>
      <c r="X1424" s="31">
        <v>1.102108151022281</v>
      </c>
      <c r="Y1424" s="31">
        <v>1.0779869368209938</v>
      </c>
      <c r="Z1424" s="31">
        <v>1.053007576631668</v>
      </c>
      <c r="AA1424" s="31">
        <v>1.0317150153248658</v>
      </c>
      <c r="AB1424" s="31">
        <v>1.0603340698761841</v>
      </c>
      <c r="AC1424" s="31">
        <v>1.0490829038248857</v>
      </c>
      <c r="AD1424" s="31">
        <v>1.0541751532896273</v>
      </c>
      <c r="AE1424" s="31">
        <v>1.0699373445721481</v>
      </c>
      <c r="AF1424" s="31">
        <v>1.0521537018182845</v>
      </c>
      <c r="AG1424" s="31">
        <v>1.0491707293090173</v>
      </c>
      <c r="AH1424" s="31">
        <v>1.0461686909179209</v>
      </c>
      <c r="AI1424" s="31">
        <v>1.0575660339326762</v>
      </c>
      <c r="AJ1424" s="31">
        <v>1.0372269202816589</v>
      </c>
      <c r="AK1424" s="31">
        <v>1.057265864700172</v>
      </c>
      <c r="AL1424" s="31">
        <v>1.0600576006629079</v>
      </c>
      <c r="AM1424" s="31">
        <v>1.0517653410530605</v>
      </c>
      <c r="AN1424" s="31">
        <v>1.0657147625960905</v>
      </c>
      <c r="AO1424" s="31">
        <v>1.0554156841190758</v>
      </c>
      <c r="AP1424" s="31">
        <v>1.0502773274647985</v>
      </c>
      <c r="AQ1424" s="31">
        <v>1.0024465765256614</v>
      </c>
      <c r="AR1424" s="31">
        <v>0.99962902266086484</v>
      </c>
      <c r="AS1424" s="31">
        <v>1.0474388740982337</v>
      </c>
      <c r="AT1424" s="31">
        <v>1.0344090595940707</v>
      </c>
      <c r="AU1424" s="31">
        <v>1.0305488442670045</v>
      </c>
      <c r="AV1424" s="31">
        <v>1.0460359183566497</v>
      </c>
      <c r="AW1424" s="31">
        <v>1.0431403677701974</v>
      </c>
      <c r="AX1424" s="31">
        <v>1.0238515823904204</v>
      </c>
      <c r="AY1424" s="31">
        <v>1.0358220223223853</v>
      </c>
      <c r="AZ1424" s="31">
        <v>1.0401946886803233</v>
      </c>
      <c r="BA1424" s="31">
        <v>1.0422933726032766</v>
      </c>
      <c r="BB1424" s="31">
        <v>1.0393874913713459</v>
      </c>
      <c r="BC1424" s="31">
        <v>1.0420843385931144</v>
      </c>
    </row>
    <row r="1425" spans="1:55" s="134" customFormat="1" hidden="1">
      <c r="A1425" s="31"/>
      <c r="B1425" s="31"/>
      <c r="C1425" s="141"/>
      <c r="D1425" s="134" t="s">
        <v>230</v>
      </c>
      <c r="E1425" s="31">
        <v>1.1317995434988992</v>
      </c>
      <c r="F1425" s="31">
        <v>1.115434037692747</v>
      </c>
      <c r="G1425" s="31">
        <v>1.1390880000000001</v>
      </c>
      <c r="H1425" s="31">
        <v>1.1155450676330538</v>
      </c>
      <c r="I1425" s="31">
        <v>1.1746937130913258</v>
      </c>
      <c r="J1425" s="31">
        <v>1.2288381764977008</v>
      </c>
      <c r="K1425" s="31">
        <v>1.170094729680222</v>
      </c>
      <c r="L1425" s="31">
        <v>1.1679712543424132</v>
      </c>
      <c r="M1425" s="31">
        <v>1.1540013020667117</v>
      </c>
      <c r="N1425" s="31">
        <v>1.2063140894459132</v>
      </c>
      <c r="O1425" s="31">
        <v>1.1445961559622932</v>
      </c>
      <c r="P1425" s="31">
        <v>1.1062525787030175</v>
      </c>
      <c r="Q1425" s="31">
        <v>1.0924154312985668</v>
      </c>
      <c r="R1425" s="31">
        <v>1.0913195088966083</v>
      </c>
      <c r="S1425" s="31">
        <v>1.0767226140360469</v>
      </c>
      <c r="T1425" s="31">
        <v>1.0991260881584664</v>
      </c>
      <c r="U1425" s="31">
        <v>1.0733398693145946</v>
      </c>
      <c r="V1425" s="31">
        <v>1.1234296317196459</v>
      </c>
      <c r="W1425" s="31">
        <v>1.1179416559891366</v>
      </c>
      <c r="X1425" s="31">
        <v>1.102108151022281</v>
      </c>
      <c r="Y1425" s="31">
        <v>1.0779869368209938</v>
      </c>
      <c r="Z1425" s="31">
        <v>1.053007576631668</v>
      </c>
      <c r="AA1425" s="31">
        <v>1.0317150153248658</v>
      </c>
      <c r="AB1425" s="31">
        <v>1.0603340698761841</v>
      </c>
      <c r="AC1425" s="31">
        <v>1.0490829038248857</v>
      </c>
      <c r="AD1425" s="31">
        <v>1.0541751532896273</v>
      </c>
      <c r="AE1425" s="31">
        <v>1.0699373445721481</v>
      </c>
      <c r="AF1425" s="31">
        <v>1.0521537018182845</v>
      </c>
      <c r="AG1425" s="31">
        <v>1.0491707293090173</v>
      </c>
      <c r="AH1425" s="31">
        <v>1.0461686909179209</v>
      </c>
      <c r="AI1425" s="31">
        <v>1.0575660339326762</v>
      </c>
      <c r="AJ1425" s="31">
        <v>1.0372269202816589</v>
      </c>
      <c r="AK1425" s="31">
        <v>1.057265864700172</v>
      </c>
      <c r="AL1425" s="31">
        <v>1.0600576006629079</v>
      </c>
      <c r="AM1425" s="31">
        <v>1.0517653410530605</v>
      </c>
      <c r="AN1425" s="31">
        <v>1.0657147625960905</v>
      </c>
      <c r="AO1425" s="31">
        <v>1.0554156841190758</v>
      </c>
      <c r="AP1425" s="31">
        <v>1.0502773274647985</v>
      </c>
      <c r="AQ1425" s="31">
        <v>1.0024465765256614</v>
      </c>
      <c r="AR1425" s="31">
        <v>0.99962902266086484</v>
      </c>
      <c r="AS1425" s="31">
        <v>1.0474388740982337</v>
      </c>
      <c r="AT1425" s="31">
        <v>1.0344090595940707</v>
      </c>
      <c r="AU1425" s="31">
        <v>1.0305488442670045</v>
      </c>
      <c r="AV1425" s="31">
        <v>1.0460359183566497</v>
      </c>
      <c r="AW1425" s="31">
        <v>1.0431403677701974</v>
      </c>
      <c r="AX1425" s="31">
        <v>1.0238515823904204</v>
      </c>
      <c r="AY1425" s="31">
        <v>1.0358220223223853</v>
      </c>
      <c r="AZ1425" s="31">
        <v>1.0401946886803233</v>
      </c>
      <c r="BA1425" s="31">
        <v>1.0422933726032766</v>
      </c>
      <c r="BB1425" s="31">
        <v>1.0393874913713459</v>
      </c>
      <c r="BC1425" s="31">
        <v>1.0420843385931144</v>
      </c>
    </row>
    <row r="1426" spans="1:55" s="134" customFormat="1" hidden="1">
      <c r="A1426" s="31"/>
      <c r="B1426" s="31"/>
      <c r="C1426" s="141"/>
      <c r="D1426" s="134" t="s">
        <v>748</v>
      </c>
      <c r="E1426" s="31">
        <v>1.1317995434988992</v>
      </c>
      <c r="F1426" s="31">
        <v>1.115434037692747</v>
      </c>
      <c r="G1426" s="31">
        <v>1.1390880000000001</v>
      </c>
      <c r="H1426" s="31">
        <v>1.1155450676330538</v>
      </c>
      <c r="I1426" s="31">
        <v>1.1746937130913258</v>
      </c>
      <c r="J1426" s="31">
        <v>1.2288381764977008</v>
      </c>
      <c r="K1426" s="31">
        <v>1.170094729680222</v>
      </c>
      <c r="L1426" s="31">
        <v>1.1679712543424132</v>
      </c>
      <c r="M1426" s="31">
        <v>1.1540013020667117</v>
      </c>
      <c r="N1426" s="31">
        <v>1.2063140894459132</v>
      </c>
      <c r="O1426" s="31">
        <v>1.1445961559622932</v>
      </c>
      <c r="P1426" s="31">
        <v>1.1062525787030175</v>
      </c>
      <c r="Q1426" s="31">
        <v>1.0924154312985668</v>
      </c>
      <c r="R1426" s="31">
        <v>1.0913195088966083</v>
      </c>
      <c r="S1426" s="31">
        <v>1.0767226140360469</v>
      </c>
      <c r="T1426" s="31">
        <v>1.0991260881584664</v>
      </c>
      <c r="U1426" s="31">
        <v>1.0733398693145946</v>
      </c>
      <c r="V1426" s="31">
        <v>1.1234296317196459</v>
      </c>
      <c r="W1426" s="31">
        <v>1.1179416559891366</v>
      </c>
      <c r="X1426" s="31">
        <v>1.102108151022281</v>
      </c>
      <c r="Y1426" s="31">
        <v>1.0779869368209938</v>
      </c>
      <c r="Z1426" s="31">
        <v>1.053007576631668</v>
      </c>
      <c r="AA1426" s="31">
        <v>1.0317150153248658</v>
      </c>
      <c r="AB1426" s="31">
        <v>1.0603340698761841</v>
      </c>
      <c r="AC1426" s="31">
        <v>1.0490829038248857</v>
      </c>
      <c r="AD1426" s="31">
        <v>1.0541751532896273</v>
      </c>
      <c r="AE1426" s="31">
        <v>1.0699373445721481</v>
      </c>
      <c r="AF1426" s="31">
        <v>1.0521537018182845</v>
      </c>
      <c r="AG1426" s="31">
        <v>1.0491707293090173</v>
      </c>
      <c r="AH1426" s="31">
        <v>1.0461686909179209</v>
      </c>
      <c r="AI1426" s="31">
        <v>1.0575660339326762</v>
      </c>
      <c r="AJ1426" s="31">
        <v>1.0372269202816589</v>
      </c>
      <c r="AK1426" s="31">
        <v>1.057265864700172</v>
      </c>
      <c r="AL1426" s="31">
        <v>1.0600576006629079</v>
      </c>
      <c r="AM1426" s="31">
        <v>1.0517653410530605</v>
      </c>
      <c r="AN1426" s="31">
        <v>1.0657147625960905</v>
      </c>
      <c r="AO1426" s="31">
        <v>1.0554156841190758</v>
      </c>
      <c r="AP1426" s="31">
        <v>1.0502773274647985</v>
      </c>
      <c r="AQ1426" s="31">
        <v>1.0024465765256614</v>
      </c>
      <c r="AR1426" s="31">
        <v>0.99962902266086484</v>
      </c>
      <c r="AS1426" s="31">
        <v>1.0474388740982337</v>
      </c>
      <c r="AT1426" s="31">
        <v>1.0344090595940707</v>
      </c>
      <c r="AU1426" s="31">
        <v>1.0305488442670045</v>
      </c>
      <c r="AV1426" s="31">
        <v>1.0460359183566497</v>
      </c>
      <c r="AW1426" s="31">
        <v>1.0431403677701974</v>
      </c>
      <c r="AX1426" s="31">
        <v>1.0238515823904204</v>
      </c>
      <c r="AY1426" s="31">
        <v>1.0358220223223853</v>
      </c>
      <c r="AZ1426" s="31">
        <v>1.0401946886803233</v>
      </c>
      <c r="BA1426" s="31">
        <v>1.0422933726032766</v>
      </c>
      <c r="BB1426" s="31">
        <v>1.0393874913713459</v>
      </c>
      <c r="BC1426" s="31">
        <v>1.0420843385931144</v>
      </c>
    </row>
    <row r="1427" spans="1:55" s="134" customFormat="1" hidden="1">
      <c r="A1427" s="31"/>
      <c r="B1427" s="31"/>
      <c r="C1427" s="141"/>
      <c r="D1427" s="134" t="s">
        <v>1463</v>
      </c>
      <c r="E1427" s="31">
        <v>1.1317995434988992</v>
      </c>
      <c r="F1427" s="31">
        <v>1.115434037692747</v>
      </c>
      <c r="G1427" s="31">
        <v>1.1390880000000001</v>
      </c>
      <c r="H1427" s="31">
        <v>1.1155450676330538</v>
      </c>
      <c r="I1427" s="31">
        <v>1.1746937130913258</v>
      </c>
      <c r="J1427" s="31">
        <v>1.2288381764977008</v>
      </c>
      <c r="K1427" s="31">
        <v>1.170094729680222</v>
      </c>
      <c r="L1427" s="31">
        <v>1.1679712543424132</v>
      </c>
      <c r="M1427" s="31">
        <v>1.1540013020667117</v>
      </c>
      <c r="N1427" s="31">
        <v>1.2063140894459132</v>
      </c>
      <c r="O1427" s="31">
        <v>1.1445961559622932</v>
      </c>
      <c r="P1427" s="31">
        <v>1.1062525787030175</v>
      </c>
      <c r="Q1427" s="31">
        <v>1.0924154312985668</v>
      </c>
      <c r="R1427" s="31">
        <v>1.0913195088966083</v>
      </c>
      <c r="S1427" s="31">
        <v>1.0767226140360469</v>
      </c>
      <c r="T1427" s="31">
        <v>1.0991260881584664</v>
      </c>
      <c r="U1427" s="31">
        <v>1.0733398693145946</v>
      </c>
      <c r="V1427" s="31">
        <v>1.1234296317196459</v>
      </c>
      <c r="W1427" s="31">
        <v>1.1179416559891366</v>
      </c>
      <c r="X1427" s="31">
        <v>1.102108151022281</v>
      </c>
      <c r="Y1427" s="31">
        <v>1.0779869368209938</v>
      </c>
      <c r="Z1427" s="31">
        <v>1.053007576631668</v>
      </c>
      <c r="AA1427" s="31">
        <v>1.0317150153248658</v>
      </c>
      <c r="AB1427" s="31">
        <v>1.0603340698761841</v>
      </c>
      <c r="AC1427" s="31">
        <v>1.0490829038248857</v>
      </c>
      <c r="AD1427" s="31">
        <v>1.0541751532896273</v>
      </c>
      <c r="AE1427" s="31">
        <v>1.0699373445721481</v>
      </c>
      <c r="AF1427" s="31">
        <v>1.0521537018182845</v>
      </c>
      <c r="AG1427" s="31">
        <v>1.0491707293090173</v>
      </c>
      <c r="AH1427" s="31">
        <v>1.0461686909179209</v>
      </c>
      <c r="AI1427" s="31">
        <v>1.0575660339326762</v>
      </c>
      <c r="AJ1427" s="31">
        <v>1.0372269202816589</v>
      </c>
      <c r="AK1427" s="31">
        <v>1.057265864700172</v>
      </c>
      <c r="AL1427" s="31">
        <v>1.0600576006629079</v>
      </c>
      <c r="AM1427" s="31">
        <v>1.0517653410530605</v>
      </c>
      <c r="AN1427" s="31">
        <v>1.0657147625960905</v>
      </c>
      <c r="AO1427" s="31">
        <v>1.0554156841190758</v>
      </c>
      <c r="AP1427" s="31">
        <v>1.0502773274647985</v>
      </c>
      <c r="AQ1427" s="31">
        <v>1.0024465765256614</v>
      </c>
      <c r="AR1427" s="31">
        <v>0.99962902266086484</v>
      </c>
      <c r="AS1427" s="31">
        <v>1.0474388740982337</v>
      </c>
      <c r="AT1427" s="31">
        <v>1.0344090595940707</v>
      </c>
      <c r="AU1427" s="31">
        <v>1.0305488442670045</v>
      </c>
      <c r="AV1427" s="31">
        <v>1.0460359183566497</v>
      </c>
      <c r="AW1427" s="31">
        <v>1.0431403677701974</v>
      </c>
      <c r="AX1427" s="31">
        <v>1.0238515823904204</v>
      </c>
      <c r="AY1427" s="31">
        <v>1.0358220223223853</v>
      </c>
      <c r="AZ1427" s="31">
        <v>1.0401946886803233</v>
      </c>
      <c r="BA1427" s="31">
        <v>1.0422933726032766</v>
      </c>
      <c r="BB1427" s="31">
        <v>1.0393874913713459</v>
      </c>
      <c r="BC1427" s="31">
        <v>1.0420843385931144</v>
      </c>
    </row>
    <row r="1428" spans="1:55" s="134" customFormat="1" hidden="1">
      <c r="A1428" s="31"/>
      <c r="B1428" s="31"/>
      <c r="C1428" s="141"/>
      <c r="D1428" s="134" t="s">
        <v>147</v>
      </c>
      <c r="E1428" s="31">
        <v>1.1317995434988992</v>
      </c>
      <c r="F1428" s="31">
        <v>1.115434037692747</v>
      </c>
      <c r="G1428" s="31">
        <v>1.1390880000000001</v>
      </c>
      <c r="H1428" s="31">
        <v>1.1155450676330538</v>
      </c>
      <c r="I1428" s="31">
        <v>1.1746937130913258</v>
      </c>
      <c r="J1428" s="31">
        <v>1.2288381764977008</v>
      </c>
      <c r="K1428" s="31">
        <v>1.170094729680222</v>
      </c>
      <c r="L1428" s="31">
        <v>1.1679712543424132</v>
      </c>
      <c r="M1428" s="31">
        <v>1.1540013020667117</v>
      </c>
      <c r="N1428" s="31">
        <v>1.2063140894459132</v>
      </c>
      <c r="O1428" s="31">
        <v>1.1445961559622932</v>
      </c>
      <c r="P1428" s="31">
        <v>1.1062525787030175</v>
      </c>
      <c r="Q1428" s="31">
        <v>1.0924154312985668</v>
      </c>
      <c r="R1428" s="31">
        <v>1.0913195088966083</v>
      </c>
      <c r="S1428" s="31">
        <v>1.0767226140360469</v>
      </c>
      <c r="T1428" s="31">
        <v>1.0991260881584664</v>
      </c>
      <c r="U1428" s="31">
        <v>1.0733398693145946</v>
      </c>
      <c r="V1428" s="31">
        <v>1.1234296317196459</v>
      </c>
      <c r="W1428" s="31">
        <v>1.1179416559891366</v>
      </c>
      <c r="X1428" s="31">
        <v>1.102108151022281</v>
      </c>
      <c r="Y1428" s="31">
        <v>1.0779869368209938</v>
      </c>
      <c r="Z1428" s="31">
        <v>1.053007576631668</v>
      </c>
      <c r="AA1428" s="31">
        <v>1.0317150153248658</v>
      </c>
      <c r="AB1428" s="31">
        <v>1.0603340698761841</v>
      </c>
      <c r="AC1428" s="31">
        <v>1.0490829038248857</v>
      </c>
      <c r="AD1428" s="31">
        <v>1.0541751532896273</v>
      </c>
      <c r="AE1428" s="31">
        <v>1.0699373445721481</v>
      </c>
      <c r="AF1428" s="31">
        <v>1.0521537018182845</v>
      </c>
      <c r="AG1428" s="31">
        <v>1.0491707293090173</v>
      </c>
      <c r="AH1428" s="31">
        <v>1.0461686909179209</v>
      </c>
      <c r="AI1428" s="31">
        <v>1.0575660339326762</v>
      </c>
      <c r="AJ1428" s="31">
        <v>1.0372269202816589</v>
      </c>
      <c r="AK1428" s="31">
        <v>1.057265864700172</v>
      </c>
      <c r="AL1428" s="31">
        <v>1.0600576006629079</v>
      </c>
      <c r="AM1428" s="31">
        <v>1.0517653410530605</v>
      </c>
      <c r="AN1428" s="31">
        <v>1.0657147625960905</v>
      </c>
      <c r="AO1428" s="31">
        <v>1.0554156841190758</v>
      </c>
      <c r="AP1428" s="31">
        <v>1.0502773274647985</v>
      </c>
      <c r="AQ1428" s="31">
        <v>1.0024465765256614</v>
      </c>
      <c r="AR1428" s="31">
        <v>0.99962902266086484</v>
      </c>
      <c r="AS1428" s="31">
        <v>1.0474388740982337</v>
      </c>
      <c r="AT1428" s="31">
        <v>1.0344090595940707</v>
      </c>
      <c r="AU1428" s="31">
        <v>1.0305488442670045</v>
      </c>
      <c r="AV1428" s="31">
        <v>1.0460359183566497</v>
      </c>
      <c r="AW1428" s="31">
        <v>1.0431403677701974</v>
      </c>
      <c r="AX1428" s="31">
        <v>1.0238515823904204</v>
      </c>
      <c r="AY1428" s="31">
        <v>1.0358220223223853</v>
      </c>
      <c r="AZ1428" s="31">
        <v>1.0401946886803233</v>
      </c>
      <c r="BA1428" s="31">
        <v>1.0422933726032766</v>
      </c>
      <c r="BB1428" s="31">
        <v>1.0393874913713459</v>
      </c>
      <c r="BC1428" s="31">
        <v>1.0420843385931144</v>
      </c>
    </row>
    <row r="1429" spans="1:55" s="134" customFormat="1" hidden="1">
      <c r="A1429" s="31"/>
      <c r="B1429" s="31"/>
      <c r="C1429" s="141"/>
      <c r="D1429" s="134" t="s">
        <v>382</v>
      </c>
      <c r="E1429" s="31">
        <v>1.1317995434988992</v>
      </c>
      <c r="F1429" s="31">
        <v>1.115434037692747</v>
      </c>
      <c r="G1429" s="31">
        <v>1.1390880000000001</v>
      </c>
      <c r="H1429" s="31">
        <v>1.1155450676330538</v>
      </c>
      <c r="I1429" s="31">
        <v>1.1746937130913258</v>
      </c>
      <c r="J1429" s="31">
        <v>1.2288381764977008</v>
      </c>
      <c r="K1429" s="31">
        <v>1.170094729680222</v>
      </c>
      <c r="L1429" s="31">
        <v>1.1679712543424132</v>
      </c>
      <c r="M1429" s="31">
        <v>1.1540013020667117</v>
      </c>
      <c r="N1429" s="31">
        <v>1.2063140894459132</v>
      </c>
      <c r="O1429" s="31">
        <v>1.1445961559622932</v>
      </c>
      <c r="P1429" s="31">
        <v>1.1062525787030175</v>
      </c>
      <c r="Q1429" s="31">
        <v>1.0924154312985668</v>
      </c>
      <c r="R1429" s="31">
        <v>1.0913195088966083</v>
      </c>
      <c r="S1429" s="31">
        <v>1.0767226140360469</v>
      </c>
      <c r="T1429" s="31">
        <v>1.0991260881584664</v>
      </c>
      <c r="U1429" s="31">
        <v>1.0733398693145946</v>
      </c>
      <c r="V1429" s="31">
        <v>1.1234296317196459</v>
      </c>
      <c r="W1429" s="31">
        <v>1.1179416559891366</v>
      </c>
      <c r="X1429" s="31">
        <v>1.102108151022281</v>
      </c>
      <c r="Y1429" s="31">
        <v>1.0779869368209938</v>
      </c>
      <c r="Z1429" s="31">
        <v>1.053007576631668</v>
      </c>
      <c r="AA1429" s="31">
        <v>1.0317150153248658</v>
      </c>
      <c r="AB1429" s="31">
        <v>1.0603340698761841</v>
      </c>
      <c r="AC1429" s="31">
        <v>1.0490829038248857</v>
      </c>
      <c r="AD1429" s="31">
        <v>1.0541751532896273</v>
      </c>
      <c r="AE1429" s="31">
        <v>1.0699373445721481</v>
      </c>
      <c r="AF1429" s="31">
        <v>1.0521537018182845</v>
      </c>
      <c r="AG1429" s="31">
        <v>1.0491707293090173</v>
      </c>
      <c r="AH1429" s="31">
        <v>1.0461686909179209</v>
      </c>
      <c r="AI1429" s="31">
        <v>1.0575660339326762</v>
      </c>
      <c r="AJ1429" s="31">
        <v>1.0372269202816589</v>
      </c>
      <c r="AK1429" s="31">
        <v>1.057265864700172</v>
      </c>
      <c r="AL1429" s="31">
        <v>1.0600576006629079</v>
      </c>
      <c r="AM1429" s="31">
        <v>1.0517653410530605</v>
      </c>
      <c r="AN1429" s="31">
        <v>1.0657147625960905</v>
      </c>
      <c r="AO1429" s="31">
        <v>1.0554156841190758</v>
      </c>
      <c r="AP1429" s="31">
        <v>1.0502773274647985</v>
      </c>
      <c r="AQ1429" s="31">
        <v>1.0024465765256614</v>
      </c>
      <c r="AR1429" s="31">
        <v>0.99962902266086484</v>
      </c>
      <c r="AS1429" s="31">
        <v>1.0474388740982337</v>
      </c>
      <c r="AT1429" s="31">
        <v>1.0344090595940707</v>
      </c>
      <c r="AU1429" s="31">
        <v>1.0305488442670045</v>
      </c>
      <c r="AV1429" s="31">
        <v>1.0460359183566497</v>
      </c>
      <c r="AW1429" s="31">
        <v>1.0431403677701974</v>
      </c>
      <c r="AX1429" s="31">
        <v>1.0238515823904204</v>
      </c>
      <c r="AY1429" s="31">
        <v>1.0358220223223853</v>
      </c>
      <c r="AZ1429" s="31">
        <v>1.0401946886803233</v>
      </c>
      <c r="BA1429" s="31">
        <v>1.0422933726032766</v>
      </c>
      <c r="BB1429" s="31">
        <v>1.0393874913713459</v>
      </c>
      <c r="BC1429" s="31">
        <v>1.0420843385931144</v>
      </c>
    </row>
    <row r="1430" spans="1:55" s="134" customFormat="1" hidden="1">
      <c r="A1430" s="31"/>
      <c r="B1430" s="31"/>
      <c r="C1430" s="141"/>
      <c r="D1430" s="134" t="s">
        <v>780</v>
      </c>
      <c r="E1430" s="31">
        <v>1.1317995434988992</v>
      </c>
      <c r="F1430" s="31">
        <v>1.115434037692747</v>
      </c>
      <c r="G1430" s="31">
        <v>1.1390880000000001</v>
      </c>
      <c r="H1430" s="31">
        <v>1.1155450676330538</v>
      </c>
      <c r="I1430" s="31">
        <v>1.1746937130913258</v>
      </c>
      <c r="J1430" s="31">
        <v>1.2288381764977008</v>
      </c>
      <c r="K1430" s="31">
        <v>1.170094729680222</v>
      </c>
      <c r="L1430" s="31">
        <v>1.1679712543424132</v>
      </c>
      <c r="M1430" s="31">
        <v>1.1540013020667117</v>
      </c>
      <c r="N1430" s="31">
        <v>1.2063140894459132</v>
      </c>
      <c r="O1430" s="31">
        <v>1.1445961559622932</v>
      </c>
      <c r="P1430" s="31">
        <v>1.1062525787030175</v>
      </c>
      <c r="Q1430" s="31">
        <v>1.0924154312985668</v>
      </c>
      <c r="R1430" s="31">
        <v>1.0913195088966083</v>
      </c>
      <c r="S1430" s="31">
        <v>1.0767226140360469</v>
      </c>
      <c r="T1430" s="31">
        <v>1.0991260881584664</v>
      </c>
      <c r="U1430" s="31">
        <v>1.0733398693145946</v>
      </c>
      <c r="V1430" s="31">
        <v>1.1234296317196459</v>
      </c>
      <c r="W1430" s="31">
        <v>1.1179416559891366</v>
      </c>
      <c r="X1430" s="31">
        <v>1.102108151022281</v>
      </c>
      <c r="Y1430" s="31">
        <v>1.0779869368209938</v>
      </c>
      <c r="Z1430" s="31">
        <v>1.053007576631668</v>
      </c>
      <c r="AA1430" s="31">
        <v>1.0317150153248658</v>
      </c>
      <c r="AB1430" s="31">
        <v>1.0603340698761841</v>
      </c>
      <c r="AC1430" s="31">
        <v>1.0490829038248857</v>
      </c>
      <c r="AD1430" s="31">
        <v>1.0541751532896273</v>
      </c>
      <c r="AE1430" s="31">
        <v>1.0699373445721481</v>
      </c>
      <c r="AF1430" s="31">
        <v>1.0521537018182845</v>
      </c>
      <c r="AG1430" s="31">
        <v>1.0491707293090173</v>
      </c>
      <c r="AH1430" s="31">
        <v>1.0461686909179209</v>
      </c>
      <c r="AI1430" s="31">
        <v>1.0575660339326762</v>
      </c>
      <c r="AJ1430" s="31">
        <v>1.0372269202816589</v>
      </c>
      <c r="AK1430" s="31">
        <v>1.057265864700172</v>
      </c>
      <c r="AL1430" s="31">
        <v>1.0600576006629079</v>
      </c>
      <c r="AM1430" s="31">
        <v>1.0517653410530605</v>
      </c>
      <c r="AN1430" s="31">
        <v>1.0657147625960905</v>
      </c>
      <c r="AO1430" s="31">
        <v>1.0554156841190758</v>
      </c>
      <c r="AP1430" s="31">
        <v>1.0502773274647985</v>
      </c>
      <c r="AQ1430" s="31">
        <v>1.0024465765256614</v>
      </c>
      <c r="AR1430" s="31">
        <v>0.99962902266086484</v>
      </c>
      <c r="AS1430" s="31">
        <v>1.0474388740982337</v>
      </c>
      <c r="AT1430" s="31">
        <v>1.0344090595940707</v>
      </c>
      <c r="AU1430" s="31">
        <v>1.0305488442670045</v>
      </c>
      <c r="AV1430" s="31">
        <v>1.0460359183566497</v>
      </c>
      <c r="AW1430" s="31">
        <v>1.0431403677701974</v>
      </c>
      <c r="AX1430" s="31">
        <v>1.0238515823904204</v>
      </c>
      <c r="AY1430" s="31">
        <v>1.0358220223223853</v>
      </c>
      <c r="AZ1430" s="31">
        <v>1.0401946886803233</v>
      </c>
      <c r="BA1430" s="31">
        <v>1.0422933726032766</v>
      </c>
      <c r="BB1430" s="31">
        <v>1.0393874913713459</v>
      </c>
      <c r="BC1430" s="31">
        <v>1.0420843385931144</v>
      </c>
    </row>
    <row r="1431" spans="1:55" s="134" customFormat="1" hidden="1">
      <c r="A1431" s="31"/>
      <c r="B1431" s="31"/>
      <c r="C1431" s="141"/>
      <c r="D1431" s="134" t="s">
        <v>90</v>
      </c>
      <c r="E1431" s="31">
        <v>1.1317995434988992</v>
      </c>
      <c r="F1431" s="31">
        <v>1.115434037692747</v>
      </c>
      <c r="G1431" s="31">
        <v>1.1390880000000001</v>
      </c>
      <c r="H1431" s="31">
        <v>1.1155450676330538</v>
      </c>
      <c r="I1431" s="31">
        <v>1.1746937130913258</v>
      </c>
      <c r="J1431" s="31">
        <v>1.2288381764977008</v>
      </c>
      <c r="K1431" s="31">
        <v>1.170094729680222</v>
      </c>
      <c r="L1431" s="31">
        <v>1.1679712543424132</v>
      </c>
      <c r="M1431" s="31">
        <v>1.1540013020667117</v>
      </c>
      <c r="N1431" s="31">
        <v>1.2063140894459132</v>
      </c>
      <c r="O1431" s="31">
        <v>1.1445961559622932</v>
      </c>
      <c r="P1431" s="31">
        <v>1.1062525787030175</v>
      </c>
      <c r="Q1431" s="31">
        <v>1.0924154312985668</v>
      </c>
      <c r="R1431" s="31">
        <v>1.0913195088966083</v>
      </c>
      <c r="S1431" s="31">
        <v>1.0767226140360469</v>
      </c>
      <c r="T1431" s="31">
        <v>1.0991260881584664</v>
      </c>
      <c r="U1431" s="31">
        <v>1.0733398693145946</v>
      </c>
      <c r="V1431" s="31">
        <v>1.1234296317196459</v>
      </c>
      <c r="W1431" s="31">
        <v>1.1179416559891366</v>
      </c>
      <c r="X1431" s="31">
        <v>1.102108151022281</v>
      </c>
      <c r="Y1431" s="31">
        <v>1.0779869368209938</v>
      </c>
      <c r="Z1431" s="31">
        <v>1.053007576631668</v>
      </c>
      <c r="AA1431" s="31">
        <v>1.0317150153248658</v>
      </c>
      <c r="AB1431" s="31">
        <v>1.0603340698761841</v>
      </c>
      <c r="AC1431" s="31">
        <v>1.0490829038248857</v>
      </c>
      <c r="AD1431" s="31">
        <v>1.0541751532896273</v>
      </c>
      <c r="AE1431" s="31">
        <v>1.0699373445721481</v>
      </c>
      <c r="AF1431" s="31">
        <v>1.0521537018182845</v>
      </c>
      <c r="AG1431" s="31">
        <v>1.0491707293090173</v>
      </c>
      <c r="AH1431" s="31">
        <v>1.0461686909179209</v>
      </c>
      <c r="AI1431" s="31">
        <v>1.0575660339326762</v>
      </c>
      <c r="AJ1431" s="31">
        <v>1.0372269202816589</v>
      </c>
      <c r="AK1431" s="31">
        <v>1.057265864700172</v>
      </c>
      <c r="AL1431" s="31">
        <v>1.0600576006629079</v>
      </c>
      <c r="AM1431" s="31">
        <v>1.0517653410530605</v>
      </c>
      <c r="AN1431" s="31">
        <v>1.0657147625960905</v>
      </c>
      <c r="AO1431" s="31">
        <v>1.0554156841190758</v>
      </c>
      <c r="AP1431" s="31">
        <v>1.0502773274647985</v>
      </c>
      <c r="AQ1431" s="31">
        <v>1.0024465765256614</v>
      </c>
      <c r="AR1431" s="31">
        <v>0.99962902266086484</v>
      </c>
      <c r="AS1431" s="31">
        <v>1.0474388740982337</v>
      </c>
      <c r="AT1431" s="31">
        <v>1.0344090595940707</v>
      </c>
      <c r="AU1431" s="31">
        <v>1.0305488442670045</v>
      </c>
      <c r="AV1431" s="31">
        <v>1.0460359183566497</v>
      </c>
      <c r="AW1431" s="31">
        <v>1.0431403677701974</v>
      </c>
      <c r="AX1431" s="31">
        <v>1.0238515823904204</v>
      </c>
      <c r="AY1431" s="31">
        <v>1.0358220223223853</v>
      </c>
      <c r="AZ1431" s="31">
        <v>1.0401946886803233</v>
      </c>
      <c r="BA1431" s="31">
        <v>1.0422933726032766</v>
      </c>
      <c r="BB1431" s="31">
        <v>1.0393874913713459</v>
      </c>
      <c r="BC1431" s="31">
        <v>1.0420843385931144</v>
      </c>
    </row>
    <row r="1432" spans="1:55" s="134" customFormat="1" hidden="1">
      <c r="A1432" s="31"/>
      <c r="B1432" s="31"/>
      <c r="C1432" s="141"/>
      <c r="D1432" s="134" t="s">
        <v>990</v>
      </c>
      <c r="E1432" s="31">
        <v>1.1317995434988992</v>
      </c>
      <c r="F1432" s="31">
        <v>1.115434037692747</v>
      </c>
      <c r="G1432" s="31">
        <v>1.1390880000000001</v>
      </c>
      <c r="H1432" s="31">
        <v>1.1155450676330538</v>
      </c>
      <c r="I1432" s="31">
        <v>1.1746937130913258</v>
      </c>
      <c r="J1432" s="31">
        <v>1.2288381764977008</v>
      </c>
      <c r="K1432" s="31">
        <v>1.170094729680222</v>
      </c>
      <c r="L1432" s="31">
        <v>1.1679712543424132</v>
      </c>
      <c r="M1432" s="31">
        <v>1.1540013020667117</v>
      </c>
      <c r="N1432" s="31">
        <v>1.2063140894459132</v>
      </c>
      <c r="O1432" s="31">
        <v>1.1445961559622932</v>
      </c>
      <c r="P1432" s="31">
        <v>1.1062525787030175</v>
      </c>
      <c r="Q1432" s="31">
        <v>1.0924154312985668</v>
      </c>
      <c r="R1432" s="31">
        <v>1.0913195088966083</v>
      </c>
      <c r="S1432" s="31">
        <v>1.0767226140360469</v>
      </c>
      <c r="T1432" s="31">
        <v>1.0991260881584664</v>
      </c>
      <c r="U1432" s="31">
        <v>1.0733398693145946</v>
      </c>
      <c r="V1432" s="31">
        <v>1.1234296317196459</v>
      </c>
      <c r="W1432" s="31">
        <v>1.1179416559891366</v>
      </c>
      <c r="X1432" s="31">
        <v>1.102108151022281</v>
      </c>
      <c r="Y1432" s="31">
        <v>1.0779869368209938</v>
      </c>
      <c r="Z1432" s="31">
        <v>1.053007576631668</v>
      </c>
      <c r="AA1432" s="31">
        <v>1.0317150153248658</v>
      </c>
      <c r="AB1432" s="31">
        <v>1.0603340698761841</v>
      </c>
      <c r="AC1432" s="31">
        <v>1.0490829038248857</v>
      </c>
      <c r="AD1432" s="31">
        <v>1.0541751532896273</v>
      </c>
      <c r="AE1432" s="31">
        <v>1.0699373445721481</v>
      </c>
      <c r="AF1432" s="31">
        <v>1.0521537018182845</v>
      </c>
      <c r="AG1432" s="31">
        <v>1.0491707293090173</v>
      </c>
      <c r="AH1432" s="31">
        <v>1.0461686909179209</v>
      </c>
      <c r="AI1432" s="31">
        <v>1.0575660339326762</v>
      </c>
      <c r="AJ1432" s="31">
        <v>1.0372269202816589</v>
      </c>
      <c r="AK1432" s="31">
        <v>1.057265864700172</v>
      </c>
      <c r="AL1432" s="31">
        <v>1.0600576006629079</v>
      </c>
      <c r="AM1432" s="31">
        <v>1.0517653410530605</v>
      </c>
      <c r="AN1432" s="31">
        <v>1.0657147625960905</v>
      </c>
      <c r="AO1432" s="31">
        <v>1.0554156841190758</v>
      </c>
      <c r="AP1432" s="31">
        <v>1.0502773274647985</v>
      </c>
      <c r="AQ1432" s="31">
        <v>1.0024465765256614</v>
      </c>
      <c r="AR1432" s="31">
        <v>0.99962902266086484</v>
      </c>
      <c r="AS1432" s="31">
        <v>1.0474388740982337</v>
      </c>
      <c r="AT1432" s="31">
        <v>1.0344090595940707</v>
      </c>
      <c r="AU1432" s="31">
        <v>1.0305488442670045</v>
      </c>
      <c r="AV1432" s="31">
        <v>1.0460359183566497</v>
      </c>
      <c r="AW1432" s="31">
        <v>1.0431403677701974</v>
      </c>
      <c r="AX1432" s="31">
        <v>1.0238515823904204</v>
      </c>
      <c r="AY1432" s="31">
        <v>1.0358220223223853</v>
      </c>
      <c r="AZ1432" s="31">
        <v>1.0401946886803233</v>
      </c>
      <c r="BA1432" s="31">
        <v>1.0422933726032766</v>
      </c>
      <c r="BB1432" s="31">
        <v>1.0393874913713459</v>
      </c>
      <c r="BC1432" s="31">
        <v>1.0420843385931144</v>
      </c>
    </row>
    <row r="1433" spans="1:55" s="134" customFormat="1" hidden="1">
      <c r="A1433" s="31"/>
      <c r="B1433" s="31"/>
      <c r="C1433" s="141"/>
      <c r="D1433" s="134" t="s">
        <v>268</v>
      </c>
      <c r="E1433" s="31">
        <v>1.1317995434988992</v>
      </c>
      <c r="F1433" s="31">
        <v>1.115434037692747</v>
      </c>
      <c r="G1433" s="31">
        <v>1.1390880000000001</v>
      </c>
      <c r="H1433" s="31">
        <v>1.1155450676330538</v>
      </c>
      <c r="I1433" s="31">
        <v>1.1746937130913258</v>
      </c>
      <c r="J1433" s="31">
        <v>1.2288381764977008</v>
      </c>
      <c r="K1433" s="31">
        <v>1.170094729680222</v>
      </c>
      <c r="L1433" s="31">
        <v>1.1679712543424132</v>
      </c>
      <c r="M1433" s="31">
        <v>1.1540013020667117</v>
      </c>
      <c r="N1433" s="31">
        <v>1.2063140894459132</v>
      </c>
      <c r="O1433" s="31">
        <v>1.1445961559622932</v>
      </c>
      <c r="P1433" s="31">
        <v>1.1062525787030175</v>
      </c>
      <c r="Q1433" s="31">
        <v>1.0924154312985668</v>
      </c>
      <c r="R1433" s="31">
        <v>1.0913195088966083</v>
      </c>
      <c r="S1433" s="31">
        <v>1.0767226140360469</v>
      </c>
      <c r="T1433" s="31">
        <v>1.0991260881584664</v>
      </c>
      <c r="U1433" s="31">
        <v>1.0733398693145946</v>
      </c>
      <c r="V1433" s="31">
        <v>1.1234296317196459</v>
      </c>
      <c r="W1433" s="31">
        <v>1.1179416559891366</v>
      </c>
      <c r="X1433" s="31">
        <v>1.102108151022281</v>
      </c>
      <c r="Y1433" s="31">
        <v>1.0779869368209938</v>
      </c>
      <c r="Z1433" s="31">
        <v>1.053007576631668</v>
      </c>
      <c r="AA1433" s="31">
        <v>1.0317150153248658</v>
      </c>
      <c r="AB1433" s="31">
        <v>1.0603340698761841</v>
      </c>
      <c r="AC1433" s="31">
        <v>1.0490829038248857</v>
      </c>
      <c r="AD1433" s="31">
        <v>1.0541751532896273</v>
      </c>
      <c r="AE1433" s="31">
        <v>1.0699373445721481</v>
      </c>
      <c r="AF1433" s="31">
        <v>1.0521537018182845</v>
      </c>
      <c r="AG1433" s="31">
        <v>1.0491707293090173</v>
      </c>
      <c r="AH1433" s="31">
        <v>1.0461686909179209</v>
      </c>
      <c r="AI1433" s="31">
        <v>1.0575660339326762</v>
      </c>
      <c r="AJ1433" s="31">
        <v>1.0372269202816589</v>
      </c>
      <c r="AK1433" s="31">
        <v>1.057265864700172</v>
      </c>
      <c r="AL1433" s="31">
        <v>1.0600576006629079</v>
      </c>
      <c r="AM1433" s="31">
        <v>1.0517653410530605</v>
      </c>
      <c r="AN1433" s="31">
        <v>1.0657147625960905</v>
      </c>
      <c r="AO1433" s="31">
        <v>1.0554156841190758</v>
      </c>
      <c r="AP1433" s="31">
        <v>1.0502773274647985</v>
      </c>
      <c r="AQ1433" s="31">
        <v>1.0024465765256614</v>
      </c>
      <c r="AR1433" s="31">
        <v>0.99962902266086484</v>
      </c>
      <c r="AS1433" s="31">
        <v>1.0474388740982337</v>
      </c>
      <c r="AT1433" s="31">
        <v>1.0344090595940707</v>
      </c>
      <c r="AU1433" s="31">
        <v>1.0305488442670045</v>
      </c>
      <c r="AV1433" s="31">
        <v>1.0460359183566497</v>
      </c>
      <c r="AW1433" s="31">
        <v>1.0431403677701974</v>
      </c>
      <c r="AX1433" s="31">
        <v>1.0238515823904204</v>
      </c>
      <c r="AY1433" s="31">
        <v>1.0358220223223853</v>
      </c>
      <c r="AZ1433" s="31">
        <v>1.0401946886803233</v>
      </c>
      <c r="BA1433" s="31">
        <v>1.0422933726032766</v>
      </c>
      <c r="BB1433" s="31">
        <v>1.0393874913713459</v>
      </c>
      <c r="BC1433" s="31">
        <v>1.0420843385931144</v>
      </c>
    </row>
    <row r="1434" spans="1:55" s="134" customFormat="1" hidden="1">
      <c r="A1434" s="31"/>
      <c r="B1434" s="31"/>
      <c r="C1434" s="141"/>
      <c r="D1434" s="134" t="s">
        <v>231</v>
      </c>
      <c r="E1434" s="31">
        <v>1.1317995434988992</v>
      </c>
      <c r="F1434" s="31">
        <v>1.115434037692747</v>
      </c>
      <c r="G1434" s="31">
        <v>1.1390880000000001</v>
      </c>
      <c r="H1434" s="31">
        <v>1.1155450676330538</v>
      </c>
      <c r="I1434" s="31">
        <v>1.1746937130913258</v>
      </c>
      <c r="J1434" s="31">
        <v>1.2288381764977008</v>
      </c>
      <c r="K1434" s="31">
        <v>1.170094729680222</v>
      </c>
      <c r="L1434" s="31">
        <v>1.1679712543424132</v>
      </c>
      <c r="M1434" s="31">
        <v>1.1540013020667117</v>
      </c>
      <c r="N1434" s="31">
        <v>1.2063140894459132</v>
      </c>
      <c r="O1434" s="31">
        <v>1.1445961559622932</v>
      </c>
      <c r="P1434" s="31">
        <v>1.1062525787030175</v>
      </c>
      <c r="Q1434" s="31">
        <v>1.0924154312985668</v>
      </c>
      <c r="R1434" s="31">
        <v>1.0913195088966083</v>
      </c>
      <c r="S1434" s="31">
        <v>1.0767226140360469</v>
      </c>
      <c r="T1434" s="31">
        <v>1.0991260881584664</v>
      </c>
      <c r="U1434" s="31">
        <v>1.0733398693145946</v>
      </c>
      <c r="V1434" s="31">
        <v>1.1234296317196459</v>
      </c>
      <c r="W1434" s="31">
        <v>1.1179416559891366</v>
      </c>
      <c r="X1434" s="31">
        <v>1.102108151022281</v>
      </c>
      <c r="Y1434" s="31">
        <v>1.0779869368209938</v>
      </c>
      <c r="Z1434" s="31">
        <v>1.053007576631668</v>
      </c>
      <c r="AA1434" s="31">
        <v>1.0317150153248658</v>
      </c>
      <c r="AB1434" s="31">
        <v>1.0603340698761841</v>
      </c>
      <c r="AC1434" s="31">
        <v>1.0490829038248857</v>
      </c>
      <c r="AD1434" s="31">
        <v>1.0541751532896273</v>
      </c>
      <c r="AE1434" s="31">
        <v>1.0699373445721481</v>
      </c>
      <c r="AF1434" s="31">
        <v>1.0521537018182845</v>
      </c>
      <c r="AG1434" s="31">
        <v>1.0491707293090173</v>
      </c>
      <c r="AH1434" s="31">
        <v>1.0461686909179209</v>
      </c>
      <c r="AI1434" s="31">
        <v>1.0575660339326762</v>
      </c>
      <c r="AJ1434" s="31">
        <v>1.0372269202816589</v>
      </c>
      <c r="AK1434" s="31">
        <v>1.057265864700172</v>
      </c>
      <c r="AL1434" s="31">
        <v>1.0600576006629079</v>
      </c>
      <c r="AM1434" s="31">
        <v>1.0517653410530605</v>
      </c>
      <c r="AN1434" s="31">
        <v>1.0657147625960905</v>
      </c>
      <c r="AO1434" s="31">
        <v>1.0554156841190758</v>
      </c>
      <c r="AP1434" s="31">
        <v>1.0502773274647985</v>
      </c>
      <c r="AQ1434" s="31">
        <v>1.0024465765256614</v>
      </c>
      <c r="AR1434" s="31">
        <v>0.99962902266086484</v>
      </c>
      <c r="AS1434" s="31">
        <v>1.0474388740982337</v>
      </c>
      <c r="AT1434" s="31">
        <v>1.0344090595940707</v>
      </c>
      <c r="AU1434" s="31">
        <v>1.0305488442670045</v>
      </c>
      <c r="AV1434" s="31">
        <v>1.0460359183566497</v>
      </c>
      <c r="AW1434" s="31">
        <v>1.0431403677701974</v>
      </c>
      <c r="AX1434" s="31">
        <v>1.0238515823904204</v>
      </c>
      <c r="AY1434" s="31">
        <v>1.0358220223223853</v>
      </c>
      <c r="AZ1434" s="31">
        <v>1.0401946886803233</v>
      </c>
      <c r="BA1434" s="31">
        <v>1.0422933726032766</v>
      </c>
      <c r="BB1434" s="31">
        <v>1.0393874913713459</v>
      </c>
      <c r="BC1434" s="31">
        <v>1.0420843385931144</v>
      </c>
    </row>
    <row r="1435" spans="1:55" s="134" customFormat="1" hidden="1">
      <c r="A1435" s="31"/>
      <c r="B1435" s="31"/>
      <c r="C1435" s="141"/>
      <c r="D1435" s="134" t="s">
        <v>143</v>
      </c>
      <c r="E1435" s="31">
        <v>1.1317995434988992</v>
      </c>
      <c r="F1435" s="31">
        <v>1.115434037692747</v>
      </c>
      <c r="G1435" s="31">
        <v>1.1390880000000001</v>
      </c>
      <c r="H1435" s="31">
        <v>1.1155450676330538</v>
      </c>
      <c r="I1435" s="31">
        <v>1.1746937130913258</v>
      </c>
      <c r="J1435" s="31">
        <v>1.2288381764977008</v>
      </c>
      <c r="K1435" s="31">
        <v>1.170094729680222</v>
      </c>
      <c r="L1435" s="31">
        <v>1.1679712543424132</v>
      </c>
      <c r="M1435" s="31">
        <v>1.1540013020667117</v>
      </c>
      <c r="N1435" s="31">
        <v>1.2063140894459132</v>
      </c>
      <c r="O1435" s="31">
        <v>1.1445961559622932</v>
      </c>
      <c r="P1435" s="31">
        <v>1.1062525787030175</v>
      </c>
      <c r="Q1435" s="31">
        <v>1.0924154312985668</v>
      </c>
      <c r="R1435" s="31">
        <v>1.0913195088966083</v>
      </c>
      <c r="S1435" s="31">
        <v>1.0767226140360469</v>
      </c>
      <c r="T1435" s="31">
        <v>1.0991260881584664</v>
      </c>
      <c r="U1435" s="31">
        <v>1.0733398693145946</v>
      </c>
      <c r="V1435" s="31">
        <v>1.1234296317196459</v>
      </c>
      <c r="W1435" s="31">
        <v>1.1179416559891366</v>
      </c>
      <c r="X1435" s="31">
        <v>1.102108151022281</v>
      </c>
      <c r="Y1435" s="31">
        <v>1.0779869368209938</v>
      </c>
      <c r="Z1435" s="31">
        <v>1.053007576631668</v>
      </c>
      <c r="AA1435" s="31">
        <v>1.0317150153248658</v>
      </c>
      <c r="AB1435" s="31">
        <v>1.0603340698761841</v>
      </c>
      <c r="AC1435" s="31">
        <v>1.0490829038248857</v>
      </c>
      <c r="AD1435" s="31">
        <v>1.0541751532896273</v>
      </c>
      <c r="AE1435" s="31">
        <v>1.0699373445721481</v>
      </c>
      <c r="AF1435" s="31">
        <v>1.0521537018182845</v>
      </c>
      <c r="AG1435" s="31">
        <v>1.0491707293090173</v>
      </c>
      <c r="AH1435" s="31">
        <v>1.0461686909179209</v>
      </c>
      <c r="AI1435" s="31">
        <v>1.0575660339326762</v>
      </c>
      <c r="AJ1435" s="31">
        <v>1.0372269202816589</v>
      </c>
      <c r="AK1435" s="31">
        <v>1.057265864700172</v>
      </c>
      <c r="AL1435" s="31">
        <v>1.0600576006629079</v>
      </c>
      <c r="AM1435" s="31">
        <v>1.0517653410530605</v>
      </c>
      <c r="AN1435" s="31">
        <v>1.0657147625960905</v>
      </c>
      <c r="AO1435" s="31">
        <v>1.0554156841190758</v>
      </c>
      <c r="AP1435" s="31">
        <v>1.0502773274647985</v>
      </c>
      <c r="AQ1435" s="31">
        <v>1.0024465765256614</v>
      </c>
      <c r="AR1435" s="31">
        <v>0.99962902266086484</v>
      </c>
      <c r="AS1435" s="31">
        <v>1.0474388740982337</v>
      </c>
      <c r="AT1435" s="31">
        <v>1.0344090595940707</v>
      </c>
      <c r="AU1435" s="31">
        <v>1.0305488442670045</v>
      </c>
      <c r="AV1435" s="31">
        <v>1.0460359183566497</v>
      </c>
      <c r="AW1435" s="31">
        <v>1.0431403677701974</v>
      </c>
      <c r="AX1435" s="31">
        <v>1.0238515823904204</v>
      </c>
      <c r="AY1435" s="31">
        <v>1.0358220223223853</v>
      </c>
      <c r="AZ1435" s="31">
        <v>1.0401946886803233</v>
      </c>
      <c r="BA1435" s="31">
        <v>1.0422933726032766</v>
      </c>
      <c r="BB1435" s="31">
        <v>1.0393874913713459</v>
      </c>
      <c r="BC1435" s="31">
        <v>1.0420843385931144</v>
      </c>
    </row>
    <row r="1436" spans="1:55" s="134" customFormat="1" hidden="1">
      <c r="A1436" s="31"/>
      <c r="B1436" s="31"/>
      <c r="C1436" s="141"/>
      <c r="D1436" s="134" t="s">
        <v>228</v>
      </c>
      <c r="E1436" s="31">
        <v>1.1317995434988992</v>
      </c>
      <c r="F1436" s="31">
        <v>1.115434037692747</v>
      </c>
      <c r="G1436" s="31">
        <v>1.1390880000000001</v>
      </c>
      <c r="H1436" s="31">
        <v>1.1155450676330538</v>
      </c>
      <c r="I1436" s="31">
        <v>1.1746937130913258</v>
      </c>
      <c r="J1436" s="31">
        <v>1.2288381764977008</v>
      </c>
      <c r="K1436" s="31">
        <v>1.170094729680222</v>
      </c>
      <c r="L1436" s="31">
        <v>1.1679712543424132</v>
      </c>
      <c r="M1436" s="31">
        <v>1.1540013020667117</v>
      </c>
      <c r="N1436" s="31">
        <v>1.2063140894459132</v>
      </c>
      <c r="O1436" s="31">
        <v>1.1445961559622932</v>
      </c>
      <c r="P1436" s="31">
        <v>1.1062525787030175</v>
      </c>
      <c r="Q1436" s="31">
        <v>1.0924154312985668</v>
      </c>
      <c r="R1436" s="31">
        <v>1.0913195088966083</v>
      </c>
      <c r="S1436" s="31">
        <v>1.0767226140360469</v>
      </c>
      <c r="T1436" s="31">
        <v>1.0991260881584664</v>
      </c>
      <c r="U1436" s="31">
        <v>1.0733398693145946</v>
      </c>
      <c r="V1436" s="31">
        <v>1.1234296317196459</v>
      </c>
      <c r="W1436" s="31">
        <v>1.1179416559891366</v>
      </c>
      <c r="X1436" s="31">
        <v>1.102108151022281</v>
      </c>
      <c r="Y1436" s="31">
        <v>1.0779869368209938</v>
      </c>
      <c r="Z1436" s="31">
        <v>1.053007576631668</v>
      </c>
      <c r="AA1436" s="31">
        <v>1.0317150153248658</v>
      </c>
      <c r="AB1436" s="31">
        <v>1.0603340698761841</v>
      </c>
      <c r="AC1436" s="31">
        <v>1.0490829038248857</v>
      </c>
      <c r="AD1436" s="31">
        <v>1.0541751532896273</v>
      </c>
      <c r="AE1436" s="31">
        <v>1.0699373445721481</v>
      </c>
      <c r="AF1436" s="31">
        <v>1.0521537018182845</v>
      </c>
      <c r="AG1436" s="31">
        <v>1.0491707293090173</v>
      </c>
      <c r="AH1436" s="31">
        <v>1.0461686909179209</v>
      </c>
      <c r="AI1436" s="31">
        <v>1.0575660339326762</v>
      </c>
      <c r="AJ1436" s="31">
        <v>1.0372269202816589</v>
      </c>
      <c r="AK1436" s="31">
        <v>1.057265864700172</v>
      </c>
      <c r="AL1436" s="31">
        <v>1.0600576006629079</v>
      </c>
      <c r="AM1436" s="31">
        <v>1.0517653410530605</v>
      </c>
      <c r="AN1436" s="31">
        <v>1.0657147625960905</v>
      </c>
      <c r="AO1436" s="31">
        <v>1.0554156841190758</v>
      </c>
      <c r="AP1436" s="31">
        <v>1.0502773274647985</v>
      </c>
      <c r="AQ1436" s="31">
        <v>1.0024465765256614</v>
      </c>
      <c r="AR1436" s="31">
        <v>0.99962902266086484</v>
      </c>
      <c r="AS1436" s="31">
        <v>1.0474388740982337</v>
      </c>
      <c r="AT1436" s="31">
        <v>1.0344090595940707</v>
      </c>
      <c r="AU1436" s="31">
        <v>1.0305488442670045</v>
      </c>
      <c r="AV1436" s="31">
        <v>1.0460359183566497</v>
      </c>
      <c r="AW1436" s="31">
        <v>1.0431403677701974</v>
      </c>
      <c r="AX1436" s="31">
        <v>1.0238515823904204</v>
      </c>
      <c r="AY1436" s="31">
        <v>1.0358220223223853</v>
      </c>
      <c r="AZ1436" s="31">
        <v>1.0401946886803233</v>
      </c>
      <c r="BA1436" s="31">
        <v>1.0422933726032766</v>
      </c>
      <c r="BB1436" s="31">
        <v>1.0393874913713459</v>
      </c>
      <c r="BC1436" s="31">
        <v>1.0420843385931144</v>
      </c>
    </row>
    <row r="1437" spans="1:55" s="134" customFormat="1" hidden="1">
      <c r="A1437" s="31"/>
      <c r="B1437" s="31"/>
      <c r="C1437" s="141"/>
      <c r="D1437" s="134" t="s">
        <v>762</v>
      </c>
      <c r="E1437" s="31">
        <v>1.1317995434988992</v>
      </c>
      <c r="F1437" s="31">
        <v>1.115434037692747</v>
      </c>
      <c r="G1437" s="31">
        <v>1.1390880000000001</v>
      </c>
      <c r="H1437" s="31">
        <v>1.1155450676330538</v>
      </c>
      <c r="I1437" s="31">
        <v>1.1746937130913258</v>
      </c>
      <c r="J1437" s="31">
        <v>1.2288381764977008</v>
      </c>
      <c r="K1437" s="31">
        <v>1.170094729680222</v>
      </c>
      <c r="L1437" s="31">
        <v>1.1679712543424132</v>
      </c>
      <c r="M1437" s="31">
        <v>1.1540013020667117</v>
      </c>
      <c r="N1437" s="31">
        <v>1.2063140894459132</v>
      </c>
      <c r="O1437" s="31">
        <v>1.1445961559622932</v>
      </c>
      <c r="P1437" s="31">
        <v>1.1062525787030175</v>
      </c>
      <c r="Q1437" s="31">
        <v>1.0924154312985668</v>
      </c>
      <c r="R1437" s="31">
        <v>1.0913195088966083</v>
      </c>
      <c r="S1437" s="31">
        <v>1.0767226140360469</v>
      </c>
      <c r="T1437" s="31">
        <v>1.0991260881584664</v>
      </c>
      <c r="U1437" s="31">
        <v>1.0733398693145946</v>
      </c>
      <c r="V1437" s="31">
        <v>1.1234296317196459</v>
      </c>
      <c r="W1437" s="31">
        <v>1.1179416559891366</v>
      </c>
      <c r="X1437" s="31">
        <v>1.102108151022281</v>
      </c>
      <c r="Y1437" s="31">
        <v>1.0779869368209938</v>
      </c>
      <c r="Z1437" s="31">
        <v>1.053007576631668</v>
      </c>
      <c r="AA1437" s="31">
        <v>1.0317150153248658</v>
      </c>
      <c r="AB1437" s="31">
        <v>1.0603340698761841</v>
      </c>
      <c r="AC1437" s="31">
        <v>1.0490829038248857</v>
      </c>
      <c r="AD1437" s="31">
        <v>1.0541751532896273</v>
      </c>
      <c r="AE1437" s="31">
        <v>1.0699373445721481</v>
      </c>
      <c r="AF1437" s="31">
        <v>1.0521537018182845</v>
      </c>
      <c r="AG1437" s="31">
        <v>1.0491707293090173</v>
      </c>
      <c r="AH1437" s="31">
        <v>1.0461686909179209</v>
      </c>
      <c r="AI1437" s="31">
        <v>1.0575660339326762</v>
      </c>
      <c r="AJ1437" s="31">
        <v>1.0372269202816589</v>
      </c>
      <c r="AK1437" s="31">
        <v>1.057265864700172</v>
      </c>
      <c r="AL1437" s="31">
        <v>1.0600576006629079</v>
      </c>
      <c r="AM1437" s="31">
        <v>1.0517653410530605</v>
      </c>
      <c r="AN1437" s="31">
        <v>1.0657147625960905</v>
      </c>
      <c r="AO1437" s="31">
        <v>1.0554156841190758</v>
      </c>
      <c r="AP1437" s="31">
        <v>1.0502773274647985</v>
      </c>
      <c r="AQ1437" s="31">
        <v>1.0024465765256614</v>
      </c>
      <c r="AR1437" s="31">
        <v>0.99962902266086484</v>
      </c>
      <c r="AS1437" s="31">
        <v>1.0474388740982337</v>
      </c>
      <c r="AT1437" s="31">
        <v>1.0344090595940707</v>
      </c>
      <c r="AU1437" s="31">
        <v>1.0305488442670045</v>
      </c>
      <c r="AV1437" s="31">
        <v>1.0460359183566497</v>
      </c>
      <c r="AW1437" s="31">
        <v>1.0431403677701974</v>
      </c>
      <c r="AX1437" s="31">
        <v>1.0238515823904204</v>
      </c>
      <c r="AY1437" s="31">
        <v>1.0358220223223853</v>
      </c>
      <c r="AZ1437" s="31">
        <v>1.0401946886803233</v>
      </c>
      <c r="BA1437" s="31">
        <v>1.0422933726032766</v>
      </c>
      <c r="BB1437" s="31">
        <v>1.0393874913713459</v>
      </c>
      <c r="BC1437" s="31">
        <v>1.0420843385931144</v>
      </c>
    </row>
    <row r="1438" spans="1:55" s="134" customFormat="1" hidden="1">
      <c r="A1438" s="31"/>
      <c r="B1438" s="31"/>
      <c r="C1438" s="141"/>
      <c r="D1438" s="134" t="s">
        <v>791</v>
      </c>
      <c r="E1438" s="31">
        <v>1.1317995434988992</v>
      </c>
      <c r="F1438" s="31">
        <v>1.115434037692747</v>
      </c>
      <c r="G1438" s="31">
        <v>1.1390880000000001</v>
      </c>
      <c r="H1438" s="31">
        <v>1.1155450676330538</v>
      </c>
      <c r="I1438" s="31">
        <v>1.1746937130913258</v>
      </c>
      <c r="J1438" s="31">
        <v>1.2288381764977008</v>
      </c>
      <c r="K1438" s="31">
        <v>1.170094729680222</v>
      </c>
      <c r="L1438" s="31">
        <v>1.1679712543424132</v>
      </c>
      <c r="M1438" s="31">
        <v>1.1540013020667117</v>
      </c>
      <c r="N1438" s="31">
        <v>1.2063140894459132</v>
      </c>
      <c r="O1438" s="31">
        <v>1.1445961559622932</v>
      </c>
      <c r="P1438" s="31">
        <v>1.1062525787030175</v>
      </c>
      <c r="Q1438" s="31">
        <v>1.0924154312985668</v>
      </c>
      <c r="R1438" s="31">
        <v>1.0913195088966083</v>
      </c>
      <c r="S1438" s="31">
        <v>1.0767226140360469</v>
      </c>
      <c r="T1438" s="31">
        <v>1.0991260881584664</v>
      </c>
      <c r="U1438" s="31">
        <v>1.0733398693145946</v>
      </c>
      <c r="V1438" s="31">
        <v>1.1234296317196459</v>
      </c>
      <c r="W1438" s="31">
        <v>1.1179416559891366</v>
      </c>
      <c r="X1438" s="31">
        <v>1.102108151022281</v>
      </c>
      <c r="Y1438" s="31">
        <v>1.0779869368209938</v>
      </c>
      <c r="Z1438" s="31">
        <v>1.053007576631668</v>
      </c>
      <c r="AA1438" s="31">
        <v>1.0317150153248658</v>
      </c>
      <c r="AB1438" s="31">
        <v>1.0603340698761841</v>
      </c>
      <c r="AC1438" s="31">
        <v>1.0490829038248857</v>
      </c>
      <c r="AD1438" s="31">
        <v>1.0541751532896273</v>
      </c>
      <c r="AE1438" s="31">
        <v>1.0699373445721481</v>
      </c>
      <c r="AF1438" s="31">
        <v>1.0521537018182845</v>
      </c>
      <c r="AG1438" s="31">
        <v>1.0491707293090173</v>
      </c>
      <c r="AH1438" s="31">
        <v>1.0461686909179209</v>
      </c>
      <c r="AI1438" s="31">
        <v>1.0575660339326762</v>
      </c>
      <c r="AJ1438" s="31">
        <v>1.0372269202816589</v>
      </c>
      <c r="AK1438" s="31">
        <v>1.057265864700172</v>
      </c>
      <c r="AL1438" s="31">
        <v>1.0600576006629079</v>
      </c>
      <c r="AM1438" s="31">
        <v>1.0517653410530605</v>
      </c>
      <c r="AN1438" s="31">
        <v>1.0657147625960905</v>
      </c>
      <c r="AO1438" s="31">
        <v>1.0554156841190758</v>
      </c>
      <c r="AP1438" s="31">
        <v>1.0502773274647985</v>
      </c>
      <c r="AQ1438" s="31">
        <v>1.0024465765256614</v>
      </c>
      <c r="AR1438" s="31">
        <v>0.99962902266086484</v>
      </c>
      <c r="AS1438" s="31">
        <v>1.0474388740982337</v>
      </c>
      <c r="AT1438" s="31">
        <v>1.0344090595940707</v>
      </c>
      <c r="AU1438" s="31">
        <v>1.0305488442670045</v>
      </c>
      <c r="AV1438" s="31">
        <v>1.0460359183566497</v>
      </c>
      <c r="AW1438" s="31">
        <v>1.0431403677701974</v>
      </c>
      <c r="AX1438" s="31">
        <v>1.0238515823904204</v>
      </c>
      <c r="AY1438" s="31">
        <v>1.0358220223223853</v>
      </c>
      <c r="AZ1438" s="31">
        <v>1.0401946886803233</v>
      </c>
      <c r="BA1438" s="31">
        <v>1.0422933726032766</v>
      </c>
      <c r="BB1438" s="31">
        <v>1.0393874913713459</v>
      </c>
      <c r="BC1438" s="31">
        <v>1.0420843385931144</v>
      </c>
    </row>
    <row r="1439" spans="1:55" s="134" customFormat="1" hidden="1">
      <c r="A1439" s="31"/>
      <c r="B1439" s="31"/>
      <c r="C1439" s="141"/>
      <c r="D1439" s="134" t="s">
        <v>792</v>
      </c>
      <c r="E1439" s="31">
        <v>1.1317995434988992</v>
      </c>
      <c r="F1439" s="31">
        <v>1.115434037692747</v>
      </c>
      <c r="G1439" s="31">
        <v>1.1390880000000001</v>
      </c>
      <c r="H1439" s="31">
        <v>1.1155450676330538</v>
      </c>
      <c r="I1439" s="31">
        <v>1.1746937130913258</v>
      </c>
      <c r="J1439" s="31">
        <v>1.2288381764977008</v>
      </c>
      <c r="K1439" s="31">
        <v>1.170094729680222</v>
      </c>
      <c r="L1439" s="31">
        <v>1.1679712543424132</v>
      </c>
      <c r="M1439" s="31">
        <v>1.1540013020667117</v>
      </c>
      <c r="N1439" s="31">
        <v>1.2063140894459132</v>
      </c>
      <c r="O1439" s="31">
        <v>1.1445961559622932</v>
      </c>
      <c r="P1439" s="31">
        <v>1.1062525787030175</v>
      </c>
      <c r="Q1439" s="31">
        <v>1.0924154312985668</v>
      </c>
      <c r="R1439" s="31">
        <v>1.0913195088966083</v>
      </c>
      <c r="S1439" s="31">
        <v>1.0767226140360469</v>
      </c>
      <c r="T1439" s="31">
        <v>1.0991260881584664</v>
      </c>
      <c r="U1439" s="31">
        <v>1.0733398693145946</v>
      </c>
      <c r="V1439" s="31">
        <v>1.1234296317196459</v>
      </c>
      <c r="W1439" s="31">
        <v>1.1179416559891366</v>
      </c>
      <c r="X1439" s="31">
        <v>1.102108151022281</v>
      </c>
      <c r="Y1439" s="31">
        <v>1.0779869368209938</v>
      </c>
      <c r="Z1439" s="31">
        <v>1.053007576631668</v>
      </c>
      <c r="AA1439" s="31">
        <v>1.0317150153248658</v>
      </c>
      <c r="AB1439" s="31">
        <v>1.0603340698761841</v>
      </c>
      <c r="AC1439" s="31">
        <v>1.0490829038248857</v>
      </c>
      <c r="AD1439" s="31">
        <v>1.0541751532896273</v>
      </c>
      <c r="AE1439" s="31">
        <v>1.0699373445721481</v>
      </c>
      <c r="AF1439" s="31">
        <v>1.0521537018182845</v>
      </c>
      <c r="AG1439" s="31">
        <v>1.0491707293090173</v>
      </c>
      <c r="AH1439" s="31">
        <v>1.0461686909179209</v>
      </c>
      <c r="AI1439" s="31">
        <v>1.0575660339326762</v>
      </c>
      <c r="AJ1439" s="31">
        <v>1.0372269202816589</v>
      </c>
      <c r="AK1439" s="31">
        <v>1.057265864700172</v>
      </c>
      <c r="AL1439" s="31">
        <v>1.0600576006629079</v>
      </c>
      <c r="AM1439" s="31">
        <v>1.0517653410530605</v>
      </c>
      <c r="AN1439" s="31">
        <v>1.0657147625960905</v>
      </c>
      <c r="AO1439" s="31">
        <v>1.0554156841190758</v>
      </c>
      <c r="AP1439" s="31">
        <v>1.0502773274647985</v>
      </c>
      <c r="AQ1439" s="31">
        <v>1.0024465765256614</v>
      </c>
      <c r="AR1439" s="31">
        <v>0.99962902266086484</v>
      </c>
      <c r="AS1439" s="31">
        <v>1.0474388740982337</v>
      </c>
      <c r="AT1439" s="31">
        <v>1.0344090595940707</v>
      </c>
      <c r="AU1439" s="31">
        <v>1.0305488442670045</v>
      </c>
      <c r="AV1439" s="31">
        <v>1.0460359183566497</v>
      </c>
      <c r="AW1439" s="31">
        <v>1.0431403677701974</v>
      </c>
      <c r="AX1439" s="31">
        <v>1.0238515823904204</v>
      </c>
      <c r="AY1439" s="31">
        <v>1.0358220223223853</v>
      </c>
      <c r="AZ1439" s="31">
        <v>1.0401946886803233</v>
      </c>
      <c r="BA1439" s="31">
        <v>1.0422933726032766</v>
      </c>
      <c r="BB1439" s="31">
        <v>1.0393874913713459</v>
      </c>
      <c r="BC1439" s="31">
        <v>1.0420843385931144</v>
      </c>
    </row>
    <row r="1440" spans="1:55" s="134" customFormat="1" hidden="1">
      <c r="A1440" s="31"/>
      <c r="B1440" s="31"/>
      <c r="C1440" s="141"/>
      <c r="D1440" s="134" t="s">
        <v>1539</v>
      </c>
      <c r="E1440" s="31">
        <v>1.1317995434988992</v>
      </c>
      <c r="F1440" s="31">
        <v>1.115434037692747</v>
      </c>
      <c r="G1440" s="31">
        <v>1.1390880000000001</v>
      </c>
      <c r="H1440" s="31">
        <v>1.1155450676330538</v>
      </c>
      <c r="I1440" s="31">
        <v>1.1746937130913258</v>
      </c>
      <c r="J1440" s="31">
        <v>1.2288381764977008</v>
      </c>
      <c r="K1440" s="31">
        <v>1.170094729680222</v>
      </c>
      <c r="L1440" s="31">
        <v>1.1679712543424132</v>
      </c>
      <c r="M1440" s="31">
        <v>1.1540013020667117</v>
      </c>
      <c r="N1440" s="31">
        <v>1.2063140894459132</v>
      </c>
      <c r="O1440" s="31">
        <v>1.1445961559622932</v>
      </c>
      <c r="P1440" s="31">
        <v>1.1062525787030175</v>
      </c>
      <c r="Q1440" s="31">
        <v>1.0924154312985668</v>
      </c>
      <c r="R1440" s="31">
        <v>1.0913195088966083</v>
      </c>
      <c r="S1440" s="31">
        <v>1.0767226140360469</v>
      </c>
      <c r="T1440" s="31">
        <v>1.0991260881584664</v>
      </c>
      <c r="U1440" s="31">
        <v>1.0733398693145946</v>
      </c>
      <c r="V1440" s="31">
        <v>1.1234296317196459</v>
      </c>
      <c r="W1440" s="31">
        <v>1.1179416559891366</v>
      </c>
      <c r="X1440" s="31">
        <v>1.102108151022281</v>
      </c>
      <c r="Y1440" s="31">
        <v>1.0779869368209938</v>
      </c>
      <c r="Z1440" s="31">
        <v>1.053007576631668</v>
      </c>
      <c r="AA1440" s="31">
        <v>1.0317150153248658</v>
      </c>
      <c r="AB1440" s="31">
        <v>1.0603340698761841</v>
      </c>
      <c r="AC1440" s="31">
        <v>1.0490829038248857</v>
      </c>
      <c r="AD1440" s="31">
        <v>1.0541751532896273</v>
      </c>
      <c r="AE1440" s="31">
        <v>1.0699373445721481</v>
      </c>
      <c r="AF1440" s="31">
        <v>1.0521537018182845</v>
      </c>
      <c r="AG1440" s="31">
        <v>1.0491707293090173</v>
      </c>
      <c r="AH1440" s="31">
        <v>1.0461686909179209</v>
      </c>
      <c r="AI1440" s="31">
        <v>1.0575660339326762</v>
      </c>
      <c r="AJ1440" s="31">
        <v>1.0372269202816589</v>
      </c>
      <c r="AK1440" s="31">
        <v>1.057265864700172</v>
      </c>
      <c r="AL1440" s="31">
        <v>1.0600576006629079</v>
      </c>
      <c r="AM1440" s="31">
        <v>1.0517653410530605</v>
      </c>
      <c r="AN1440" s="31">
        <v>1.0657147625960905</v>
      </c>
      <c r="AO1440" s="31">
        <v>1.0554156841190758</v>
      </c>
      <c r="AP1440" s="31">
        <v>1.0502773274647985</v>
      </c>
      <c r="AQ1440" s="31">
        <v>1.0024465765256614</v>
      </c>
      <c r="AR1440" s="31">
        <v>0.99962902266086484</v>
      </c>
      <c r="AS1440" s="31">
        <v>1.0474388740982337</v>
      </c>
      <c r="AT1440" s="31">
        <v>1.0344090595940707</v>
      </c>
      <c r="AU1440" s="31">
        <v>1.0305488442670045</v>
      </c>
      <c r="AV1440" s="31">
        <v>1.0460359183566497</v>
      </c>
      <c r="AW1440" s="31">
        <v>1.0431403677701974</v>
      </c>
      <c r="AX1440" s="31">
        <v>1.0238515823904204</v>
      </c>
      <c r="AY1440" s="31">
        <v>1.0358220223223853</v>
      </c>
      <c r="AZ1440" s="31">
        <v>1.0401946886803233</v>
      </c>
      <c r="BA1440" s="31">
        <v>1.0422933726032766</v>
      </c>
      <c r="BB1440" s="31">
        <v>1.0393874913713459</v>
      </c>
      <c r="BC1440" s="31">
        <v>1.0420843385931144</v>
      </c>
    </row>
    <row r="1441" spans="1:55" s="134" customFormat="1" hidden="1">
      <c r="A1441" s="31"/>
      <c r="B1441" s="31"/>
      <c r="C1441" s="141"/>
      <c r="D1441" s="134" t="s">
        <v>92</v>
      </c>
      <c r="E1441" s="31">
        <v>1.1317995434988992</v>
      </c>
      <c r="F1441" s="31">
        <v>1.115434037692747</v>
      </c>
      <c r="G1441" s="31">
        <v>1.1390880000000001</v>
      </c>
      <c r="H1441" s="31">
        <v>1.1155450676330538</v>
      </c>
      <c r="I1441" s="31">
        <v>1.1746937130913258</v>
      </c>
      <c r="J1441" s="31">
        <v>1.2288381764977008</v>
      </c>
      <c r="K1441" s="31">
        <v>1.170094729680222</v>
      </c>
      <c r="L1441" s="31">
        <v>1.1679712543424132</v>
      </c>
      <c r="M1441" s="31">
        <v>1.1540013020667117</v>
      </c>
      <c r="N1441" s="31">
        <v>1.2063140894459132</v>
      </c>
      <c r="O1441" s="31">
        <v>1.1445961559622932</v>
      </c>
      <c r="P1441" s="31">
        <v>1.1062525787030175</v>
      </c>
      <c r="Q1441" s="31">
        <v>1.0924154312985668</v>
      </c>
      <c r="R1441" s="31">
        <v>1.0913195088966083</v>
      </c>
      <c r="S1441" s="31">
        <v>1.0767226140360469</v>
      </c>
      <c r="T1441" s="31">
        <v>1.0991260881584664</v>
      </c>
      <c r="U1441" s="31">
        <v>1.0733398693145946</v>
      </c>
      <c r="V1441" s="31">
        <v>1.1234296317196459</v>
      </c>
      <c r="W1441" s="31">
        <v>1.1179416559891366</v>
      </c>
      <c r="X1441" s="31">
        <v>1.102108151022281</v>
      </c>
      <c r="Y1441" s="31">
        <v>1.0779869368209938</v>
      </c>
      <c r="Z1441" s="31">
        <v>1.053007576631668</v>
      </c>
      <c r="AA1441" s="31">
        <v>1.0317150153248658</v>
      </c>
      <c r="AB1441" s="31">
        <v>1.0603340698761841</v>
      </c>
      <c r="AC1441" s="31">
        <v>1.0490829038248857</v>
      </c>
      <c r="AD1441" s="31">
        <v>1.0541751532896273</v>
      </c>
      <c r="AE1441" s="31">
        <v>1.0699373445721481</v>
      </c>
      <c r="AF1441" s="31">
        <v>1.0521537018182845</v>
      </c>
      <c r="AG1441" s="31">
        <v>1.0491707293090173</v>
      </c>
      <c r="AH1441" s="31">
        <v>1.0461686909179209</v>
      </c>
      <c r="AI1441" s="31">
        <v>1.0575660339326762</v>
      </c>
      <c r="AJ1441" s="31">
        <v>1.0372269202816589</v>
      </c>
      <c r="AK1441" s="31">
        <v>1.057265864700172</v>
      </c>
      <c r="AL1441" s="31">
        <v>1.0600576006629079</v>
      </c>
      <c r="AM1441" s="31">
        <v>1.0517653410530605</v>
      </c>
      <c r="AN1441" s="31">
        <v>1.0657147625960905</v>
      </c>
      <c r="AO1441" s="31">
        <v>1.0554156841190758</v>
      </c>
      <c r="AP1441" s="31">
        <v>1.0502773274647985</v>
      </c>
      <c r="AQ1441" s="31">
        <v>1.0024465765256614</v>
      </c>
      <c r="AR1441" s="31">
        <v>0.99962902266086484</v>
      </c>
      <c r="AS1441" s="31">
        <v>1.0474388740982337</v>
      </c>
      <c r="AT1441" s="31">
        <v>1.0344090595940707</v>
      </c>
      <c r="AU1441" s="31">
        <v>1.0305488442670045</v>
      </c>
      <c r="AV1441" s="31">
        <v>1.0460359183566497</v>
      </c>
      <c r="AW1441" s="31">
        <v>1.0431403677701974</v>
      </c>
      <c r="AX1441" s="31">
        <v>1.0238515823904204</v>
      </c>
      <c r="AY1441" s="31">
        <v>1.0358220223223853</v>
      </c>
      <c r="AZ1441" s="31">
        <v>1.0401946886803233</v>
      </c>
      <c r="BA1441" s="31">
        <v>1.0422933726032766</v>
      </c>
      <c r="BB1441" s="31">
        <v>1.0393874913713459</v>
      </c>
      <c r="BC1441" s="31">
        <v>1.0420843385931144</v>
      </c>
    </row>
    <row r="1442" spans="1:55" s="134" customFormat="1" hidden="1">
      <c r="A1442" s="31"/>
      <c r="B1442" s="31"/>
      <c r="C1442" s="141"/>
      <c r="D1442" s="134" t="s">
        <v>249</v>
      </c>
      <c r="E1442" s="31">
        <v>1.1317995434988992</v>
      </c>
      <c r="F1442" s="31">
        <v>1.115434037692747</v>
      </c>
      <c r="G1442" s="31">
        <v>1.1390880000000001</v>
      </c>
      <c r="H1442" s="31">
        <v>1.1155450676330538</v>
      </c>
      <c r="I1442" s="31">
        <v>1.1746937130913258</v>
      </c>
      <c r="J1442" s="31">
        <v>1.2288381764977008</v>
      </c>
      <c r="K1442" s="31">
        <v>1.170094729680222</v>
      </c>
      <c r="L1442" s="31">
        <v>1.1679712543424132</v>
      </c>
      <c r="M1442" s="31">
        <v>1.1540013020667117</v>
      </c>
      <c r="N1442" s="31">
        <v>1.2063140894459132</v>
      </c>
      <c r="O1442" s="31">
        <v>1.1445961559622932</v>
      </c>
      <c r="P1442" s="31">
        <v>1.1062525787030175</v>
      </c>
      <c r="Q1442" s="31">
        <v>1.0924154312985668</v>
      </c>
      <c r="R1442" s="31">
        <v>1.0913195088966083</v>
      </c>
      <c r="S1442" s="31">
        <v>1.0767226140360469</v>
      </c>
      <c r="T1442" s="31">
        <v>1.0991260881584664</v>
      </c>
      <c r="U1442" s="31">
        <v>1.0733398693145946</v>
      </c>
      <c r="V1442" s="31">
        <v>1.1234296317196459</v>
      </c>
      <c r="W1442" s="31">
        <v>1.1179416559891366</v>
      </c>
      <c r="X1442" s="31">
        <v>1.102108151022281</v>
      </c>
      <c r="Y1442" s="31">
        <v>1.0779869368209938</v>
      </c>
      <c r="Z1442" s="31">
        <v>1.053007576631668</v>
      </c>
      <c r="AA1442" s="31">
        <v>1.0317150153248658</v>
      </c>
      <c r="AB1442" s="31">
        <v>1.0603340698761841</v>
      </c>
      <c r="AC1442" s="31">
        <v>1.0490829038248857</v>
      </c>
      <c r="AD1442" s="31">
        <v>1.0541751532896273</v>
      </c>
      <c r="AE1442" s="31">
        <v>1.0699373445721481</v>
      </c>
      <c r="AF1442" s="31">
        <v>1.0521537018182845</v>
      </c>
      <c r="AG1442" s="31">
        <v>1.0491707293090173</v>
      </c>
      <c r="AH1442" s="31">
        <v>1.0461686909179209</v>
      </c>
      <c r="AI1442" s="31">
        <v>1.0575660339326762</v>
      </c>
      <c r="AJ1442" s="31">
        <v>1.0372269202816589</v>
      </c>
      <c r="AK1442" s="31">
        <v>1.057265864700172</v>
      </c>
      <c r="AL1442" s="31">
        <v>1.0600576006629079</v>
      </c>
      <c r="AM1442" s="31">
        <v>1.0517653410530605</v>
      </c>
      <c r="AN1442" s="31">
        <v>1.0657147625960905</v>
      </c>
      <c r="AO1442" s="31">
        <v>1.0554156841190758</v>
      </c>
      <c r="AP1442" s="31">
        <v>1.0502773274647985</v>
      </c>
      <c r="AQ1442" s="31">
        <v>1.0024465765256614</v>
      </c>
      <c r="AR1442" s="31">
        <v>0.99962902266086484</v>
      </c>
      <c r="AS1442" s="31">
        <v>1.0474388740982337</v>
      </c>
      <c r="AT1442" s="31">
        <v>1.0344090595940707</v>
      </c>
      <c r="AU1442" s="31">
        <v>1.0305488442670045</v>
      </c>
      <c r="AV1442" s="31">
        <v>1.0460359183566497</v>
      </c>
      <c r="AW1442" s="31">
        <v>1.0431403677701974</v>
      </c>
      <c r="AX1442" s="31">
        <v>1.0238515823904204</v>
      </c>
      <c r="AY1442" s="31">
        <v>1.0358220223223853</v>
      </c>
      <c r="AZ1442" s="31">
        <v>1.0401946886803233</v>
      </c>
      <c r="BA1442" s="31">
        <v>1.0422933726032766</v>
      </c>
      <c r="BB1442" s="31">
        <v>1.0393874913713459</v>
      </c>
      <c r="BC1442" s="31">
        <v>1.0420843385931144</v>
      </c>
    </row>
    <row r="1443" spans="1:55" s="134" customFormat="1" hidden="1">
      <c r="A1443" s="31"/>
      <c r="B1443" s="31"/>
      <c r="C1443" s="141"/>
      <c r="D1443" s="134" t="s">
        <v>988</v>
      </c>
      <c r="E1443" s="31">
        <v>1.1317995434988992</v>
      </c>
      <c r="F1443" s="31">
        <v>1.115434037692747</v>
      </c>
      <c r="G1443" s="31">
        <v>1.1390880000000001</v>
      </c>
      <c r="H1443" s="31">
        <v>1.1155450676330538</v>
      </c>
      <c r="I1443" s="31">
        <v>1.1746937130913258</v>
      </c>
      <c r="J1443" s="31">
        <v>1.2288381764977008</v>
      </c>
      <c r="K1443" s="31">
        <v>1.170094729680222</v>
      </c>
      <c r="L1443" s="31">
        <v>1.1679712543424132</v>
      </c>
      <c r="M1443" s="31">
        <v>1.1540013020667117</v>
      </c>
      <c r="N1443" s="31">
        <v>1.2063140894459132</v>
      </c>
      <c r="O1443" s="31">
        <v>1.1445961559622932</v>
      </c>
      <c r="P1443" s="31">
        <v>1.1062525787030175</v>
      </c>
      <c r="Q1443" s="31">
        <v>1.0924154312985668</v>
      </c>
      <c r="R1443" s="31">
        <v>1.0913195088966083</v>
      </c>
      <c r="S1443" s="31">
        <v>1.0767226140360469</v>
      </c>
      <c r="T1443" s="31">
        <v>1.0991260881584664</v>
      </c>
      <c r="U1443" s="31">
        <v>1.0733398693145946</v>
      </c>
      <c r="V1443" s="31">
        <v>1.1234296317196459</v>
      </c>
      <c r="W1443" s="31">
        <v>1.1179416559891366</v>
      </c>
      <c r="X1443" s="31">
        <v>1.102108151022281</v>
      </c>
      <c r="Y1443" s="31">
        <v>1.0779869368209938</v>
      </c>
      <c r="Z1443" s="31">
        <v>1.053007576631668</v>
      </c>
      <c r="AA1443" s="31">
        <v>1.0317150153248658</v>
      </c>
      <c r="AB1443" s="31">
        <v>1.0603340698761841</v>
      </c>
      <c r="AC1443" s="31">
        <v>1.0490829038248857</v>
      </c>
      <c r="AD1443" s="31">
        <v>1.0541751532896273</v>
      </c>
      <c r="AE1443" s="31">
        <v>1.0699373445721481</v>
      </c>
      <c r="AF1443" s="31">
        <v>1.0521537018182845</v>
      </c>
      <c r="AG1443" s="31">
        <v>1.0491707293090173</v>
      </c>
      <c r="AH1443" s="31">
        <v>1.0461686909179209</v>
      </c>
      <c r="AI1443" s="31">
        <v>1.0575660339326762</v>
      </c>
      <c r="AJ1443" s="31">
        <v>1.0372269202816589</v>
      </c>
      <c r="AK1443" s="31">
        <v>1.057265864700172</v>
      </c>
      <c r="AL1443" s="31">
        <v>1.0600576006629079</v>
      </c>
      <c r="AM1443" s="31">
        <v>1.0517653410530605</v>
      </c>
      <c r="AN1443" s="31">
        <v>1.0657147625960905</v>
      </c>
      <c r="AO1443" s="31">
        <v>1.0554156841190758</v>
      </c>
      <c r="AP1443" s="31">
        <v>1.0502773274647985</v>
      </c>
      <c r="AQ1443" s="31">
        <v>1.0024465765256614</v>
      </c>
      <c r="AR1443" s="31">
        <v>0.99962902266086484</v>
      </c>
      <c r="AS1443" s="31">
        <v>1.0474388740982337</v>
      </c>
      <c r="AT1443" s="31">
        <v>1.0344090595940707</v>
      </c>
      <c r="AU1443" s="31">
        <v>1.0305488442670045</v>
      </c>
      <c r="AV1443" s="31">
        <v>1.0460359183566497</v>
      </c>
      <c r="AW1443" s="31">
        <v>1.0431403677701974</v>
      </c>
      <c r="AX1443" s="31">
        <v>1.0238515823904204</v>
      </c>
      <c r="AY1443" s="31">
        <v>1.0358220223223853</v>
      </c>
      <c r="AZ1443" s="31">
        <v>1.0401946886803233</v>
      </c>
      <c r="BA1443" s="31">
        <v>1.0422933726032766</v>
      </c>
      <c r="BB1443" s="31">
        <v>1.0393874913713459</v>
      </c>
      <c r="BC1443" s="31">
        <v>1.0420843385931144</v>
      </c>
    </row>
    <row r="1444" spans="1:55" s="134" customFormat="1" hidden="1">
      <c r="A1444" s="31"/>
      <c r="B1444" s="31"/>
      <c r="C1444" s="141"/>
      <c r="D1444" s="134" t="s">
        <v>91</v>
      </c>
      <c r="E1444" s="31">
        <v>1.1317995434988992</v>
      </c>
      <c r="F1444" s="31">
        <v>1.115434037692747</v>
      </c>
      <c r="G1444" s="31">
        <v>1.1390880000000001</v>
      </c>
      <c r="H1444" s="31">
        <v>1.1155450676330538</v>
      </c>
      <c r="I1444" s="31">
        <v>1.1746937130913258</v>
      </c>
      <c r="J1444" s="31">
        <v>1.2288381764977008</v>
      </c>
      <c r="K1444" s="31">
        <v>1.170094729680222</v>
      </c>
      <c r="L1444" s="31">
        <v>1.1679712543424132</v>
      </c>
      <c r="M1444" s="31">
        <v>1.1540013020667117</v>
      </c>
      <c r="N1444" s="31">
        <v>1.2063140894459132</v>
      </c>
      <c r="O1444" s="31">
        <v>1.1445961559622932</v>
      </c>
      <c r="P1444" s="31">
        <v>1.1062525787030175</v>
      </c>
      <c r="Q1444" s="31">
        <v>1.0924154312985668</v>
      </c>
      <c r="R1444" s="31">
        <v>1.0913195088966083</v>
      </c>
      <c r="S1444" s="31">
        <v>1.0767226140360469</v>
      </c>
      <c r="T1444" s="31">
        <v>1.0991260881584664</v>
      </c>
      <c r="U1444" s="31">
        <v>1.0733398693145946</v>
      </c>
      <c r="V1444" s="31">
        <v>1.1234296317196459</v>
      </c>
      <c r="W1444" s="31">
        <v>1.1179416559891366</v>
      </c>
      <c r="X1444" s="31">
        <v>1.102108151022281</v>
      </c>
      <c r="Y1444" s="31">
        <v>1.0779869368209938</v>
      </c>
      <c r="Z1444" s="31">
        <v>1.053007576631668</v>
      </c>
      <c r="AA1444" s="31">
        <v>1.0317150153248658</v>
      </c>
      <c r="AB1444" s="31">
        <v>1.0603340698761841</v>
      </c>
      <c r="AC1444" s="31">
        <v>1.0490829038248857</v>
      </c>
      <c r="AD1444" s="31">
        <v>1.0541751532896273</v>
      </c>
      <c r="AE1444" s="31">
        <v>1.0699373445721481</v>
      </c>
      <c r="AF1444" s="31">
        <v>1.0521537018182845</v>
      </c>
      <c r="AG1444" s="31">
        <v>1.0491707293090173</v>
      </c>
      <c r="AH1444" s="31">
        <v>1.0461686909179209</v>
      </c>
      <c r="AI1444" s="31">
        <v>1.0575660339326762</v>
      </c>
      <c r="AJ1444" s="31">
        <v>1.0372269202816589</v>
      </c>
      <c r="AK1444" s="31">
        <v>1.057265864700172</v>
      </c>
      <c r="AL1444" s="31">
        <v>1.0600576006629079</v>
      </c>
      <c r="AM1444" s="31">
        <v>1.0517653410530605</v>
      </c>
      <c r="AN1444" s="31">
        <v>1.0657147625960905</v>
      </c>
      <c r="AO1444" s="31">
        <v>1.0554156841190758</v>
      </c>
      <c r="AP1444" s="31">
        <v>1.0502773274647985</v>
      </c>
      <c r="AQ1444" s="31">
        <v>1.0024465765256614</v>
      </c>
      <c r="AR1444" s="31">
        <v>0.99962902266086484</v>
      </c>
      <c r="AS1444" s="31">
        <v>1.0474388740982337</v>
      </c>
      <c r="AT1444" s="31">
        <v>1.0344090595940707</v>
      </c>
      <c r="AU1444" s="31">
        <v>1.0305488442670045</v>
      </c>
      <c r="AV1444" s="31">
        <v>1.0460359183566497</v>
      </c>
      <c r="AW1444" s="31">
        <v>1.0431403677701974</v>
      </c>
      <c r="AX1444" s="31">
        <v>1.0238515823904204</v>
      </c>
      <c r="AY1444" s="31">
        <v>1.0358220223223853</v>
      </c>
      <c r="AZ1444" s="31">
        <v>1.0401946886803233</v>
      </c>
      <c r="BA1444" s="31">
        <v>1.0422933726032766</v>
      </c>
      <c r="BB1444" s="31">
        <v>1.0393874913713459</v>
      </c>
      <c r="BC1444" s="31">
        <v>1.0420843385931144</v>
      </c>
    </row>
    <row r="1445" spans="1:55" s="134" customFormat="1" hidden="1">
      <c r="A1445" s="31"/>
      <c r="B1445" s="31"/>
      <c r="C1445" s="141"/>
    </row>
    <row r="1446" spans="1:55" s="134" customFormat="1" hidden="1">
      <c r="A1446" s="31"/>
      <c r="B1446" s="31"/>
      <c r="C1446" s="141"/>
    </row>
    <row r="1447" spans="1:55" s="134" customFormat="1" hidden="1">
      <c r="A1447" s="31"/>
      <c r="B1447" s="31"/>
      <c r="C1447" s="141"/>
    </row>
    <row r="1448" spans="1:55" s="134" customFormat="1" hidden="1">
      <c r="A1448" s="31"/>
      <c r="B1448" s="31"/>
      <c r="C1448" s="141"/>
    </row>
    <row r="1449" spans="1:55" s="134" customFormat="1" hidden="1">
      <c r="A1449" s="31"/>
      <c r="B1449" s="31"/>
      <c r="C1449" s="141"/>
    </row>
    <row r="1450" spans="1:55" s="134" customFormat="1" hidden="1">
      <c r="A1450" s="31"/>
      <c r="B1450" s="31"/>
      <c r="C1450" s="141"/>
    </row>
    <row r="1451" spans="1:55" s="134" customFormat="1" hidden="1">
      <c r="A1451" s="31"/>
      <c r="B1451" s="31"/>
      <c r="C1451" s="141"/>
    </row>
    <row r="1452" spans="1:55" s="134" customFormat="1" hidden="1">
      <c r="A1452" s="31"/>
      <c r="B1452" s="31"/>
      <c r="C1452" s="141"/>
    </row>
    <row r="1453" spans="1:55" s="134" customFormat="1" hidden="1">
      <c r="A1453" s="31"/>
      <c r="B1453" s="31"/>
      <c r="C1453" s="141"/>
    </row>
  </sheetData>
  <phoneticPr fontId="3" type="noConversion"/>
  <dataValidations disablePrompts="1" count="1">
    <dataValidation type="list" allowBlank="1" showInputMessage="1" showErrorMessage="1" sqref="E1445:M1445">
      <formula1>#REF!</formula1>
    </dataValidation>
  </dataValidations>
  <pageMargins left="0.75" right="0.75" top="1" bottom="1" header="0.5" footer="0.5"/>
  <pageSetup paperSize="9" orientation="portrait" horizontalDpi="300" verticalDpi="300" r:id="rId1"/>
  <headerFooter alignWithMargins="0"/>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5"/>
  </sheetPr>
  <dimension ref="A1:XFD248"/>
  <sheetViews>
    <sheetView zoomScaleNormal="100" workbookViewId="0"/>
  </sheetViews>
  <sheetFormatPr defaultColWidth="0" defaultRowHeight="12.75" zeroHeight="1"/>
  <cols>
    <col min="1" max="1" width="1.7109375" customWidth="1"/>
    <col min="2" max="2" width="40.7109375" customWidth="1"/>
    <col min="3" max="53" width="9.85546875" bestFit="1" customWidth="1"/>
  </cols>
  <sheetData>
    <row r="1" spans="1:56" ht="23.25" customHeight="1">
      <c r="A1" s="268"/>
      <c r="B1" s="143" t="s">
        <v>755</v>
      </c>
      <c r="C1" s="269"/>
      <c r="D1" s="269"/>
      <c r="E1" s="269"/>
      <c r="F1" s="269"/>
      <c r="G1" s="269"/>
      <c r="H1" s="269"/>
      <c r="I1" s="269"/>
      <c r="J1" s="269"/>
      <c r="K1" s="269"/>
      <c r="L1" s="268"/>
      <c r="M1" s="268"/>
      <c r="N1" s="268"/>
      <c r="O1" s="268"/>
      <c r="P1" s="268"/>
      <c r="Q1" s="268"/>
      <c r="R1" s="268"/>
      <c r="S1" s="268"/>
      <c r="T1" s="268"/>
      <c r="U1" s="268"/>
      <c r="V1" s="268"/>
      <c r="W1" s="268"/>
      <c r="X1" s="268"/>
      <c r="Y1" s="268"/>
      <c r="Z1" s="268"/>
      <c r="AA1" s="268"/>
      <c r="AB1" s="268"/>
      <c r="AC1" s="268"/>
      <c r="AD1" s="268"/>
      <c r="AE1" s="268"/>
      <c r="AF1" s="268"/>
      <c r="AG1" s="268"/>
      <c r="AH1" s="268"/>
      <c r="AI1" s="268"/>
      <c r="AJ1" s="268"/>
      <c r="AK1" s="268"/>
      <c r="AL1" s="268"/>
      <c r="AM1" s="268"/>
      <c r="AN1" s="268"/>
      <c r="AO1" s="268"/>
      <c r="AP1" s="268"/>
      <c r="AQ1" s="268"/>
      <c r="AR1" s="268"/>
      <c r="AS1" s="268"/>
      <c r="AT1" s="268"/>
      <c r="AU1" s="268"/>
      <c r="AV1" s="268"/>
      <c r="AW1" s="268"/>
      <c r="AX1" s="142"/>
      <c r="AY1" s="268"/>
      <c r="AZ1" s="268"/>
      <c r="BA1" s="268"/>
      <c r="BB1" s="113"/>
      <c r="BC1" s="113"/>
      <c r="BD1" s="113"/>
    </row>
    <row r="2" spans="1:56" ht="19.5" customHeight="1">
      <c r="A2" s="146"/>
      <c r="B2" s="147" t="s">
        <v>284</v>
      </c>
      <c r="C2" s="149" t="s">
        <v>223</v>
      </c>
      <c r="D2" s="148" t="s">
        <v>222</v>
      </c>
      <c r="E2" s="148" t="s">
        <v>221</v>
      </c>
      <c r="F2" s="148" t="s">
        <v>220</v>
      </c>
      <c r="G2" s="149" t="s">
        <v>219</v>
      </c>
      <c r="H2" s="149" t="s">
        <v>218</v>
      </c>
      <c r="I2" s="149" t="s">
        <v>217</v>
      </c>
      <c r="J2" s="149" t="s">
        <v>216</v>
      </c>
      <c r="K2" s="149" t="s">
        <v>215</v>
      </c>
      <c r="L2" s="149" t="s">
        <v>978</v>
      </c>
      <c r="M2" s="149" t="s">
        <v>952</v>
      </c>
      <c r="N2" s="149" t="s">
        <v>979</v>
      </c>
      <c r="O2" s="149" t="s">
        <v>980</v>
      </c>
      <c r="P2" s="149" t="s">
        <v>981</v>
      </c>
      <c r="Q2" s="149" t="s">
        <v>982</v>
      </c>
      <c r="R2" s="149" t="s">
        <v>983</v>
      </c>
      <c r="S2" s="149" t="s">
        <v>984</v>
      </c>
      <c r="T2" s="149" t="s">
        <v>985</v>
      </c>
      <c r="U2" s="149" t="s">
        <v>986</v>
      </c>
      <c r="V2" s="149" t="s">
        <v>987</v>
      </c>
      <c r="W2" s="149" t="s">
        <v>954</v>
      </c>
      <c r="X2" s="149" t="s">
        <v>955</v>
      </c>
      <c r="Y2" s="149" t="s">
        <v>956</v>
      </c>
      <c r="Z2" s="149" t="s">
        <v>957</v>
      </c>
      <c r="AA2" s="149" t="s">
        <v>958</v>
      </c>
      <c r="AB2" s="149" t="s">
        <v>959</v>
      </c>
      <c r="AC2" s="149" t="s">
        <v>960</v>
      </c>
      <c r="AD2" s="149" t="s">
        <v>961</v>
      </c>
      <c r="AE2" s="149" t="s">
        <v>962</v>
      </c>
      <c r="AF2" s="149" t="s">
        <v>953</v>
      </c>
      <c r="AG2" s="149" t="s">
        <v>963</v>
      </c>
      <c r="AH2" s="149" t="s">
        <v>964</v>
      </c>
      <c r="AI2" s="149" t="s">
        <v>965</v>
      </c>
      <c r="AJ2" s="149" t="s">
        <v>966</v>
      </c>
      <c r="AK2" s="149" t="s">
        <v>967</v>
      </c>
      <c r="AL2" s="149" t="s">
        <v>968</v>
      </c>
      <c r="AM2" s="149" t="s">
        <v>969</v>
      </c>
      <c r="AN2" s="149" t="s">
        <v>970</v>
      </c>
      <c r="AO2" s="149" t="s">
        <v>971</v>
      </c>
      <c r="AP2" s="149" t="s">
        <v>972</v>
      </c>
      <c r="AQ2" s="148" t="s">
        <v>973</v>
      </c>
      <c r="AR2" s="148" t="s">
        <v>974</v>
      </c>
      <c r="AS2" s="148" t="s">
        <v>975</v>
      </c>
      <c r="AT2" s="148" t="s">
        <v>976</v>
      </c>
      <c r="AU2" s="148" t="s">
        <v>977</v>
      </c>
      <c r="AV2" s="148" t="s">
        <v>94</v>
      </c>
      <c r="AW2" s="148" t="s">
        <v>224</v>
      </c>
      <c r="AX2" s="148" t="s">
        <v>503</v>
      </c>
      <c r="AY2" s="148" t="s">
        <v>1048</v>
      </c>
      <c r="AZ2" s="149" t="s">
        <v>1306</v>
      </c>
      <c r="BA2" s="149" t="s">
        <v>1423</v>
      </c>
      <c r="BB2" s="41"/>
      <c r="BC2" s="41"/>
      <c r="BD2" s="41"/>
    </row>
    <row r="3" spans="1:56">
      <c r="A3" s="155"/>
      <c r="B3" s="142" t="s">
        <v>269</v>
      </c>
      <c r="C3" s="270">
        <f>SUMIF('TAX; ALL MEASURES'!$D$4:$D$1412,'TAX; MEASURES SUMMARY'!$B3,'TAX; ALL MEASURES'!E$4:E$1412)</f>
        <v>0</v>
      </c>
      <c r="D3" s="270">
        <f>SUMIF('TAX; ALL MEASURES'!$D$4:$D$1412,'TAX; MEASURES SUMMARY'!$B3,'TAX; ALL MEASURES'!F$4:F$1412)</f>
        <v>0</v>
      </c>
      <c r="E3" s="270">
        <f>SUMIF('TAX; ALL MEASURES'!$D$4:$D$1412,'TAX; MEASURES SUMMARY'!$B3,'TAX; ALL MEASURES'!G$4:G$1412)</f>
        <v>0</v>
      </c>
      <c r="F3" s="270">
        <f>SUMIF('TAX; ALL MEASURES'!$D$4:$D$1412,'TAX; MEASURES SUMMARY'!$B3,'TAX; ALL MEASURES'!H$4:H$1412)</f>
        <v>0</v>
      </c>
      <c r="G3" s="270">
        <f>SUMIF('TAX; ALL MEASURES'!$D$4:$D$1412,'TAX; MEASURES SUMMARY'!$B3,'TAX; ALL MEASURES'!I$4:I$1412)</f>
        <v>0</v>
      </c>
      <c r="H3" s="270">
        <f>SUMIF('TAX; ALL MEASURES'!$D$4:$D$1412,'TAX; MEASURES SUMMARY'!$B3,'TAX; ALL MEASURES'!J$4:J$1412)</f>
        <v>0</v>
      </c>
      <c r="I3" s="270">
        <f>SUMIF('TAX; ALL MEASURES'!$D$4:$D$1412,'TAX; MEASURES SUMMARY'!$B3,'TAX; ALL MEASURES'!K$4:K$1412)</f>
        <v>0</v>
      </c>
      <c r="J3" s="270">
        <f>SUMIF('TAX; ALL MEASURES'!$D$4:$D$1412,'TAX; MEASURES SUMMARY'!$B3,'TAX; ALL MEASURES'!L$4:L$1412)</f>
        <v>0</v>
      </c>
      <c r="K3" s="270">
        <f>SUMIF('TAX; ALL MEASURES'!$D$4:$D$1412,'TAX; MEASURES SUMMARY'!$B3,'TAX; ALL MEASURES'!M$4:M$1412)</f>
        <v>0</v>
      </c>
      <c r="L3" s="270">
        <f>SUMIF('TAX; ALL MEASURES'!$D$4:$D$1412,'TAX; MEASURES SUMMARY'!$B3,'TAX; ALL MEASURES'!N$4:N$1412)</f>
        <v>0</v>
      </c>
      <c r="M3" s="270">
        <f>SUMIF('TAX; ALL MEASURES'!$D$4:$D$1412,'TAX; MEASURES SUMMARY'!$B3,'TAX; ALL MEASURES'!O$4:O$1412)</f>
        <v>0</v>
      </c>
      <c r="N3" s="270">
        <f>SUMIF('TAX; ALL MEASURES'!$D$4:$D$1412,'TAX; MEASURES SUMMARY'!$B3,'TAX; ALL MEASURES'!P$4:P$1412)</f>
        <v>0</v>
      </c>
      <c r="O3" s="270">
        <f>SUMIF('TAX; ALL MEASURES'!$D$4:$D$1412,'TAX; MEASURES SUMMARY'!$B3,'TAX; ALL MEASURES'!Q$4:Q$1412)</f>
        <v>0</v>
      </c>
      <c r="P3" s="270">
        <f>SUMIF('TAX; ALL MEASURES'!$D$4:$D$1412,'TAX; MEASURES SUMMARY'!$B3,'TAX; ALL MEASURES'!R$4:R$1412)</f>
        <v>0</v>
      </c>
      <c r="Q3" s="270">
        <f>SUMIF('TAX; ALL MEASURES'!$D$4:$D$1412,'TAX; MEASURES SUMMARY'!$B3,'TAX; ALL MEASURES'!S$4:S$1412)</f>
        <v>0</v>
      </c>
      <c r="R3" s="270">
        <f>SUMIF('TAX; ALL MEASURES'!$D$4:$D$1412,'TAX; MEASURES SUMMARY'!$B3,'TAX; ALL MEASURES'!T$4:T$1412)</f>
        <v>0</v>
      </c>
      <c r="S3" s="270">
        <f>SUMIF('TAX; ALL MEASURES'!$D$4:$D$1412,'TAX; MEASURES SUMMARY'!$B3,'TAX; ALL MEASURES'!U$4:U$1412)</f>
        <v>0</v>
      </c>
      <c r="T3" s="270">
        <f>SUMIF('TAX; ALL MEASURES'!$D$4:$D$1412,'TAX; MEASURES SUMMARY'!$B3,'TAX; ALL MEASURES'!V$4:V$1412)</f>
        <v>0</v>
      </c>
      <c r="U3" s="270">
        <f>SUMIF('TAX; ALL MEASURES'!$D$4:$D$1412,'TAX; MEASURES SUMMARY'!$B3,'TAX; ALL MEASURES'!W$4:W$1412)</f>
        <v>0</v>
      </c>
      <c r="V3" s="270">
        <f>SUMIF('TAX; ALL MEASURES'!$D$4:$D$1412,'TAX; MEASURES SUMMARY'!$B3,'TAX; ALL MEASURES'!X$4:X$1412)</f>
        <v>0</v>
      </c>
      <c r="W3" s="270">
        <f>SUMIF('TAX; ALL MEASURES'!$D$4:$D$1412,'TAX; MEASURES SUMMARY'!$B3,'TAX; ALL MEASURES'!Y$4:Y$1412)</f>
        <v>0</v>
      </c>
      <c r="X3" s="270">
        <f>SUMIF('TAX; ALL MEASURES'!$D$4:$D$1412,'TAX; MEASURES SUMMARY'!$B3,'TAX; ALL MEASURES'!Z$4:Z$1412)</f>
        <v>0</v>
      </c>
      <c r="Y3" s="270">
        <f>SUMIF('TAX; ALL MEASURES'!$D$4:$D$1412,'TAX; MEASURES SUMMARY'!$B3,'TAX; ALL MEASURES'!AA$4:AA$1412)</f>
        <v>0</v>
      </c>
      <c r="Z3" s="270">
        <f>SUMIF('TAX; ALL MEASURES'!$D$4:$D$1412,'TAX; MEASURES SUMMARY'!$B3,'TAX; ALL MEASURES'!AB$4:AB$1412)</f>
        <v>0</v>
      </c>
      <c r="AA3" s="270">
        <f>SUMIF('TAX; ALL MEASURES'!$D$4:$D$1412,'TAX; MEASURES SUMMARY'!$B3,'TAX; ALL MEASURES'!AC$4:AC$1412)</f>
        <v>0</v>
      </c>
      <c r="AB3" s="270">
        <f>SUMIF('TAX; ALL MEASURES'!$D$4:$D$1412,'TAX; MEASURES SUMMARY'!$B3,'TAX; ALL MEASURES'!AD$4:AD$1412)</f>
        <v>0</v>
      </c>
      <c r="AC3" s="270">
        <f>SUMIF('TAX; ALL MEASURES'!$D$4:$D$1412,'TAX; MEASURES SUMMARY'!$B3,'TAX; ALL MEASURES'!AE$4:AE$1412)</f>
        <v>0</v>
      </c>
      <c r="AD3" s="270">
        <f>SUMIF('TAX; ALL MEASURES'!$D$4:$D$1412,'TAX; MEASURES SUMMARY'!$B3,'TAX; ALL MEASURES'!AF$4:AF$1412)</f>
        <v>0</v>
      </c>
      <c r="AE3" s="270">
        <f>SUMIF('TAX; ALL MEASURES'!$D$4:$D$1412,'TAX; MEASURES SUMMARY'!$B3,'TAX; ALL MEASURES'!AG$4:AG$1412)</f>
        <v>0</v>
      </c>
      <c r="AF3" s="270">
        <f>SUMIF('TAX; ALL MEASURES'!$D$4:$D$1412,'TAX; MEASURES SUMMARY'!$B3,'TAX; ALL MEASURES'!AH$4:AH$1412)</f>
        <v>0</v>
      </c>
      <c r="AG3" s="270">
        <f>SUMIF('TAX; ALL MEASURES'!$D$4:$D$1412,'TAX; MEASURES SUMMARY'!$B3,'TAX; ALL MEASURES'!AI$4:AI$1412)</f>
        <v>0</v>
      </c>
      <c r="AH3" s="270">
        <f>SUMIF('TAX; ALL MEASURES'!$D$4:$D$1412,'TAX; MEASURES SUMMARY'!$B3,'TAX; ALL MEASURES'!AJ$4:AJ$1412)</f>
        <v>0</v>
      </c>
      <c r="AI3" s="270">
        <f>SUMIF('TAX; ALL MEASURES'!$D$4:$D$1412,'TAX; MEASURES SUMMARY'!$B3,'TAX; ALL MEASURES'!AK$4:AK$1412)</f>
        <v>375</v>
      </c>
      <c r="AJ3" s="270">
        <f>SUMIF('TAX; ALL MEASURES'!$D$4:$D$1412,'TAX; MEASURES SUMMARY'!$B3,'TAX; ALL MEASURES'!AL$4:AL$1412)</f>
        <v>398.12217625521953</v>
      </c>
      <c r="AK3" s="270">
        <f>SUMIF('TAX; ALL MEASURES'!$D$4:$D$1412,'TAX; MEASURES SUMMARY'!$B3,'TAX; ALL MEASURES'!AM$4:AM$1412)</f>
        <v>399.24875990038822</v>
      </c>
      <c r="AL3" s="270">
        <f>SUMIF('TAX; ALL MEASURES'!$D$4:$D$1412,'TAX; MEASURES SUMMARY'!$B3,'TAX; ALL MEASURES'!AN$4:AN$1412)</f>
        <v>412.12816643892808</v>
      </c>
      <c r="AM3" s="270">
        <f>SUMIF('TAX; ALL MEASURES'!$D$4:$D$1412,'TAX; MEASURES SUMMARY'!$B3,'TAX; ALL MEASURES'!AO$4:AO$1412)</f>
        <v>422.18315809164466</v>
      </c>
      <c r="AN3" s="270">
        <f>SUMIF('TAX; ALL MEASURES'!$D$4:$D$1412,'TAX; MEASURES SUMMARY'!$B3,'TAX; ALL MEASURES'!AP$4:AP$1412)</f>
        <v>434.41494553043702</v>
      </c>
      <c r="AO3" s="270">
        <f>SUMIF('TAX; ALL MEASURES'!$D$4:$D$1412,'TAX; MEASURES SUMMARY'!$B3,'TAX; ALL MEASURES'!AQ$4:AQ$1412)</f>
        <v>485.52670646908149</v>
      </c>
      <c r="AP3" s="270">
        <f>SUMIF('TAX; ALL MEASURES'!$D$4:$D$1412,'TAX; MEASURES SUMMARY'!$B3,'TAX; ALL MEASURES'!AR$4:AR$1412)</f>
        <v>490.36142615700192</v>
      </c>
      <c r="AQ3" s="270">
        <f>SUMIF('TAX; ALL MEASURES'!$D$4:$D$1412,'TAX; MEASURES SUMMARY'!$B3,'TAX; ALL MEASURES'!AS$4:AS$1412)</f>
        <v>513.62362011509424</v>
      </c>
      <c r="AR3" s="270">
        <f>SUMIF('TAX; ALL MEASURES'!$D$4:$D$1412,'TAX; MEASURES SUMMARY'!$B3,'TAX; ALL MEASURES'!AT$4:AT$1412)</f>
        <v>516.29692586855685</v>
      </c>
      <c r="AS3" s="270">
        <f>SUMIF('TAX; ALL MEASURES'!$D$4:$D$1412,'TAX; MEASURES SUMMARY'!$B3,'TAX; ALL MEASURES'!AU$4:AU$1412)</f>
        <v>517.52743291645368</v>
      </c>
      <c r="AT3" s="270">
        <f>SUMIF('TAX; ALL MEASURES'!$D$4:$D$1412,'TAX; MEASURES SUMMARY'!$B3,'TAX; ALL MEASURES'!AV$4:AV$1412)</f>
        <v>532.73336111622166</v>
      </c>
      <c r="AU3" s="270">
        <f>SUMIF('TAX; ALL MEASURES'!$D$4:$D$1412,'TAX; MEASURES SUMMARY'!$B3,'TAX; ALL MEASURES'!AW$4:AW$1412)</f>
        <v>547.44128894903656</v>
      </c>
      <c r="AV3" s="270">
        <f>SUMIF('TAX; ALL MEASURES'!$D$4:$D$1412,'TAX; MEASURES SUMMARY'!$B3,'TAX; ALL MEASURES'!AX$4:AX$1412)</f>
        <v>556.69120907584329</v>
      </c>
      <c r="AW3" s="270">
        <f>SUMIF('TAX; ALL MEASURES'!$D$4:$D$1412,'TAX; MEASURES SUMMARY'!$B3,'TAX; ALL MEASURES'!AY$4:AY$1412)</f>
        <v>572.88678477531744</v>
      </c>
      <c r="AX3" s="270">
        <f>SUMIF('TAX; ALL MEASURES'!$D$4:$D$1412,'TAX; MEASURES SUMMARY'!$B3,'TAX; ALL MEASURES'!AZ$4:AZ$1412)</f>
        <v>597.11963139884233</v>
      </c>
      <c r="AY3" s="270">
        <f>SUMIF('TAX; ALL MEASURES'!$D$4:$D$1412,'TAX; MEASURES SUMMARY'!$B3,'TAX; ALL MEASURES'!BA$4:BA$1412)</f>
        <v>623.00823504737389</v>
      </c>
      <c r="AZ3" s="270">
        <f>SUMIF('TAX; ALL MEASURES'!$D$4:$D$1412,'TAX; MEASURES SUMMARY'!$B3,'TAX; ALL MEASURES'!BB$4:BB$1412)</f>
        <v>647.94084144329327</v>
      </c>
      <c r="BA3" s="270">
        <f>SUMIF('TAX; ALL MEASURES'!$D$4:$D$1412,'TAX; MEASURES SUMMARY'!$B3,'TAX; ALL MEASURES'!BC$4:BC$1412)</f>
        <v>675.41942489586575</v>
      </c>
      <c r="BB3" s="8"/>
      <c r="BC3" s="8"/>
      <c r="BD3" s="8"/>
    </row>
    <row r="4" spans="1:56">
      <c r="A4" s="155"/>
      <c r="B4" s="142" t="s">
        <v>257</v>
      </c>
      <c r="C4" s="270">
        <f>SUMIF('TAX; ALL MEASURES'!$D$4:$D$1412,'TAX; MEASURES SUMMARY'!$B4,'TAX; ALL MEASURES'!E$4:E$1412)</f>
        <v>0</v>
      </c>
      <c r="D4" s="270">
        <f>SUMIF('TAX; ALL MEASURES'!$D$4:$D$1412,'TAX; MEASURES SUMMARY'!$B4,'TAX; ALL MEASURES'!F$4:F$1412)</f>
        <v>0</v>
      </c>
      <c r="E4" s="270">
        <f>SUMIF('TAX; ALL MEASURES'!$D$4:$D$1412,'TAX; MEASURES SUMMARY'!$B4,'TAX; ALL MEASURES'!G$4:G$1412)</f>
        <v>0</v>
      </c>
      <c r="F4" s="270">
        <f>SUMIF('TAX; ALL MEASURES'!$D$4:$D$1412,'TAX; MEASURES SUMMARY'!$B4,'TAX; ALL MEASURES'!H$4:H$1412)</f>
        <v>0</v>
      </c>
      <c r="G4" s="270">
        <f>SUMIF('TAX; ALL MEASURES'!$D$4:$D$1412,'TAX; MEASURES SUMMARY'!$B4,'TAX; ALL MEASURES'!I$4:I$1412)</f>
        <v>90</v>
      </c>
      <c r="H4" s="270">
        <f>SUMIF('TAX; ALL MEASURES'!$D$4:$D$1412,'TAX; MEASURES SUMMARY'!$B4,'TAX; ALL MEASURES'!J$4:J$1412)</f>
        <v>660</v>
      </c>
      <c r="I4" s="270">
        <f>SUMIF('TAX; ALL MEASURES'!$D$4:$D$1412,'TAX; MEASURES SUMMARY'!$B4,'TAX; ALL MEASURES'!K$4:K$1412)</f>
        <v>807.00947296802224</v>
      </c>
      <c r="J4" s="270">
        <f>SUMIF('TAX; ALL MEASURES'!$D$4:$D$1412,'TAX; MEASURES SUMMARY'!$B4,'TAX; ALL MEASURES'!L$4:L$1412)</f>
        <v>932.44645351785357</v>
      </c>
      <c r="K4" s="270">
        <f>SUMIF('TAX; ALL MEASURES'!$D$4:$D$1412,'TAX; MEASURES SUMMARY'!$B4,'TAX; ALL MEASURES'!M$4:M$1412)</f>
        <v>1076.0444214670906</v>
      </c>
      <c r="L4" s="270">
        <f>SUMIF('TAX; ALL MEASURES'!$D$4:$D$1412,'TAX; MEASURES SUMMARY'!$B4,'TAX; ALL MEASURES'!N$4:N$1412)</f>
        <v>1298.0475464854278</v>
      </c>
      <c r="M4" s="270">
        <f>SUMIF('TAX; ALL MEASURES'!$D$4:$D$1412,'TAX; MEASURES SUMMARY'!$B4,'TAX; ALL MEASURES'!O$4:O$1412)</f>
        <v>1675.7402319635066</v>
      </c>
      <c r="N4" s="270">
        <f>SUMIF('TAX; ALL MEASURES'!$D$4:$D$1412,'TAX; MEASURES SUMMARY'!$B4,'TAX; ALL MEASURES'!P$4:P$1412)</f>
        <v>2345.6039628924486</v>
      </c>
      <c r="O4" s="270">
        <f>SUMIF('TAX; ALL MEASURES'!$D$4:$D$1412,'TAX; MEASURES SUMMARY'!$B4,'TAX; ALL MEASURES'!Q$4:Q$1412)</f>
        <v>2701.4434954233943</v>
      </c>
      <c r="P4" s="270">
        <f>SUMIF('TAX; ALL MEASURES'!$D$4:$D$1412,'TAX; MEASURES SUMMARY'!$B4,'TAX; ALL MEASURES'!R$4:R$1412)</f>
        <v>3022.6136722249717</v>
      </c>
      <c r="Q4" s="270">
        <f>SUMIF('TAX; ALL MEASURES'!$D$4:$D$1412,'TAX; MEASURES SUMMARY'!$B4,'TAX; ALL MEASURES'!S$4:S$1412)</f>
        <v>3252.9950721861028</v>
      </c>
      <c r="R4" s="270">
        <f>SUMIF('TAX; ALL MEASURES'!$D$4:$D$1412,'TAX; MEASURES SUMMARY'!$B4,'TAX; ALL MEASURES'!T$4:T$1412)</f>
        <v>3575.4517484906787</v>
      </c>
      <c r="S4" s="270">
        <f>SUMIF('TAX; ALL MEASURES'!$D$4:$D$1412,'TAX; MEASURES SUMMARY'!$B4,'TAX; ALL MEASURES'!U$4:U$1412)</f>
        <v>3837.6749124656244</v>
      </c>
      <c r="T4" s="270">
        <f>SUMIF('TAX; ALL MEASURES'!$D$4:$D$1412,'TAX; MEASURES SUMMARY'!$B4,'TAX; ALL MEASURES'!V$4:V$1412)</f>
        <v>4251.3577135709811</v>
      </c>
      <c r="U4" s="270">
        <f>SUMIF('TAX; ALL MEASURES'!$D$4:$D$1412,'TAX; MEASURES SUMMARY'!$B4,'TAX; ALL MEASURES'!W$4:W$1412)</f>
        <v>4749.8463818710798</v>
      </c>
      <c r="V4" s="270">
        <f>SUMIF('TAX; ALL MEASURES'!$D$4:$D$1412,'TAX; MEASURES SUMMARY'!$B4,'TAX; ALL MEASURES'!X$4:X$1412)</f>
        <v>4984.8444135638074</v>
      </c>
      <c r="W4" s="270">
        <f>SUMIF('TAX; ALL MEASURES'!$D$4:$D$1412,'TAX; MEASURES SUMMARY'!$B4,'TAX; ALL MEASURES'!Y$4:Y$1412)</f>
        <v>5368.0938941121412</v>
      </c>
      <c r="X4" s="270">
        <f>SUMIF('TAX; ALL MEASURES'!$D$4:$D$1412,'TAX; MEASURES SUMMARY'!$B4,'TAX; ALL MEASURES'!Z$4:Z$1412)</f>
        <v>5652.6435425702775</v>
      </c>
      <c r="Y4" s="270">
        <f>SUMIF('TAX; ALL MEASURES'!$D$4:$D$1412,'TAX; MEASURES SUMMARY'!$B4,'TAX; ALL MEASURES'!AA$4:AA$1412)</f>
        <v>5831.9172191488979</v>
      </c>
      <c r="Z4" s="270">
        <f>SUMIF('TAX; ALL MEASURES'!$D$4:$D$1412,'TAX; MEASURES SUMMARY'!$B4,'TAX; ALL MEASURES'!AB$4:AB$1412)</f>
        <v>6213.7805201611491</v>
      </c>
      <c r="AA4" s="270">
        <f>SUMIF('TAX; ALL MEASURES'!$D$4:$D$1412,'TAX; MEASURES SUMMARY'!$B4,'TAX; ALL MEASURES'!AC$4:AC$1412)</f>
        <v>6467.2984247064205</v>
      </c>
      <c r="AB4" s="270">
        <f>SUMIF('TAX; ALL MEASURES'!$D$4:$D$1412,'TAX; MEASURES SUMMARY'!$B4,'TAX; ALL MEASURES'!AD$4:AD$1412)</f>
        <v>6818.7488113004483</v>
      </c>
      <c r="AC4" s="270">
        <f>SUMIF('TAX; ALL MEASURES'!$D$4:$D$1412,'TAX; MEASURES SUMMARY'!$B4,'TAX; ALL MEASURES'!AE$4:AE$1412)</f>
        <v>7085.8792973102054</v>
      </c>
      <c r="AD4" s="270">
        <f>SUMIF('TAX; ALL MEASURES'!$D$4:$D$1412,'TAX; MEASURES SUMMARY'!$B4,'TAX; ALL MEASURES'!AF$4:AF$1412)</f>
        <v>7376.3864106843148</v>
      </c>
      <c r="AE4" s="270">
        <f>SUMIF('TAX; ALL MEASURES'!$D$4:$D$1412,'TAX; MEASURES SUMMARY'!$B4,'TAX; ALL MEASURES'!AG$4:AG$1412)</f>
        <v>7733.8399289554936</v>
      </c>
      <c r="AF4" s="270">
        <f>SUMIF('TAX; ALL MEASURES'!$D$4:$D$1412,'TAX; MEASURES SUMMARY'!$B4,'TAX; ALL MEASURES'!AH$4:AH$1412)</f>
        <v>8090.5180633359087</v>
      </c>
      <c r="AG4" s="270">
        <f>SUMIF('TAX; ALL MEASURES'!$D$4:$D$1412,'TAX; MEASURES SUMMARY'!$B4,'TAX; ALL MEASURES'!AI$4:AI$1412)</f>
        <v>8556.2571007028346</v>
      </c>
      <c r="AH4" s="270">
        <f>SUMIF('TAX; ALL MEASURES'!$D$4:$D$1412,'TAX; MEASURES SUMMARY'!$B4,'TAX; ALL MEASURES'!AJ$4:AJ$1412)</f>
        <v>8784.7802017000758</v>
      </c>
      <c r="AI4" s="270">
        <f>SUMIF('TAX; ALL MEASURES'!$D$4:$D$1412,'TAX; MEASURES SUMMARY'!$B4,'TAX; ALL MEASURES'!AK$4:AK$1412)</f>
        <v>9358.0021639743954</v>
      </c>
      <c r="AJ4" s="270">
        <f>SUMIF('TAX; ALL MEASURES'!$D$4:$D$1412,'TAX; MEASURES SUMMARY'!$B4,'TAX; ALL MEASURES'!AL$4:AL$1412)</f>
        <v>9896.5227609575704</v>
      </c>
      <c r="AK4" s="270">
        <f>SUMIF('TAX; ALL MEASURES'!$D$4:$D$1412,'TAX; MEASURES SUMMARY'!$B4,'TAX; ALL MEASURES'!AM$4:AM$1412)</f>
        <v>10391.749023275794</v>
      </c>
      <c r="AL4" s="270">
        <f>SUMIF('TAX; ALL MEASURES'!$D$4:$D$1412,'TAX; MEASURES SUMMARY'!$B4,'TAX; ALL MEASURES'!AN$4:AN$1412)</f>
        <v>11049.240376680244</v>
      </c>
      <c r="AM4" s="270">
        <f>SUMIF('TAX; ALL MEASURES'!$D$4:$D$1412,'TAX; MEASURES SUMMARY'!$B4,'TAX; ALL MEASURES'!AO$4:AO$1412)</f>
        <v>11795.420689038427</v>
      </c>
      <c r="AN4" s="270">
        <f>SUMIF('TAX; ALL MEASURES'!$D$4:$D$1412,'TAX; MEASURES SUMMARY'!$B4,'TAX; ALL MEASURES'!AP$4:AP$1412)</f>
        <v>12375.222624067539</v>
      </c>
      <c r="AO4" s="270">
        <f>SUMIF('TAX; ALL MEASURES'!$D$4:$D$1412,'TAX; MEASURES SUMMARY'!$B4,'TAX; ALL MEASURES'!AQ$4:AQ$1412)</f>
        <v>12970.6218820657</v>
      </c>
      <c r="AP4" s="270">
        <f>SUMIF('TAX; ALL MEASURES'!$D$4:$D$1412,'TAX; MEASURES SUMMARY'!$B4,'TAX; ALL MEASURES'!AR$4:AR$1412)</f>
        <v>13556.012257922792</v>
      </c>
      <c r="AQ4" s="270">
        <f>SUMIF('TAX; ALL MEASURES'!$D$4:$D$1412,'TAX; MEASURES SUMMARY'!$B4,'TAX; ALL MEASURES'!AS$4:AS$1412)</f>
        <v>14274.776705858025</v>
      </c>
      <c r="AR4" s="270">
        <f>SUMIF('TAX; ALL MEASURES'!$D$4:$D$1412,'TAX; MEASURES SUMMARY'!$B4,'TAX; ALL MEASURES'!AT$4:AT$1412)</f>
        <v>14768.592459485808</v>
      </c>
      <c r="AS4" s="270">
        <f>SUMIF('TAX; ALL MEASURES'!$D$4:$D$1412,'TAX; MEASURES SUMMARY'!$B4,'TAX; ALL MEASURES'!AU$4:AU$1412)</f>
        <v>15269.755890573491</v>
      </c>
      <c r="AT4" s="270">
        <f>SUMIF('TAX; ALL MEASURES'!$D$4:$D$1412,'TAX; MEASURES SUMMARY'!$B4,'TAX; ALL MEASURES'!AV$4:AV$1412)</f>
        <v>15756.101868935424</v>
      </c>
      <c r="AU4" s="270">
        <f>SUMIF('TAX; ALL MEASURES'!$D$4:$D$1412,'TAX; MEASURES SUMMARY'!$B4,'TAX; ALL MEASURES'!AW$4:AW$1412)</f>
        <v>16093.591164384623</v>
      </c>
      <c r="AV4" s="270">
        <f>SUMIF('TAX; ALL MEASURES'!$D$4:$D$1412,'TAX; MEASURES SUMMARY'!$B4,'TAX; ALL MEASURES'!AX$4:AX$1412)</f>
        <v>16309.613087018795</v>
      </c>
      <c r="AW4" s="270">
        <f>SUMIF('TAX; ALL MEASURES'!$D$4:$D$1412,'TAX; MEASURES SUMMARY'!$B4,'TAX; ALL MEASURES'!AY$4:AY$1412)</f>
        <v>16858.573606493901</v>
      </c>
      <c r="AX4" s="270">
        <f>SUMIF('TAX; ALL MEASURES'!$D$4:$D$1412,'TAX; MEASURES SUMMARY'!$B4,'TAX; ALL MEASURES'!AZ$4:AZ$1412)</f>
        <v>17786.344740711484</v>
      </c>
      <c r="AY4" s="270">
        <f>SUMIF('TAX; ALL MEASURES'!$D$4:$D$1412,'TAX; MEASURES SUMMARY'!$B4,'TAX; ALL MEASURES'!BA$4:BA$1412)</f>
        <v>18622.546059039807</v>
      </c>
      <c r="AZ4" s="270">
        <f>SUMIF('TAX; ALL MEASURES'!$D$4:$D$1412,'TAX; MEASURES SUMMARY'!$B4,'TAX; ALL MEASURES'!BB$4:BB$1412)</f>
        <v>19471.752617501563</v>
      </c>
      <c r="BA4" s="270">
        <f>SUMIF('TAX; ALL MEASURES'!$D$4:$D$1412,'TAX; MEASURES SUMMARY'!$B4,'TAX; ALL MEASURES'!BC$4:BC$1412)</f>
        <v>20294.685375175945</v>
      </c>
      <c r="BB4" s="8"/>
      <c r="BC4" s="8"/>
      <c r="BD4" s="8"/>
    </row>
    <row r="5" spans="1:56">
      <c r="A5" s="155"/>
      <c r="B5" s="142" t="s">
        <v>230</v>
      </c>
      <c r="C5" s="270">
        <f>SUMIF('TAX; ALL MEASURES'!$D$4:$D$1412,'TAX; MEASURES SUMMARY'!$B5,'TAX; ALL MEASURES'!E$4:E$1412)</f>
        <v>0</v>
      </c>
      <c r="D5" s="270">
        <f>SUMIF('TAX; ALL MEASURES'!$D$4:$D$1412,'TAX; MEASURES SUMMARY'!$B5,'TAX; ALL MEASURES'!F$4:F$1412)</f>
        <v>0</v>
      </c>
      <c r="E5" s="270">
        <f>SUMIF('TAX; ALL MEASURES'!$D$4:$D$1412,'TAX; MEASURES SUMMARY'!$B5,'TAX; ALL MEASURES'!G$4:G$1412)</f>
        <v>0</v>
      </c>
      <c r="F5" s="270">
        <f>SUMIF('TAX; ALL MEASURES'!$D$4:$D$1412,'TAX; MEASURES SUMMARY'!$B5,'TAX; ALL MEASURES'!H$4:H$1412)</f>
        <v>0</v>
      </c>
      <c r="G5" s="270">
        <f>SUMIF('TAX; ALL MEASURES'!$D$4:$D$1412,'TAX; MEASURES SUMMARY'!$B5,'TAX; ALL MEASURES'!I$4:I$1412)</f>
        <v>0</v>
      </c>
      <c r="H5" s="270">
        <f>SUMIF('TAX; ALL MEASURES'!$D$4:$D$1412,'TAX; MEASURES SUMMARY'!$B5,'TAX; ALL MEASURES'!J$4:J$1412)</f>
        <v>0</v>
      </c>
      <c r="I5" s="270">
        <f>SUMIF('TAX; ALL MEASURES'!$D$4:$D$1412,'TAX; MEASURES SUMMARY'!$B5,'TAX; ALL MEASURES'!K$4:K$1412)</f>
        <v>0</v>
      </c>
      <c r="J5" s="270">
        <f>SUMIF('TAX; ALL MEASURES'!$D$4:$D$1412,'TAX; MEASURES SUMMARY'!$B5,'TAX; ALL MEASURES'!L$4:L$1412)</f>
        <v>0</v>
      </c>
      <c r="K5" s="270">
        <f>SUMIF('TAX; ALL MEASURES'!$D$4:$D$1412,'TAX; MEASURES SUMMARY'!$B5,'TAX; ALL MEASURES'!M$4:M$1412)</f>
        <v>0</v>
      </c>
      <c r="L5" s="270">
        <f>SUMIF('TAX; ALL MEASURES'!$D$4:$D$1412,'TAX; MEASURES SUMMARY'!$B5,'TAX; ALL MEASURES'!N$4:N$1412)</f>
        <v>0</v>
      </c>
      <c r="M5" s="270">
        <f>SUMIF('TAX; ALL MEASURES'!$D$4:$D$1412,'TAX; MEASURES SUMMARY'!$B5,'TAX; ALL MEASURES'!O$4:O$1412)</f>
        <v>0</v>
      </c>
      <c r="N5" s="270">
        <f>SUMIF('TAX; ALL MEASURES'!$D$4:$D$1412,'TAX; MEASURES SUMMARY'!$B5,'TAX; ALL MEASURES'!P$4:P$1412)</f>
        <v>0</v>
      </c>
      <c r="O5" s="270">
        <f>SUMIF('TAX; ALL MEASURES'!$D$4:$D$1412,'TAX; MEASURES SUMMARY'!$B5,'TAX; ALL MEASURES'!Q$4:Q$1412)</f>
        <v>0</v>
      </c>
      <c r="P5" s="270">
        <f>SUMIF('TAX; ALL MEASURES'!$D$4:$D$1412,'TAX; MEASURES SUMMARY'!$B5,'TAX; ALL MEASURES'!R$4:R$1412)</f>
        <v>0</v>
      </c>
      <c r="Q5" s="270">
        <f>SUMIF('TAX; ALL MEASURES'!$D$4:$D$1412,'TAX; MEASURES SUMMARY'!$B5,'TAX; ALL MEASURES'!S$4:S$1412)</f>
        <v>0</v>
      </c>
      <c r="R5" s="270">
        <f>SUMIF('TAX; ALL MEASURES'!$D$4:$D$1412,'TAX; MEASURES SUMMARY'!$B5,'TAX; ALL MEASURES'!T$4:T$1412)</f>
        <v>0</v>
      </c>
      <c r="S5" s="270">
        <f>SUMIF('TAX; ALL MEASURES'!$D$4:$D$1412,'TAX; MEASURES SUMMARY'!$B5,'TAX; ALL MEASURES'!U$4:U$1412)</f>
        <v>0</v>
      </c>
      <c r="T5" s="270">
        <f>SUMIF('TAX; ALL MEASURES'!$D$4:$D$1412,'TAX; MEASURES SUMMARY'!$B5,'TAX; ALL MEASURES'!V$4:V$1412)</f>
        <v>0</v>
      </c>
      <c r="U5" s="270">
        <f>SUMIF('TAX; ALL MEASURES'!$D$4:$D$1412,'TAX; MEASURES SUMMARY'!$B5,'TAX; ALL MEASURES'!W$4:W$1412)</f>
        <v>0</v>
      </c>
      <c r="V5" s="270">
        <f>SUMIF('TAX; ALL MEASURES'!$D$4:$D$1412,'TAX; MEASURES SUMMARY'!$B5,'TAX; ALL MEASURES'!X$4:X$1412)</f>
        <v>0</v>
      </c>
      <c r="W5" s="270">
        <f>SUMIF('TAX; ALL MEASURES'!$D$4:$D$1412,'TAX; MEASURES SUMMARY'!$B5,'TAX; ALL MEASURES'!Y$4:Y$1412)</f>
        <v>0</v>
      </c>
      <c r="X5" s="270">
        <f>SUMIF('TAX; ALL MEASURES'!$D$4:$D$1412,'TAX; MEASURES SUMMARY'!$B5,'TAX; ALL MEASURES'!Z$4:Z$1412)</f>
        <v>0</v>
      </c>
      <c r="Y5" s="270">
        <f>SUMIF('TAX; ALL MEASURES'!$D$4:$D$1412,'TAX; MEASURES SUMMARY'!$B5,'TAX; ALL MEASURES'!AA$4:AA$1412)</f>
        <v>0</v>
      </c>
      <c r="Z5" s="270">
        <f>SUMIF('TAX; ALL MEASURES'!$D$4:$D$1412,'TAX; MEASURES SUMMARY'!$B5,'TAX; ALL MEASURES'!AB$4:AB$1412)</f>
        <v>0</v>
      </c>
      <c r="AA5" s="270">
        <f>SUMIF('TAX; ALL MEASURES'!$D$4:$D$1412,'TAX; MEASURES SUMMARY'!$B5,'TAX; ALL MEASURES'!AC$4:AC$1412)</f>
        <v>115</v>
      </c>
      <c r="AB5" s="270">
        <f>SUMIF('TAX; ALL MEASURES'!$D$4:$D$1412,'TAX; MEASURES SUMMARY'!$B5,'TAX; ALL MEASURES'!AD$4:AD$1412)</f>
        <v>330</v>
      </c>
      <c r="AC5" s="270">
        <f>SUMIF('TAX; ALL MEASURES'!$D$4:$D$1412,'TAX; MEASURES SUMMARY'!$B5,'TAX; ALL MEASURES'!AE$4:AE$1412)</f>
        <v>355</v>
      </c>
      <c r="AD5" s="270">
        <f>SUMIF('TAX; ALL MEASURES'!$D$4:$D$1412,'TAX; MEASURES SUMMARY'!$B5,'TAX; ALL MEASURES'!AF$4:AF$1412)</f>
        <v>493.51456414549102</v>
      </c>
      <c r="AE5" s="270">
        <f>SUMIF('TAX; ALL MEASURES'!$D$4:$D$1412,'TAX; MEASURES SUMMARY'!$B5,'TAX; ALL MEASURES'!AG$4:AG$1412)</f>
        <v>776.88054767206449</v>
      </c>
      <c r="AF5" s="270">
        <f>SUMIF('TAX; ALL MEASURES'!$D$4:$D$1412,'TAX; MEASURES SUMMARY'!$B5,'TAX; ALL MEASURES'!AH$4:AH$1412)</f>
        <v>824.97315955428166</v>
      </c>
      <c r="AG5" s="270">
        <f>SUMIF('TAX; ALL MEASURES'!$D$4:$D$1412,'TAX; MEASURES SUMMARY'!$B5,'TAX; ALL MEASURES'!AI$4:AI$1412)</f>
        <v>867.46359245073063</v>
      </c>
      <c r="AH5" s="270">
        <f>SUMIF('TAX; ALL MEASURES'!$D$4:$D$1412,'TAX; MEASURES SUMMARY'!$B5,'TAX; ALL MEASURES'!AJ$4:AJ$1412)</f>
        <v>829.94272505554363</v>
      </c>
      <c r="AI5" s="270">
        <f>SUMIF('TAX; ALL MEASURES'!$D$4:$D$1412,'TAX; MEASURES SUMMARY'!$B5,'TAX; ALL MEASURES'!AK$4:AK$1412)</f>
        <v>841.76505270997939</v>
      </c>
      <c r="AJ5" s="270">
        <f>SUMIF('TAX; ALL MEASURES'!$D$4:$D$1412,'TAX; MEASURES SUMMARY'!$B5,'TAX; ALL MEASURES'!AL$4:AL$1412)</f>
        <v>809.12117011751411</v>
      </c>
      <c r="AK5" s="270">
        <f>SUMIF('TAX; ALL MEASURES'!$D$4:$D$1412,'TAX; MEASURES SUMMARY'!$B5,'TAX; ALL MEASURES'!AM$4:AM$1412)</f>
        <v>826.9586176630005</v>
      </c>
      <c r="AL5" s="270">
        <f>SUMIF('TAX; ALL MEASURES'!$D$4:$D$1412,'TAX; MEASURES SUMMARY'!$B5,'TAX; ALL MEASURES'!AN$4:AN$1412)</f>
        <v>834.58774502932044</v>
      </c>
      <c r="AM5" s="270">
        <f>SUMIF('TAX; ALL MEASURES'!$D$4:$D$1412,'TAX; MEASURES SUMMARY'!$B5,'TAX; ALL MEASURES'!AO$4:AO$1412)</f>
        <v>1084.7160937658523</v>
      </c>
      <c r="AN5" s="270">
        <f>SUMIF('TAX; ALL MEASURES'!$D$4:$D$1412,'TAX; MEASURES SUMMARY'!$B5,'TAX; ALL MEASURES'!AP$4:AP$1412)</f>
        <v>1942.7166674480313</v>
      </c>
      <c r="AO5" s="270">
        <f>SUMIF('TAX; ALL MEASURES'!$D$4:$D$1412,'TAX; MEASURES SUMMARY'!$B5,'TAX; ALL MEASURES'!AQ$4:AQ$1412)</f>
        <v>1990.0964932127292</v>
      </c>
      <c r="AP5" s="270">
        <f>SUMIF('TAX; ALL MEASURES'!$D$4:$D$1412,'TAX; MEASURES SUMMARY'!$B5,'TAX; ALL MEASURES'!AR$4:AR$1412)</f>
        <v>2184.7458838304515</v>
      </c>
      <c r="AQ5" s="270">
        <f>SUMIF('TAX; ALL MEASURES'!$D$4:$D$1412,'TAX; MEASURES SUMMARY'!$B5,'TAX; ALL MEASURES'!AS$4:AS$1412)</f>
        <v>2646.4902137861891</v>
      </c>
      <c r="AR5" s="270">
        <f>SUMIF('TAX; ALL MEASURES'!$D$4:$D$1412,'TAX; MEASURES SUMMARY'!$B5,'TAX; ALL MEASURES'!AT$4:AT$1412)</f>
        <v>2708.0589028025342</v>
      </c>
      <c r="AS5" s="270">
        <f>SUMIF('TAX; ALL MEASURES'!$D$4:$D$1412,'TAX; MEASURES SUMMARY'!$B5,'TAX; ALL MEASURES'!AU$4:AU$1412)</f>
        <v>2940.21655490884</v>
      </c>
      <c r="AT5" s="270">
        <f>SUMIF('TAX; ALL MEASURES'!$D$4:$D$1412,'TAX; MEASURES SUMMARY'!$B5,'TAX; ALL MEASURES'!AV$4:AV$1412)</f>
        <v>3070.5721241814936</v>
      </c>
      <c r="AU5" s="270">
        <f>SUMIF('TAX; ALL MEASURES'!$D$4:$D$1412,'TAX; MEASURES SUMMARY'!$B5,'TAX; ALL MEASURES'!AW$4:AW$1412)</f>
        <v>3203.2534367224489</v>
      </c>
      <c r="AV5" s="270">
        <f>SUMIF('TAX; ALL MEASURES'!$D$4:$D$1412,'TAX; MEASURES SUMMARY'!$B5,'TAX; ALL MEASURES'!AX$4:AX$1412)</f>
        <v>3024.7753578977845</v>
      </c>
      <c r="AW5" s="270">
        <f>SUMIF('TAX; ALL MEASURES'!$D$4:$D$1412,'TAX; MEASURES SUMMARY'!$B5,'TAX; ALL MEASURES'!AY$4:AY$1412)</f>
        <v>3092.4426540924201</v>
      </c>
      <c r="AX5" s="270">
        <f>SUMIF('TAX; ALL MEASURES'!$D$4:$D$1412,'TAX; MEASURES SUMMARY'!$B5,'TAX; ALL MEASURES'!AZ$4:AZ$1412)</f>
        <v>3219.0018038829157</v>
      </c>
      <c r="AY5" s="270">
        <f>SUMIF('TAX; ALL MEASURES'!$D$4:$D$1412,'TAX; MEASURES SUMMARY'!$B5,'TAX; ALL MEASURES'!BA$4:BA$1412)</f>
        <v>3343.4666589551884</v>
      </c>
      <c r="AZ5" s="270">
        <f>SUMIF('TAX; ALL MEASURES'!$D$4:$D$1412,'TAX; MEASURES SUMMARY'!$B5,'TAX; ALL MEASURES'!BB$4:BB$1412)</f>
        <v>3473.7022973585895</v>
      </c>
      <c r="BA5" s="270">
        <f>SUMIF('TAX; ALL MEASURES'!$D$4:$D$1412,'TAX; MEASURES SUMMARY'!$B5,'TAX; ALL MEASURES'!BC$4:BC$1412)</f>
        <v>3619.8907610123083</v>
      </c>
      <c r="BB5" s="8"/>
      <c r="BC5" s="8"/>
      <c r="BD5" s="8"/>
    </row>
    <row r="6" spans="1:56">
      <c r="A6" s="155"/>
      <c r="B6" s="142" t="s">
        <v>1488</v>
      </c>
      <c r="C6" s="270">
        <f>SUMIF('TAX; ALL MEASURES'!$D$4:$D$1412,'TAX; MEASURES SUMMARY'!$B6,'TAX; ALL MEASURES'!E$4:E$1412)</f>
        <v>0</v>
      </c>
      <c r="D6" s="270">
        <f>SUMIF('TAX; ALL MEASURES'!$D$4:$D$1412,'TAX; MEASURES SUMMARY'!$B6,'TAX; ALL MEASURES'!F$4:F$1412)</f>
        <v>0</v>
      </c>
      <c r="E6" s="270">
        <f>SUMIF('TAX; ALL MEASURES'!$D$4:$D$1412,'TAX; MEASURES SUMMARY'!$B6,'TAX; ALL MEASURES'!G$4:G$1412)</f>
        <v>0</v>
      </c>
      <c r="F6" s="270">
        <f>SUMIF('TAX; ALL MEASURES'!$D$4:$D$1412,'TAX; MEASURES SUMMARY'!$B6,'TAX; ALL MEASURES'!H$4:H$1412)</f>
        <v>0</v>
      </c>
      <c r="G6" s="270">
        <f>SUMIF('TAX; ALL MEASURES'!$D$4:$D$1412,'TAX; MEASURES SUMMARY'!$B6,'TAX; ALL MEASURES'!I$4:I$1412)</f>
        <v>0</v>
      </c>
      <c r="H6" s="270">
        <f>SUMIF('TAX; ALL MEASURES'!$D$4:$D$1412,'TAX; MEASURES SUMMARY'!$B6,'TAX; ALL MEASURES'!J$4:J$1412)</f>
        <v>0</v>
      </c>
      <c r="I6" s="270">
        <f>SUMIF('TAX; ALL MEASURES'!$D$4:$D$1412,'TAX; MEASURES SUMMARY'!$B6,'TAX; ALL MEASURES'!K$4:K$1412)</f>
        <v>0</v>
      </c>
      <c r="J6" s="270">
        <f>SUMIF('TAX; ALL MEASURES'!$D$4:$D$1412,'TAX; MEASURES SUMMARY'!$B6,'TAX; ALL MEASURES'!L$4:L$1412)</f>
        <v>0</v>
      </c>
      <c r="K6" s="270">
        <f>SUMIF('TAX; ALL MEASURES'!$D$4:$D$1412,'TAX; MEASURES SUMMARY'!$B6,'TAX; ALL MEASURES'!M$4:M$1412)</f>
        <v>0</v>
      </c>
      <c r="L6" s="270">
        <f>SUMIF('TAX; ALL MEASURES'!$D$4:$D$1412,'TAX; MEASURES SUMMARY'!$B6,'TAX; ALL MEASURES'!N$4:N$1412)</f>
        <v>0</v>
      </c>
      <c r="M6" s="270">
        <f>SUMIF('TAX; ALL MEASURES'!$D$4:$D$1412,'TAX; MEASURES SUMMARY'!$B6,'TAX; ALL MEASURES'!O$4:O$1412)</f>
        <v>0</v>
      </c>
      <c r="N6" s="270">
        <f>SUMIF('TAX; ALL MEASURES'!$D$4:$D$1412,'TAX; MEASURES SUMMARY'!$B6,'TAX; ALL MEASURES'!P$4:P$1412)</f>
        <v>0</v>
      </c>
      <c r="O6" s="270">
        <f>SUMIF('TAX; ALL MEASURES'!$D$4:$D$1412,'TAX; MEASURES SUMMARY'!$B6,'TAX; ALL MEASURES'!Q$4:Q$1412)</f>
        <v>0</v>
      </c>
      <c r="P6" s="270">
        <f>SUMIF('TAX; ALL MEASURES'!$D$4:$D$1412,'TAX; MEASURES SUMMARY'!$B6,'TAX; ALL MEASURES'!R$4:R$1412)</f>
        <v>0</v>
      </c>
      <c r="Q6" s="270">
        <f>SUMIF('TAX; ALL MEASURES'!$D$4:$D$1412,'TAX; MEASURES SUMMARY'!$B6,'TAX; ALL MEASURES'!S$4:S$1412)</f>
        <v>0</v>
      </c>
      <c r="R6" s="270">
        <f>SUMIF('TAX; ALL MEASURES'!$D$4:$D$1412,'TAX; MEASURES SUMMARY'!$B6,'TAX; ALL MEASURES'!T$4:T$1412)</f>
        <v>0</v>
      </c>
      <c r="S6" s="270">
        <f>SUMIF('TAX; ALL MEASURES'!$D$4:$D$1412,'TAX; MEASURES SUMMARY'!$B6,'TAX; ALL MEASURES'!U$4:U$1412)</f>
        <v>0</v>
      </c>
      <c r="T6" s="270">
        <f>SUMIF('TAX; ALL MEASURES'!$D$4:$D$1412,'TAX; MEASURES SUMMARY'!$B6,'TAX; ALL MEASURES'!V$4:V$1412)</f>
        <v>0</v>
      </c>
      <c r="U6" s="270">
        <f>SUMIF('TAX; ALL MEASURES'!$D$4:$D$1412,'TAX; MEASURES SUMMARY'!$B6,'TAX; ALL MEASURES'!W$4:W$1412)</f>
        <v>0</v>
      </c>
      <c r="V6" s="270">
        <f>SUMIF('TAX; ALL MEASURES'!$D$4:$D$1412,'TAX; MEASURES SUMMARY'!$B6,'TAX; ALL MEASURES'!X$4:X$1412)</f>
        <v>0</v>
      </c>
      <c r="W6" s="270">
        <f>SUMIF('TAX; ALL MEASURES'!$D$4:$D$1412,'TAX; MEASURES SUMMARY'!$B6,'TAX; ALL MEASURES'!Y$4:Y$1412)</f>
        <v>0</v>
      </c>
      <c r="X6" s="270">
        <f>SUMIF('TAX; ALL MEASURES'!$D$4:$D$1412,'TAX; MEASURES SUMMARY'!$B6,'TAX; ALL MEASURES'!Z$4:Z$1412)</f>
        <v>0</v>
      </c>
      <c r="Y6" s="270">
        <f>SUMIF('TAX; ALL MEASURES'!$D$4:$D$1412,'TAX; MEASURES SUMMARY'!$B6,'TAX; ALL MEASURES'!AA$4:AA$1412)</f>
        <v>0</v>
      </c>
      <c r="Z6" s="270">
        <f>SUMIF('TAX; ALL MEASURES'!$D$4:$D$1412,'TAX; MEASURES SUMMARY'!$B6,'TAX; ALL MEASURES'!AB$4:AB$1412)</f>
        <v>0</v>
      </c>
      <c r="AA6" s="270">
        <f>SUMIF('TAX; ALL MEASURES'!$D$4:$D$1412,'TAX; MEASURES SUMMARY'!$B6,'TAX; ALL MEASURES'!AC$4:AC$1412)</f>
        <v>0</v>
      </c>
      <c r="AB6" s="270">
        <f>SUMIF('TAX; ALL MEASURES'!$D$4:$D$1412,'TAX; MEASURES SUMMARY'!$B6,'TAX; ALL MEASURES'!AD$4:AD$1412)</f>
        <v>0</v>
      </c>
      <c r="AC6" s="270">
        <f>SUMIF('TAX; ALL MEASURES'!$D$4:$D$1412,'TAX; MEASURES SUMMARY'!$B6,'TAX; ALL MEASURES'!AE$4:AE$1412)</f>
        <v>0</v>
      </c>
      <c r="AD6" s="270">
        <f>SUMIF('TAX; ALL MEASURES'!$D$4:$D$1412,'TAX; MEASURES SUMMARY'!$B6,'TAX; ALL MEASURES'!AF$4:AF$1412)</f>
        <v>0</v>
      </c>
      <c r="AE6" s="270">
        <f>SUMIF('TAX; ALL MEASURES'!$D$4:$D$1412,'TAX; MEASURES SUMMARY'!$B6,'TAX; ALL MEASURES'!AG$4:AG$1412)</f>
        <v>0</v>
      </c>
      <c r="AF6" s="270">
        <f>SUMIF('TAX; ALL MEASURES'!$D$4:$D$1412,'TAX; MEASURES SUMMARY'!$B6,'TAX; ALL MEASURES'!AH$4:AH$1412)</f>
        <v>0</v>
      </c>
      <c r="AG6" s="270">
        <f>SUMIF('TAX; ALL MEASURES'!$D$4:$D$1412,'TAX; MEASURES SUMMARY'!$B6,'TAX; ALL MEASURES'!AI$4:AI$1412)</f>
        <v>0</v>
      </c>
      <c r="AH6" s="270">
        <f>SUMIF('TAX; ALL MEASURES'!$D$4:$D$1412,'TAX; MEASURES SUMMARY'!$B6,'TAX; ALL MEASURES'!AJ$4:AJ$1412)</f>
        <v>0</v>
      </c>
      <c r="AI6" s="270">
        <f>SUMIF('TAX; ALL MEASURES'!$D$4:$D$1412,'TAX; MEASURES SUMMARY'!$B6,'TAX; ALL MEASURES'!AK$4:AK$1412)</f>
        <v>0</v>
      </c>
      <c r="AJ6" s="270">
        <f>SUMIF('TAX; ALL MEASURES'!$D$4:$D$1412,'TAX; MEASURES SUMMARY'!$B6,'TAX; ALL MEASURES'!AL$4:AL$1412)</f>
        <v>0</v>
      </c>
      <c r="AK6" s="270">
        <f>SUMIF('TAX; ALL MEASURES'!$D$4:$D$1412,'TAX; MEASURES SUMMARY'!$B6,'TAX; ALL MEASURES'!AM$4:AM$1412)</f>
        <v>0</v>
      </c>
      <c r="AL6" s="270">
        <f>SUMIF('TAX; ALL MEASURES'!$D$4:$D$1412,'TAX; MEASURES SUMMARY'!$B6,'TAX; ALL MEASURES'!AN$4:AN$1412)</f>
        <v>0</v>
      </c>
      <c r="AM6" s="270">
        <f>SUMIF('TAX; ALL MEASURES'!$D$4:$D$1412,'TAX; MEASURES SUMMARY'!$B6,'TAX; ALL MEASURES'!AO$4:AO$1412)</f>
        <v>0</v>
      </c>
      <c r="AN6" s="270">
        <f>SUMIF('TAX; ALL MEASURES'!$D$4:$D$1412,'TAX; MEASURES SUMMARY'!$B6,'TAX; ALL MEASURES'!AP$4:AP$1412)</f>
        <v>0</v>
      </c>
      <c r="AO6" s="270">
        <f>SUMIF('TAX; ALL MEASURES'!$D$4:$D$1412,'TAX; MEASURES SUMMARY'!$B6,'TAX; ALL MEASURES'!AQ$4:AQ$1412)</f>
        <v>0</v>
      </c>
      <c r="AP6" s="270">
        <f>SUMIF('TAX; ALL MEASURES'!$D$4:$D$1412,'TAX; MEASURES SUMMARY'!$B6,'TAX; ALL MEASURES'!AR$4:AR$1412)</f>
        <v>0</v>
      </c>
      <c r="AQ6" s="270">
        <f>SUMIF('TAX; ALL MEASURES'!$D$4:$D$1412,'TAX; MEASURES SUMMARY'!$B6,'TAX; ALL MEASURES'!AS$4:AS$1412)</f>
        <v>0</v>
      </c>
      <c r="AR6" s="270">
        <f>SUMIF('TAX; ALL MEASURES'!$D$4:$D$1412,'TAX; MEASURES SUMMARY'!$B6,'TAX; ALL MEASURES'!AT$4:AT$1412)</f>
        <v>0</v>
      </c>
      <c r="AS6" s="270">
        <f>SUMIF('TAX; ALL MEASURES'!$D$4:$D$1412,'TAX; MEASURES SUMMARY'!$B6,'TAX; ALL MEASURES'!AU$4:AU$1412)</f>
        <v>0</v>
      </c>
      <c r="AT6" s="270">
        <f>SUMIF('TAX; ALL MEASURES'!$D$4:$D$1412,'TAX; MEASURES SUMMARY'!$B6,'TAX; ALL MEASURES'!AV$4:AV$1412)</f>
        <v>0</v>
      </c>
      <c r="AU6" s="270">
        <f>SUMIF('TAX; ALL MEASURES'!$D$4:$D$1412,'TAX; MEASURES SUMMARY'!$B6,'TAX; ALL MEASURES'!AW$4:AW$1412)</f>
        <v>0</v>
      </c>
      <c r="AV6" s="270">
        <f>SUMIF('TAX; ALL MEASURES'!$D$4:$D$1412,'TAX; MEASURES SUMMARY'!$B6,'TAX; ALL MEASURES'!AX$4:AX$1412)</f>
        <v>0</v>
      </c>
      <c r="AW6" s="270">
        <f>SUMIF('TAX; ALL MEASURES'!$D$4:$D$1412,'TAX; MEASURES SUMMARY'!$B6,'TAX; ALL MEASURES'!AY$4:AY$1412)</f>
        <v>0</v>
      </c>
      <c r="AX6" s="270">
        <f>SUMIF('TAX; ALL MEASURES'!$D$4:$D$1412,'TAX; MEASURES SUMMARY'!$B6,'TAX; ALL MEASURES'!AZ$4:AZ$1412)</f>
        <v>2730</v>
      </c>
      <c r="AY6" s="270">
        <f>SUMIF('TAX; ALL MEASURES'!$D$4:$D$1412,'TAX; MEASURES SUMMARY'!$B6,'TAX; ALL MEASURES'!BA$4:BA$1412)</f>
        <v>2845</v>
      </c>
      <c r="AZ6" s="270">
        <f>SUMIF('TAX; ALL MEASURES'!$D$4:$D$1412,'TAX; MEASURES SUMMARY'!$B6,'TAX; ALL MEASURES'!BB$4:BB$1412)</f>
        <v>2970</v>
      </c>
      <c r="BA6" s="270">
        <f>SUMIF('TAX; ALL MEASURES'!$D$4:$D$1412,'TAX; MEASURES SUMMARY'!$B6,'TAX; ALL MEASURES'!BC$4:BC$1412)</f>
        <v>3095</v>
      </c>
      <c r="BB6" s="8"/>
      <c r="BC6" s="8"/>
      <c r="BD6" s="8"/>
    </row>
    <row r="7" spans="1:56">
      <c r="A7" s="155"/>
      <c r="B7" s="142" t="s">
        <v>748</v>
      </c>
      <c r="C7" s="270">
        <f>SUMIF('TAX; ALL MEASURES'!$D$4:$D$1412,'TAX; MEASURES SUMMARY'!$B7,'TAX; ALL MEASURES'!E$4:E$1412)</f>
        <v>0</v>
      </c>
      <c r="D7" s="270">
        <f>SUMIF('TAX; ALL MEASURES'!$D$4:$D$1412,'TAX; MEASURES SUMMARY'!$B7,'TAX; ALL MEASURES'!F$4:F$1412)</f>
        <v>0</v>
      </c>
      <c r="E7" s="270">
        <f>SUMIF('TAX; ALL MEASURES'!$D$4:$D$1412,'TAX; MEASURES SUMMARY'!$B7,'TAX; ALL MEASURES'!G$4:G$1412)</f>
        <v>0</v>
      </c>
      <c r="F7" s="270">
        <f>SUMIF('TAX; ALL MEASURES'!$D$4:$D$1412,'TAX; MEASURES SUMMARY'!$B7,'TAX; ALL MEASURES'!H$4:H$1412)</f>
        <v>0</v>
      </c>
      <c r="G7" s="270">
        <f>SUMIF('TAX; ALL MEASURES'!$D$4:$D$1412,'TAX; MEASURES SUMMARY'!$B7,'TAX; ALL MEASURES'!I$4:I$1412)</f>
        <v>0</v>
      </c>
      <c r="H7" s="270">
        <f>SUMIF('TAX; ALL MEASURES'!$D$4:$D$1412,'TAX; MEASURES SUMMARY'!$B7,'TAX; ALL MEASURES'!J$4:J$1412)</f>
        <v>0</v>
      </c>
      <c r="I7" s="270">
        <f>SUMIF('TAX; ALL MEASURES'!$D$4:$D$1412,'TAX; MEASURES SUMMARY'!$B7,'TAX; ALL MEASURES'!K$4:K$1412)</f>
        <v>0</v>
      </c>
      <c r="J7" s="270">
        <f>SUMIF('TAX; ALL MEASURES'!$D$4:$D$1412,'TAX; MEASURES SUMMARY'!$B7,'TAX; ALL MEASURES'!L$4:L$1412)</f>
        <v>0</v>
      </c>
      <c r="K7" s="270">
        <f>SUMIF('TAX; ALL MEASURES'!$D$4:$D$1412,'TAX; MEASURES SUMMARY'!$B7,'TAX; ALL MEASURES'!M$4:M$1412)</f>
        <v>0</v>
      </c>
      <c r="L7" s="270">
        <f>SUMIF('TAX; ALL MEASURES'!$D$4:$D$1412,'TAX; MEASURES SUMMARY'!$B7,'TAX; ALL MEASURES'!N$4:N$1412)</f>
        <v>0</v>
      </c>
      <c r="M7" s="270">
        <f>SUMIF('TAX; ALL MEASURES'!$D$4:$D$1412,'TAX; MEASURES SUMMARY'!$B7,'TAX; ALL MEASURES'!O$4:O$1412)</f>
        <v>0</v>
      </c>
      <c r="N7" s="270">
        <f>SUMIF('TAX; ALL MEASURES'!$D$4:$D$1412,'TAX; MEASURES SUMMARY'!$B7,'TAX; ALL MEASURES'!P$4:P$1412)</f>
        <v>0</v>
      </c>
      <c r="O7" s="270">
        <f>SUMIF('TAX; ALL MEASURES'!$D$4:$D$1412,'TAX; MEASURES SUMMARY'!$B7,'TAX; ALL MEASURES'!Q$4:Q$1412)</f>
        <v>0</v>
      </c>
      <c r="P7" s="270">
        <f>SUMIF('TAX; ALL MEASURES'!$D$4:$D$1412,'TAX; MEASURES SUMMARY'!$B7,'TAX; ALL MEASURES'!R$4:R$1412)</f>
        <v>0</v>
      </c>
      <c r="Q7" s="270">
        <f>SUMIF('TAX; ALL MEASURES'!$D$4:$D$1412,'TAX; MEASURES SUMMARY'!$B7,'TAX; ALL MEASURES'!S$4:S$1412)</f>
        <v>0</v>
      </c>
      <c r="R7" s="270">
        <f>SUMIF('TAX; ALL MEASURES'!$D$4:$D$1412,'TAX; MEASURES SUMMARY'!$B7,'TAX; ALL MEASURES'!T$4:T$1412)</f>
        <v>0</v>
      </c>
      <c r="S7" s="270">
        <f>SUMIF('TAX; ALL MEASURES'!$D$4:$D$1412,'TAX; MEASURES SUMMARY'!$B7,'TAX; ALL MEASURES'!U$4:U$1412)</f>
        <v>0</v>
      </c>
      <c r="T7" s="270">
        <f>SUMIF('TAX; ALL MEASURES'!$D$4:$D$1412,'TAX; MEASURES SUMMARY'!$B7,'TAX; ALL MEASURES'!V$4:V$1412)</f>
        <v>0</v>
      </c>
      <c r="U7" s="270">
        <f>SUMIF('TAX; ALL MEASURES'!$D$4:$D$1412,'TAX; MEASURES SUMMARY'!$B7,'TAX; ALL MEASURES'!W$4:W$1412)</f>
        <v>0</v>
      </c>
      <c r="V7" s="270">
        <f>SUMIF('TAX; ALL MEASURES'!$D$4:$D$1412,'TAX; MEASURES SUMMARY'!$B7,'TAX; ALL MEASURES'!X$4:X$1412)</f>
        <v>0</v>
      </c>
      <c r="W7" s="270">
        <f>SUMIF('TAX; ALL MEASURES'!$D$4:$D$1412,'TAX; MEASURES SUMMARY'!$B7,'TAX; ALL MEASURES'!Y$4:Y$1412)</f>
        <v>0</v>
      </c>
      <c r="X7" s="270">
        <f>SUMIF('TAX; ALL MEASURES'!$D$4:$D$1412,'TAX; MEASURES SUMMARY'!$B7,'TAX; ALL MEASURES'!Z$4:Z$1412)</f>
        <v>0</v>
      </c>
      <c r="Y7" s="270">
        <f>SUMIF('TAX; ALL MEASURES'!$D$4:$D$1412,'TAX; MEASURES SUMMARY'!$B7,'TAX; ALL MEASURES'!AA$4:AA$1412)</f>
        <v>0</v>
      </c>
      <c r="Z7" s="270">
        <f>SUMIF('TAX; ALL MEASURES'!$D$4:$D$1412,'TAX; MEASURES SUMMARY'!$B7,'TAX; ALL MEASURES'!AB$4:AB$1412)</f>
        <v>0</v>
      </c>
      <c r="AA7" s="270">
        <f>SUMIF('TAX; ALL MEASURES'!$D$4:$D$1412,'TAX; MEASURES SUMMARY'!$B7,'TAX; ALL MEASURES'!AC$4:AC$1412)</f>
        <v>0</v>
      </c>
      <c r="AB7" s="270">
        <f>SUMIF('TAX; ALL MEASURES'!$D$4:$D$1412,'TAX; MEASURES SUMMARY'!$B7,'TAX; ALL MEASURES'!AD$4:AD$1412)</f>
        <v>0</v>
      </c>
      <c r="AC7" s="270">
        <f>SUMIF('TAX; ALL MEASURES'!$D$4:$D$1412,'TAX; MEASURES SUMMARY'!$B7,'TAX; ALL MEASURES'!AE$4:AE$1412)</f>
        <v>0</v>
      </c>
      <c r="AD7" s="270">
        <f>SUMIF('TAX; ALL MEASURES'!$D$4:$D$1412,'TAX; MEASURES SUMMARY'!$B7,'TAX; ALL MEASURES'!AF$4:AF$1412)</f>
        <v>0</v>
      </c>
      <c r="AE7" s="270">
        <f>SUMIF('TAX; ALL MEASURES'!$D$4:$D$1412,'TAX; MEASURES SUMMARY'!$B7,'TAX; ALL MEASURES'!AG$4:AG$1412)</f>
        <v>0</v>
      </c>
      <c r="AF7" s="270">
        <f>SUMIF('TAX; ALL MEASURES'!$D$4:$D$1412,'TAX; MEASURES SUMMARY'!$B7,'TAX; ALL MEASURES'!AH$4:AH$1412)</f>
        <v>0</v>
      </c>
      <c r="AG7" s="270">
        <f>SUMIF('TAX; ALL MEASURES'!$D$4:$D$1412,'TAX; MEASURES SUMMARY'!$B7,'TAX; ALL MEASURES'!AI$4:AI$1412)</f>
        <v>0</v>
      </c>
      <c r="AH7" s="270">
        <f>SUMIF('TAX; ALL MEASURES'!$D$4:$D$1412,'TAX; MEASURES SUMMARY'!$B7,'TAX; ALL MEASURES'!AJ$4:AJ$1412)</f>
        <v>0</v>
      </c>
      <c r="AI7" s="270">
        <f>SUMIF('TAX; ALL MEASURES'!$D$4:$D$1412,'TAX; MEASURES SUMMARY'!$B7,'TAX; ALL MEASURES'!AK$4:AK$1412)</f>
        <v>0</v>
      </c>
      <c r="AJ7" s="270">
        <f>SUMIF('TAX; ALL MEASURES'!$D$4:$D$1412,'TAX; MEASURES SUMMARY'!$B7,'TAX; ALL MEASURES'!AL$4:AL$1412)</f>
        <v>0</v>
      </c>
      <c r="AK7" s="270">
        <f>SUMIF('TAX; ALL MEASURES'!$D$4:$D$1412,'TAX; MEASURES SUMMARY'!$B7,'TAX; ALL MEASURES'!AM$4:AM$1412)</f>
        <v>0</v>
      </c>
      <c r="AL7" s="270">
        <f>SUMIF('TAX; ALL MEASURES'!$D$4:$D$1412,'TAX; MEASURES SUMMARY'!$B7,'TAX; ALL MEASURES'!AN$4:AN$1412)</f>
        <v>0</v>
      </c>
      <c r="AM7" s="270">
        <f>SUMIF('TAX; ALL MEASURES'!$D$4:$D$1412,'TAX; MEASURES SUMMARY'!$B7,'TAX; ALL MEASURES'!AO$4:AO$1412)</f>
        <v>0</v>
      </c>
      <c r="AN7" s="270">
        <f>SUMIF('TAX; ALL MEASURES'!$D$4:$D$1412,'TAX; MEASURES SUMMARY'!$B7,'TAX; ALL MEASURES'!AP$4:AP$1412)</f>
        <v>0</v>
      </c>
      <c r="AO7" s="270">
        <f>SUMIF('TAX; ALL MEASURES'!$D$4:$D$1412,'TAX; MEASURES SUMMARY'!$B7,'TAX; ALL MEASURES'!AQ$4:AQ$1412)</f>
        <v>0</v>
      </c>
      <c r="AP7" s="270">
        <f>SUMIF('TAX; ALL MEASURES'!$D$4:$D$1412,'TAX; MEASURES SUMMARY'!$B7,'TAX; ALL MEASURES'!AR$4:AR$1412)</f>
        <v>0</v>
      </c>
      <c r="AQ7" s="270">
        <f>SUMIF('TAX; ALL MEASURES'!$D$4:$D$1412,'TAX; MEASURES SUMMARY'!$B7,'TAX; ALL MEASURES'!AS$4:AS$1412)</f>
        <v>0</v>
      </c>
      <c r="AR7" s="270">
        <f>SUMIF('TAX; ALL MEASURES'!$D$4:$D$1412,'TAX; MEASURES SUMMARY'!$B7,'TAX; ALL MEASURES'!AT$4:AT$1412)</f>
        <v>0</v>
      </c>
      <c r="AS7" s="270">
        <f>SUMIF('TAX; ALL MEASURES'!$D$4:$D$1412,'TAX; MEASURES SUMMARY'!$B7,'TAX; ALL MEASURES'!AU$4:AU$1412)</f>
        <v>0</v>
      </c>
      <c r="AT7" s="270">
        <f>SUMIF('TAX; ALL MEASURES'!$D$4:$D$1412,'TAX; MEASURES SUMMARY'!$B7,'TAX; ALL MEASURES'!AV$4:AV$1412)</f>
        <v>0</v>
      </c>
      <c r="AU7" s="270">
        <f>SUMIF('TAX; ALL MEASURES'!$D$4:$D$1412,'TAX; MEASURES SUMMARY'!$B7,'TAX; ALL MEASURES'!AW$4:AW$1412)</f>
        <v>0</v>
      </c>
      <c r="AV7" s="270">
        <f>SUMIF('TAX; ALL MEASURES'!$D$4:$D$1412,'TAX; MEASURES SUMMARY'!$B7,'TAX; ALL MEASURES'!AX$4:AX$1412)</f>
        <v>685</v>
      </c>
      <c r="AW7" s="270">
        <f>SUMIF('TAX; ALL MEASURES'!$D$4:$D$1412,'TAX; MEASURES SUMMARY'!$B7,'TAX; ALL MEASURES'!AY$4:AY$1412)</f>
        <v>425</v>
      </c>
      <c r="AX7" s="270">
        <f>SUMIF('TAX; ALL MEASURES'!$D$4:$D$1412,'TAX; MEASURES SUMMARY'!$B7,'TAX; ALL MEASURES'!AZ$4:AZ$1412)</f>
        <v>250</v>
      </c>
      <c r="AY7" s="270">
        <f>SUMIF('TAX; ALL MEASURES'!$D$4:$D$1412,'TAX; MEASURES SUMMARY'!$B7,'TAX; ALL MEASURES'!BA$4:BA$1412)</f>
        <v>75</v>
      </c>
      <c r="AZ7" s="270">
        <f>SUMIF('TAX; ALL MEASURES'!$D$4:$D$1412,'TAX; MEASURES SUMMARY'!$B7,'TAX; ALL MEASURES'!BB$4:BB$1412)</f>
        <v>-85</v>
      </c>
      <c r="BA7" s="270">
        <f>SUMIF('TAX; ALL MEASURES'!$D$4:$D$1412,'TAX; MEASURES SUMMARY'!$B7,'TAX; ALL MEASURES'!BC$4:BC$1412)</f>
        <v>-211.28240849433473</v>
      </c>
      <c r="BB7" s="8"/>
      <c r="BC7" s="8"/>
      <c r="BD7" s="8"/>
    </row>
    <row r="8" spans="1:56">
      <c r="A8" s="155"/>
      <c r="B8" s="142" t="s">
        <v>1463</v>
      </c>
      <c r="C8" s="270">
        <f>SUMIF('TAX; ALL MEASURES'!$D$4:$D$1412,'TAX; MEASURES SUMMARY'!$B8,'TAX; ALL MEASURES'!E$4:E$1412)</f>
        <v>0</v>
      </c>
      <c r="D8" s="270">
        <f>SUMIF('TAX; ALL MEASURES'!$D$4:$D$1412,'TAX; MEASURES SUMMARY'!$B8,'TAX; ALL MEASURES'!F$4:F$1412)</f>
        <v>0</v>
      </c>
      <c r="E8" s="270">
        <f>SUMIF('TAX; ALL MEASURES'!$D$4:$D$1412,'TAX; MEASURES SUMMARY'!$B8,'TAX; ALL MEASURES'!G$4:G$1412)</f>
        <v>0</v>
      </c>
      <c r="F8" s="270">
        <f>SUMIF('TAX; ALL MEASURES'!$D$4:$D$1412,'TAX; MEASURES SUMMARY'!$B8,'TAX; ALL MEASURES'!H$4:H$1412)</f>
        <v>0</v>
      </c>
      <c r="G8" s="270">
        <f>SUMIF('TAX; ALL MEASURES'!$D$4:$D$1412,'TAX; MEASURES SUMMARY'!$B8,'TAX; ALL MEASURES'!I$4:I$1412)</f>
        <v>0</v>
      </c>
      <c r="H8" s="270">
        <f>SUMIF('TAX; ALL MEASURES'!$D$4:$D$1412,'TAX; MEASURES SUMMARY'!$B8,'TAX; ALL MEASURES'!J$4:J$1412)</f>
        <v>0</v>
      </c>
      <c r="I8" s="270">
        <f>SUMIF('TAX; ALL MEASURES'!$D$4:$D$1412,'TAX; MEASURES SUMMARY'!$B8,'TAX; ALL MEASURES'!K$4:K$1412)</f>
        <v>0</v>
      </c>
      <c r="J8" s="270">
        <f>SUMIF('TAX; ALL MEASURES'!$D$4:$D$1412,'TAX; MEASURES SUMMARY'!$B8,'TAX; ALL MEASURES'!L$4:L$1412)</f>
        <v>0</v>
      </c>
      <c r="K8" s="270">
        <f>SUMIF('TAX; ALL MEASURES'!$D$4:$D$1412,'TAX; MEASURES SUMMARY'!$B8,'TAX; ALL MEASURES'!M$4:M$1412)</f>
        <v>0</v>
      </c>
      <c r="L8" s="270">
        <f>SUMIF('TAX; ALL MEASURES'!$D$4:$D$1412,'TAX; MEASURES SUMMARY'!$B8,'TAX; ALL MEASURES'!N$4:N$1412)</f>
        <v>0</v>
      </c>
      <c r="M8" s="270">
        <f>SUMIF('TAX; ALL MEASURES'!$D$4:$D$1412,'TAX; MEASURES SUMMARY'!$B8,'TAX; ALL MEASURES'!O$4:O$1412)</f>
        <v>0</v>
      </c>
      <c r="N8" s="270">
        <f>SUMIF('TAX; ALL MEASURES'!$D$4:$D$1412,'TAX; MEASURES SUMMARY'!$B8,'TAX; ALL MEASURES'!P$4:P$1412)</f>
        <v>0</v>
      </c>
      <c r="O8" s="270">
        <f>SUMIF('TAX; ALL MEASURES'!$D$4:$D$1412,'TAX; MEASURES SUMMARY'!$B8,'TAX; ALL MEASURES'!Q$4:Q$1412)</f>
        <v>0</v>
      </c>
      <c r="P8" s="270">
        <f>SUMIF('TAX; ALL MEASURES'!$D$4:$D$1412,'TAX; MEASURES SUMMARY'!$B8,'TAX; ALL MEASURES'!R$4:R$1412)</f>
        <v>0</v>
      </c>
      <c r="Q8" s="270">
        <f>SUMIF('TAX; ALL MEASURES'!$D$4:$D$1412,'TAX; MEASURES SUMMARY'!$B8,'TAX; ALL MEASURES'!S$4:S$1412)</f>
        <v>0</v>
      </c>
      <c r="R8" s="270">
        <f>SUMIF('TAX; ALL MEASURES'!$D$4:$D$1412,'TAX; MEASURES SUMMARY'!$B8,'TAX; ALL MEASURES'!T$4:T$1412)</f>
        <v>0</v>
      </c>
      <c r="S8" s="270">
        <f>SUMIF('TAX; ALL MEASURES'!$D$4:$D$1412,'TAX; MEASURES SUMMARY'!$B8,'TAX; ALL MEASURES'!U$4:U$1412)</f>
        <v>0</v>
      </c>
      <c r="T8" s="270">
        <f>SUMIF('TAX; ALL MEASURES'!$D$4:$D$1412,'TAX; MEASURES SUMMARY'!$B8,'TAX; ALL MEASURES'!V$4:V$1412)</f>
        <v>0</v>
      </c>
      <c r="U8" s="270">
        <f>SUMIF('TAX; ALL MEASURES'!$D$4:$D$1412,'TAX; MEASURES SUMMARY'!$B8,'TAX; ALL MEASURES'!W$4:W$1412)</f>
        <v>0</v>
      </c>
      <c r="V8" s="270">
        <f>SUMIF('TAX; ALL MEASURES'!$D$4:$D$1412,'TAX; MEASURES SUMMARY'!$B8,'TAX; ALL MEASURES'!X$4:X$1412)</f>
        <v>0</v>
      </c>
      <c r="W8" s="270">
        <f>SUMIF('TAX; ALL MEASURES'!$D$4:$D$1412,'TAX; MEASURES SUMMARY'!$B8,'TAX; ALL MEASURES'!Y$4:Y$1412)</f>
        <v>0</v>
      </c>
      <c r="X8" s="270">
        <f>SUMIF('TAX; ALL MEASURES'!$D$4:$D$1412,'TAX; MEASURES SUMMARY'!$B8,'TAX; ALL MEASURES'!Z$4:Z$1412)</f>
        <v>0</v>
      </c>
      <c r="Y8" s="270">
        <f>SUMIF('TAX; ALL MEASURES'!$D$4:$D$1412,'TAX; MEASURES SUMMARY'!$B8,'TAX; ALL MEASURES'!AA$4:AA$1412)</f>
        <v>0</v>
      </c>
      <c r="Z8" s="270">
        <f>SUMIF('TAX; ALL MEASURES'!$D$4:$D$1412,'TAX; MEASURES SUMMARY'!$B8,'TAX; ALL MEASURES'!AB$4:AB$1412)</f>
        <v>0</v>
      </c>
      <c r="AA8" s="270">
        <f>SUMIF('TAX; ALL MEASURES'!$D$4:$D$1412,'TAX; MEASURES SUMMARY'!$B8,'TAX; ALL MEASURES'!AC$4:AC$1412)</f>
        <v>0</v>
      </c>
      <c r="AB8" s="270">
        <f>SUMIF('TAX; ALL MEASURES'!$D$4:$D$1412,'TAX; MEASURES SUMMARY'!$B8,'TAX; ALL MEASURES'!AD$4:AD$1412)</f>
        <v>0</v>
      </c>
      <c r="AC8" s="270">
        <f>SUMIF('TAX; ALL MEASURES'!$D$4:$D$1412,'TAX; MEASURES SUMMARY'!$B8,'TAX; ALL MEASURES'!AE$4:AE$1412)</f>
        <v>0</v>
      </c>
      <c r="AD8" s="270">
        <f>SUMIF('TAX; ALL MEASURES'!$D$4:$D$1412,'TAX; MEASURES SUMMARY'!$B8,'TAX; ALL MEASURES'!AF$4:AF$1412)</f>
        <v>0</v>
      </c>
      <c r="AE8" s="270">
        <f>SUMIF('TAX; ALL MEASURES'!$D$4:$D$1412,'TAX; MEASURES SUMMARY'!$B8,'TAX; ALL MEASURES'!AG$4:AG$1412)</f>
        <v>0</v>
      </c>
      <c r="AF8" s="270">
        <f>SUMIF('TAX; ALL MEASURES'!$D$4:$D$1412,'TAX; MEASURES SUMMARY'!$B8,'TAX; ALL MEASURES'!AH$4:AH$1412)</f>
        <v>0</v>
      </c>
      <c r="AG8" s="270">
        <f>SUMIF('TAX; ALL MEASURES'!$D$4:$D$1412,'TAX; MEASURES SUMMARY'!$B8,'TAX; ALL MEASURES'!AI$4:AI$1412)</f>
        <v>0</v>
      </c>
      <c r="AH8" s="270">
        <f>SUMIF('TAX; ALL MEASURES'!$D$4:$D$1412,'TAX; MEASURES SUMMARY'!$B8,'TAX; ALL MEASURES'!AJ$4:AJ$1412)</f>
        <v>0</v>
      </c>
      <c r="AI8" s="270">
        <f>SUMIF('TAX; ALL MEASURES'!$D$4:$D$1412,'TAX; MEASURES SUMMARY'!$B8,'TAX; ALL MEASURES'!AK$4:AK$1412)</f>
        <v>0</v>
      </c>
      <c r="AJ8" s="270">
        <f>SUMIF('TAX; ALL MEASURES'!$D$4:$D$1412,'TAX; MEASURES SUMMARY'!$B8,'TAX; ALL MEASURES'!AL$4:AL$1412)</f>
        <v>0</v>
      </c>
      <c r="AK8" s="270">
        <f>SUMIF('TAX; ALL MEASURES'!$D$4:$D$1412,'TAX; MEASURES SUMMARY'!$B8,'TAX; ALL MEASURES'!AM$4:AM$1412)</f>
        <v>0</v>
      </c>
      <c r="AL8" s="270">
        <f>SUMIF('TAX; ALL MEASURES'!$D$4:$D$1412,'TAX; MEASURES SUMMARY'!$B8,'TAX; ALL MEASURES'!AN$4:AN$1412)</f>
        <v>0</v>
      </c>
      <c r="AM8" s="270">
        <f>SUMIF('TAX; ALL MEASURES'!$D$4:$D$1412,'TAX; MEASURES SUMMARY'!$B8,'TAX; ALL MEASURES'!AO$4:AO$1412)</f>
        <v>0</v>
      </c>
      <c r="AN8" s="270">
        <f>SUMIF('TAX; ALL MEASURES'!$D$4:$D$1412,'TAX; MEASURES SUMMARY'!$B8,'TAX; ALL MEASURES'!AP$4:AP$1412)</f>
        <v>0</v>
      </c>
      <c r="AO8" s="270">
        <f>SUMIF('TAX; ALL MEASURES'!$D$4:$D$1412,'TAX; MEASURES SUMMARY'!$B8,'TAX; ALL MEASURES'!AQ$4:AQ$1412)</f>
        <v>0</v>
      </c>
      <c r="AP8" s="270">
        <f>SUMIF('TAX; ALL MEASURES'!$D$4:$D$1412,'TAX; MEASURES SUMMARY'!$B8,'TAX; ALL MEASURES'!AR$4:AR$1412)</f>
        <v>0</v>
      </c>
      <c r="AQ8" s="270">
        <f>SUMIF('TAX; ALL MEASURES'!$D$4:$D$1412,'TAX; MEASURES SUMMARY'!$B8,'TAX; ALL MEASURES'!AS$4:AS$1412)</f>
        <v>0</v>
      </c>
      <c r="AR8" s="270">
        <f>SUMIF('TAX; ALL MEASURES'!$D$4:$D$1412,'TAX; MEASURES SUMMARY'!$B8,'TAX; ALL MEASURES'!AT$4:AT$1412)</f>
        <v>0</v>
      </c>
      <c r="AS8" s="270">
        <f>SUMIF('TAX; ALL MEASURES'!$D$4:$D$1412,'TAX; MEASURES SUMMARY'!$B8,'TAX; ALL MEASURES'!AU$4:AU$1412)</f>
        <v>0</v>
      </c>
      <c r="AT8" s="270">
        <f>SUMIF('TAX; ALL MEASURES'!$D$4:$D$1412,'TAX; MEASURES SUMMARY'!$B8,'TAX; ALL MEASURES'!AV$4:AV$1412)</f>
        <v>0</v>
      </c>
      <c r="AU8" s="270">
        <f>SUMIF('TAX; ALL MEASURES'!$D$4:$D$1412,'TAX; MEASURES SUMMARY'!$B8,'TAX; ALL MEASURES'!AW$4:AW$1412)</f>
        <v>0</v>
      </c>
      <c r="AV8" s="270">
        <f>SUMIF('TAX; ALL MEASURES'!$D$4:$D$1412,'TAX; MEASURES SUMMARY'!$B8,'TAX; ALL MEASURES'!AX$4:AX$1412)</f>
        <v>0</v>
      </c>
      <c r="AW8" s="270">
        <f>SUMIF('TAX; ALL MEASURES'!$D$4:$D$1412,'TAX; MEASURES SUMMARY'!$B8,'TAX; ALL MEASURES'!AY$4:AY$1412)</f>
        <v>915</v>
      </c>
      <c r="AX8" s="270">
        <f>SUMIF('TAX; ALL MEASURES'!$D$4:$D$1412,'TAX; MEASURES SUMMARY'!$B8,'TAX; ALL MEASURES'!AZ$4:AZ$1412)</f>
        <v>1190</v>
      </c>
      <c r="AY8" s="270">
        <f>SUMIF('TAX; ALL MEASURES'!$D$4:$D$1412,'TAX; MEASURES SUMMARY'!$B8,'TAX; ALL MEASURES'!BA$4:BA$1412)</f>
        <v>1170</v>
      </c>
      <c r="AZ8" s="270">
        <f>SUMIF('TAX; ALL MEASURES'!$D$4:$D$1412,'TAX; MEASURES SUMMARY'!$B8,'TAX; ALL MEASURES'!BB$4:BB$1412)</f>
        <v>1590</v>
      </c>
      <c r="BA8" s="270">
        <f>SUMIF('TAX; ALL MEASURES'!$D$4:$D$1412,'TAX; MEASURES SUMMARY'!$B8,'TAX; ALL MEASURES'!BC$4:BC$1412)</f>
        <v>1655</v>
      </c>
      <c r="BB8" s="8"/>
      <c r="BC8" s="8"/>
      <c r="BD8" s="8"/>
    </row>
    <row r="9" spans="1:56">
      <c r="A9" s="155"/>
      <c r="B9" s="142" t="s">
        <v>147</v>
      </c>
      <c r="C9" s="270">
        <f>SUMIF('TAX; ALL MEASURES'!$D$4:$D$1412,'TAX; MEASURES SUMMARY'!$B9,'TAX; ALL MEASURES'!E$4:E$1412)</f>
        <v>0</v>
      </c>
      <c r="D9" s="270">
        <f>SUMIF('TAX; ALL MEASURES'!$D$4:$D$1412,'TAX; MEASURES SUMMARY'!$B9,'TAX; ALL MEASURES'!F$4:F$1412)</f>
        <v>0</v>
      </c>
      <c r="E9" s="270">
        <f>SUMIF('TAX; ALL MEASURES'!$D$4:$D$1412,'TAX; MEASURES SUMMARY'!$B9,'TAX; ALL MEASURES'!G$4:G$1412)</f>
        <v>0</v>
      </c>
      <c r="F9" s="270">
        <f>SUMIF('TAX; ALL MEASURES'!$D$4:$D$1412,'TAX; MEASURES SUMMARY'!$B9,'TAX; ALL MEASURES'!H$4:H$1412)</f>
        <v>0</v>
      </c>
      <c r="G9" s="270">
        <f>SUMIF('TAX; ALL MEASURES'!$D$4:$D$1412,'TAX; MEASURES SUMMARY'!$B9,'TAX; ALL MEASURES'!I$4:I$1412)</f>
        <v>0</v>
      </c>
      <c r="H9" s="270">
        <f>SUMIF('TAX; ALL MEASURES'!$D$4:$D$1412,'TAX; MEASURES SUMMARY'!$B9,'TAX; ALL MEASURES'!J$4:J$1412)</f>
        <v>0</v>
      </c>
      <c r="I9" s="270">
        <f>SUMIF('TAX; ALL MEASURES'!$D$4:$D$1412,'TAX; MEASURES SUMMARY'!$B9,'TAX; ALL MEASURES'!K$4:K$1412)</f>
        <v>0</v>
      </c>
      <c r="J9" s="270">
        <f>SUMIF('TAX; ALL MEASURES'!$D$4:$D$1412,'TAX; MEASURES SUMMARY'!$B9,'TAX; ALL MEASURES'!L$4:L$1412)</f>
        <v>0</v>
      </c>
      <c r="K9" s="270">
        <f>SUMIF('TAX; ALL MEASURES'!$D$4:$D$1412,'TAX; MEASURES SUMMARY'!$B9,'TAX; ALL MEASURES'!M$4:M$1412)</f>
        <v>0</v>
      </c>
      <c r="L9" s="270">
        <f>SUMIF('TAX; ALL MEASURES'!$D$4:$D$1412,'TAX; MEASURES SUMMARY'!$B9,'TAX; ALL MEASURES'!N$4:N$1412)</f>
        <v>0</v>
      </c>
      <c r="M9" s="270">
        <f>SUMIF('TAX; ALL MEASURES'!$D$4:$D$1412,'TAX; MEASURES SUMMARY'!$B9,'TAX; ALL MEASURES'!O$4:O$1412)</f>
        <v>0</v>
      </c>
      <c r="N9" s="270">
        <f>SUMIF('TAX; ALL MEASURES'!$D$4:$D$1412,'TAX; MEASURES SUMMARY'!$B9,'TAX; ALL MEASURES'!P$4:P$1412)</f>
        <v>0</v>
      </c>
      <c r="O9" s="270">
        <f>SUMIF('TAX; ALL MEASURES'!$D$4:$D$1412,'TAX; MEASURES SUMMARY'!$B9,'TAX; ALL MEASURES'!Q$4:Q$1412)</f>
        <v>0</v>
      </c>
      <c r="P9" s="270">
        <f>SUMIF('TAX; ALL MEASURES'!$D$4:$D$1412,'TAX; MEASURES SUMMARY'!$B9,'TAX; ALL MEASURES'!R$4:R$1412)</f>
        <v>0</v>
      </c>
      <c r="Q9" s="270">
        <f>SUMIF('TAX; ALL MEASURES'!$D$4:$D$1412,'TAX; MEASURES SUMMARY'!$B9,'TAX; ALL MEASURES'!S$4:S$1412)</f>
        <v>0</v>
      </c>
      <c r="R9" s="270">
        <f>SUMIF('TAX; ALL MEASURES'!$D$4:$D$1412,'TAX; MEASURES SUMMARY'!$B9,'TAX; ALL MEASURES'!T$4:T$1412)</f>
        <v>0</v>
      </c>
      <c r="S9" s="270">
        <f>SUMIF('TAX; ALL MEASURES'!$D$4:$D$1412,'TAX; MEASURES SUMMARY'!$B9,'TAX; ALL MEASURES'!U$4:U$1412)</f>
        <v>0</v>
      </c>
      <c r="T9" s="270">
        <f>SUMIF('TAX; ALL MEASURES'!$D$4:$D$1412,'TAX; MEASURES SUMMARY'!$B9,'TAX; ALL MEASURES'!V$4:V$1412)</f>
        <v>0</v>
      </c>
      <c r="U9" s="270">
        <f>SUMIF('TAX; ALL MEASURES'!$D$4:$D$1412,'TAX; MEASURES SUMMARY'!$B9,'TAX; ALL MEASURES'!W$4:W$1412)</f>
        <v>0</v>
      </c>
      <c r="V9" s="270">
        <f>SUMIF('TAX; ALL MEASURES'!$D$4:$D$1412,'TAX; MEASURES SUMMARY'!$B9,'TAX; ALL MEASURES'!X$4:X$1412)</f>
        <v>0</v>
      </c>
      <c r="W9" s="270">
        <f>SUMIF('TAX; ALL MEASURES'!$D$4:$D$1412,'TAX; MEASURES SUMMARY'!$B9,'TAX; ALL MEASURES'!Y$4:Y$1412)</f>
        <v>0</v>
      </c>
      <c r="X9" s="270">
        <f>SUMIF('TAX; ALL MEASURES'!$D$4:$D$1412,'TAX; MEASURES SUMMARY'!$B9,'TAX; ALL MEASURES'!Z$4:Z$1412)</f>
        <v>0</v>
      </c>
      <c r="Y9" s="270">
        <f>SUMIF('TAX; ALL MEASURES'!$D$4:$D$1412,'TAX; MEASURES SUMMARY'!$B9,'TAX; ALL MEASURES'!AA$4:AA$1412)</f>
        <v>0</v>
      </c>
      <c r="Z9" s="270">
        <f>SUMIF('TAX; ALL MEASURES'!$D$4:$D$1412,'TAX; MEASURES SUMMARY'!$B9,'TAX; ALL MEASURES'!AB$4:AB$1412)</f>
        <v>0</v>
      </c>
      <c r="AA9" s="270">
        <f>SUMIF('TAX; ALL MEASURES'!$D$4:$D$1412,'TAX; MEASURES SUMMARY'!$B9,'TAX; ALL MEASURES'!AC$4:AC$1412)</f>
        <v>0</v>
      </c>
      <c r="AB9" s="270">
        <f>SUMIF('TAX; ALL MEASURES'!$D$4:$D$1412,'TAX; MEASURES SUMMARY'!$B9,'TAX; ALL MEASURES'!AD$4:AD$1412)</f>
        <v>0</v>
      </c>
      <c r="AC9" s="270">
        <f>SUMIF('TAX; ALL MEASURES'!$D$4:$D$1412,'TAX; MEASURES SUMMARY'!$B9,'TAX; ALL MEASURES'!AE$4:AE$1412)</f>
        <v>-100</v>
      </c>
      <c r="AD9" s="270">
        <f>SUMIF('TAX; ALL MEASURES'!$D$4:$D$1412,'TAX; MEASURES SUMMARY'!$B9,'TAX; ALL MEASURES'!AF$4:AF$1412)</f>
        <v>-105</v>
      </c>
      <c r="AE9" s="270">
        <f>SUMIF('TAX; ALL MEASURES'!$D$4:$D$1412,'TAX; MEASURES SUMMARY'!$B9,'TAX; ALL MEASURES'!AG$4:AG$1412)</f>
        <v>-105</v>
      </c>
      <c r="AF9" s="270">
        <f>SUMIF('TAX; ALL MEASURES'!$D$4:$D$1412,'TAX; MEASURES SUMMARY'!$B9,'TAX; ALL MEASURES'!AH$4:AH$1412)</f>
        <v>-109.84771254638169</v>
      </c>
      <c r="AG9" s="270">
        <f>SUMIF('TAX; ALL MEASURES'!$D$4:$D$1412,'TAX; MEASURES SUMMARY'!$B9,'TAX; ALL MEASURES'!AI$4:AI$1412)</f>
        <v>-116.17120969425356</v>
      </c>
      <c r="AH9" s="270">
        <f>SUMIF('TAX; ALL MEASURES'!$D$4:$D$1412,'TAX; MEASURES SUMMARY'!$B9,'TAX; ALL MEASURES'!AJ$4:AJ$1412)</f>
        <v>-165.49590605656542</v>
      </c>
      <c r="AI9" s="270">
        <f>SUMIF('TAX; ALL MEASURES'!$D$4:$D$1412,'TAX; MEASURES SUMMARY'!$B9,'TAX; ALL MEASURES'!AK$4:AK$1412)</f>
        <v>-272.39620830972535</v>
      </c>
      <c r="AJ9" s="270">
        <f>SUMIF('TAX; ALL MEASURES'!$D$4:$D$1412,'TAX; MEASURES SUMMARY'!$B9,'TAX; ALL MEASURES'!AL$4:AL$1412)</f>
        <v>-235.04731891435944</v>
      </c>
      <c r="AK9" s="270">
        <f>SUMIF('TAX; ALL MEASURES'!$D$4:$D$1412,'TAX; MEASURES SUMMARY'!$B9,'TAX; ALL MEASURES'!AM$4:AM$1412)</f>
        <v>-247.21462354156873</v>
      </c>
      <c r="AL9" s="270">
        <f>SUMIF('TAX; ALL MEASURES'!$D$4:$D$1412,'TAX; MEASURES SUMMARY'!$B9,'TAX; ALL MEASURES'!AN$4:AN$1412)</f>
        <v>-263.46027383788481</v>
      </c>
      <c r="AM9" s="270">
        <f>SUMIF('TAX; ALL MEASURES'!$D$4:$D$1412,'TAX; MEASURES SUMMARY'!$B9,'TAX; ALL MEASURES'!AO$4:AO$1412)</f>
        <v>-278.06010515081027</v>
      </c>
      <c r="AN9" s="270">
        <f>SUMIF('TAX; ALL MEASURES'!$D$4:$D$1412,'TAX; MEASURES SUMMARY'!$B9,'TAX; ALL MEASURES'!AP$4:AP$1412)</f>
        <v>-262.04022411237383</v>
      </c>
      <c r="AO9" s="270">
        <f>SUMIF('TAX; ALL MEASURES'!$D$4:$D$1412,'TAX; MEASURES SUMMARY'!$B9,'TAX; ALL MEASURES'!AQ$4:AQ$1412)</f>
        <v>-257.75472286923605</v>
      </c>
      <c r="AP9" s="270">
        <f>SUMIF('TAX; ALL MEASURES'!$D$4:$D$1412,'TAX; MEASURES SUMMARY'!$B9,'TAX; ALL MEASURES'!AR$4:AR$1412)</f>
        <v>-197.64611750112681</v>
      </c>
      <c r="AQ9" s="270">
        <f>SUMIF('TAX; ALL MEASURES'!$D$4:$D$1412,'TAX; MEASURES SUMMARY'!$B9,'TAX; ALL MEASURES'!AS$4:AS$1412)</f>
        <v>-214.86855923116156</v>
      </c>
      <c r="AR9" s="270">
        <f>SUMIF('TAX; ALL MEASURES'!$D$4:$D$1412,'TAX; MEASURES SUMMARY'!$B9,'TAX; ALL MEASURES'!AT$4:AT$1412)</f>
        <v>-224.15448256831252</v>
      </c>
      <c r="AS9" s="270">
        <f>SUMIF('TAX; ALL MEASURES'!$D$4:$D$1412,'TAX; MEASURES SUMMARY'!$B9,'TAX; ALL MEASURES'!AU$4:AU$1412)</f>
        <v>-191.00214294804292</v>
      </c>
      <c r="AT9" s="270">
        <f>SUMIF('TAX; ALL MEASURES'!$D$4:$D$1412,'TAX; MEASURES SUMMARY'!$B9,'TAX; ALL MEASURES'!AV$4:AV$1412)</f>
        <v>63.363461258989872</v>
      </c>
      <c r="AU9" s="270">
        <f>SUMIF('TAX; ALL MEASURES'!$D$4:$D$1412,'TAX; MEASURES SUMMARY'!$B9,'TAX; ALL MEASURES'!AW$4:AW$1412)</f>
        <v>107.93917211098511</v>
      </c>
      <c r="AV9" s="270">
        <f>SUMIF('TAX; ALL MEASURES'!$D$4:$D$1412,'TAX; MEASURES SUMMARY'!$B9,'TAX; ALL MEASURES'!AX$4:AX$1412)</f>
        <v>351.92712250719268</v>
      </c>
      <c r="AW9" s="270">
        <f>SUMIF('TAX; ALL MEASURES'!$D$4:$D$1412,'TAX; MEASURES SUMMARY'!$B9,'TAX; ALL MEASURES'!AY$4:AY$1412)</f>
        <v>362.68243012884312</v>
      </c>
      <c r="AX9" s="270">
        <f>SUMIF('TAX; ALL MEASURES'!$D$4:$D$1412,'TAX; MEASURES SUMMARY'!$B9,'TAX; ALL MEASURES'!AZ$4:AZ$1412)</f>
        <v>446.45644372408867</v>
      </c>
      <c r="AY9" s="270">
        <f>SUMIF('TAX; ALL MEASURES'!$D$4:$D$1412,'TAX; MEASURES SUMMARY'!$B9,'TAX; ALL MEASURES'!BA$4:BA$1412)</f>
        <v>511.53218891535039</v>
      </c>
      <c r="AZ9" s="270">
        <f>SUMIF('TAX; ALL MEASURES'!$D$4:$D$1412,'TAX; MEASURES SUMMARY'!$B9,'TAX; ALL MEASURES'!BB$4:BB$1412)</f>
        <v>538.13528436899833</v>
      </c>
      <c r="BA9" s="270">
        <f>SUMIF('TAX; ALL MEASURES'!$D$4:$D$1412,'TAX; MEASURES SUMMARY'!$B9,'TAX; ALL MEASURES'!BC$4:BC$1412)</f>
        <v>566.57391802597385</v>
      </c>
      <c r="BB9" s="8"/>
      <c r="BC9" s="8"/>
      <c r="BD9" s="8"/>
    </row>
    <row r="10" spans="1:56">
      <c r="A10" s="155"/>
      <c r="B10" s="271" t="s">
        <v>382</v>
      </c>
      <c r="C10" s="270">
        <f>SUMIF('TAX; ALL MEASURES'!$D$4:$D$1412,'TAX; MEASURES SUMMARY'!$B10,'TAX; ALL MEASURES'!E$4:E$1412)</f>
        <v>0</v>
      </c>
      <c r="D10" s="270">
        <f>SUMIF('TAX; ALL MEASURES'!$D$4:$D$1412,'TAX; MEASURES SUMMARY'!$B10,'TAX; ALL MEASURES'!F$4:F$1412)</f>
        <v>0</v>
      </c>
      <c r="E10" s="270">
        <f>SUMIF('TAX; ALL MEASURES'!$D$4:$D$1412,'TAX; MEASURES SUMMARY'!$B10,'TAX; ALL MEASURES'!G$4:G$1412)</f>
        <v>0</v>
      </c>
      <c r="F10" s="270">
        <f>SUMIF('TAX; ALL MEASURES'!$D$4:$D$1412,'TAX; MEASURES SUMMARY'!$B10,'TAX; ALL MEASURES'!H$4:H$1412)</f>
        <v>0</v>
      </c>
      <c r="G10" s="270">
        <f>SUMIF('TAX; ALL MEASURES'!$D$4:$D$1412,'TAX; MEASURES SUMMARY'!$B10,'TAX; ALL MEASURES'!I$4:I$1412)</f>
        <v>0</v>
      </c>
      <c r="H10" s="270">
        <f>SUMIF('TAX; ALL MEASURES'!$D$4:$D$1412,'TAX; MEASURES SUMMARY'!$B10,'TAX; ALL MEASURES'!J$4:J$1412)</f>
        <v>0</v>
      </c>
      <c r="I10" s="270">
        <f>SUMIF('TAX; ALL MEASURES'!$D$4:$D$1412,'TAX; MEASURES SUMMARY'!$B10,'TAX; ALL MEASURES'!K$4:K$1412)</f>
        <v>0</v>
      </c>
      <c r="J10" s="270">
        <f>SUMIF('TAX; ALL MEASURES'!$D$4:$D$1412,'TAX; MEASURES SUMMARY'!$B10,'TAX; ALL MEASURES'!L$4:L$1412)</f>
        <v>0</v>
      </c>
      <c r="K10" s="270">
        <f>SUMIF('TAX; ALL MEASURES'!$D$4:$D$1412,'TAX; MEASURES SUMMARY'!$B10,'TAX; ALL MEASURES'!M$4:M$1412)</f>
        <v>0</v>
      </c>
      <c r="L10" s="270">
        <f>SUMIF('TAX; ALL MEASURES'!$D$4:$D$1412,'TAX; MEASURES SUMMARY'!$B10,'TAX; ALL MEASURES'!N$4:N$1412)</f>
        <v>0</v>
      </c>
      <c r="M10" s="270">
        <f>SUMIF('TAX; ALL MEASURES'!$D$4:$D$1412,'TAX; MEASURES SUMMARY'!$B10,'TAX; ALL MEASURES'!O$4:O$1412)</f>
        <v>0</v>
      </c>
      <c r="N10" s="270">
        <f>SUMIF('TAX; ALL MEASURES'!$D$4:$D$1412,'TAX; MEASURES SUMMARY'!$B10,'TAX; ALL MEASURES'!P$4:P$1412)</f>
        <v>0</v>
      </c>
      <c r="O10" s="270">
        <f>SUMIF('TAX; ALL MEASURES'!$D$4:$D$1412,'TAX; MEASURES SUMMARY'!$B10,'TAX; ALL MEASURES'!Q$4:Q$1412)</f>
        <v>0</v>
      </c>
      <c r="P10" s="270">
        <f>SUMIF('TAX; ALL MEASURES'!$D$4:$D$1412,'TAX; MEASURES SUMMARY'!$B10,'TAX; ALL MEASURES'!R$4:R$1412)</f>
        <v>0</v>
      </c>
      <c r="Q10" s="270">
        <f>SUMIF('TAX; ALL MEASURES'!$D$4:$D$1412,'TAX; MEASURES SUMMARY'!$B10,'TAX; ALL MEASURES'!S$4:S$1412)</f>
        <v>0</v>
      </c>
      <c r="R10" s="270">
        <f>SUMIF('TAX; ALL MEASURES'!$D$4:$D$1412,'TAX; MEASURES SUMMARY'!$B10,'TAX; ALL MEASURES'!T$4:T$1412)</f>
        <v>0</v>
      </c>
      <c r="S10" s="270">
        <f>SUMIF('TAX; ALL MEASURES'!$D$4:$D$1412,'TAX; MEASURES SUMMARY'!$B10,'TAX; ALL MEASURES'!U$4:U$1412)</f>
        <v>0</v>
      </c>
      <c r="T10" s="270">
        <f>SUMIF('TAX; ALL MEASURES'!$D$4:$D$1412,'TAX; MEASURES SUMMARY'!$B10,'TAX; ALL MEASURES'!V$4:V$1412)</f>
        <v>0</v>
      </c>
      <c r="U10" s="270">
        <f>SUMIF('TAX; ALL MEASURES'!$D$4:$D$1412,'TAX; MEASURES SUMMARY'!$B10,'TAX; ALL MEASURES'!W$4:W$1412)</f>
        <v>0</v>
      </c>
      <c r="V10" s="270">
        <f>SUMIF('TAX; ALL MEASURES'!$D$4:$D$1412,'TAX; MEASURES SUMMARY'!$B10,'TAX; ALL MEASURES'!X$4:X$1412)</f>
        <v>0</v>
      </c>
      <c r="W10" s="270">
        <f>SUMIF('TAX; ALL MEASURES'!$D$4:$D$1412,'TAX; MEASURES SUMMARY'!$B10,'TAX; ALL MEASURES'!Y$4:Y$1412)</f>
        <v>0</v>
      </c>
      <c r="X10" s="270">
        <f>SUMIF('TAX; ALL MEASURES'!$D$4:$D$1412,'TAX; MEASURES SUMMARY'!$B10,'TAX; ALL MEASURES'!Z$4:Z$1412)</f>
        <v>0</v>
      </c>
      <c r="Y10" s="270">
        <f>SUMIF('TAX; ALL MEASURES'!$D$4:$D$1412,'TAX; MEASURES SUMMARY'!$B10,'TAX; ALL MEASURES'!AA$4:AA$1412)</f>
        <v>-480</v>
      </c>
      <c r="Z10" s="270">
        <f>SUMIF('TAX; ALL MEASURES'!$D$4:$D$1412,'TAX; MEASURES SUMMARY'!$B10,'TAX; ALL MEASURES'!AB$4:AB$1412)</f>
        <v>-960</v>
      </c>
      <c r="AA10" s="270">
        <f>SUMIF('TAX; ALL MEASURES'!$D$4:$D$1412,'TAX; MEASURES SUMMARY'!$B10,'TAX; ALL MEASURES'!AC$4:AC$1412)</f>
        <v>-983.95891325668254</v>
      </c>
      <c r="AB10" s="270">
        <f>SUMIF('TAX; ALL MEASURES'!$D$4:$D$1412,'TAX; MEASURES SUMMARY'!$B10,'TAX; ALL MEASURES'!AD$4:AD$1412)</f>
        <v>-1257.4911072623445</v>
      </c>
      <c r="AC10" s="270">
        <f>SUMIF('TAX; ALL MEASURES'!$D$4:$D$1412,'TAX; MEASURES SUMMARY'!$B10,'TAX; ALL MEASURES'!AE$4:AE$1412)</f>
        <v>-968.12460266121354</v>
      </c>
      <c r="AD10" s="270">
        <f>SUMIF('TAX; ALL MEASURES'!$D$4:$D$1412,'TAX; MEASURES SUMMARY'!$B10,'TAX; ALL MEASURES'!AF$4:AF$1412)</f>
        <v>-954.53438502041479</v>
      </c>
      <c r="AE10" s="270">
        <f>SUMIF('TAX; ALL MEASURES'!$D$4:$D$1412,'TAX; MEASURES SUMMARY'!$B10,'TAX; ALL MEASURES'!AG$4:AG$1412)</f>
        <v>-936.14368372750926</v>
      </c>
      <c r="AF10" s="270">
        <f>SUMIF('TAX; ALL MEASURES'!$D$4:$D$1412,'TAX; MEASURES SUMMARY'!$B10,'TAX; ALL MEASURES'!AH$4:AH$1412)</f>
        <v>-954.74734302449644</v>
      </c>
      <c r="AG10" s="270">
        <f>SUMIF('TAX; ALL MEASURES'!$D$4:$D$1412,'TAX; MEASURES SUMMARY'!$B10,'TAX; ALL MEASURES'!AI$4:AI$1412)</f>
        <v>-1009.708360970177</v>
      </c>
      <c r="AH10" s="270">
        <f>SUMIF('TAX; ALL MEASURES'!$D$4:$D$1412,'TAX; MEASURES SUMMARY'!$B10,'TAX; ALL MEASURES'!AJ$4:AJ$1412)</f>
        <v>-1047.2966936317382</v>
      </c>
      <c r="AI10" s="270">
        <f>SUMIF('TAX; ALL MEASURES'!$D$4:$D$1412,'TAX; MEASURES SUMMARY'!$B10,'TAX; ALL MEASURES'!AK$4:AK$1412)</f>
        <v>-1107.271044390191</v>
      </c>
      <c r="AJ10" s="270">
        <f>SUMIF('TAX; ALL MEASURES'!$D$4:$D$1412,'TAX; MEASURES SUMMARY'!$B10,'TAX; ALL MEASURES'!AL$4:AL$1412)</f>
        <v>-1173.7710865997778</v>
      </c>
      <c r="AK10" s="270">
        <f>SUMIF('TAX; ALL MEASURES'!$D$4:$D$1412,'TAX; MEASURES SUMMARY'!$B10,'TAX; ALL MEASURES'!AM$4:AM$1412)</f>
        <v>-1234.531747215837</v>
      </c>
      <c r="AL10" s="270">
        <f>SUMIF('TAX; ALL MEASURES'!$D$4:$D$1412,'TAX; MEASURES SUMMARY'!$B10,'TAX; ALL MEASURES'!AN$4:AN$1412)</f>
        <v>-1315.6587079014625</v>
      </c>
      <c r="AM10" s="270">
        <f>SUMIF('TAX; ALL MEASURES'!$D$4:$D$1412,'TAX; MEASURES SUMMARY'!$B10,'TAX; ALL MEASURES'!AO$4:AO$1412)</f>
        <v>-1388.5668352670414</v>
      </c>
      <c r="AN10" s="270">
        <f>SUMIF('TAX; ALL MEASURES'!$D$4:$D$1412,'TAX; MEASURES SUMMARY'!$B10,'TAX; ALL MEASURES'!AP$4:AP$1412)</f>
        <v>-1458.3802647505215</v>
      </c>
      <c r="AO10" s="270">
        <f>SUMIF('TAX; ALL MEASURES'!$D$4:$D$1412,'TAX; MEASURES SUMMARY'!$B10,'TAX; ALL MEASURES'!AQ$4:AQ$1412)</f>
        <v>-591.94830367174791</v>
      </c>
      <c r="AP10" s="270">
        <f>SUMIF('TAX; ALL MEASURES'!$D$4:$D$1412,'TAX; MEASURES SUMMARY'!$B10,'TAX; ALL MEASURES'!AR$4:AR$1412)</f>
        <v>-1501.4059539800983</v>
      </c>
      <c r="AQ10" s="270">
        <f>SUMIF('TAX; ALL MEASURES'!$D$4:$D$1412,'TAX; MEASURES SUMMARY'!$B10,'TAX; ALL MEASURES'!AS$4:AS$1412)</f>
        <v>-533.03842034895899</v>
      </c>
      <c r="AR10" s="270">
        <f>SUMIF('TAX; ALL MEASURES'!$D$4:$D$1412,'TAX; MEASURES SUMMARY'!$B10,'TAX; ALL MEASURES'!AT$4:AT$1412)</f>
        <v>-688.27226939834975</v>
      </c>
      <c r="AS10" s="270">
        <f>SUMIF('TAX; ALL MEASURES'!$D$4:$D$1412,'TAX; MEASURES SUMMARY'!$B10,'TAX; ALL MEASURES'!AU$4:AU$1412)</f>
        <v>-696.46767717735588</v>
      </c>
      <c r="AT10" s="270">
        <f>SUMIF('TAX; ALL MEASURES'!$D$4:$D$1412,'TAX; MEASURES SUMMARY'!$B10,'TAX; ALL MEASURES'!AV$4:AV$1412)</f>
        <v>-688.9649410003617</v>
      </c>
      <c r="AU10" s="270">
        <f>SUMIF('TAX; ALL MEASURES'!$D$4:$D$1412,'TAX; MEASURES SUMMARY'!$B10,'TAX; ALL MEASURES'!AW$4:AW$1412)</f>
        <v>-1341.2152929889598</v>
      </c>
      <c r="AV10" s="270">
        <f>SUMIF('TAX; ALL MEASURES'!$D$4:$D$1412,'TAX; MEASURES SUMMARY'!$B10,'TAX; ALL MEASURES'!AX$4:AX$1412)</f>
        <v>-1773.6382701908451</v>
      </c>
      <c r="AW10" s="270">
        <f>SUMIF('TAX; ALL MEASURES'!$D$4:$D$1412,'TAX; MEASURES SUMMARY'!$B10,'TAX; ALL MEASURES'!AY$4:AY$1412)</f>
        <v>-1417.5600789809548</v>
      </c>
      <c r="AX10" s="270">
        <f>SUMIF('TAX; ALL MEASURES'!$D$4:$D$1412,'TAX; MEASURES SUMMARY'!$B10,'TAX; ALL MEASURES'!AZ$4:AZ$1412)</f>
        <v>-2263.7408560307208</v>
      </c>
      <c r="AY10" s="270">
        <f>SUMIF('TAX; ALL MEASURES'!$D$4:$D$1412,'TAX; MEASURES SUMMARY'!$B10,'TAX; ALL MEASURES'!BA$4:BA$1412)</f>
        <v>-2316.662285942059</v>
      </c>
      <c r="AZ10" s="270">
        <f>SUMIF('TAX; ALL MEASURES'!$D$4:$D$1412,'TAX; MEASURES SUMMARY'!$B10,'TAX; ALL MEASURES'!BB$4:BB$1412)</f>
        <v>-2406.0714402869116</v>
      </c>
      <c r="BA10" s="270">
        <f>SUMIF('TAX; ALL MEASURES'!$D$4:$D$1412,'TAX; MEASURES SUMMARY'!$B10,'TAX; ALL MEASURES'!BC$4:BC$1412)</f>
        <v>-2793.1507491046691</v>
      </c>
      <c r="BB10" s="8"/>
      <c r="BC10" s="8"/>
      <c r="BD10" s="8"/>
    </row>
    <row r="11" spans="1:56">
      <c r="A11" s="155"/>
      <c r="B11" s="142" t="s">
        <v>780</v>
      </c>
      <c r="C11" s="270">
        <f>SUMIF('TAX; ALL MEASURES'!$D$4:$D$1412,'TAX; MEASURES SUMMARY'!$B11,'TAX; ALL MEASURES'!E$4:E$1412)</f>
        <v>0</v>
      </c>
      <c r="D11" s="270">
        <f>SUMIF('TAX; ALL MEASURES'!$D$4:$D$1412,'TAX; MEASURES SUMMARY'!$B11,'TAX; ALL MEASURES'!F$4:F$1412)</f>
        <v>0</v>
      </c>
      <c r="E11" s="270">
        <f>SUMIF('TAX; ALL MEASURES'!$D$4:$D$1412,'TAX; MEASURES SUMMARY'!$B11,'TAX; ALL MEASURES'!G$4:G$1412)</f>
        <v>0</v>
      </c>
      <c r="F11" s="270">
        <f>SUMIF('TAX; ALL MEASURES'!$D$4:$D$1412,'TAX; MEASURES SUMMARY'!$B11,'TAX; ALL MEASURES'!H$4:H$1412)</f>
        <v>0</v>
      </c>
      <c r="G11" s="270">
        <f>SUMIF('TAX; ALL MEASURES'!$D$4:$D$1412,'TAX; MEASURES SUMMARY'!$B11,'TAX; ALL MEASURES'!I$4:I$1412)</f>
        <v>0</v>
      </c>
      <c r="H11" s="270">
        <f>SUMIF('TAX; ALL MEASURES'!$D$4:$D$1412,'TAX; MEASURES SUMMARY'!$B11,'TAX; ALL MEASURES'!J$4:J$1412)</f>
        <v>0</v>
      </c>
      <c r="I11" s="270">
        <f>SUMIF('TAX; ALL MEASURES'!$D$4:$D$1412,'TAX; MEASURES SUMMARY'!$B11,'TAX; ALL MEASURES'!K$4:K$1412)</f>
        <v>0</v>
      </c>
      <c r="J11" s="270">
        <f>SUMIF('TAX; ALL MEASURES'!$D$4:$D$1412,'TAX; MEASURES SUMMARY'!$B11,'TAX; ALL MEASURES'!L$4:L$1412)</f>
        <v>0</v>
      </c>
      <c r="K11" s="270">
        <f>SUMIF('TAX; ALL MEASURES'!$D$4:$D$1412,'TAX; MEASURES SUMMARY'!$B11,'TAX; ALL MEASURES'!M$4:M$1412)</f>
        <v>0</v>
      </c>
      <c r="L11" s="270">
        <f>SUMIF('TAX; ALL MEASURES'!$D$4:$D$1412,'TAX; MEASURES SUMMARY'!$B11,'TAX; ALL MEASURES'!N$4:N$1412)</f>
        <v>0</v>
      </c>
      <c r="M11" s="270">
        <f>SUMIF('TAX; ALL MEASURES'!$D$4:$D$1412,'TAX; MEASURES SUMMARY'!$B11,'TAX; ALL MEASURES'!O$4:O$1412)</f>
        <v>0</v>
      </c>
      <c r="N11" s="270">
        <f>SUMIF('TAX; ALL MEASURES'!$D$4:$D$1412,'TAX; MEASURES SUMMARY'!$B11,'TAX; ALL MEASURES'!P$4:P$1412)</f>
        <v>0</v>
      </c>
      <c r="O11" s="270">
        <f>SUMIF('TAX; ALL MEASURES'!$D$4:$D$1412,'TAX; MEASURES SUMMARY'!$B11,'TAX; ALL MEASURES'!Q$4:Q$1412)</f>
        <v>0</v>
      </c>
      <c r="P11" s="270">
        <f>SUMIF('TAX; ALL MEASURES'!$D$4:$D$1412,'TAX; MEASURES SUMMARY'!$B11,'TAX; ALL MEASURES'!R$4:R$1412)</f>
        <v>0</v>
      </c>
      <c r="Q11" s="270">
        <f>SUMIF('TAX; ALL MEASURES'!$D$4:$D$1412,'TAX; MEASURES SUMMARY'!$B11,'TAX; ALL MEASURES'!S$4:S$1412)</f>
        <v>0</v>
      </c>
      <c r="R11" s="270">
        <f>SUMIF('TAX; ALL MEASURES'!$D$4:$D$1412,'TAX; MEASURES SUMMARY'!$B11,'TAX; ALL MEASURES'!T$4:T$1412)</f>
        <v>0</v>
      </c>
      <c r="S11" s="270">
        <f>SUMIF('TAX; ALL MEASURES'!$D$4:$D$1412,'TAX; MEASURES SUMMARY'!$B11,'TAX; ALL MEASURES'!U$4:U$1412)</f>
        <v>0</v>
      </c>
      <c r="T11" s="270">
        <f>SUMIF('TAX; ALL MEASURES'!$D$4:$D$1412,'TAX; MEASURES SUMMARY'!$B11,'TAX; ALL MEASURES'!V$4:V$1412)</f>
        <v>0</v>
      </c>
      <c r="U11" s="270">
        <f>SUMIF('TAX; ALL MEASURES'!$D$4:$D$1412,'TAX; MEASURES SUMMARY'!$B11,'TAX; ALL MEASURES'!W$4:W$1412)</f>
        <v>0</v>
      </c>
      <c r="V11" s="270">
        <f>SUMIF('TAX; ALL MEASURES'!$D$4:$D$1412,'TAX; MEASURES SUMMARY'!$B11,'TAX; ALL MEASURES'!X$4:X$1412)</f>
        <v>0</v>
      </c>
      <c r="W11" s="270">
        <f>SUMIF('TAX; ALL MEASURES'!$D$4:$D$1412,'TAX; MEASURES SUMMARY'!$B11,'TAX; ALL MEASURES'!Y$4:Y$1412)</f>
        <v>0</v>
      </c>
      <c r="X11" s="270">
        <f>SUMIF('TAX; ALL MEASURES'!$D$4:$D$1412,'TAX; MEASURES SUMMARY'!$B11,'TAX; ALL MEASURES'!Z$4:Z$1412)</f>
        <v>0</v>
      </c>
      <c r="Y11" s="270">
        <f>SUMIF('TAX; ALL MEASURES'!$D$4:$D$1412,'TAX; MEASURES SUMMARY'!$B11,'TAX; ALL MEASURES'!AA$4:AA$1412)</f>
        <v>0</v>
      </c>
      <c r="Z11" s="270">
        <f>SUMIF('TAX; ALL MEASURES'!$D$4:$D$1412,'TAX; MEASURES SUMMARY'!$B11,'TAX; ALL MEASURES'!AB$4:AB$1412)</f>
        <v>0</v>
      </c>
      <c r="AA11" s="270">
        <f>SUMIF('TAX; ALL MEASURES'!$D$4:$D$1412,'TAX; MEASURES SUMMARY'!$B11,'TAX; ALL MEASURES'!AC$4:AC$1412)</f>
        <v>0</v>
      </c>
      <c r="AB11" s="270">
        <f>SUMIF('TAX; ALL MEASURES'!$D$4:$D$1412,'TAX; MEASURES SUMMARY'!$B11,'TAX; ALL MEASURES'!AD$4:AD$1412)</f>
        <v>0</v>
      </c>
      <c r="AC11" s="270">
        <f>SUMIF('TAX; ALL MEASURES'!$D$4:$D$1412,'TAX; MEASURES SUMMARY'!$B11,'TAX; ALL MEASURES'!AE$4:AE$1412)</f>
        <v>0</v>
      </c>
      <c r="AD11" s="270">
        <f>SUMIF('TAX; ALL MEASURES'!$D$4:$D$1412,'TAX; MEASURES SUMMARY'!$B11,'TAX; ALL MEASURES'!AF$4:AF$1412)</f>
        <v>0</v>
      </c>
      <c r="AE11" s="270">
        <f>SUMIF('TAX; ALL MEASURES'!$D$4:$D$1412,'TAX; MEASURES SUMMARY'!$B11,'TAX; ALL MEASURES'!AG$4:AG$1412)</f>
        <v>0</v>
      </c>
      <c r="AF11" s="270">
        <f>SUMIF('TAX; ALL MEASURES'!$D$4:$D$1412,'TAX; MEASURES SUMMARY'!$B11,'TAX; ALL MEASURES'!AH$4:AH$1412)</f>
        <v>0</v>
      </c>
      <c r="AG11" s="270">
        <f>SUMIF('TAX; ALL MEASURES'!$D$4:$D$1412,'TAX; MEASURES SUMMARY'!$B11,'TAX; ALL MEASURES'!AI$4:AI$1412)</f>
        <v>0</v>
      </c>
      <c r="AH11" s="270">
        <f>SUMIF('TAX; ALL MEASURES'!$D$4:$D$1412,'TAX; MEASURES SUMMARY'!$B11,'TAX; ALL MEASURES'!AJ$4:AJ$1412)</f>
        <v>1750</v>
      </c>
      <c r="AI11" s="270">
        <f>SUMIF('TAX; ALL MEASURES'!$D$4:$D$1412,'TAX; MEASURES SUMMARY'!$B11,'TAX; ALL MEASURES'!AK$4:AK$1412)</f>
        <v>1820.215263225301</v>
      </c>
      <c r="AJ11" s="270">
        <f>SUMIF('TAX; ALL MEASURES'!$D$4:$D$1412,'TAX; MEASURES SUMMARY'!$B11,'TAX; ALL MEASURES'!AL$4:AL$1412)</f>
        <v>1906.3347526445032</v>
      </c>
      <c r="AK11" s="270">
        <f>SUMIF('TAX; ALL MEASURES'!$D$4:$D$1412,'TAX; MEASURES SUMMARY'!$B11,'TAX; ALL MEASURES'!AM$4:AM$1412)</f>
        <v>1957.8639150343661</v>
      </c>
      <c r="AL11" s="270">
        <f>SUMIF('TAX; ALL MEASURES'!$D$4:$D$1412,'TAX; MEASURES SUMMARY'!$B11,'TAX; ALL MEASURES'!AN$4:AN$1412)</f>
        <v>2091.1245107880281</v>
      </c>
      <c r="AM11" s="270">
        <f>SUMIF('TAX; ALL MEASURES'!$D$4:$D$1412,'TAX; MEASURES SUMMARY'!$B11,'TAX; ALL MEASURES'!AO$4:AO$1412)</f>
        <v>2190.8847040198498</v>
      </c>
      <c r="AN11" s="270">
        <f>SUMIF('TAX; ALL MEASURES'!$D$4:$D$1412,'TAX; MEASURES SUMMARY'!$B11,'TAX; ALL MEASURES'!AP$4:AP$1412)</f>
        <v>2303.0476248200657</v>
      </c>
      <c r="AO11" s="270">
        <f>SUMIF('TAX; ALL MEASURES'!$D$4:$D$1412,'TAX; MEASURES SUMMARY'!$B11,'TAX; ALL MEASURES'!AQ$4:AQ$1412)</f>
        <v>2303.7311386069441</v>
      </c>
      <c r="AP11" s="270">
        <f>SUMIF('TAX; ALL MEASURES'!$D$4:$D$1412,'TAX; MEASURES SUMMARY'!$B11,'TAX; ALL MEASURES'!AR$4:AR$1412)</f>
        <v>2302.8765065590605</v>
      </c>
      <c r="AQ11" s="270">
        <f>SUMIF('TAX; ALL MEASURES'!$D$4:$D$1412,'TAX; MEASURES SUMMARY'!$B11,'TAX; ALL MEASURES'!AS$4:AS$1412)</f>
        <v>2412.122375217496</v>
      </c>
      <c r="AR11" s="270">
        <f>SUMIF('TAX; ALL MEASURES'!$D$4:$D$1412,'TAX; MEASURES SUMMARY'!$B11,'TAX; ALL MEASURES'!AT$4:AT$1412)</f>
        <v>2545.121237774546</v>
      </c>
      <c r="AS11" s="270">
        <f>SUMIF('TAX; ALL MEASURES'!$D$4:$D$1412,'TAX; MEASURES SUMMARY'!$B11,'TAX; ALL MEASURES'!AU$4:AU$1412)</f>
        <v>2621.3443078946166</v>
      </c>
      <c r="AT11" s="270">
        <f>SUMIF('TAX; ALL MEASURES'!$D$4:$D$1412,'TAX; MEASURES SUMMARY'!$B11,'TAX; ALL MEASURES'!AV$4:AV$1412)</f>
        <v>3477.0203004375207</v>
      </c>
      <c r="AU11" s="270">
        <f>SUMIF('TAX; ALL MEASURES'!$D$4:$D$1412,'TAX; MEASURES SUMMARY'!$B11,'TAX; ALL MEASURES'!AW$4:AW$1412)</f>
        <v>3845.3120646317429</v>
      </c>
      <c r="AV11" s="270">
        <f>SUMIF('TAX; ALL MEASURES'!$D$4:$D$1412,'TAX; MEASURES SUMMARY'!$B11,'TAX; ALL MEASURES'!AX$4:AX$1412)</f>
        <v>4603.5350335036219</v>
      </c>
      <c r="AW11" s="270">
        <f>SUMIF('TAX; ALL MEASURES'!$D$4:$D$1412,'TAX; MEASURES SUMMARY'!$B11,'TAX; ALL MEASURES'!AY$4:AY$1412)</f>
        <v>4436.9799210925066</v>
      </c>
      <c r="AX11" s="270">
        <f>SUMIF('TAX; ALL MEASURES'!$D$4:$D$1412,'TAX; MEASURES SUMMARY'!$B11,'TAX; ALL MEASURES'!AZ$4:AZ$1412)</f>
        <v>4420.3229477016648</v>
      </c>
      <c r="AY11" s="270">
        <f>SUMIF('TAX; ALL MEASURES'!$D$4:$D$1412,'TAX; MEASURES SUMMARY'!$B11,'TAX; ALL MEASURES'!BA$4:BA$1412)</f>
        <v>4463.8287859091333</v>
      </c>
      <c r="AZ11" s="270">
        <f>SUMIF('TAX; ALL MEASURES'!$D$4:$D$1412,'TAX; MEASURES SUMMARY'!$B11,'TAX; ALL MEASURES'!BB$4:BB$1412)</f>
        <v>5152.6673721079242</v>
      </c>
      <c r="BA11" s="270">
        <f>SUMIF('TAX; ALL MEASURES'!$D$4:$D$1412,'TAX; MEASURES SUMMARY'!$B11,'TAX; ALL MEASURES'!BC$4:BC$1412)</f>
        <v>5482.9606556768413</v>
      </c>
      <c r="BB11" s="8"/>
      <c r="BC11" s="8"/>
      <c r="BD11" s="8"/>
    </row>
    <row r="12" spans="1:56">
      <c r="A12" s="155"/>
      <c r="B12" s="142" t="s">
        <v>90</v>
      </c>
      <c r="C12" s="270">
        <f>SUMIF('TAX; ALL MEASURES'!$D$4:$D$1412,'TAX; MEASURES SUMMARY'!$B12,'TAX; ALL MEASURES'!E$4:E$1412)</f>
        <v>0</v>
      </c>
      <c r="D12" s="270">
        <f>SUMIF('TAX; ALL MEASURES'!$D$4:$D$1412,'TAX; MEASURES SUMMARY'!$B12,'TAX; ALL MEASURES'!F$4:F$1412)</f>
        <v>0</v>
      </c>
      <c r="E12" s="270">
        <f>SUMIF('TAX; ALL MEASURES'!$D$4:$D$1412,'TAX; MEASURES SUMMARY'!$B12,'TAX; ALL MEASURES'!G$4:G$1412)</f>
        <v>0</v>
      </c>
      <c r="F12" s="270">
        <f>SUMIF('TAX; ALL MEASURES'!$D$4:$D$1412,'TAX; MEASURES SUMMARY'!$B12,'TAX; ALL MEASURES'!H$4:H$1412)</f>
        <v>0</v>
      </c>
      <c r="G12" s="270">
        <f>SUMIF('TAX; ALL MEASURES'!$D$4:$D$1412,'TAX; MEASURES SUMMARY'!$B12,'TAX; ALL MEASURES'!I$4:I$1412)</f>
        <v>0</v>
      </c>
      <c r="H12" s="270">
        <f>SUMIF('TAX; ALL MEASURES'!$D$4:$D$1412,'TAX; MEASURES SUMMARY'!$B12,'TAX; ALL MEASURES'!J$4:J$1412)</f>
        <v>0</v>
      </c>
      <c r="I12" s="270">
        <f>SUMIF('TAX; ALL MEASURES'!$D$4:$D$1412,'TAX; MEASURES SUMMARY'!$B12,'TAX; ALL MEASURES'!K$4:K$1412)</f>
        <v>0</v>
      </c>
      <c r="J12" s="270">
        <f>SUMIF('TAX; ALL MEASURES'!$D$4:$D$1412,'TAX; MEASURES SUMMARY'!$B12,'TAX; ALL MEASURES'!L$4:L$1412)</f>
        <v>0</v>
      </c>
      <c r="K12" s="270">
        <f>SUMIF('TAX; ALL MEASURES'!$D$4:$D$1412,'TAX; MEASURES SUMMARY'!$B12,'TAX; ALL MEASURES'!M$4:M$1412)</f>
        <v>-15</v>
      </c>
      <c r="L12" s="270">
        <f>SUMIF('TAX; ALL MEASURES'!$D$4:$D$1412,'TAX; MEASURES SUMMARY'!$B12,'TAX; ALL MEASURES'!N$4:N$1412)</f>
        <v>-65</v>
      </c>
      <c r="M12" s="270">
        <f>SUMIF('TAX; ALL MEASURES'!$D$4:$D$1412,'TAX; MEASURES SUMMARY'!$B12,'TAX; ALL MEASURES'!O$4:O$1412)</f>
        <v>-74.398750137549058</v>
      </c>
      <c r="N12" s="270">
        <f>SUMIF('TAX; ALL MEASURES'!$D$4:$D$1412,'TAX; MEASURES SUMMARY'!$B12,'TAX; ALL MEASURES'!P$4:P$1412)</f>
        <v>-147.30380919194511</v>
      </c>
      <c r="O12" s="270">
        <f>SUMIF('TAX; ALL MEASURES'!$D$4:$D$1412,'TAX; MEASURES SUMMARY'!$B12,'TAX; ALL MEASURES'!Q$4:Q$1412)</f>
        <v>-135.9169542503405</v>
      </c>
      <c r="P12" s="270">
        <f>SUMIF('TAX; ALL MEASURES'!$D$4:$D$1412,'TAX; MEASURES SUMMARY'!$B12,'TAX; ALL MEASURES'!R$4:R$1412)</f>
        <v>-358.32882376320435</v>
      </c>
      <c r="Q12" s="270">
        <f>SUMIF('TAX; ALL MEASURES'!$D$4:$D$1412,'TAX; MEASURES SUMMARY'!$B12,'TAX; ALL MEASURES'!S$4:S$1412)</f>
        <v>-385.82074780677942</v>
      </c>
      <c r="R12" s="270">
        <f>SUMIF('TAX; ALL MEASURES'!$D$4:$D$1412,'TAX; MEASURES SUMMARY'!$B12,'TAX; ALL MEASURES'!T$4:T$1412)</f>
        <v>-444.06564926723962</v>
      </c>
      <c r="S12" s="270">
        <f>SUMIF('TAX; ALL MEASURES'!$D$4:$D$1412,'TAX; MEASURES SUMMARY'!$B12,'TAX; ALL MEASURES'!U$4:U$1412)</f>
        <v>-670.16656856530767</v>
      </c>
      <c r="T12" s="270">
        <f>SUMIF('TAX; ALL MEASURES'!$D$4:$D$1412,'TAX; MEASURES SUMMARY'!$B12,'TAX; ALL MEASURES'!V$4:V$1412)</f>
        <v>-752.88498131414258</v>
      </c>
      <c r="U12" s="270">
        <f>SUMIF('TAX; ALL MEASURES'!$D$4:$D$1412,'TAX; MEASURES SUMMARY'!$B12,'TAX; ALL MEASURES'!W$4:W$1412)</f>
        <v>-796.68148277968271</v>
      </c>
      <c r="V12" s="270">
        <f>SUMIF('TAX; ALL MEASURES'!$D$4:$D$1412,'TAX; MEASURES SUMMARY'!$B12,'TAX; ALL MEASURES'!X$4:X$1412)</f>
        <v>-1097.6240227360079</v>
      </c>
      <c r="W12" s="270">
        <f>SUMIF('TAX; ALL MEASURES'!$D$4:$D$1412,'TAX; MEASURES SUMMARY'!$B12,'TAX; ALL MEASURES'!Y$4:Y$1412)</f>
        <v>-1183.2243580503259</v>
      </c>
      <c r="X12" s="270">
        <f>SUMIF('TAX; ALL MEASURES'!$D$4:$D$1412,'TAX; MEASURES SUMMARY'!$B12,'TAX; ALL MEASURES'!Z$4:Z$1412)</f>
        <v>-1245.9442138821348</v>
      </c>
      <c r="Y12" s="270">
        <f>SUMIF('TAX; ALL MEASURES'!$D$4:$D$1412,'TAX; MEASURES SUMMARY'!$B12,'TAX; ALL MEASURES'!AA$4:AA$1412)</f>
        <v>-1285.4593537193346</v>
      </c>
      <c r="Z12" s="270">
        <f>SUMIF('TAX; ALL MEASURES'!$D$4:$D$1412,'TAX; MEASURES SUMMARY'!$B12,'TAX; ALL MEASURES'!AB$4:AB$1412)</f>
        <v>-1363.0163481896311</v>
      </c>
      <c r="AA12" s="270">
        <f>SUMIF('TAX; ALL MEASURES'!$D$4:$D$1412,'TAX; MEASURES SUMMARY'!$B12,'TAX; ALL MEASURES'!AC$4:AC$1412)</f>
        <v>-1379.9171485195698</v>
      </c>
      <c r="AB12" s="270">
        <f>SUMIF('TAX; ALL MEASURES'!$D$4:$D$1412,'TAX; MEASURES SUMMARY'!$B12,'TAX; ALL MEASURES'!AD$4:AD$1412)</f>
        <v>-1307.383129232084</v>
      </c>
      <c r="AC12" s="270">
        <f>SUMIF('TAX; ALL MEASURES'!$D$4:$D$1412,'TAX; MEASURES SUMMARY'!$B12,'TAX; ALL MEASURES'!AE$4:AE$1412)</f>
        <v>-1322.8055025434312</v>
      </c>
      <c r="AD12" s="270">
        <f>SUMIF('TAX; ALL MEASURES'!$D$4:$D$1412,'TAX; MEASURES SUMMARY'!$B12,'TAX; ALL MEASURES'!AF$4:AF$1412)</f>
        <v>-1421.2731692684847</v>
      </c>
      <c r="AE12" s="270">
        <f>SUMIF('TAX; ALL MEASURES'!$D$4:$D$1412,'TAX; MEASURES SUMMARY'!$B12,'TAX; ALL MEASURES'!AG$4:AG$1412)</f>
        <v>-1499.1913783763935</v>
      </c>
      <c r="AF12" s="270">
        <f>SUMIF('TAX; ALL MEASURES'!$D$4:$D$1412,'TAX; MEASURES SUMMARY'!$B12,'TAX; ALL MEASURES'!AH$4:AH$1412)</f>
        <v>-1408.8687686606445</v>
      </c>
      <c r="AG12" s="270">
        <f>SUMIF('TAX; ALL MEASURES'!$D$4:$D$1412,'TAX; MEASURES SUMMARY'!$B12,'TAX; ALL MEASURES'!AI$4:AI$1412)</f>
        <v>-1339.7579817726059</v>
      </c>
      <c r="AH12" s="270">
        <f>SUMIF('TAX; ALL MEASURES'!$D$4:$D$1412,'TAX; MEASURES SUMMARY'!$B12,'TAX; ALL MEASURES'!AJ$4:AJ$1412)</f>
        <v>-1499.4725449933856</v>
      </c>
      <c r="AI12" s="270">
        <f>SUMIF('TAX; ALL MEASURES'!$D$4:$D$1412,'TAX; MEASURES SUMMARY'!$B12,'TAX; ALL MEASURES'!AK$4:AK$1412)</f>
        <v>-1634.3282210830819</v>
      </c>
      <c r="AJ12" s="270">
        <f>SUMIF('TAX; ALL MEASURES'!$D$4:$D$1412,'TAX; MEASURES SUMMARY'!$B12,'TAX; ALL MEASURES'!AL$4:AL$1412)</f>
        <v>-1711.8814767303818</v>
      </c>
      <c r="AK12" s="270">
        <f>SUMIF('TAX; ALL MEASURES'!$D$4:$D$1412,'TAX; MEASURES SUMMARY'!$B12,'TAX; ALL MEASURES'!AM$4:AM$1412)</f>
        <v>-1721.0152586262766</v>
      </c>
      <c r="AL12" s="270">
        <f>SUMIF('TAX; ALL MEASURES'!$D$4:$D$1412,'TAX; MEASURES SUMMARY'!$B12,'TAX; ALL MEASURES'!AN$4:AN$1412)</f>
        <v>-1736.0114178437409</v>
      </c>
      <c r="AM12" s="270">
        <f>SUMIF('TAX; ALL MEASURES'!$D$4:$D$1412,'TAX; MEASURES SUMMARY'!$B12,'TAX; ALL MEASURES'!AO$4:AO$1412)</f>
        <v>-1710.8031092405365</v>
      </c>
      <c r="AN12" s="270">
        <f>SUMIF('TAX; ALL MEASURES'!$D$4:$D$1412,'TAX; MEASURES SUMMARY'!$B12,'TAX; ALL MEASURES'!AP$4:AP$1412)</f>
        <v>-1596.119022972606</v>
      </c>
      <c r="AO12" s="270">
        <f>SUMIF('TAX; ALL MEASURES'!$D$4:$D$1412,'TAX; MEASURES SUMMARY'!$B12,'TAX; ALL MEASURES'!AQ$4:AQ$1412)</f>
        <v>-1220.5378313767615</v>
      </c>
      <c r="AP12" s="270">
        <f>SUMIF('TAX; ALL MEASURES'!$D$4:$D$1412,'TAX; MEASURES SUMMARY'!$B12,'TAX; ALL MEASURES'!AR$4:AR$1412)</f>
        <v>-829.90697037697782</v>
      </c>
      <c r="AQ12" s="270">
        <f>SUMIF('TAX; ALL MEASURES'!$D$4:$D$1412,'TAX; MEASURES SUMMARY'!$B12,'TAX; ALL MEASURES'!AS$4:AS$1412)</f>
        <v>-759.85597823161402</v>
      </c>
      <c r="AR12" s="270">
        <f>SUMIF('TAX; ALL MEASURES'!$D$4:$D$1412,'TAX; MEASURES SUMMARY'!$B12,'TAX; ALL MEASURES'!AT$4:AT$1412)</f>
        <v>-130.82986257152561</v>
      </c>
      <c r="AS12" s="270">
        <f>SUMIF('TAX; ALL MEASURES'!$D$4:$D$1412,'TAX; MEASURES SUMMARY'!$B12,'TAX; ALL MEASURES'!AU$4:AU$1412)</f>
        <v>-89.683312442249871</v>
      </c>
      <c r="AT12" s="270">
        <f>SUMIF('TAX; ALL MEASURES'!$D$4:$D$1412,'TAX; MEASURES SUMMARY'!$B12,'TAX; ALL MEASURES'!AV$4:AV$1412)</f>
        <v>-25.870880368897815</v>
      </c>
      <c r="AU12" s="270">
        <f>SUMIF('TAX; ALL MEASURES'!$D$4:$D$1412,'TAX; MEASURES SUMMARY'!$B12,'TAX; ALL MEASURES'!AW$4:AW$1412)</f>
        <v>103.75530566656835</v>
      </c>
      <c r="AV12" s="270">
        <f>SUMIF('TAX; ALL MEASURES'!$D$4:$D$1412,'TAX; MEASURES SUMMARY'!$B12,'TAX; ALL MEASURES'!AX$4:AX$1412)</f>
        <v>297.53303861760298</v>
      </c>
      <c r="AW12" s="270">
        <f>SUMIF('TAX; ALL MEASURES'!$D$4:$D$1412,'TAX; MEASURES SUMMARY'!$B12,'TAX; ALL MEASURES'!AY$4:AY$1412)</f>
        <v>513.51932774156592</v>
      </c>
      <c r="AX12" s="270">
        <f>SUMIF('TAX; ALL MEASURES'!$D$4:$D$1412,'TAX; MEASURES SUMMARY'!$B12,'TAX; ALL MEASURES'!AZ$4:AZ$1412)</f>
        <v>385.46954701511629</v>
      </c>
      <c r="AY12" s="270">
        <f>SUMIF('TAX; ALL MEASURES'!$D$4:$D$1412,'TAX; MEASURES SUMMARY'!$B12,'TAX; ALL MEASURES'!BA$4:BA$1412)</f>
        <v>352.18114064611291</v>
      </c>
      <c r="AZ12" s="270">
        <f>SUMIF('TAX; ALL MEASURES'!$D$4:$D$1412,'TAX; MEASURES SUMMARY'!$B12,'TAX; ALL MEASURES'!BB$4:BB$1412)</f>
        <v>1319.9476111219039</v>
      </c>
      <c r="BA12" s="270">
        <f>SUMIF('TAX; ALL MEASURES'!$D$4:$D$1412,'TAX; MEASURES SUMMARY'!$B12,'TAX; ALL MEASURES'!BC$4:BC$1412)</f>
        <v>656.14787672896909</v>
      </c>
      <c r="BB12" s="8"/>
      <c r="BC12" s="8"/>
      <c r="BD12" s="8"/>
    </row>
    <row r="13" spans="1:56">
      <c r="A13" s="155"/>
      <c r="B13" s="142" t="s">
        <v>990</v>
      </c>
      <c r="C13" s="270">
        <f>SUMIF('TAX; ALL MEASURES'!$D$4:$D$1412,'TAX; MEASURES SUMMARY'!$B13,'TAX; ALL MEASURES'!E$4:E$1412)</f>
        <v>0</v>
      </c>
      <c r="D13" s="270">
        <f>SUMIF('TAX; ALL MEASURES'!$D$4:$D$1412,'TAX; MEASURES SUMMARY'!$B13,'TAX; ALL MEASURES'!F$4:F$1412)</f>
        <v>0</v>
      </c>
      <c r="E13" s="270">
        <f>SUMIF('TAX; ALL MEASURES'!$D$4:$D$1412,'TAX; MEASURES SUMMARY'!$B13,'TAX; ALL MEASURES'!G$4:G$1412)</f>
        <v>0</v>
      </c>
      <c r="F13" s="270">
        <f>SUMIF('TAX; ALL MEASURES'!$D$4:$D$1412,'TAX; MEASURES SUMMARY'!$B13,'TAX; ALL MEASURES'!H$4:H$1412)</f>
        <v>0</v>
      </c>
      <c r="G13" s="270">
        <f>SUMIF('TAX; ALL MEASURES'!$D$4:$D$1412,'TAX; MEASURES SUMMARY'!$B13,'TAX; ALL MEASURES'!I$4:I$1412)</f>
        <v>0</v>
      </c>
      <c r="H13" s="270">
        <f>SUMIF('TAX; ALL MEASURES'!$D$4:$D$1412,'TAX; MEASURES SUMMARY'!$B13,'TAX; ALL MEASURES'!J$4:J$1412)</f>
        <v>0</v>
      </c>
      <c r="I13" s="270">
        <f>SUMIF('TAX; ALL MEASURES'!$D$4:$D$1412,'TAX; MEASURES SUMMARY'!$B13,'TAX; ALL MEASURES'!K$4:K$1412)</f>
        <v>425</v>
      </c>
      <c r="J13" s="270">
        <f>SUMIF('TAX; ALL MEASURES'!$D$4:$D$1412,'TAX; MEASURES SUMMARY'!$B13,'TAX; ALL MEASURES'!L$4:L$1412)</f>
        <v>860</v>
      </c>
      <c r="K13" s="270">
        <f>SUMIF('TAX; ALL MEASURES'!$D$4:$D$1412,'TAX; MEASURES SUMMARY'!$B13,'TAX; ALL MEASURES'!M$4:M$1412)</f>
        <v>926.9905663990196</v>
      </c>
      <c r="L13" s="270">
        <f>SUMIF('TAX; ALL MEASURES'!$D$4:$D$1412,'TAX; MEASURES SUMMARY'!$B13,'TAX; ALL MEASURES'!N$4:N$1412)</f>
        <v>1518.2417810305849</v>
      </c>
      <c r="M13" s="270">
        <f>SUMIF('TAX; ALL MEASURES'!$D$4:$D$1412,'TAX; MEASURES SUMMARY'!$B13,'TAX; ALL MEASURES'!O$4:O$1412)</f>
        <v>2359.9352440040357</v>
      </c>
      <c r="N13" s="270">
        <f>SUMIF('TAX; ALL MEASURES'!$D$4:$D$1412,'TAX; MEASURES SUMMARY'!$B13,'TAX; ALL MEASURES'!P$4:P$1412)</f>
        <v>3731.7142680714251</v>
      </c>
      <c r="O13" s="270">
        <f>SUMIF('TAX; ALL MEASURES'!$D$4:$D$1412,'TAX; MEASURES SUMMARY'!$B13,'TAX; ALL MEASURES'!Q$4:Q$1412)</f>
        <v>4462.5320427059523</v>
      </c>
      <c r="P13" s="270">
        <f>SUMIF('TAX; ALL MEASURES'!$D$4:$D$1412,'TAX; MEASURES SUMMARY'!$B13,'TAX; ALL MEASURES'!R$4:R$1412)</f>
        <v>5014.8451203774166</v>
      </c>
      <c r="Q13" s="270">
        <f>SUMIF('TAX; ALL MEASURES'!$D$4:$D$1412,'TAX; MEASURES SUMMARY'!$B13,'TAX; ALL MEASURES'!S$4:S$1412)</f>
        <v>5585.019850331837</v>
      </c>
      <c r="R13" s="270">
        <f>SUMIF('TAX; ALL MEASURES'!$D$4:$D$1412,'TAX; MEASURES SUMMARY'!$B13,'TAX; ALL MEASURES'!T$4:T$1412)</f>
        <v>6238.8158027509235</v>
      </c>
      <c r="S13" s="270">
        <f>SUMIF('TAX; ALL MEASURES'!$D$4:$D$1412,'TAX; MEASURES SUMMARY'!$B13,'TAX; ALL MEASURES'!U$4:U$1412)</f>
        <v>7168.6690521244709</v>
      </c>
      <c r="T13" s="270">
        <f>SUMIF('TAX; ALL MEASURES'!$D$4:$D$1412,'TAX; MEASURES SUMMARY'!$B13,'TAX; ALL MEASURES'!V$4:V$1412)</f>
        <v>7884.8661580813859</v>
      </c>
      <c r="U13" s="270">
        <f>SUMIF('TAX; ALL MEASURES'!$D$4:$D$1412,'TAX; MEASURES SUMMARY'!$B13,'TAX; ALL MEASURES'!W$4:W$1412)</f>
        <v>8786.3321618566861</v>
      </c>
      <c r="V13" s="270">
        <f>SUMIF('TAX; ALL MEASURES'!$D$4:$D$1412,'TAX; MEASURES SUMMARY'!$B13,'TAX; ALL MEASURES'!X$4:X$1412)</f>
        <v>9100.319641089689</v>
      </c>
      <c r="W13" s="270">
        <f>SUMIF('TAX; ALL MEASURES'!$D$4:$D$1412,'TAX; MEASURES SUMMARY'!$B13,'TAX; ALL MEASURES'!Y$4:Y$1412)</f>
        <v>9937.5285745576421</v>
      </c>
      <c r="X13" s="270">
        <f>SUMIF('TAX; ALL MEASURES'!$D$4:$D$1412,'TAX; MEASURES SUMMARY'!$B13,'TAX; ALL MEASURES'!Z$4:Z$1412)</f>
        <v>11025.016556092358</v>
      </c>
      <c r="Y13" s="270">
        <f>SUMIF('TAX; ALL MEASURES'!$D$4:$D$1412,'TAX; MEASURES SUMMARY'!$B13,'TAX; ALL MEASURES'!AA$4:AA$1412)</f>
        <v>11582.231866697048</v>
      </c>
      <c r="Z13" s="270">
        <f>SUMIF('TAX; ALL MEASURES'!$D$4:$D$1412,'TAX; MEASURES SUMMARY'!$B13,'TAX; ALL MEASURES'!AB$4:AB$1412)</f>
        <v>12461.984942983087</v>
      </c>
      <c r="AA13" s="270">
        <f>SUMIF('TAX; ALL MEASURES'!$D$4:$D$1412,'TAX; MEASURES SUMMARY'!$B13,'TAX; ALL MEASURES'!AC$4:AC$1412)</f>
        <v>14219.084185160838</v>
      </c>
      <c r="AB13" s="270">
        <f>SUMIF('TAX; ALL MEASURES'!$D$4:$D$1412,'TAX; MEASURES SUMMARY'!$B13,'TAX; ALL MEASURES'!AD$4:AD$1412)</f>
        <v>16271.26879358905</v>
      </c>
      <c r="AC13" s="270">
        <f>SUMIF('TAX; ALL MEASURES'!$D$4:$D$1412,'TAX; MEASURES SUMMARY'!$B13,'TAX; ALL MEASURES'!AE$4:AE$1412)</f>
        <v>17881.393700228255</v>
      </c>
      <c r="AD13" s="270">
        <f>SUMIF('TAX; ALL MEASURES'!$D$4:$D$1412,'TAX; MEASURES SUMMARY'!$B13,'TAX; ALL MEASURES'!AF$4:AF$1412)</f>
        <v>19582.988521110696</v>
      </c>
      <c r="AE13" s="270">
        <f>SUMIF('TAX; ALL MEASURES'!$D$4:$D$1412,'TAX; MEASURES SUMMARY'!$B13,'TAX; ALL MEASURES'!AG$4:AG$1412)</f>
        <v>21252.299326236243</v>
      </c>
      <c r="AF13" s="270">
        <f>SUMIF('TAX; ALL MEASURES'!$D$4:$D$1412,'TAX; MEASURES SUMMARY'!$B13,'TAX; ALL MEASURES'!AH$4:AH$1412)</f>
        <v>22546.083876384218</v>
      </c>
      <c r="AG13" s="270">
        <f>SUMIF('TAX; ALL MEASURES'!$D$4:$D$1412,'TAX; MEASURES SUMMARY'!$B13,'TAX; ALL MEASURES'!AI$4:AI$1412)</f>
        <v>24023.380058355371</v>
      </c>
      <c r="AH13" s="270">
        <f>SUMIF('TAX; ALL MEASURES'!$D$4:$D$1412,'TAX; MEASURES SUMMARY'!$B13,'TAX; ALL MEASURES'!AJ$4:AJ$1412)</f>
        <v>23235.649032068271</v>
      </c>
      <c r="AI13" s="270">
        <f>SUMIF('TAX; ALL MEASURES'!$D$4:$D$1412,'TAX; MEASURES SUMMARY'!$B13,'TAX; ALL MEASURES'!AK$4:AK$1412)</f>
        <v>24324.469523720174</v>
      </c>
      <c r="AJ13" s="270">
        <f>SUMIF('TAX; ALL MEASURES'!$D$4:$D$1412,'TAX; MEASURES SUMMARY'!$B13,'TAX; ALL MEASURES'!AL$4:AL$1412)</f>
        <v>25868.757170075092</v>
      </c>
      <c r="AK13" s="270">
        <f>SUMIF('TAX; ALL MEASURES'!$D$4:$D$1412,'TAX; MEASURES SUMMARY'!$B13,'TAX; ALL MEASURES'!AM$4:AM$1412)</f>
        <v>27109.944770150352</v>
      </c>
      <c r="AL13" s="270">
        <f>SUMIF('TAX; ALL MEASURES'!$D$4:$D$1412,'TAX; MEASURES SUMMARY'!$B13,'TAX; ALL MEASURES'!AN$4:AN$1412)</f>
        <v>28424.254343206667</v>
      </c>
      <c r="AM13" s="270">
        <f>SUMIF('TAX; ALL MEASURES'!$D$4:$D$1412,'TAX; MEASURES SUMMARY'!$B13,'TAX; ALL MEASURES'!AO$4:AO$1412)</f>
        <v>29668.131879947003</v>
      </c>
      <c r="AN13" s="270">
        <f>SUMIF('TAX; ALL MEASURES'!$D$4:$D$1412,'TAX; MEASURES SUMMARY'!$B13,'TAX; ALL MEASURES'!AP$4:AP$1412)</f>
        <v>31463.002971444665</v>
      </c>
      <c r="AO13" s="270">
        <f>SUMIF('TAX; ALL MEASURES'!$D$4:$D$1412,'TAX; MEASURES SUMMARY'!$B13,'TAX; ALL MEASURES'!AQ$4:AQ$1412)</f>
        <v>31741.936877161934</v>
      </c>
      <c r="AP13" s="270">
        <f>SUMIF('TAX; ALL MEASURES'!$D$4:$D$1412,'TAX; MEASURES SUMMARY'!$B13,'TAX; ALL MEASURES'!AR$4:AR$1412)</f>
        <v>33240.118675486243</v>
      </c>
      <c r="AQ13" s="270">
        <f>SUMIF('TAX; ALL MEASURES'!$D$4:$D$1412,'TAX; MEASURES SUMMARY'!$B13,'TAX; ALL MEASURES'!AS$4:AS$1412)</f>
        <v>35708.529155884047</v>
      </c>
      <c r="AR13" s="270">
        <f>SUMIF('TAX; ALL MEASURES'!$D$4:$D$1412,'TAX; MEASURES SUMMARY'!$B13,'TAX; ALL MEASURES'!AT$4:AT$1412)</f>
        <v>35688.139721909611</v>
      </c>
      <c r="AS13" s="270">
        <f>SUMIF('TAX; ALL MEASURES'!$D$4:$D$1412,'TAX; MEASURES SUMMARY'!$B13,'TAX; ALL MEASURES'!AU$4:AU$1412)</f>
        <v>35652.86976516078</v>
      </c>
      <c r="AT13" s="270">
        <f>SUMIF('TAX; ALL MEASURES'!$D$4:$D$1412,'TAX; MEASURES SUMMARY'!$B13,'TAX; ALL MEASURES'!AV$4:AV$1412)</f>
        <v>36278.927003547557</v>
      </c>
      <c r="AU13" s="270">
        <f>SUMIF('TAX; ALL MEASURES'!$D$4:$D$1412,'TAX; MEASURES SUMMARY'!$B13,'TAX; ALL MEASURES'!AW$4:AW$1412)</f>
        <v>36894.40026508132</v>
      </c>
      <c r="AV13" s="270">
        <f>SUMIF('TAX; ALL MEASURES'!$D$4:$D$1412,'TAX; MEASURES SUMMARY'!$B13,'TAX; ALL MEASURES'!AX$4:AX$1412)</f>
        <v>37332.610012701545</v>
      </c>
      <c r="AW13" s="270">
        <f>SUMIF('TAX; ALL MEASURES'!$D$4:$D$1412,'TAX; MEASURES SUMMARY'!$B13,'TAX; ALL MEASURES'!AY$4:AY$1412)</f>
        <v>38463.257857469238</v>
      </c>
      <c r="AX13" s="270">
        <f>SUMIF('TAX; ALL MEASURES'!$D$4:$D$1412,'TAX; MEASURES SUMMARY'!$B13,'TAX; ALL MEASURES'!AZ$4:AZ$1412)</f>
        <v>40053.599801128599</v>
      </c>
      <c r="AY13" s="270">
        <f>SUMIF('TAX; ALL MEASURES'!$D$4:$D$1412,'TAX; MEASURES SUMMARY'!$B13,'TAX; ALL MEASURES'!BA$4:BA$1412)</f>
        <v>41749.138478758017</v>
      </c>
      <c r="AZ13" s="270">
        <f>SUMIF('TAX; ALL MEASURES'!$D$4:$D$1412,'TAX; MEASURES SUMMARY'!$B13,'TAX; ALL MEASURES'!BB$4:BB$1412)</f>
        <v>43420.906616854321</v>
      </c>
      <c r="BA13" s="270">
        <f>SUMIF('TAX; ALL MEASURES'!$D$4:$D$1412,'TAX; MEASURES SUMMARY'!$B13,'TAX; ALL MEASURES'!BC$4:BC$1412)</f>
        <v>45261.974283611977</v>
      </c>
      <c r="BB13" s="8"/>
      <c r="BC13" s="8"/>
      <c r="BD13" s="8"/>
    </row>
    <row r="14" spans="1:56">
      <c r="A14" s="155"/>
      <c r="B14" s="142" t="s">
        <v>268</v>
      </c>
      <c r="C14" s="270">
        <f>SUMIF('TAX; ALL MEASURES'!$D$4:$D$1412,'TAX; MEASURES SUMMARY'!$B14,'TAX; ALL MEASURES'!E$4:E$1412)</f>
        <v>0</v>
      </c>
      <c r="D14" s="270">
        <f>SUMIF('TAX; ALL MEASURES'!$D$4:$D$1412,'TAX; MEASURES SUMMARY'!$B14,'TAX; ALL MEASURES'!F$4:F$1412)</f>
        <v>0</v>
      </c>
      <c r="E14" s="270">
        <f>SUMIF('TAX; ALL MEASURES'!$D$4:$D$1412,'TAX; MEASURES SUMMARY'!$B14,'TAX; ALL MEASURES'!G$4:G$1412)</f>
        <v>-30</v>
      </c>
      <c r="F14" s="270">
        <f>SUMIF('TAX; ALL MEASURES'!$D$4:$D$1412,'TAX; MEASURES SUMMARY'!$B14,'TAX; ALL MEASURES'!H$4:H$1412)</f>
        <v>-60</v>
      </c>
      <c r="G14" s="270">
        <f>SUMIF('TAX; ALL MEASURES'!$D$4:$D$1412,'TAX; MEASURES SUMMARY'!$B14,'TAX; ALL MEASURES'!I$4:I$1412)</f>
        <v>-70.481622785479544</v>
      </c>
      <c r="H14" s="270">
        <f>SUMIF('TAX; ALL MEASURES'!$D$4:$D$1412,'TAX; MEASURES SUMMARY'!$B14,'TAX; ALL MEASURES'!J$4:J$1412)</f>
        <v>-86.610508820307487</v>
      </c>
      <c r="I14" s="270">
        <f>SUMIF('TAX; ALL MEASURES'!$D$4:$D$1412,'TAX; MEASURES SUMMARY'!$B14,'TAX; ALL MEASURES'!K$4:K$1412)</f>
        <v>-101.34249990556417</v>
      </c>
      <c r="J14" s="270">
        <f>SUMIF('TAX; ALL MEASURES'!$D$4:$D$1412,'TAX; MEASURES SUMMARY'!$B14,'TAX; ALL MEASURES'!L$4:L$1412)</f>
        <v>-118.36512673289768</v>
      </c>
      <c r="K14" s="270">
        <f>SUMIF('TAX; ALL MEASURES'!$D$4:$D$1412,'TAX; MEASURES SUMMARY'!$B14,'TAX; ALL MEASURES'!M$4:M$1412)</f>
        <v>-136.59351036905525</v>
      </c>
      <c r="L14" s="270">
        <f>SUMIF('TAX; ALL MEASURES'!$D$4:$D$1412,'TAX; MEASURES SUMMARY'!$B14,'TAX; ALL MEASURES'!N$4:N$1412)</f>
        <v>-164.7746760850678</v>
      </c>
      <c r="M14" s="270">
        <f>SUMIF('TAX; ALL MEASURES'!$D$4:$D$1412,'TAX; MEASURES SUMMARY'!$B14,'TAX; ALL MEASURES'!O$4:O$1412)</f>
        <v>-248.6004608469006</v>
      </c>
      <c r="N14" s="270">
        <f>SUMIF('TAX; ALL MEASURES'!$D$4:$D$1412,'TAX; MEASURES SUMMARY'!$B14,'TAX; ALL MEASURES'!P$4:P$1412)</f>
        <v>-333.63974615646129</v>
      </c>
      <c r="O14" s="270">
        <f>SUMIF('TAX; ALL MEASURES'!$D$4:$D$1412,'TAX; MEASURES SUMMARY'!$B14,'TAX; ALL MEASURES'!Q$4:Q$1412)</f>
        <v>-399.47320719585503</v>
      </c>
      <c r="P14" s="270">
        <f>SUMIF('TAX; ALL MEASURES'!$D$4:$D$1412,'TAX; MEASURES SUMMARY'!$B14,'TAX; ALL MEASURES'!R$4:R$1412)</f>
        <v>-482.75672148295223</v>
      </c>
      <c r="Q14" s="270">
        <f>SUMIF('TAX; ALL MEASURES'!$D$4:$D$1412,'TAX; MEASURES SUMMARY'!$B14,'TAX; ALL MEASURES'!S$4:S$1412)</f>
        <v>-519.79507909859615</v>
      </c>
      <c r="R14" s="270">
        <f>SUMIF('TAX; ALL MEASURES'!$D$4:$D$1412,'TAX; MEASURES SUMMARY'!$B14,'TAX; ALL MEASURES'!T$4:T$1412)</f>
        <v>-571.32033193366055</v>
      </c>
      <c r="S14" s="270">
        <f>SUMIF('TAX; ALL MEASURES'!$D$4:$D$1412,'TAX; MEASURES SUMMARY'!$B14,'TAX; ALL MEASURES'!U$4:U$1412)</f>
        <v>-648.22089041444599</v>
      </c>
      <c r="T14" s="270">
        <f>SUMIF('TAX; ALL MEASURES'!$D$4:$D$1412,'TAX; MEASURES SUMMARY'!$B14,'TAX; ALL MEASURES'!V$4:V$1412)</f>
        <v>-818.91051908109444</v>
      </c>
      <c r="U14" s="270">
        <f>SUMIF('TAX; ALL MEASURES'!$D$4:$D$1412,'TAX; MEASURES SUMMARY'!$B14,'TAX; ALL MEASURES'!W$4:W$1412)</f>
        <v>-1101.6485576092571</v>
      </c>
      <c r="V14" s="270">
        <f>SUMIF('TAX; ALL MEASURES'!$D$4:$D$1412,'TAX; MEASURES SUMMARY'!$B14,'TAX; ALL MEASURES'!X$4:X$1412)</f>
        <v>-1303.925039800873</v>
      </c>
      <c r="W14" s="270">
        <f>SUMIF('TAX; ALL MEASURES'!$D$4:$D$1412,'TAX; MEASURES SUMMARY'!$B14,'TAX; ALL MEASURES'!Y$4:Y$1412)</f>
        <v>-1405.6141594991354</v>
      </c>
      <c r="X14" s="270">
        <f>SUMIF('TAX; ALL MEASURES'!$D$4:$D$1412,'TAX; MEASURES SUMMARY'!$B14,'TAX; ALL MEASURES'!Z$4:Z$1412)</f>
        <v>-1480.1223597733435</v>
      </c>
      <c r="Y14" s="270">
        <f>SUMIF('TAX; ALL MEASURES'!$D$4:$D$1412,'TAX; MEASURES SUMMARY'!$B14,'TAX; ALL MEASURES'!AA$4:AA$1412)</f>
        <v>-1527.0644630962315</v>
      </c>
      <c r="Z14" s="270">
        <f>SUMIF('TAX; ALL MEASURES'!$D$4:$D$1412,'TAX; MEASURES SUMMARY'!$B14,'TAX; ALL MEASURES'!AB$4:AB$1412)</f>
        <v>-1619.1984771181171</v>
      </c>
      <c r="AA14" s="270">
        <f>SUMIF('TAX; ALL MEASURES'!$D$4:$D$1412,'TAX; MEASURES SUMMARY'!$B14,'TAX; ALL MEASURES'!AC$4:AC$1412)</f>
        <v>-1698.673440243907</v>
      </c>
      <c r="AB14" s="270">
        <f>SUMIF('TAX; ALL MEASURES'!$D$4:$D$1412,'TAX; MEASURES SUMMARY'!$B14,'TAX; ALL MEASURES'!AD$4:AD$1412)</f>
        <v>-1790.6993342581388</v>
      </c>
      <c r="AC14" s="270">
        <f>SUMIF('TAX; ALL MEASURES'!$D$4:$D$1412,'TAX; MEASURES SUMMARY'!$B14,'TAX; ALL MEASURES'!AE$4:AE$1412)</f>
        <v>-2045.9360906232664</v>
      </c>
      <c r="AD14" s="270">
        <f>SUMIF('TAX; ALL MEASURES'!$D$4:$D$1412,'TAX; MEASURES SUMMARY'!$B14,'TAX; ALL MEASURES'!AF$4:AF$1412)</f>
        <v>-2295.8592501965222</v>
      </c>
      <c r="AE14" s="270">
        <f>SUMIF('TAX; ALL MEASURES'!$D$4:$D$1412,'TAX; MEASURES SUMMARY'!$B14,'TAX; ALL MEASURES'!AG$4:AG$1412)</f>
        <v>-2464.980519713014</v>
      </c>
      <c r="AF14" s="270">
        <f>SUMIF('TAX; ALL MEASURES'!$D$4:$D$1412,'TAX; MEASURES SUMMARY'!$B14,'TAX; ALL MEASURES'!AH$4:AH$1412)</f>
        <v>-2586.2461654458548</v>
      </c>
      <c r="AG14" s="270">
        <f>SUMIF('TAX; ALL MEASURES'!$D$4:$D$1412,'TAX; MEASURES SUMMARY'!$B14,'TAX; ALL MEASURES'!AI$4:AI$1412)</f>
        <v>-2735.126099964164</v>
      </c>
      <c r="AH14" s="270">
        <f>SUMIF('TAX; ALL MEASURES'!$D$4:$D$1412,'TAX; MEASURES SUMMARY'!$B14,'TAX; ALL MEASURES'!AJ$4:AJ$1412)</f>
        <v>-2836.9464212478147</v>
      </c>
      <c r="AI14" s="270">
        <f>SUMIF('TAX; ALL MEASURES'!$D$4:$D$1412,'TAX; MEASURES SUMMARY'!$B14,'TAX; ALL MEASURES'!AK$4:AK$1412)</f>
        <v>-3014.4066111686293</v>
      </c>
      <c r="AJ14" s="270">
        <f>SUMIF('TAX; ALL MEASURES'!$D$4:$D$1412,'TAX; MEASURES SUMMARY'!$B14,'TAX; ALL MEASURES'!AL$4:AL$1412)</f>
        <v>-3204.5437756478809</v>
      </c>
      <c r="AK14" s="270">
        <f>SUMIF('TAX; ALL MEASURES'!$D$4:$D$1412,'TAX; MEASURES SUMMARY'!$B14,'TAX; ALL MEASURES'!AM$4:AM$1412)</f>
        <v>-3374.1339435874288</v>
      </c>
      <c r="AL14" s="270">
        <f>SUMIF('TAX; ALL MEASURES'!$D$4:$D$1412,'TAX; MEASURES SUMMARY'!$B14,'TAX; ALL MEASURES'!AN$4:AN$1412)</f>
        <v>-3615.8643546576873</v>
      </c>
      <c r="AM14" s="270">
        <f>SUMIF('TAX; ALL MEASURES'!$D$4:$D$1412,'TAX; MEASURES SUMMARY'!$B14,'TAX; ALL MEASURES'!AO$4:AO$1412)</f>
        <v>-3855.1316378704423</v>
      </c>
      <c r="AN14" s="270">
        <f>SUMIF('TAX; ALL MEASURES'!$D$4:$D$1412,'TAX; MEASURES SUMMARY'!$B14,'TAX; ALL MEASURES'!AP$4:AP$1412)</f>
        <v>-4200.940713999672</v>
      </c>
      <c r="AO14" s="270">
        <f>SUMIF('TAX; ALL MEASURES'!$D$4:$D$1412,'TAX; MEASURES SUMMARY'!$B14,'TAX; ALL MEASURES'!AQ$4:AQ$1412)</f>
        <v>-5111.0106779315574</v>
      </c>
      <c r="AP14" s="270">
        <f>SUMIF('TAX; ALL MEASURES'!$D$4:$D$1412,'TAX; MEASURES SUMMARY'!$B14,'TAX; ALL MEASURES'!AR$4:AR$1412)</f>
        <v>-5309.4855861291016</v>
      </c>
      <c r="AQ14" s="270">
        <f>SUMIF('TAX; ALL MEASURES'!$D$4:$D$1412,'TAX; MEASURES SUMMARY'!$B14,'TAX; ALL MEASURES'!AS$4:AS$1412)</f>
        <v>-5624.4349554579867</v>
      </c>
      <c r="AR14" s="270">
        <f>SUMIF('TAX; ALL MEASURES'!$D$4:$D$1412,'TAX; MEASURES SUMMARY'!$B14,'TAX; ALL MEASURES'!AT$4:AT$1412)</f>
        <v>-5695.7191977908415</v>
      </c>
      <c r="AS14" s="270">
        <f>SUMIF('TAX; ALL MEASURES'!$D$4:$D$1412,'TAX; MEASURES SUMMARY'!$B14,'TAX; ALL MEASURES'!AU$4:AU$1412)</f>
        <v>-5805.9793496274769</v>
      </c>
      <c r="AT14" s="270">
        <f>SUMIF('TAX; ALL MEASURES'!$D$4:$D$1412,'TAX; MEASURES SUMMARY'!$B14,'TAX; ALL MEASURES'!AV$4:AV$1412)</f>
        <v>-6087.1120429884049</v>
      </c>
      <c r="AU14" s="270">
        <f>SUMIF('TAX; ALL MEASURES'!$D$4:$D$1412,'TAX; MEASURES SUMMARY'!$B14,'TAX; ALL MEASURES'!AW$4:AW$1412)</f>
        <v>-6397.9866804705134</v>
      </c>
      <c r="AV14" s="270">
        <f>SUMIF('TAX; ALL MEASURES'!$D$4:$D$1412,'TAX; MEASURES SUMMARY'!$B14,'TAX; ALL MEASURES'!AX$4:AX$1412)</f>
        <v>-6538.4421444974296</v>
      </c>
      <c r="AW14" s="270">
        <f>SUMIF('TAX; ALL MEASURES'!$D$4:$D$1412,'TAX; MEASURES SUMMARY'!$B14,'TAX; ALL MEASURES'!AY$4:AY$1412)</f>
        <v>-6700.1699065138091</v>
      </c>
      <c r="AX14" s="270">
        <f>SUMIF('TAX; ALL MEASURES'!$D$4:$D$1412,'TAX; MEASURES SUMMARY'!$B14,'TAX; ALL MEASURES'!AZ$4:AZ$1412)</f>
        <v>-7100.5103533134525</v>
      </c>
      <c r="AY14" s="270">
        <f>SUMIF('TAX; ALL MEASURES'!$D$4:$D$1412,'TAX; MEASURES SUMMARY'!$B14,'TAX; ALL MEASURES'!BA$4:BA$1412)</f>
        <v>-7701.9332751128723</v>
      </c>
      <c r="AZ14" s="270">
        <f>SUMIF('TAX; ALL MEASURES'!$D$4:$D$1412,'TAX; MEASURES SUMMARY'!$B14,'TAX; ALL MEASURES'!BB$4:BB$1412)</f>
        <v>-8139.4177351022481</v>
      </c>
      <c r="BA14" s="270">
        <f>SUMIF('TAX; ALL MEASURES'!$D$4:$D$1412,'TAX; MEASURES SUMMARY'!$B14,'TAX; ALL MEASURES'!BC$4:BC$1412)</f>
        <v>-8598.1319750808088</v>
      </c>
      <c r="BB14" s="8"/>
      <c r="BC14" s="8"/>
      <c r="BD14" s="8"/>
    </row>
    <row r="15" spans="1:56">
      <c r="A15" s="155"/>
      <c r="B15" s="142" t="s">
        <v>227</v>
      </c>
      <c r="C15" s="270">
        <f>SUMIF('TAX; ALL MEASURES'!$D$4:$D$1412,'TAX; MEASURES SUMMARY'!$B15,'TAX; ALL MEASURES'!E$4:E$1412)</f>
        <v>-139</v>
      </c>
      <c r="D15" s="270">
        <f>SUMIF('TAX; ALL MEASURES'!$D$4:$D$1412,'TAX; MEASURES SUMMARY'!$B15,'TAX; ALL MEASURES'!F$4:F$1412)</f>
        <v>-338</v>
      </c>
      <c r="E15" s="270">
        <f>SUMIF('TAX; ALL MEASURES'!$D$4:$D$1412,'TAX; MEASURES SUMMARY'!$B15,'TAX; ALL MEASURES'!G$4:G$1412)</f>
        <v>-1368.8404</v>
      </c>
      <c r="F15" s="270">
        <f>SUMIF('TAX; ALL MEASURES'!$D$4:$D$1412,'TAX; MEASURES SUMMARY'!$B15,'TAX; ALL MEASURES'!H$4:H$1412)</f>
        <v>-1745.7910290000423</v>
      </c>
      <c r="G15" s="270">
        <f>SUMIF('TAX; ALL MEASURES'!$D$4:$D$1412,'TAX; MEASURES SUMMARY'!$B15,'TAX; ALL MEASURES'!I$4:I$1412)</f>
        <v>-1768.769746137586</v>
      </c>
      <c r="H15" s="270">
        <f>SUMIF('TAX; ALL MEASURES'!$D$4:$D$1412,'TAX; MEASURES SUMMARY'!$B15,'TAX; ALL MEASURES'!J$4:J$1412)</f>
        <v>-2232.0641552603643</v>
      </c>
      <c r="I15" s="270">
        <f>SUMIF('TAX; ALL MEASURES'!$D$4:$D$1412,'TAX; MEASURES SUMMARY'!$B15,'TAX; ALL MEASURES'!K$4:K$1412)</f>
        <v>-3517.1940293691291</v>
      </c>
      <c r="J15" s="270">
        <f>SUMIF('TAX; ALL MEASURES'!$D$4:$D$1412,'TAX; MEASURES SUMMARY'!$B15,'TAX; ALL MEASURES'!L$4:L$1412)</f>
        <v>-4347.4557957789439</v>
      </c>
      <c r="K15" s="270">
        <f>SUMIF('TAX; ALL MEASURES'!$D$4:$D$1412,'TAX; MEASURES SUMMARY'!$B15,'TAX; ALL MEASURES'!M$4:M$1412)</f>
        <v>-7117.5473964309604</v>
      </c>
      <c r="L15" s="270">
        <f>SUMIF('TAX; ALL MEASURES'!$D$4:$D$1412,'TAX; MEASURES SUMMARY'!$B15,'TAX; ALL MEASURES'!N$4:N$1412)</f>
        <v>-12141.794622577063</v>
      </c>
      <c r="M15" s="270">
        <f>SUMIF('TAX; ALL MEASURES'!$D$4:$D$1412,'TAX; MEASURES SUMMARY'!$B15,'TAX; ALL MEASURES'!O$4:O$1412)</f>
        <v>-15682.352732525589</v>
      </c>
      <c r="N15" s="270">
        <f>SUMIF('TAX; ALL MEASURES'!$D$4:$D$1412,'TAX; MEASURES SUMMARY'!$B15,'TAX; ALL MEASURES'!P$4:P$1412)</f>
        <v>-17762.502334274664</v>
      </c>
      <c r="O15" s="270">
        <f>SUMIF('TAX; ALL MEASURES'!$D$4:$D$1412,'TAX; MEASURES SUMMARY'!$B15,'TAX; ALL MEASURES'!Q$4:Q$1412)</f>
        <v>-21360.714259621593</v>
      </c>
      <c r="P15" s="270">
        <f>SUMIF('TAX; ALL MEASURES'!$D$4:$D$1412,'TAX; MEASURES SUMMARY'!$B15,'TAX; ALL MEASURES'!R$4:R$1412)</f>
        <v>-25809.249494210217</v>
      </c>
      <c r="Q15" s="270">
        <f>SUMIF('TAX; ALL MEASURES'!$D$4:$D$1412,'TAX; MEASURES SUMMARY'!$B15,'TAX; ALL MEASURES'!S$4:S$1412)</f>
        <v>-28960.970383730106</v>
      </c>
      <c r="R15" s="270">
        <f>SUMIF('TAX; ALL MEASURES'!$D$4:$D$1412,'TAX; MEASURES SUMMARY'!$B15,'TAX; ALL MEASURES'!T$4:T$1412)</f>
        <v>-32757.413521023616</v>
      </c>
      <c r="S15" s="270">
        <f>SUMIF('TAX; ALL MEASURES'!$D$4:$D$1412,'TAX; MEASURES SUMMARY'!$B15,'TAX; ALL MEASURES'!U$4:U$1412)</f>
        <v>-37221.299843139976</v>
      </c>
      <c r="T15" s="270">
        <f>SUMIF('TAX; ALL MEASURES'!$D$4:$D$1412,'TAX; MEASURES SUMMARY'!$B15,'TAX; ALL MEASURES'!V$4:V$1412)</f>
        <v>-45276.674837527746</v>
      </c>
      <c r="U15" s="270">
        <f>SUMIF('TAX; ALL MEASURES'!$D$4:$D$1412,'TAX; MEASURES SUMMARY'!$B15,'TAX; ALL MEASURES'!W$4:W$1412)</f>
        <v>-54721.129948847745</v>
      </c>
      <c r="V15" s="270">
        <f>SUMIF('TAX; ALL MEASURES'!$D$4:$D$1412,'TAX; MEASURES SUMMARY'!$B15,'TAX; ALL MEASURES'!X$4:X$1412)</f>
        <v>-61482.651035910785</v>
      </c>
      <c r="W15" s="270">
        <f>SUMIF('TAX; ALL MEASURES'!$D$4:$D$1412,'TAX; MEASURES SUMMARY'!$B15,'TAX; ALL MEASURES'!Y$4:Y$1412)</f>
        <v>-65942.909563195775</v>
      </c>
      <c r="X15" s="270">
        <f>SUMIF('TAX; ALL MEASURES'!$D$4:$D$1412,'TAX; MEASURES SUMMARY'!$B15,'TAX; ALL MEASURES'!Z$4:Z$1412)</f>
        <v>-68062.466122769431</v>
      </c>
      <c r="Y15" s="270">
        <f>SUMIF('TAX; ALL MEASURES'!$D$4:$D$1412,'TAX; MEASURES SUMMARY'!$B15,'TAX; ALL MEASURES'!AA$4:AA$1412)</f>
        <v>-71561.598866237735</v>
      </c>
      <c r="Z15" s="270">
        <f>SUMIF('TAX; ALL MEASURES'!$D$4:$D$1412,'TAX; MEASURES SUMMARY'!$B15,'TAX; ALL MEASURES'!AB$4:AB$1412)</f>
        <v>-75616.543696954395</v>
      </c>
      <c r="AA15" s="270">
        <f>SUMIF('TAX; ALL MEASURES'!$D$4:$D$1412,'TAX; MEASURES SUMMARY'!$B15,'TAX; ALL MEASURES'!AC$4:AC$1412)</f>
        <v>-77350.509664944198</v>
      </c>
      <c r="AB15" s="270">
        <f>SUMIF('TAX; ALL MEASURES'!$D$4:$D$1412,'TAX; MEASURES SUMMARY'!$B15,'TAX; ALL MEASURES'!AD$4:AD$1412)</f>
        <v>-80164.944651261219</v>
      </c>
      <c r="AC15" s="270">
        <f>SUMIF('TAX; ALL MEASURES'!$D$4:$D$1412,'TAX; MEASURES SUMMARY'!$B15,'TAX; ALL MEASURES'!AE$4:AE$1412)</f>
        <v>-89335.184049670366</v>
      </c>
      <c r="AD15" s="270">
        <f>SUMIF('TAX; ALL MEASURES'!$D$4:$D$1412,'TAX; MEASURES SUMMARY'!$B15,'TAX; ALL MEASURES'!AF$4:AF$1412)</f>
        <v>-93978.643645132543</v>
      </c>
      <c r="AE15" s="270">
        <f>SUMIF('TAX; ALL MEASURES'!$D$4:$D$1412,'TAX; MEASURES SUMMARY'!$B15,'TAX; ALL MEASURES'!AG$4:AG$1412)</f>
        <v>-96421.806979114786</v>
      </c>
      <c r="AF15" s="270">
        <f>SUMIF('TAX; ALL MEASURES'!$D$4:$D$1412,'TAX; MEASURES SUMMARY'!$B15,'TAX; ALL MEASURES'!AH$4:AH$1412)</f>
        <v>-99580.125259301392</v>
      </c>
      <c r="AG15" s="270">
        <f>SUMIF('TAX; ALL MEASURES'!$D$4:$D$1412,'TAX; MEASURES SUMMARY'!$B15,'TAX; ALL MEASURES'!AI$4:AI$1412)</f>
        <v>-106259.41643472646</v>
      </c>
      <c r="AH15" s="270">
        <f>SUMIF('TAX; ALL MEASURES'!$D$4:$D$1412,'TAX; MEASURES SUMMARY'!$B15,'TAX; ALL MEASURES'!AJ$4:AJ$1412)</f>
        <v>-113173.06753453461</v>
      </c>
      <c r="AI15" s="270">
        <f>SUMIF('TAX; ALL MEASURES'!$D$4:$D$1412,'TAX; MEASURES SUMMARY'!$B15,'TAX; ALL MEASURES'!AK$4:AK$1412)</f>
        <v>-120187.1556910372</v>
      </c>
      <c r="AJ15" s="270">
        <f>SUMIF('TAX; ALL MEASURES'!$D$4:$D$1412,'TAX; MEASURES SUMMARY'!$B15,'TAX; ALL MEASURES'!AL$4:AL$1412)</f>
        <v>-126953.05777976355</v>
      </c>
      <c r="AK15" s="270">
        <f>SUMIF('TAX; ALL MEASURES'!$D$4:$D$1412,'TAX; MEASURES SUMMARY'!$B15,'TAX; ALL MEASURES'!AM$4:AM$1412)</f>
        <v>-133240.88531809376</v>
      </c>
      <c r="AL15" s="270">
        <f>SUMIF('TAX; ALL MEASURES'!$D$4:$D$1412,'TAX; MEASURES SUMMARY'!$B15,'TAX; ALL MEASURES'!AN$4:AN$1412)</f>
        <v>-141753.90730573199</v>
      </c>
      <c r="AM15" s="270">
        <f>SUMIF('TAX; ALL MEASURES'!$D$4:$D$1412,'TAX; MEASURES SUMMARY'!$B15,'TAX; ALL MEASURES'!AO$4:AO$1412)</f>
        <v>-149290.09052560508</v>
      </c>
      <c r="AN15" s="270">
        <f>SUMIF('TAX; ALL MEASURES'!$D$4:$D$1412,'TAX; MEASURES SUMMARY'!$B15,'TAX; ALL MEASURES'!AP$4:AP$1412)</f>
        <v>-155459.15259759073</v>
      </c>
      <c r="AO15" s="270">
        <f>SUMIF('TAX; ALL MEASURES'!$D$4:$D$1412,'TAX; MEASURES SUMMARY'!$B15,'TAX; ALL MEASURES'!AQ$4:AQ$1412)</f>
        <v>-159987.72479204918</v>
      </c>
      <c r="AP15" s="270">
        <f>SUMIF('TAX; ALL MEASURES'!$D$4:$D$1412,'TAX; MEASURES SUMMARY'!$B15,'TAX; ALL MEASURES'!AR$4:AR$1412)</f>
        <v>-160964.58977728366</v>
      </c>
      <c r="AQ15" s="270">
        <f>SUMIF('TAX; ALL MEASURES'!$D$4:$D$1412,'TAX; MEASURES SUMMARY'!$B15,'TAX; ALL MEASURES'!AS$4:AS$1412)</f>
        <v>-166913.65077956964</v>
      </c>
      <c r="AR15" s="270">
        <f>SUMIF('TAX; ALL MEASURES'!$D$4:$D$1412,'TAX; MEASURES SUMMARY'!$B15,'TAX; ALL MEASURES'!AT$4:AT$1412)</f>
        <v>-171688.16373076092</v>
      </c>
      <c r="AS15" s="270">
        <f>SUMIF('TAX; ALL MEASURES'!$D$4:$D$1412,'TAX; MEASURES SUMMARY'!$B15,'TAX; ALL MEASURES'!AU$4:AU$1412)</f>
        <v>-178385.67850545098</v>
      </c>
      <c r="AT15" s="270">
        <f>SUMIF('TAX; ALL MEASURES'!$D$4:$D$1412,'TAX; MEASURES SUMMARY'!$B15,'TAX; ALL MEASURES'!AV$4:AV$1412)</f>
        <v>-187149.98756779206</v>
      </c>
      <c r="AU15" s="270">
        <f>SUMIF('TAX; ALL MEASURES'!$D$4:$D$1412,'TAX; MEASURES SUMMARY'!$B15,'TAX; ALL MEASURES'!AW$4:AW$1412)</f>
        <v>-191551.84482728955</v>
      </c>
      <c r="AV15" s="270">
        <f>SUMIF('TAX; ALL MEASURES'!$D$4:$D$1412,'TAX; MEASURES SUMMARY'!$B15,'TAX; ALL MEASURES'!AX$4:AX$1412)</f>
        <v>-196647.09053116807</v>
      </c>
      <c r="AW15" s="270">
        <f>SUMIF('TAX; ALL MEASURES'!$D$4:$D$1412,'TAX; MEASURES SUMMARY'!$B15,'TAX; ALL MEASURES'!AY$4:AY$1412)</f>
        <v>-202355.05781140065</v>
      </c>
      <c r="AX15" s="270">
        <f>SUMIF('TAX; ALL MEASURES'!$D$4:$D$1412,'TAX; MEASURES SUMMARY'!$B15,'TAX; ALL MEASURES'!AZ$4:AZ$1412)</f>
        <v>-216649.49635943648</v>
      </c>
      <c r="AY15" s="270">
        <f>SUMIF('TAX; ALL MEASURES'!$D$4:$D$1412,'TAX; MEASURES SUMMARY'!$B15,'TAX; ALL MEASURES'!BA$4:BA$1412)</f>
        <v>-223806.13989456283</v>
      </c>
      <c r="AZ15" s="270">
        <f>SUMIF('TAX; ALL MEASURES'!$D$4:$D$1412,'TAX; MEASURES SUMMARY'!$B15,'TAX; ALL MEASURES'!BB$4:BB$1412)</f>
        <v>-230695.62344776085</v>
      </c>
      <c r="BA15" s="270">
        <f>SUMIF('TAX; ALL MEASURES'!$D$4:$D$1412,'TAX; MEASURES SUMMARY'!$B15,'TAX; ALL MEASURES'!BC$4:BC$1412)</f>
        <v>-240937.11202182042</v>
      </c>
      <c r="BB15" s="8"/>
      <c r="BC15" s="8"/>
      <c r="BD15" s="8"/>
    </row>
    <row r="16" spans="1:56">
      <c r="A16" s="155"/>
      <c r="B16" s="142" t="s">
        <v>231</v>
      </c>
      <c r="C16" s="270">
        <f>SUMIF('TAX; ALL MEASURES'!$D$4:$D$1412,'TAX; MEASURES SUMMARY'!$B16,'TAX; ALL MEASURES'!E$4:E$1412)</f>
        <v>0</v>
      </c>
      <c r="D16" s="270">
        <f>SUMIF('TAX; ALL MEASURES'!$D$4:$D$1412,'TAX; MEASURES SUMMARY'!$B16,'TAX; ALL MEASURES'!F$4:F$1412)</f>
        <v>0</v>
      </c>
      <c r="E16" s="270">
        <f>SUMIF('TAX; ALL MEASURES'!$D$4:$D$1412,'TAX; MEASURES SUMMARY'!$B16,'TAX; ALL MEASURES'!G$4:G$1412)</f>
        <v>0</v>
      </c>
      <c r="F16" s="270">
        <f>SUMIF('TAX; ALL MEASURES'!$D$4:$D$1412,'TAX; MEASURES SUMMARY'!$B16,'TAX; ALL MEASURES'!H$4:H$1412)</f>
        <v>0</v>
      </c>
      <c r="G16" s="270">
        <f>SUMIF('TAX; ALL MEASURES'!$D$4:$D$1412,'TAX; MEASURES SUMMARY'!$B16,'TAX; ALL MEASURES'!I$4:I$1412)</f>
        <v>0</v>
      </c>
      <c r="H16" s="270">
        <f>SUMIF('TAX; ALL MEASURES'!$D$4:$D$1412,'TAX; MEASURES SUMMARY'!$B16,'TAX; ALL MEASURES'!J$4:J$1412)</f>
        <v>0</v>
      </c>
      <c r="I16" s="270">
        <f>SUMIF('TAX; ALL MEASURES'!$D$4:$D$1412,'TAX; MEASURES SUMMARY'!$B16,'TAX; ALL MEASURES'!K$4:K$1412)</f>
        <v>0</v>
      </c>
      <c r="J16" s="270">
        <f>SUMIF('TAX; ALL MEASURES'!$D$4:$D$1412,'TAX; MEASURES SUMMARY'!$B16,'TAX; ALL MEASURES'!L$4:L$1412)</f>
        <v>0</v>
      </c>
      <c r="K16" s="270">
        <f>SUMIF('TAX; ALL MEASURES'!$D$4:$D$1412,'TAX; MEASURES SUMMARY'!$B16,'TAX; ALL MEASURES'!M$4:M$1412)</f>
        <v>0</v>
      </c>
      <c r="L16" s="270">
        <f>SUMIF('TAX; ALL MEASURES'!$D$4:$D$1412,'TAX; MEASURES SUMMARY'!$B16,'TAX; ALL MEASURES'!N$4:N$1412)</f>
        <v>0</v>
      </c>
      <c r="M16" s="270">
        <f>SUMIF('TAX; ALL MEASURES'!$D$4:$D$1412,'TAX; MEASURES SUMMARY'!$B16,'TAX; ALL MEASURES'!O$4:O$1412)</f>
        <v>0</v>
      </c>
      <c r="N16" s="270">
        <f>SUMIF('TAX; ALL MEASURES'!$D$4:$D$1412,'TAX; MEASURES SUMMARY'!$B16,'TAX; ALL MEASURES'!P$4:P$1412)</f>
        <v>0</v>
      </c>
      <c r="O16" s="270">
        <f>SUMIF('TAX; ALL MEASURES'!$D$4:$D$1412,'TAX; MEASURES SUMMARY'!$B16,'TAX; ALL MEASURES'!Q$4:Q$1412)</f>
        <v>0</v>
      </c>
      <c r="P16" s="270">
        <f>SUMIF('TAX; ALL MEASURES'!$D$4:$D$1412,'TAX; MEASURES SUMMARY'!$B16,'TAX; ALL MEASURES'!R$4:R$1412)</f>
        <v>0</v>
      </c>
      <c r="Q16" s="270">
        <f>SUMIF('TAX; ALL MEASURES'!$D$4:$D$1412,'TAX; MEASURES SUMMARY'!$B16,'TAX; ALL MEASURES'!S$4:S$1412)</f>
        <v>0</v>
      </c>
      <c r="R16" s="270">
        <f>SUMIF('TAX; ALL MEASURES'!$D$4:$D$1412,'TAX; MEASURES SUMMARY'!$B16,'TAX; ALL MEASURES'!T$4:T$1412)</f>
        <v>0</v>
      </c>
      <c r="S16" s="270">
        <f>SUMIF('TAX; ALL MEASURES'!$D$4:$D$1412,'TAX; MEASURES SUMMARY'!$B16,'TAX; ALL MEASURES'!U$4:U$1412)</f>
        <v>0</v>
      </c>
      <c r="T16" s="270">
        <f>SUMIF('TAX; ALL MEASURES'!$D$4:$D$1412,'TAX; MEASURES SUMMARY'!$B16,'TAX; ALL MEASURES'!V$4:V$1412)</f>
        <v>0</v>
      </c>
      <c r="U16" s="270">
        <f>SUMIF('TAX; ALL MEASURES'!$D$4:$D$1412,'TAX; MEASURES SUMMARY'!$B16,'TAX; ALL MEASURES'!W$4:W$1412)</f>
        <v>0</v>
      </c>
      <c r="V16" s="270">
        <f>SUMIF('TAX; ALL MEASURES'!$D$4:$D$1412,'TAX; MEASURES SUMMARY'!$B16,'TAX; ALL MEASURES'!X$4:X$1412)</f>
        <v>0</v>
      </c>
      <c r="W16" s="270">
        <f>SUMIF('TAX; ALL MEASURES'!$D$4:$D$1412,'TAX; MEASURES SUMMARY'!$B16,'TAX; ALL MEASURES'!Y$4:Y$1412)</f>
        <v>0</v>
      </c>
      <c r="X16" s="270">
        <f>SUMIF('TAX; ALL MEASURES'!$D$4:$D$1412,'TAX; MEASURES SUMMARY'!$B16,'TAX; ALL MEASURES'!Z$4:Z$1412)</f>
        <v>0</v>
      </c>
      <c r="Y16" s="270">
        <f>SUMIF('TAX; ALL MEASURES'!$D$4:$D$1412,'TAX; MEASURES SUMMARY'!$B16,'TAX; ALL MEASURES'!AA$4:AA$1412)</f>
        <v>0</v>
      </c>
      <c r="Z16" s="270">
        <f>SUMIF('TAX; ALL MEASURES'!$D$4:$D$1412,'TAX; MEASURES SUMMARY'!$B16,'TAX; ALL MEASURES'!AB$4:AB$1412)</f>
        <v>0</v>
      </c>
      <c r="AA16" s="270">
        <f>SUMIF('TAX; ALL MEASURES'!$D$4:$D$1412,'TAX; MEASURES SUMMARY'!$B16,'TAX; ALL MEASURES'!AC$4:AC$1412)</f>
        <v>295</v>
      </c>
      <c r="AB16" s="270">
        <f>SUMIF('TAX; ALL MEASURES'!$D$4:$D$1412,'TAX; MEASURES SUMMARY'!$B16,'TAX; ALL MEASURES'!AD$4:AD$1412)</f>
        <v>775</v>
      </c>
      <c r="AC16" s="270">
        <f>SUMIF('TAX; ALL MEASURES'!$D$4:$D$1412,'TAX; MEASURES SUMMARY'!$B16,'TAX; ALL MEASURES'!AE$4:AE$1412)</f>
        <v>840</v>
      </c>
      <c r="AD16" s="270">
        <f>SUMIF('TAX; ALL MEASURES'!$D$4:$D$1412,'TAX; MEASURES SUMMARY'!$B16,'TAX; ALL MEASURES'!AF$4:AF$1412)</f>
        <v>1368.8091095273589</v>
      </c>
      <c r="AE16" s="270">
        <f>SUMIF('TAX; ALL MEASURES'!$D$4:$D$1412,'TAX; MEASURES SUMMARY'!$B16,'TAX; ALL MEASURES'!AG$4:AG$1412)</f>
        <v>1617.2666480127723</v>
      </c>
      <c r="AF16" s="270">
        <f>SUMIF('TAX; ALL MEASURES'!$D$4:$D$1412,'TAX; MEASURES SUMMARY'!$B16,'TAX; ALL MEASURES'!AH$4:AH$1412)</f>
        <v>1910.0773352833708</v>
      </c>
      <c r="AG16" s="270">
        <f>SUMIF('TAX; ALL MEASURES'!$D$4:$D$1412,'TAX; MEASURES SUMMARY'!$B16,'TAX; ALL MEASURES'!AI$4:AI$1412)</f>
        <v>2087.9440448544669</v>
      </c>
      <c r="AH16" s="270">
        <f>SUMIF('TAX; ALL MEASURES'!$D$4:$D$1412,'TAX; MEASURES SUMMARY'!$B16,'TAX; ALL MEASURES'!AJ$4:AJ$1412)</f>
        <v>2164.8759644831475</v>
      </c>
      <c r="AI16" s="270">
        <f>SUMIF('TAX; ALL MEASURES'!$D$4:$D$1412,'TAX; MEASURES SUMMARY'!$B16,'TAX; ALL MEASURES'!AK$4:AK$1412)</f>
        <v>2288.8494585578937</v>
      </c>
      <c r="AJ16" s="270">
        <f>SUMIF('TAX; ALL MEASURES'!$D$4:$D$1412,'TAX; MEASURES SUMMARY'!$B16,'TAX; ALL MEASURES'!AL$4:AL$1412)</f>
        <v>2426.3122653174769</v>
      </c>
      <c r="AK16" s="270">
        <f>SUMIF('TAX; ALL MEASURES'!$D$4:$D$1412,'TAX; MEASURES SUMMARY'!$B16,'TAX; ALL MEASURES'!AM$4:AM$1412)</f>
        <v>2551.9111472328595</v>
      </c>
      <c r="AL16" s="270">
        <f>SUMIF('TAX; ALL MEASURES'!$D$4:$D$1412,'TAX; MEASURES SUMMARY'!$B16,'TAX; ALL MEASURES'!AN$4:AN$1412)</f>
        <v>2719.6093824395839</v>
      </c>
      <c r="AM16" s="270">
        <f>SUMIF('TAX; ALL MEASURES'!$D$4:$D$1412,'TAX; MEASURES SUMMARY'!$B16,'TAX; ALL MEASURES'!AO$4:AO$1412)</f>
        <v>2870.3183969041306</v>
      </c>
      <c r="AN16" s="270">
        <f>SUMIF('TAX; ALL MEASURES'!$D$4:$D$1412,'TAX; MEASURES SUMMARY'!$B16,'TAX; ALL MEASURES'!AP$4:AP$1412)</f>
        <v>3014.6303348735155</v>
      </c>
      <c r="AO16" s="270">
        <f>SUMIF('TAX; ALL MEASURES'!$D$4:$D$1412,'TAX; MEASURES SUMMARY'!$B16,'TAX; ALL MEASURES'!AQ$4:AQ$1412)</f>
        <v>3022.0058586843634</v>
      </c>
      <c r="AP16" s="270">
        <f>SUMIF('TAX; ALL MEASURES'!$D$4:$D$1412,'TAX; MEASURES SUMMARY'!$B16,'TAX; ALL MEASURES'!AR$4:AR$1412)</f>
        <v>3025.8847629920579</v>
      </c>
      <c r="AQ16" s="270">
        <f>SUMIF('TAX; ALL MEASURES'!$D$4:$D$1412,'TAX; MEASURES SUMMARY'!$B16,'TAX; ALL MEASURES'!AS$4:AS$1412)</f>
        <v>3289.1921349289105</v>
      </c>
      <c r="AR16" s="270">
        <f>SUMIF('TAX; ALL MEASURES'!$D$4:$D$1412,'TAX; MEASURES SUMMARY'!$B16,'TAX; ALL MEASURES'!AT$4:AT$1412)</f>
        <v>3738.0690106667698</v>
      </c>
      <c r="AS16" s="270">
        <f>SUMIF('TAX; ALL MEASURES'!$D$4:$D$1412,'TAX; MEASURES SUMMARY'!$B16,'TAX; ALL MEASURES'!AU$4:AU$1412)</f>
        <v>3828.0574861487871</v>
      </c>
      <c r="AT16" s="270">
        <f>SUMIF('TAX; ALL MEASURES'!$D$4:$D$1412,'TAX; MEASURES SUMMARY'!$B16,'TAX; ALL MEASURES'!AV$4:AV$1412)</f>
        <v>3993.7996443769857</v>
      </c>
      <c r="AU16" s="270">
        <f>SUMIF('TAX; ALL MEASURES'!$D$4:$D$1412,'TAX; MEASURES SUMMARY'!$B16,'TAX; ALL MEASURES'!AW$4:AW$1412)</f>
        <v>4146.4647625004518</v>
      </c>
      <c r="AV16" s="270">
        <f>SUMIF('TAX; ALL MEASURES'!$D$4:$D$1412,'TAX; MEASURES SUMMARY'!$B16,'TAX; ALL MEASURES'!AX$4:AX$1412)</f>
        <v>4775.3645084122063</v>
      </c>
      <c r="AW16" s="270">
        <f>SUMIF('TAX; ALL MEASURES'!$D$4:$D$1412,'TAX; MEASURES SUMMARY'!$B16,'TAX; ALL MEASURES'!AY$4:AY$1412)</f>
        <v>5932.4420505992111</v>
      </c>
      <c r="AX16" s="270">
        <f>SUMIF('TAX; ALL MEASURES'!$D$4:$D$1412,'TAX; MEASURES SUMMARY'!$B16,'TAX; ALL MEASURES'!AZ$4:AZ$1412)</f>
        <v>6249.1958648128075</v>
      </c>
      <c r="AY16" s="270">
        <f>SUMIF('TAX; ALL MEASURES'!$D$4:$D$1412,'TAX; MEASURES SUMMARY'!$B16,'TAX; ALL MEASURES'!BA$4:BA$1412)</f>
        <v>6457.6540348837034</v>
      </c>
      <c r="AZ16" s="270">
        <f>SUMIF('TAX; ALL MEASURES'!$D$4:$D$1412,'TAX; MEASURES SUMMARY'!$B16,'TAX; ALL MEASURES'!BB$4:BB$1412)</f>
        <v>6655.4399670442481</v>
      </c>
      <c r="BA16" s="270">
        <f>SUMIF('TAX; ALL MEASURES'!$D$4:$D$1412,'TAX; MEASURES SUMMARY'!$B16,'TAX; ALL MEASURES'!BC$4:BC$1412)</f>
        <v>6903.9863804951892</v>
      </c>
      <c r="BB16" s="8"/>
      <c r="BC16" s="8"/>
      <c r="BD16" s="8"/>
    </row>
    <row r="17" spans="1:56">
      <c r="A17" s="155"/>
      <c r="B17" s="142" t="s">
        <v>143</v>
      </c>
      <c r="C17" s="270">
        <f>SUMIF('TAX; ALL MEASURES'!$D$4:$D$1412,'TAX; MEASURES SUMMARY'!$B17,'TAX; ALL MEASURES'!E$4:E$1412)</f>
        <v>0</v>
      </c>
      <c r="D17" s="270">
        <f>SUMIF('TAX; ALL MEASURES'!$D$4:$D$1412,'TAX; MEASURES SUMMARY'!$B17,'TAX; ALL MEASURES'!F$4:F$1412)</f>
        <v>0</v>
      </c>
      <c r="E17" s="270">
        <f>SUMIF('TAX; ALL MEASURES'!$D$4:$D$1412,'TAX; MEASURES SUMMARY'!$B17,'TAX; ALL MEASURES'!G$4:G$1412)</f>
        <v>0</v>
      </c>
      <c r="F17" s="270">
        <f>SUMIF('TAX; ALL MEASURES'!$D$4:$D$1412,'TAX; MEASURES SUMMARY'!$B17,'TAX; ALL MEASURES'!H$4:H$1412)</f>
        <v>0</v>
      </c>
      <c r="G17" s="270">
        <f>SUMIF('TAX; ALL MEASURES'!$D$4:$D$1412,'TAX; MEASURES SUMMARY'!$B17,'TAX; ALL MEASURES'!I$4:I$1412)</f>
        <v>0</v>
      </c>
      <c r="H17" s="270">
        <f>SUMIF('TAX; ALL MEASURES'!$D$4:$D$1412,'TAX; MEASURES SUMMARY'!$B17,'TAX; ALL MEASURES'!J$4:J$1412)</f>
        <v>0</v>
      </c>
      <c r="I17" s="270">
        <f>SUMIF('TAX; ALL MEASURES'!$D$4:$D$1412,'TAX; MEASURES SUMMARY'!$B17,'TAX; ALL MEASURES'!K$4:K$1412)</f>
        <v>0</v>
      </c>
      <c r="J17" s="270">
        <f>SUMIF('TAX; ALL MEASURES'!$D$4:$D$1412,'TAX; MEASURES SUMMARY'!$B17,'TAX; ALL MEASURES'!L$4:L$1412)</f>
        <v>0</v>
      </c>
      <c r="K17" s="270">
        <f>SUMIF('TAX; ALL MEASURES'!$D$4:$D$1412,'TAX; MEASURES SUMMARY'!$B17,'TAX; ALL MEASURES'!M$4:M$1412)</f>
        <v>0</v>
      </c>
      <c r="L17" s="270">
        <f>SUMIF('TAX; ALL MEASURES'!$D$4:$D$1412,'TAX; MEASURES SUMMARY'!$B17,'TAX; ALL MEASURES'!N$4:N$1412)</f>
        <v>0</v>
      </c>
      <c r="M17" s="270">
        <f>SUMIF('TAX; ALL MEASURES'!$D$4:$D$1412,'TAX; MEASURES SUMMARY'!$B17,'TAX; ALL MEASURES'!O$4:O$1412)</f>
        <v>0</v>
      </c>
      <c r="N17" s="270">
        <f>SUMIF('TAX; ALL MEASURES'!$D$4:$D$1412,'TAX; MEASURES SUMMARY'!$B17,'TAX; ALL MEASURES'!P$4:P$1412)</f>
        <v>0</v>
      </c>
      <c r="O17" s="270">
        <f>SUMIF('TAX; ALL MEASURES'!$D$4:$D$1412,'TAX; MEASURES SUMMARY'!$B17,'TAX; ALL MEASURES'!Q$4:Q$1412)</f>
        <v>0</v>
      </c>
      <c r="P17" s="270">
        <f>SUMIF('TAX; ALL MEASURES'!$D$4:$D$1412,'TAX; MEASURES SUMMARY'!$B17,'TAX; ALL MEASURES'!R$4:R$1412)</f>
        <v>0</v>
      </c>
      <c r="Q17" s="270">
        <f>SUMIF('TAX; ALL MEASURES'!$D$4:$D$1412,'TAX; MEASURES SUMMARY'!$B17,'TAX; ALL MEASURES'!S$4:S$1412)</f>
        <v>0</v>
      </c>
      <c r="R17" s="270">
        <f>SUMIF('TAX; ALL MEASURES'!$D$4:$D$1412,'TAX; MEASURES SUMMARY'!$B17,'TAX; ALL MEASURES'!T$4:T$1412)</f>
        <v>0</v>
      </c>
      <c r="S17" s="270">
        <f>SUMIF('TAX; ALL MEASURES'!$D$4:$D$1412,'TAX; MEASURES SUMMARY'!$B17,'TAX; ALL MEASURES'!U$4:U$1412)</f>
        <v>0</v>
      </c>
      <c r="T17" s="270">
        <f>SUMIF('TAX; ALL MEASURES'!$D$4:$D$1412,'TAX; MEASURES SUMMARY'!$B17,'TAX; ALL MEASURES'!V$4:V$1412)</f>
        <v>0</v>
      </c>
      <c r="U17" s="270">
        <f>SUMIF('TAX; ALL MEASURES'!$D$4:$D$1412,'TAX; MEASURES SUMMARY'!$B17,'TAX; ALL MEASURES'!W$4:W$1412)</f>
        <v>0</v>
      </c>
      <c r="V17" s="270">
        <f>SUMIF('TAX; ALL MEASURES'!$D$4:$D$1412,'TAX; MEASURES SUMMARY'!$B17,'TAX; ALL MEASURES'!X$4:X$1412)</f>
        <v>0</v>
      </c>
      <c r="W17" s="270">
        <f>SUMIF('TAX; ALL MEASURES'!$D$4:$D$1412,'TAX; MEASURES SUMMARY'!$B17,'TAX; ALL MEASURES'!Y$4:Y$1412)</f>
        <v>0</v>
      </c>
      <c r="X17" s="270">
        <f>SUMIF('TAX; ALL MEASURES'!$D$4:$D$1412,'TAX; MEASURES SUMMARY'!$B17,'TAX; ALL MEASURES'!Z$4:Z$1412)</f>
        <v>0</v>
      </c>
      <c r="Y17" s="270">
        <f>SUMIF('TAX; ALL MEASURES'!$D$4:$D$1412,'TAX; MEASURES SUMMARY'!$B17,'TAX; ALL MEASURES'!AA$4:AA$1412)</f>
        <v>0</v>
      </c>
      <c r="Z17" s="270">
        <f>SUMIF('TAX; ALL MEASURES'!$D$4:$D$1412,'TAX; MEASURES SUMMARY'!$B17,'TAX; ALL MEASURES'!AB$4:AB$1412)</f>
        <v>0</v>
      </c>
      <c r="AA17" s="270">
        <f>SUMIF('TAX; ALL MEASURES'!$D$4:$D$1412,'TAX; MEASURES SUMMARY'!$B17,'TAX; ALL MEASURES'!AC$4:AC$1412)</f>
        <v>0</v>
      </c>
      <c r="AB17" s="270">
        <f>SUMIF('TAX; ALL MEASURES'!$D$4:$D$1412,'TAX; MEASURES SUMMARY'!$B17,'TAX; ALL MEASURES'!AD$4:AD$1412)</f>
        <v>0</v>
      </c>
      <c r="AC17" s="270">
        <f>SUMIF('TAX; ALL MEASURES'!$D$4:$D$1412,'TAX; MEASURES SUMMARY'!$B17,'TAX; ALL MEASURES'!AE$4:AE$1412)</f>
        <v>110</v>
      </c>
      <c r="AD17" s="270">
        <f>SUMIF('TAX; ALL MEASURES'!$D$4:$D$1412,'TAX; MEASURES SUMMARY'!$B17,'TAX; ALL MEASURES'!AF$4:AF$1412)</f>
        <v>450</v>
      </c>
      <c r="AE17" s="270">
        <f>SUMIF('TAX; ALL MEASURES'!$D$4:$D$1412,'TAX; MEASURES SUMMARY'!$B17,'TAX; ALL MEASURES'!AG$4:AG$1412)</f>
        <v>460</v>
      </c>
      <c r="AF17" s="270">
        <f>SUMIF('TAX; ALL MEASURES'!$D$4:$D$1412,'TAX; MEASURES SUMMARY'!$B17,'TAX; ALL MEASURES'!AH$4:AH$1412)</f>
        <v>481.23759782224357</v>
      </c>
      <c r="AG17" s="270">
        <f>SUMIF('TAX; ALL MEASURES'!$D$4:$D$1412,'TAX; MEASURES SUMMARY'!$B17,'TAX; ALL MEASURES'!AI$4:AI$1412)</f>
        <v>553.94053770815844</v>
      </c>
      <c r="AH17" s="270">
        <f>SUMIF('TAX; ALL MEASURES'!$D$4:$D$1412,'TAX; MEASURES SUMMARY'!$B17,'TAX; ALL MEASURES'!AJ$4:AJ$1412)</f>
        <v>612.88682653352464</v>
      </c>
      <c r="AI17" s="270">
        <f>SUMIF('TAX; ALL MEASURES'!$D$4:$D$1412,'TAX; MEASURES SUMMARY'!$B17,'TAX; ALL MEASURES'!AK$4:AK$1412)</f>
        <v>647.98432061831136</v>
      </c>
      <c r="AJ17" s="270">
        <f>SUMIF('TAX; ALL MEASURES'!$D$4:$D$1412,'TAX; MEASURES SUMMARY'!$B17,'TAX; ALL MEASURES'!AL$4:AL$1412)</f>
        <v>786.90070418183154</v>
      </c>
      <c r="AK17" s="270">
        <f>SUMIF('TAX; ALL MEASURES'!$D$4:$D$1412,'TAX; MEASURES SUMMARY'!$B17,'TAX; ALL MEASURES'!AM$4:AM$1412)</f>
        <v>832.45835340339158</v>
      </c>
      <c r="AL17" s="270">
        <f>SUMIF('TAX; ALL MEASURES'!$D$4:$D$1412,'TAX; MEASURES SUMMARY'!$B17,'TAX; ALL MEASURES'!AN$4:AN$1412)</f>
        <v>1019.934532582858</v>
      </c>
      <c r="AM17" s="270">
        <f>SUMIF('TAX; ALL MEASURES'!$D$4:$D$1412,'TAX; MEASURES SUMMARY'!$B17,'TAX; ALL MEASURES'!AO$4:AO$1412)</f>
        <v>821.4549024626067</v>
      </c>
      <c r="AN17" s="270">
        <f>SUMIF('TAX; ALL MEASURES'!$D$4:$D$1412,'TAX; MEASURES SUMMARY'!$B17,'TAX; ALL MEASURES'!AP$4:AP$1412)</f>
        <v>863.2582328659314</v>
      </c>
      <c r="AO17" s="270">
        <f>SUMIF('TAX; ALL MEASURES'!$D$4:$D$1412,'TAX; MEASURES SUMMARY'!$B17,'TAX; ALL MEASURES'!AQ$4:AQ$1412)</f>
        <v>1040.3947259593019</v>
      </c>
      <c r="AP17" s="270">
        <f>SUMIF('TAX; ALL MEASURES'!$D$4:$D$1412,'TAX; MEASURES SUMMARY'!$B17,'TAX; ALL MEASURES'!AR$4:AR$1412)</f>
        <v>1215.0736841265636</v>
      </c>
      <c r="AQ17" s="270">
        <f>SUMIF('TAX; ALL MEASURES'!$D$4:$D$1412,'TAX; MEASURES SUMMARY'!$B17,'TAX; ALL MEASURES'!AS$4:AS$1412)</f>
        <v>1291.5294397954649</v>
      </c>
      <c r="AR17" s="270">
        <f>SUMIF('TAX; ALL MEASURES'!$D$4:$D$1412,'TAX; MEASURES SUMMARY'!$B17,'TAX; ALL MEASURES'!AT$4:AT$1412)</f>
        <v>1439.4213455751506</v>
      </c>
      <c r="AS17" s="270">
        <f>SUMIF('TAX; ALL MEASURES'!$D$4:$D$1412,'TAX; MEASURES SUMMARY'!$B17,'TAX; ALL MEASURES'!AU$4:AU$1412)</f>
        <v>1483.3940040957284</v>
      </c>
      <c r="AT17" s="270">
        <f>SUMIF('TAX; ALL MEASURES'!$D$4:$D$1412,'TAX; MEASURES SUMMARY'!$B17,'TAX; ALL MEASURES'!AV$4:AV$1412)</f>
        <v>1556.6834093590223</v>
      </c>
      <c r="AU17" s="270">
        <f>SUMIF('TAX; ALL MEASURES'!$D$4:$D$1412,'TAX; MEASURES SUMMARY'!$B17,'TAX; ALL MEASURES'!AW$4:AW$1412)</f>
        <v>1628.6236023016845</v>
      </c>
      <c r="AV17" s="270">
        <f>SUMIF('TAX; ALL MEASURES'!$D$4:$D$1412,'TAX; MEASURES SUMMARY'!$B17,'TAX; ALL MEASURES'!AX$4:AX$1412)</f>
        <v>1677.2303365110622</v>
      </c>
      <c r="AW17" s="270">
        <f>SUMIF('TAX; ALL MEASURES'!$D$4:$D$1412,'TAX; MEASURES SUMMARY'!$B17,'TAX; ALL MEASURES'!AY$4:AY$1412)</f>
        <v>1756.5956786188958</v>
      </c>
      <c r="AX17" s="270">
        <f>SUMIF('TAX; ALL MEASURES'!$D$4:$D$1412,'TAX; MEASURES SUMMARY'!$B17,'TAX; ALL MEASURES'!AZ$4:AZ$1412)</f>
        <v>1840.9956543977739</v>
      </c>
      <c r="AY17" s="270">
        <f>SUMIF('TAX; ALL MEASURES'!$D$4:$D$1412,'TAX; MEASURES SUMMARY'!$B17,'TAX; ALL MEASURES'!BA$4:BA$1412)</f>
        <v>1916.9543678030843</v>
      </c>
      <c r="AZ17" s="270">
        <f>SUMIF('TAX; ALL MEASURES'!$D$4:$D$1412,'TAX; MEASURES SUMMARY'!$B17,'TAX; ALL MEASURES'!BB$4:BB$1412)</f>
        <v>1996.0798292261948</v>
      </c>
      <c r="BA17" s="270">
        <f>SUMIF('TAX; ALL MEASURES'!$D$4:$D$1412,'TAX; MEASURES SUMMARY'!$B17,'TAX; ALL MEASURES'!BC$4:BC$1412)</f>
        <v>2083.4001550745115</v>
      </c>
      <c r="BB17" s="8"/>
      <c r="BC17" s="8"/>
      <c r="BD17" s="8"/>
    </row>
    <row r="18" spans="1:56">
      <c r="A18" s="155"/>
      <c r="B18" s="142" t="s">
        <v>228</v>
      </c>
      <c r="C18" s="270">
        <f>SUMIF('TAX; ALL MEASURES'!$D$4:$D$1412,'TAX; MEASURES SUMMARY'!$B18,'TAX; ALL MEASURES'!E$4:E$1412)</f>
        <v>0</v>
      </c>
      <c r="D18" s="270">
        <f>SUMIF('TAX; ALL MEASURES'!$D$4:$D$1412,'TAX; MEASURES SUMMARY'!$B18,'TAX; ALL MEASURES'!F$4:F$1412)</f>
        <v>0</v>
      </c>
      <c r="E18" s="270">
        <f>SUMIF('TAX; ALL MEASURES'!$D$4:$D$1412,'TAX; MEASURES SUMMARY'!$B18,'TAX; ALL MEASURES'!G$4:G$1412)</f>
        <v>0</v>
      </c>
      <c r="F18" s="270">
        <f>SUMIF('TAX; ALL MEASURES'!$D$4:$D$1412,'TAX; MEASURES SUMMARY'!$B18,'TAX; ALL MEASURES'!H$4:H$1412)</f>
        <v>0</v>
      </c>
      <c r="G18" s="270">
        <f>SUMIF('TAX; ALL MEASURES'!$D$4:$D$1412,'TAX; MEASURES SUMMARY'!$B18,'TAX; ALL MEASURES'!I$4:I$1412)</f>
        <v>0</v>
      </c>
      <c r="H18" s="270">
        <f>SUMIF('TAX; ALL MEASURES'!$D$4:$D$1412,'TAX; MEASURES SUMMARY'!$B18,'TAX; ALL MEASURES'!J$4:J$1412)</f>
        <v>0</v>
      </c>
      <c r="I18" s="270">
        <f>SUMIF('TAX; ALL MEASURES'!$D$4:$D$1412,'TAX; MEASURES SUMMARY'!$B18,'TAX; ALL MEASURES'!K$4:K$1412)</f>
        <v>0</v>
      </c>
      <c r="J18" s="270">
        <f>SUMIF('TAX; ALL MEASURES'!$D$4:$D$1412,'TAX; MEASURES SUMMARY'!$B18,'TAX; ALL MEASURES'!L$4:L$1412)</f>
        <v>0</v>
      </c>
      <c r="K18" s="270">
        <f>SUMIF('TAX; ALL MEASURES'!$D$4:$D$1412,'TAX; MEASURES SUMMARY'!$B18,'TAX; ALL MEASURES'!M$4:M$1412)</f>
        <v>0</v>
      </c>
      <c r="L18" s="270">
        <f>SUMIF('TAX; ALL MEASURES'!$D$4:$D$1412,'TAX; MEASURES SUMMARY'!$B18,'TAX; ALL MEASURES'!N$4:N$1412)</f>
        <v>0</v>
      </c>
      <c r="M18" s="270">
        <f>SUMIF('TAX; ALL MEASURES'!$D$4:$D$1412,'TAX; MEASURES SUMMARY'!$B18,'TAX; ALL MEASURES'!O$4:O$1412)</f>
        <v>0</v>
      </c>
      <c r="N18" s="270">
        <f>SUMIF('TAX; ALL MEASURES'!$D$4:$D$1412,'TAX; MEASURES SUMMARY'!$B18,'TAX; ALL MEASURES'!P$4:P$1412)</f>
        <v>0</v>
      </c>
      <c r="O18" s="270">
        <f>SUMIF('TAX; ALL MEASURES'!$D$4:$D$1412,'TAX; MEASURES SUMMARY'!$B18,'TAX; ALL MEASURES'!Q$4:Q$1412)</f>
        <v>-1000</v>
      </c>
      <c r="P18" s="270">
        <f>SUMIF('TAX; ALL MEASURES'!$D$4:$D$1412,'TAX; MEASURES SUMMARY'!$B18,'TAX; ALL MEASURES'!R$4:R$1412)</f>
        <v>-1410</v>
      </c>
      <c r="Q18" s="270">
        <f>SUMIF('TAX; ALL MEASURES'!$D$4:$D$1412,'TAX; MEASURES SUMMARY'!$B18,'TAX; ALL MEASURES'!S$4:S$1412)</f>
        <v>-2011.6835237730761</v>
      </c>
      <c r="R18" s="270">
        <f>SUMIF('TAX; ALL MEASURES'!$D$4:$D$1412,'TAX; MEASURES SUMMARY'!$B18,'TAX; ALL MEASURES'!T$4:T$1412)</f>
        <v>-2867.8866025644538</v>
      </c>
      <c r="S18" s="270">
        <f>SUMIF('TAX; ALL MEASURES'!$D$4:$D$1412,'TAX; MEASURES SUMMARY'!$B18,'TAX; ALL MEASURES'!U$4:U$1412)</f>
        <v>-3356.4826521152727</v>
      </c>
      <c r="T18" s="270">
        <f>SUMIF('TAX; ALL MEASURES'!$D$4:$D$1412,'TAX; MEASURES SUMMARY'!$B18,'TAX; ALL MEASURES'!V$4:V$1412)</f>
        <v>-3770.7720697392415</v>
      </c>
      <c r="U18" s="270">
        <f>SUMIF('TAX; ALL MEASURES'!$D$4:$D$1412,'TAX; MEASURES SUMMARY'!$B18,'TAX; ALL MEASURES'!W$4:W$1412)</f>
        <v>-4215.5031720018715</v>
      </c>
      <c r="V18" s="270">
        <f>SUMIF('TAX; ALL MEASURES'!$D$4:$D$1412,'TAX; MEASURES SUMMARY'!$B18,'TAX; ALL MEASURES'!X$4:X$1412)</f>
        <v>-4645.9404065235431</v>
      </c>
      <c r="W18" s="270">
        <f>SUMIF('TAX; ALL MEASURES'!$D$4:$D$1412,'TAX; MEASURES SUMMARY'!$B18,'TAX; ALL MEASURES'!Y$4:Y$1412)</f>
        <v>-5008.2630674811962</v>
      </c>
      <c r="X18" s="270">
        <f>SUMIF('TAX; ALL MEASURES'!$D$4:$D$1412,'TAX; MEASURES SUMMARY'!$B18,'TAX; ALL MEASURES'!Z$4:Z$1412)</f>
        <v>-5273.7389558222585</v>
      </c>
      <c r="Y18" s="270">
        <f>SUMIF('TAX; ALL MEASURES'!$D$4:$D$1412,'TAX; MEASURES SUMMARY'!$B18,'TAX; ALL MEASURES'!AA$4:AA$1412)</f>
        <v>-4830.9956676255042</v>
      </c>
      <c r="Z18" s="270">
        <f>SUMIF('TAX; ALL MEASURES'!$D$4:$D$1412,'TAX; MEASURES SUMMARY'!$B18,'TAX; ALL MEASURES'!AB$4:AB$1412)</f>
        <v>-5122.4692978075627</v>
      </c>
      <c r="AA18" s="270">
        <f>SUMIF('TAX; ALL MEASURES'!$D$4:$D$1412,'TAX; MEASURES SUMMARY'!$B18,'TAX; ALL MEASURES'!AC$4:AC$1412)</f>
        <v>-3583.8949656977802</v>
      </c>
      <c r="AB18" s="270">
        <f>SUMIF('TAX; ALL MEASURES'!$D$4:$D$1412,'TAX; MEASURES SUMMARY'!$B18,'TAX; ALL MEASURES'!AD$4:AD$1412)</f>
        <v>-3690.0265492268145</v>
      </c>
      <c r="AC18" s="270">
        <f>SUMIF('TAX; ALL MEASURES'!$D$4:$D$1412,'TAX; MEASURES SUMMARY'!$B18,'TAX; ALL MEASURES'!AE$4:AE$1412)</f>
        <v>-3956.6619315060102</v>
      </c>
      <c r="AD18" s="270">
        <f>SUMIF('TAX; ALL MEASURES'!$D$4:$D$1412,'TAX; MEASURES SUMMARY'!$B18,'TAX; ALL MEASURES'!AF$4:AF$1412)</f>
        <v>-4649.4565356047769</v>
      </c>
      <c r="AE18" s="270">
        <f>SUMIF('TAX; ALL MEASURES'!$D$4:$D$1412,'TAX; MEASURES SUMMARY'!$B18,'TAX; ALL MEASURES'!AG$4:AG$1412)</f>
        <v>-4938.7341933430789</v>
      </c>
      <c r="AF18" s="270">
        <f>SUMIF('TAX; ALL MEASURES'!$D$4:$D$1412,'TAX; MEASURES SUMMARY'!$B18,'TAX; ALL MEASURES'!AH$4:AH$1412)</f>
        <v>-6366.7490858413012</v>
      </c>
      <c r="AG18" s="270">
        <f>SUMIF('TAX; ALL MEASURES'!$D$4:$D$1412,'TAX; MEASURES SUMMARY'!$B18,'TAX; ALL MEASURES'!AI$4:AI$1412)</f>
        <v>-6559.1783390384671</v>
      </c>
      <c r="AH18" s="270">
        <f>SUMIF('TAX; ALL MEASURES'!$D$4:$D$1412,'TAX; MEASURES SUMMARY'!$B18,'TAX; ALL MEASURES'!AJ$4:AJ$1412)</f>
        <v>-8747.8492128508587</v>
      </c>
      <c r="AI18" s="270">
        <f>SUMIF('TAX; ALL MEASURES'!$D$4:$D$1412,'TAX; MEASURES SUMMARY'!$B18,'TAX; ALL MEASURES'!AK$4:AK$1412)</f>
        <v>-10068.272756289542</v>
      </c>
      <c r="AJ18" s="270">
        <f>SUMIF('TAX; ALL MEASURES'!$D$4:$D$1412,'TAX; MEASURES SUMMARY'!$B18,'TAX; ALL MEASURES'!AL$4:AL$1412)</f>
        <v>-2149.1358126995419</v>
      </c>
      <c r="AK18" s="270">
        <f>SUMIF('TAX; ALL MEASURES'!$D$4:$D$1412,'TAX; MEASURES SUMMARY'!$B18,'TAX; ALL MEASURES'!AM$4:AM$1412)</f>
        <v>-2188.1448122168658</v>
      </c>
      <c r="AL18" s="270">
        <f>SUMIF('TAX; ALL MEASURES'!$D$4:$D$1412,'TAX; MEASURES SUMMARY'!$B18,'TAX; ALL MEASURES'!AN$4:AN$1412)</f>
        <v>-2189.4240339708199</v>
      </c>
      <c r="AM18" s="270">
        <f>SUMIF('TAX; ALL MEASURES'!$D$4:$D$1412,'TAX; MEASURES SUMMARY'!$B18,'TAX; ALL MEASURES'!AO$4:AO$1412)</f>
        <v>-2324.6063856698306</v>
      </c>
      <c r="AN18" s="270">
        <f>SUMIF('TAX; ALL MEASURES'!$D$4:$D$1412,'TAX; MEASURES SUMMARY'!$B18,'TAX; ALL MEASURES'!AP$4:AP$1412)</f>
        <v>-2194.0507140151176</v>
      </c>
      <c r="AO18" s="270">
        <f>SUMIF('TAX; ALL MEASURES'!$D$4:$D$1412,'TAX; MEASURES SUMMARY'!$B18,'TAX; ALL MEASURES'!AQ$4:AQ$1412)</f>
        <v>-870.05473688481106</v>
      </c>
      <c r="AP18" s="270">
        <f>SUMIF('TAX; ALL MEASURES'!$D$4:$D$1412,'TAX; MEASURES SUMMARY'!$B18,'TAX; ALL MEASURES'!AR$4:AR$1412)</f>
        <v>-319.16251607804634</v>
      </c>
      <c r="AQ18" s="270">
        <f>SUMIF('TAX; ALL MEASURES'!$D$4:$D$1412,'TAX; MEASURES SUMMARY'!$B18,'TAX; ALL MEASURES'!AS$4:AS$1412)</f>
        <v>-488.45921584587313</v>
      </c>
      <c r="AR18" s="270">
        <f>SUMIF('TAX; ALL MEASURES'!$D$4:$D$1412,'TAX; MEASURES SUMMARY'!$B18,'TAX; ALL MEASURES'!AT$4:AT$1412)</f>
        <v>3251.1097242705782</v>
      </c>
      <c r="AS18" s="270">
        <f>SUMIF('TAX; ALL MEASURES'!$D$4:$D$1412,'TAX; MEASURES SUMMARY'!$B18,'TAX; ALL MEASURES'!AU$4:AU$1412)</f>
        <v>3667.718532252291</v>
      </c>
      <c r="AT18" s="270">
        <f>SUMIF('TAX; ALL MEASURES'!$D$4:$D$1412,'TAX; MEASURES SUMMARY'!$B18,'TAX; ALL MEASURES'!AV$4:AV$1412)</f>
        <v>5186.5784659816709</v>
      </c>
      <c r="AU18" s="270">
        <f>SUMIF('TAX; ALL MEASURES'!$D$4:$D$1412,'TAX; MEASURES SUMMARY'!$B18,'TAX; ALL MEASURES'!AW$4:AW$1412)</f>
        <v>3784.2373837861387</v>
      </c>
      <c r="AV18" s="270">
        <f>SUMIF('TAX; ALL MEASURES'!$D$4:$D$1412,'TAX; MEASURES SUMMARY'!$B18,'TAX; ALL MEASURES'!AX$4:AX$1412)</f>
        <v>4002.947080675046</v>
      </c>
      <c r="AW18" s="270">
        <f>SUMIF('TAX; ALL MEASURES'!$D$4:$D$1412,'TAX; MEASURES SUMMARY'!$B18,'TAX; ALL MEASURES'!AY$4:AY$1412)</f>
        <v>9435.0888569630279</v>
      </c>
      <c r="AX18" s="270">
        <f>SUMIF('TAX; ALL MEASURES'!$D$4:$D$1412,'TAX; MEASURES SUMMARY'!$B18,'TAX; ALL MEASURES'!AZ$4:AZ$1412)</f>
        <v>9765.0547199625253</v>
      </c>
      <c r="AY18" s="270">
        <f>SUMIF('TAX; ALL MEASURES'!$D$4:$D$1412,'TAX; MEASURES SUMMARY'!$B18,'TAX; ALL MEASURES'!BA$4:BA$1412)</f>
        <v>10077.8262035881</v>
      </c>
      <c r="AZ18" s="270">
        <f>SUMIF('TAX; ALL MEASURES'!$D$4:$D$1412,'TAX; MEASURES SUMMARY'!$B18,'TAX; ALL MEASURES'!BB$4:BB$1412)</f>
        <v>10577.392189720777</v>
      </c>
      <c r="BA18" s="270">
        <f>SUMIF('TAX; ALL MEASURES'!$D$4:$D$1412,'TAX; MEASURES SUMMARY'!$B18,'TAX; ALL MEASURES'!BC$4:BC$1412)</f>
        <v>11028.546671067066</v>
      </c>
      <c r="BB18" s="8"/>
      <c r="BC18" s="8"/>
      <c r="BD18" s="8"/>
    </row>
    <row r="19" spans="1:56">
      <c r="A19" s="155"/>
      <c r="B19" s="142" t="s">
        <v>762</v>
      </c>
      <c r="C19" s="270">
        <f>SUMIF('TAX; ALL MEASURES'!$D$4:$D$1412,'TAX; MEASURES SUMMARY'!$B19,'TAX; ALL MEASURES'!E$4:E$1412)</f>
        <v>0</v>
      </c>
      <c r="D19" s="270">
        <f>SUMIF('TAX; ALL MEASURES'!$D$4:$D$1412,'TAX; MEASURES SUMMARY'!$B19,'TAX; ALL MEASURES'!F$4:F$1412)</f>
        <v>0</v>
      </c>
      <c r="E19" s="270">
        <f>SUMIF('TAX; ALL MEASURES'!$D$4:$D$1412,'TAX; MEASURES SUMMARY'!$B19,'TAX; ALL MEASURES'!G$4:G$1412)</f>
        <v>0</v>
      </c>
      <c r="F19" s="270">
        <f>SUMIF('TAX; ALL MEASURES'!$D$4:$D$1412,'TAX; MEASURES SUMMARY'!$B19,'TAX; ALL MEASURES'!H$4:H$1412)</f>
        <v>0</v>
      </c>
      <c r="G19" s="270">
        <f>SUMIF('TAX; ALL MEASURES'!$D$4:$D$1412,'TAX; MEASURES SUMMARY'!$B19,'TAX; ALL MEASURES'!I$4:I$1412)</f>
        <v>0</v>
      </c>
      <c r="H19" s="270">
        <f>SUMIF('TAX; ALL MEASURES'!$D$4:$D$1412,'TAX; MEASURES SUMMARY'!$B19,'TAX; ALL MEASURES'!J$4:J$1412)</f>
        <v>0</v>
      </c>
      <c r="I19" s="270">
        <f>SUMIF('TAX; ALL MEASURES'!$D$4:$D$1412,'TAX; MEASURES SUMMARY'!$B19,'TAX; ALL MEASURES'!K$4:K$1412)</f>
        <v>0</v>
      </c>
      <c r="J19" s="270">
        <f>SUMIF('TAX; ALL MEASURES'!$D$4:$D$1412,'TAX; MEASURES SUMMARY'!$B19,'TAX; ALL MEASURES'!L$4:L$1412)</f>
        <v>0</v>
      </c>
      <c r="K19" s="270">
        <f>SUMIF('TAX; ALL MEASURES'!$D$4:$D$1412,'TAX; MEASURES SUMMARY'!$B19,'TAX; ALL MEASURES'!M$4:M$1412)</f>
        <v>0</v>
      </c>
      <c r="L19" s="270">
        <f>SUMIF('TAX; ALL MEASURES'!$D$4:$D$1412,'TAX; MEASURES SUMMARY'!$B19,'TAX; ALL MEASURES'!N$4:N$1412)</f>
        <v>110</v>
      </c>
      <c r="M19" s="270">
        <f>SUMIF('TAX; ALL MEASURES'!$D$4:$D$1412,'TAX; MEASURES SUMMARY'!$B19,'TAX; ALL MEASURES'!O$4:O$1412)</f>
        <v>680</v>
      </c>
      <c r="N19" s="270">
        <f>SUMIF('TAX; ALL MEASURES'!$D$4:$D$1412,'TAX; MEASURES SUMMARY'!$B19,'TAX; ALL MEASURES'!P$4:P$1412)</f>
        <v>1333.8128352313922</v>
      </c>
      <c r="O19" s="270">
        <f>SUMIF('TAX; ALL MEASURES'!$D$4:$D$1412,'TAX; MEASURES SUMMARY'!$B19,'TAX; ALL MEASURES'!Q$4:Q$1412)</f>
        <v>647.81398374632749</v>
      </c>
      <c r="P19" s="270">
        <f>SUMIF('TAX; ALL MEASURES'!$D$4:$D$1412,'TAX; MEASURES SUMMARY'!$B19,'TAX; ALL MEASURES'!R$4:R$1412)</f>
        <v>416.97203859839749</v>
      </c>
      <c r="Q19" s="270">
        <f>SUMIF('TAX; ALL MEASURES'!$D$4:$D$1412,'TAX; MEASURES SUMMARY'!$B19,'TAX; ALL MEASURES'!S$4:S$1412)</f>
        <v>502.7993540814083</v>
      </c>
      <c r="R19" s="270">
        <f>SUMIF('TAX; ALL MEASURES'!$D$4:$D$1412,'TAX; MEASURES SUMMARY'!$B19,'TAX; ALL MEASURES'!T$4:T$1412)</f>
        <v>552.63988718010205</v>
      </c>
      <c r="S19" s="270">
        <f>SUMIF('TAX; ALL MEASURES'!$D$4:$D$1412,'TAX; MEASURES SUMMARY'!$B19,'TAX; ALL MEASURES'!U$4:U$1412)</f>
        <v>593.1704242839229</v>
      </c>
      <c r="T19" s="270">
        <f>SUMIF('TAX; ALL MEASURES'!$D$4:$D$1412,'TAX; MEASURES SUMMARY'!$B19,'TAX; ALL MEASURES'!V$4:V$1412)</f>
        <v>666.38523130027363</v>
      </c>
      <c r="U19" s="270">
        <f>SUMIF('TAX; ALL MEASURES'!$D$4:$D$1412,'TAX; MEASURES SUMMARY'!$B19,'TAX; ALL MEASURES'!W$4:W$1412)</f>
        <v>744.97980900653192</v>
      </c>
      <c r="V19" s="270">
        <f>SUMIF('TAX; ALL MEASURES'!$D$4:$D$1412,'TAX; MEASURES SUMMARY'!$B19,'TAX; ALL MEASURES'!X$4:X$1412)</f>
        <v>821.04831985312069</v>
      </c>
      <c r="W19" s="270">
        <f>SUMIF('TAX; ALL MEASURES'!$D$4:$D$1412,'TAX; MEASURES SUMMARY'!$B19,'TAX; ALL MEASURES'!Y$4:Y$1412)</f>
        <v>885.07936330048915</v>
      </c>
      <c r="X19" s="270">
        <f>SUMIF('TAX; ALL MEASURES'!$D$4:$D$1412,'TAX; MEASURES SUMMARY'!$B19,'TAX; ALL MEASURES'!Z$4:Z$1412)</f>
        <v>931.99527547574758</v>
      </c>
      <c r="Y19" s="270">
        <f>SUMIF('TAX; ALL MEASURES'!$D$4:$D$1412,'TAX; MEASURES SUMMARY'!$B19,'TAX; ALL MEASURES'!AA$4:AA$1412)</f>
        <v>961.55351992016358</v>
      </c>
      <c r="Z19" s="270">
        <f>SUMIF('TAX; ALL MEASURES'!$D$4:$D$1412,'TAX; MEASURES SUMMARY'!$B19,'TAX; ALL MEASURES'!AB$4:AB$1412)</f>
        <v>1019.5679571807176</v>
      </c>
      <c r="AA19" s="270">
        <f>SUMIF('TAX; ALL MEASURES'!$D$4:$D$1412,'TAX; MEASURES SUMMARY'!$B19,'TAX; ALL MEASURES'!AC$4:AC$1412)</f>
        <v>1369.611313165954</v>
      </c>
      <c r="AB19" s="270">
        <f>SUMIF('TAX; ALL MEASURES'!$D$4:$D$1412,'TAX; MEASURES SUMMARY'!$B19,'TAX; ALL MEASURES'!AD$4:AD$1412)</f>
        <v>1527.5576700170391</v>
      </c>
      <c r="AC19" s="270">
        <f>SUMIF('TAX; ALL MEASURES'!$D$4:$D$1412,'TAX; MEASURES SUMMARY'!$B19,'TAX; ALL MEASURES'!AE$4:AE$1412)</f>
        <v>1634.3909971388484</v>
      </c>
      <c r="AD19" s="270">
        <f>SUMIF('TAX; ALL MEASURES'!$D$4:$D$1412,'TAX; MEASURES SUMMARY'!$B19,'TAX; ALL MEASURES'!AF$4:AF$1412)</f>
        <v>1719.630537858116</v>
      </c>
      <c r="AE19" s="270">
        <f>SUMIF('TAX; ALL MEASURES'!$D$4:$D$1412,'TAX; MEASURES SUMMARY'!$B19,'TAX; ALL MEASURES'!AG$4:AG$1412)</f>
        <v>1954.1860255466577</v>
      </c>
      <c r="AF19" s="270">
        <f>SUMIF('TAX; ALL MEASURES'!$D$4:$D$1412,'TAX; MEASURES SUMMARY'!$B19,'TAX; ALL MEASURES'!AH$4:AH$1412)</f>
        <v>2087.4829325185538</v>
      </c>
      <c r="AG19" s="270">
        <f>SUMIF('TAX; ALL MEASURES'!$D$4:$D$1412,'TAX; MEASURES SUMMARY'!$B19,'TAX; ALL MEASURES'!AI$4:AI$1412)</f>
        <v>2207.6510458457988</v>
      </c>
      <c r="AH19" s="270">
        <f>SUMIF('TAX; ALL MEASURES'!$D$4:$D$1412,'TAX; MEASURES SUMMARY'!$B19,'TAX; ALL MEASURES'!AJ$4:AJ$1412)</f>
        <v>2289.835095339221</v>
      </c>
      <c r="AI19" s="270">
        <f>SUMIF('TAX; ALL MEASURES'!$D$4:$D$1412,'TAX; MEASURES SUMMARY'!$B19,'TAX; ALL MEASURES'!AK$4:AK$1412)</f>
        <v>2520.9644820946223</v>
      </c>
      <c r="AJ19" s="270">
        <f>SUMIF('TAX; ALL MEASURES'!$D$4:$D$1412,'TAX; MEASURES SUMMARY'!$B19,'TAX; ALL MEASURES'!AL$4:AL$1412)</f>
        <v>2846.3618001793448</v>
      </c>
      <c r="AK19" s="270">
        <f>SUMIF('TAX; ALL MEASURES'!$D$4:$D$1412,'TAX; MEASURES SUMMARY'!$B19,'TAX; ALL MEASURES'!AM$4:AM$1412)</f>
        <v>3159.2103940311749</v>
      </c>
      <c r="AL19" s="270">
        <f>SUMIF('TAX; ALL MEASURES'!$D$4:$D$1412,'TAX; MEASURES SUMMARY'!$B19,'TAX; ALL MEASURES'!AN$4:AN$1412)</f>
        <v>4496.0172218294883</v>
      </c>
      <c r="AM19" s="270">
        <f>SUMIF('TAX; ALL MEASURES'!$D$4:$D$1412,'TAX; MEASURES SUMMARY'!$B19,'TAX; ALL MEASURES'!AO$4:AO$1412)</f>
        <v>5794.2098394573331</v>
      </c>
      <c r="AN19" s="270">
        <f>SUMIF('TAX; ALL MEASURES'!$D$4:$D$1412,'TAX; MEASURES SUMMARY'!$B19,'TAX; ALL MEASURES'!AP$4:AP$1412)</f>
        <v>6134.4143312582819</v>
      </c>
      <c r="AO19" s="270">
        <f>SUMIF('TAX; ALL MEASURES'!$D$4:$D$1412,'TAX; MEASURES SUMMARY'!$B19,'TAX; ALL MEASURES'!AQ$4:AQ$1412)</f>
        <v>6384.0401770033641</v>
      </c>
      <c r="AP19" s="270">
        <f>SUMIF('TAX; ALL MEASURES'!$D$4:$D$1412,'TAX; MEASURES SUMMARY'!$B19,'TAX; ALL MEASURES'!AR$4:AR$1412)</f>
        <v>6416.7237795930469</v>
      </c>
      <c r="AQ19" s="270">
        <f>SUMIF('TAX; ALL MEASURES'!$D$4:$D$1412,'TAX; MEASURES SUMMARY'!$B19,'TAX; ALL MEASURES'!AS$4:AS$1412)</f>
        <v>6712.824128129113</v>
      </c>
      <c r="AR19" s="270">
        <f>SUMIF('TAX; ALL MEASURES'!$D$4:$D$1412,'TAX; MEASURES SUMMARY'!$B19,'TAX; ALL MEASURES'!AT$4:AT$1412)</f>
        <v>8723.8060935984249</v>
      </c>
      <c r="AS19" s="270">
        <f>SUMIF('TAX; ALL MEASURES'!$D$4:$D$1412,'TAX; MEASURES SUMMARY'!$B19,'TAX; ALL MEASURES'!AU$4:AU$1412)</f>
        <v>9225.9313445720363</v>
      </c>
      <c r="AT19" s="270">
        <f>SUMIF('TAX; ALL MEASURES'!$D$4:$D$1412,'TAX; MEASURES SUMMARY'!$B19,'TAX; ALL MEASURES'!AV$4:AV$1412)</f>
        <v>9700.361215716548</v>
      </c>
      <c r="AU19" s="270">
        <f>SUMIF('TAX; ALL MEASURES'!$D$4:$D$1412,'TAX; MEASURES SUMMARY'!$B19,'TAX; ALL MEASURES'!AW$4:AW$1412)</f>
        <v>10228.282451455329</v>
      </c>
      <c r="AV19" s="270">
        <f>SUMIF('TAX; ALL MEASURES'!$D$4:$D$1412,'TAX; MEASURES SUMMARY'!$B19,'TAX; ALL MEASURES'!AX$4:AX$1412)</f>
        <v>9774.5223436738925</v>
      </c>
      <c r="AW19" s="270">
        <f>SUMIF('TAX; ALL MEASURES'!$D$4:$D$1412,'TAX; MEASURES SUMMARY'!$B19,'TAX; ALL MEASURES'!AY$4:AY$1412)</f>
        <v>9747.8894832686456</v>
      </c>
      <c r="AX19" s="270">
        <f>SUMIF('TAX; ALL MEASURES'!$D$4:$D$1412,'TAX; MEASURES SUMMARY'!$B19,'TAX; ALL MEASURES'!AZ$4:AZ$1412)</f>
        <v>10226.456670396279</v>
      </c>
      <c r="AY19" s="270">
        <f>SUMIF('TAX; ALL MEASURES'!$D$4:$D$1412,'TAX; MEASURES SUMMARY'!$B19,'TAX; ALL MEASURES'!BA$4:BA$1412)</f>
        <v>10736.881638686775</v>
      </c>
      <c r="AZ19" s="270">
        <f>SUMIF('TAX; ALL MEASURES'!$D$4:$D$1412,'TAX; MEASURES SUMMARY'!$B19,'TAX; ALL MEASURES'!BB$4:BB$1412)</f>
        <v>11373.019091494809</v>
      </c>
      <c r="BA19" s="270">
        <f>SUMIF('TAX; ALL MEASURES'!$D$4:$D$1412,'TAX; MEASURES SUMMARY'!$B19,'TAX; ALL MEASURES'!BC$4:BC$1412)</f>
        <v>11808.378571942127</v>
      </c>
      <c r="BB19" s="8"/>
      <c r="BC19" s="8"/>
      <c r="BD19" s="8"/>
    </row>
    <row r="20" spans="1:56">
      <c r="A20" s="155"/>
      <c r="B20" s="142" t="s">
        <v>791</v>
      </c>
      <c r="C20" s="270">
        <f>SUMIF('TAX; ALL MEASURES'!$D$4:$D$1412,'TAX; MEASURES SUMMARY'!$B20,'TAX; ALL MEASURES'!E$4:E$1412)</f>
        <v>0</v>
      </c>
      <c r="D20" s="270">
        <f>SUMIF('TAX; ALL MEASURES'!$D$4:$D$1412,'TAX; MEASURES SUMMARY'!$B20,'TAX; ALL MEASURES'!F$4:F$1412)</f>
        <v>-55</v>
      </c>
      <c r="E20" s="270">
        <f>SUMIF('TAX; ALL MEASURES'!$D$4:$D$1412,'TAX; MEASURES SUMMARY'!$B20,'TAX; ALL MEASURES'!G$4:G$1412)</f>
        <v>-107.5</v>
      </c>
      <c r="F20" s="270">
        <f>SUMIF('TAX; ALL MEASURES'!$D$4:$D$1412,'TAX; MEASURES SUMMARY'!$B20,'TAX; ALL MEASURES'!H$4:H$1412)</f>
        <v>-209.63223210147066</v>
      </c>
      <c r="G20" s="270">
        <f>SUMIF('TAX; ALL MEASURES'!$D$4:$D$1412,'TAX; MEASURES SUMMARY'!$B20,'TAX; ALL MEASURES'!I$4:I$1412)</f>
        <v>-541.25366511089919</v>
      </c>
      <c r="H20" s="270">
        <f>SUMIF('TAX; ALL MEASURES'!$D$4:$D$1412,'TAX; MEASURES SUMMARY'!$B20,'TAX; ALL MEASURES'!J$4:J$1412)</f>
        <v>-74.722087140982694</v>
      </c>
      <c r="I20" s="270">
        <f>SUMIF('TAX; ALL MEASURES'!$D$4:$D$1412,'TAX; MEASURES SUMMARY'!$B20,'TAX; ALL MEASURES'!K$4:K$1412)</f>
        <v>-122.43192035437022</v>
      </c>
      <c r="J20" s="270">
        <f>SUMIF('TAX; ALL MEASURES'!$D$4:$D$1412,'TAX; MEASURES SUMMARY'!$B20,'TAX; ALL MEASURES'!L$4:L$1412)</f>
        <v>-226.1179696858598</v>
      </c>
      <c r="K20" s="270">
        <f>SUMIF('TAX; ALL MEASURES'!$D$4:$D$1412,'TAX; MEASURES SUMMARY'!$B20,'TAX; ALL MEASURES'!M$4:M$1412)</f>
        <v>-198.62436112656098</v>
      </c>
      <c r="L20" s="270">
        <f>SUMIF('TAX; ALL MEASURES'!$D$4:$D$1412,'TAX; MEASURES SUMMARY'!$B20,'TAX; ALL MEASURES'!N$4:N$1412)</f>
        <v>-429.60336533416364</v>
      </c>
      <c r="M20" s="270">
        <f>SUMIF('TAX; ALL MEASURES'!$D$4:$D$1412,'TAX; MEASURES SUMMARY'!$B20,'TAX; ALL MEASURES'!O$4:O$1412)</f>
        <v>-469.2490909171126</v>
      </c>
      <c r="N20" s="270">
        <f>SUMIF('TAX; ALL MEASURES'!$D$4:$D$1412,'TAX; MEASURES SUMMARY'!$B20,'TAX; ALL MEASURES'!P$4:P$1412)</f>
        <v>-605.45149611728561</v>
      </c>
      <c r="O20" s="270">
        <f>SUMIF('TAX; ALL MEASURES'!$D$4:$D$1412,'TAX; MEASURES SUMMARY'!$B20,'TAX; ALL MEASURES'!Q$4:Q$1412)</f>
        <v>-763.0871684444561</v>
      </c>
      <c r="P20" s="270">
        <f>SUMIF('TAX; ALL MEASURES'!$D$4:$D$1412,'TAX; MEASURES SUMMARY'!$B20,'TAX; ALL MEASURES'!R$4:R$1412)</f>
        <v>-872.77191391210738</v>
      </c>
      <c r="Q20" s="270">
        <f>SUMIF('TAX; ALL MEASURES'!$D$4:$D$1412,'TAX; MEASURES SUMMARY'!$B20,'TAX; ALL MEASURES'!S$4:S$1412)</f>
        <v>-1246.664352043246</v>
      </c>
      <c r="R20" s="270">
        <f>SUMIF('TAX; ALL MEASURES'!$D$4:$D$1412,'TAX; MEASURES SUMMARY'!$B20,'TAX; ALL MEASURES'!T$4:T$1412)</f>
        <v>-1312.4860078235315</v>
      </c>
      <c r="S20" s="270">
        <f>SUMIF('TAX; ALL MEASURES'!$D$4:$D$1412,'TAX; MEASURES SUMMARY'!$B20,'TAX; ALL MEASURES'!U$4:U$1412)</f>
        <v>-1528.7435601145432</v>
      </c>
      <c r="T20" s="270">
        <f>SUMIF('TAX; ALL MEASURES'!$D$4:$D$1412,'TAX; MEASURES SUMMARY'!$B20,'TAX; ALL MEASURES'!V$4:V$1412)</f>
        <v>-1932.6242589269041</v>
      </c>
      <c r="U20" s="270">
        <f>SUMIF('TAX; ALL MEASURES'!$D$4:$D$1412,'TAX; MEASURES SUMMARY'!$B20,'TAX; ALL MEASURES'!W$4:W$1412)</f>
        <v>-2041.3580841926716</v>
      </c>
      <c r="V20" s="270">
        <f>SUMIF('TAX; ALL MEASURES'!$D$4:$D$1412,'TAX; MEASURES SUMMARY'!$B20,'TAX; ALL MEASURES'!X$4:X$1412)</f>
        <v>-2080.9962863555047</v>
      </c>
      <c r="W20" s="270">
        <f>SUMIF('TAX; ALL MEASURES'!$D$4:$D$1412,'TAX; MEASURES SUMMARY'!$B20,'TAX; ALL MEASURES'!Y$4:Y$1412)</f>
        <v>-2243.286812264234</v>
      </c>
      <c r="X20" s="270">
        <f>SUMIF('TAX; ALL MEASURES'!$D$4:$D$1412,'TAX; MEASURES SUMMARY'!$B20,'TAX; ALL MEASURES'!Z$4:Z$1412)</f>
        <v>-2542.1980098721406</v>
      </c>
      <c r="Y20" s="270">
        <f>SUMIF('TAX; ALL MEASURES'!$D$4:$D$1412,'TAX; MEASURES SUMMARY'!$B20,'TAX; ALL MEASURES'!AA$4:AA$1412)</f>
        <v>-3310.7721528906295</v>
      </c>
      <c r="Z20" s="270">
        <f>SUMIF('TAX; ALL MEASURES'!$D$4:$D$1412,'TAX; MEASURES SUMMARY'!$B20,'TAX; ALL MEASURES'!AB$4:AB$1412)</f>
        <v>-3540.5245113072574</v>
      </c>
      <c r="AA20" s="270">
        <f>SUMIF('TAX; ALL MEASURES'!$D$4:$D$1412,'TAX; MEASURES SUMMARY'!$B20,'TAX; ALL MEASURES'!AC$4:AC$1412)</f>
        <v>-2932.8312482706551</v>
      </c>
      <c r="AB20" s="270">
        <f>SUMIF('TAX; ALL MEASURES'!$D$4:$D$1412,'TAX; MEASURES SUMMARY'!$B20,'TAX; ALL MEASURES'!AD$4:AD$1412)</f>
        <v>-2287.3491956855478</v>
      </c>
      <c r="AC20" s="270">
        <f>SUMIF('TAX; ALL MEASURES'!$D$4:$D$1412,'TAX; MEASURES SUMMARY'!$B20,'TAX; ALL MEASURES'!AE$4:AE$1412)</f>
        <v>-2479.4549739612094</v>
      </c>
      <c r="AD20" s="270">
        <f>SUMIF('TAX; ALL MEASURES'!$D$4:$D$1412,'TAX; MEASURES SUMMARY'!$B20,'TAX; ALL MEASURES'!AF$4:AF$1412)</f>
        <v>216.01690047312741</v>
      </c>
      <c r="AE20" s="270">
        <f>SUMIF('TAX; ALL MEASURES'!$D$4:$D$1412,'TAX; MEASURES SUMMARY'!$B20,'TAX; ALL MEASURES'!AG$4:AG$1412)</f>
        <v>-730.05601846660466</v>
      </c>
      <c r="AF20" s="270">
        <f>SUMIF('TAX; ALL MEASURES'!$D$4:$D$1412,'TAX; MEASURES SUMMARY'!$B20,'TAX; ALL MEASURES'!AH$4:AH$1412)</f>
        <v>-2974.8711822462037</v>
      </c>
      <c r="AG20" s="270">
        <f>SUMIF('TAX; ALL MEASURES'!$D$4:$D$1412,'TAX; MEASURES SUMMARY'!$B20,'TAX; ALL MEASURES'!AI$4:AI$1412)</f>
        <v>-3107.504599745248</v>
      </c>
      <c r="AH20" s="270">
        <f>SUMIF('TAX; ALL MEASURES'!$D$4:$D$1412,'TAX; MEASURES SUMMARY'!$B20,'TAX; ALL MEASURES'!AJ$4:AJ$1412)</f>
        <v>-3577.6033877126065</v>
      </c>
      <c r="AI20" s="270">
        <f>SUMIF('TAX; ALL MEASURES'!$D$4:$D$1412,'TAX; MEASURES SUMMARY'!$B20,'TAX; ALL MEASURES'!AK$4:AK$1412)</f>
        <v>-3503.3154009122027</v>
      </c>
      <c r="AJ20" s="270">
        <f>SUMIF('TAX; ALL MEASURES'!$D$4:$D$1412,'TAX; MEASURES SUMMARY'!$B20,'TAX; ALL MEASURES'!AL$4:AL$1412)</f>
        <v>-1331.4187102862343</v>
      </c>
      <c r="AK20" s="270">
        <f>SUMIF('TAX; ALL MEASURES'!$D$4:$D$1412,'TAX; MEASURES SUMMARY'!$B20,'TAX; ALL MEASURES'!AM$4:AM$1412)</f>
        <v>-3601.1298326675642</v>
      </c>
      <c r="AL20" s="270">
        <f>SUMIF('TAX; ALL MEASURES'!$D$4:$D$1412,'TAX; MEASURES SUMMARY'!$B20,'TAX; ALL MEASURES'!AN$4:AN$1412)</f>
        <v>-1962.1200770730511</v>
      </c>
      <c r="AM20" s="270">
        <f>SUMIF('TAX; ALL MEASURES'!$D$4:$D$1412,'TAX; MEASURES SUMMARY'!$B20,'TAX; ALL MEASURES'!AO$4:AO$1412)</f>
        <v>-481.99851541442649</v>
      </c>
      <c r="AN20" s="270">
        <f>SUMIF('TAX; ALL MEASURES'!$D$4:$D$1412,'TAX; MEASURES SUMMARY'!$B20,'TAX; ALL MEASURES'!AP$4:AP$1412)</f>
        <v>222.96184582161413</v>
      </c>
      <c r="AO20" s="270">
        <f>SUMIF('TAX; ALL MEASURES'!$D$4:$D$1412,'TAX; MEASURES SUMMARY'!$B20,'TAX; ALL MEASURES'!AQ$4:AQ$1412)</f>
        <v>1140.0576661385394</v>
      </c>
      <c r="AP20" s="270">
        <f>SUMIF('TAX; ALL MEASURES'!$D$4:$D$1412,'TAX; MEASURES SUMMARY'!$B20,'TAX; ALL MEASURES'!AR$4:AR$1412)</f>
        <v>-584.97203344142213</v>
      </c>
      <c r="AQ20" s="270">
        <f>SUMIF('TAX; ALL MEASURES'!$D$4:$D$1412,'TAX; MEASURES SUMMARY'!$B20,'TAX; ALL MEASURES'!AS$4:AS$1412)</f>
        <v>517.28772764742712</v>
      </c>
      <c r="AR20" s="270">
        <f>SUMIF('TAX; ALL MEASURES'!$D$4:$D$1412,'TAX; MEASURES SUMMARY'!$B20,'TAX; ALL MEASURES'!AT$4:AT$1412)</f>
        <v>647.11959639439647</v>
      </c>
      <c r="AS20" s="270">
        <f>SUMIF('TAX; ALL MEASURES'!$D$4:$D$1412,'TAX; MEASURES SUMMARY'!$B20,'TAX; ALL MEASURES'!AU$4:AU$1412)</f>
        <v>-430.04727041163505</v>
      </c>
      <c r="AT20" s="270">
        <f>SUMIF('TAX; ALL MEASURES'!$D$4:$D$1412,'TAX; MEASURES SUMMARY'!$B20,'TAX; ALL MEASURES'!AV$4:AV$1412)</f>
        <v>-115.89329146015461</v>
      </c>
      <c r="AU20" s="270">
        <f>SUMIF('TAX; ALL MEASURES'!$D$4:$D$1412,'TAX; MEASURES SUMMARY'!$B20,'TAX; ALL MEASURES'!AW$4:AW$1412)</f>
        <v>-1462.9080337313544</v>
      </c>
      <c r="AV20" s="270">
        <f>SUMIF('TAX; ALL MEASURES'!$D$4:$D$1412,'TAX; MEASURES SUMMARY'!$B20,'TAX; ALL MEASURES'!AX$4:AX$1412)</f>
        <v>-760.47297878649397</v>
      </c>
      <c r="AW20" s="270">
        <f>SUMIF('TAX; ALL MEASURES'!$D$4:$D$1412,'TAX; MEASURES SUMMARY'!$B20,'TAX; ALL MEASURES'!AY$4:AY$1412)</f>
        <v>-1711.2534990549952</v>
      </c>
      <c r="AX20" s="270">
        <f>SUMIF('TAX; ALL MEASURES'!$D$4:$D$1412,'TAX; MEASURES SUMMARY'!$B20,'TAX; ALL MEASURES'!AZ$4:AZ$1412)</f>
        <v>-723.72733093897205</v>
      </c>
      <c r="AY20" s="270">
        <f>SUMIF('TAX; ALL MEASURES'!$D$4:$D$1412,'TAX; MEASURES SUMMARY'!$B20,'TAX; ALL MEASURES'!BA$4:BA$1412)</f>
        <v>-429.85816525472001</v>
      </c>
      <c r="AZ20" s="270">
        <f>SUMIF('TAX; ALL MEASURES'!$D$4:$D$1412,'TAX; MEASURES SUMMARY'!$B20,'TAX; ALL MEASURES'!BB$4:BB$1412)</f>
        <v>5067.3788220597553</v>
      </c>
      <c r="BA20" s="270">
        <f>SUMIF('TAX; ALL MEASURES'!$D$4:$D$1412,'TAX; MEASURES SUMMARY'!$B20,'TAX; ALL MEASURES'!BC$4:BC$1412)</f>
        <v>989.98369040199668</v>
      </c>
      <c r="BB20" s="8"/>
      <c r="BC20" s="8"/>
      <c r="BD20" s="8"/>
    </row>
    <row r="21" spans="1:56">
      <c r="A21" s="155"/>
      <c r="B21" s="142" t="s">
        <v>792</v>
      </c>
      <c r="C21" s="270">
        <f>SUMIF('TAX; ALL MEASURES'!$D$4:$D$1412,'TAX; MEASURES SUMMARY'!$B21,'TAX; ALL MEASURES'!E$4:E$1412)</f>
        <v>0</v>
      </c>
      <c r="D21" s="270">
        <f>SUMIF('TAX; ALL MEASURES'!$D$4:$D$1412,'TAX; MEASURES SUMMARY'!$B21,'TAX; ALL MEASURES'!F$4:F$1412)</f>
        <v>-290</v>
      </c>
      <c r="E21" s="270">
        <f>SUMIF('TAX; ALL MEASURES'!$D$4:$D$1412,'TAX; MEASURES SUMMARY'!$B21,'TAX; ALL MEASURES'!G$4:G$1412)</f>
        <v>-245</v>
      </c>
      <c r="F21" s="270">
        <f>SUMIF('TAX; ALL MEASURES'!$D$4:$D$1412,'TAX; MEASURES SUMMARY'!$B21,'TAX; ALL MEASURES'!H$4:H$1412)</f>
        <v>-273.30854157009821</v>
      </c>
      <c r="G21" s="270">
        <f>SUMIF('TAX; ALL MEASURES'!$D$4:$D$1412,'TAX; MEASURES SUMMARY'!$B21,'TAX; ALL MEASURES'!I$4:I$1412)</f>
        <v>-321.05382551655362</v>
      </c>
      <c r="H21" s="270">
        <f>SUMIF('TAX; ALL MEASURES'!$D$4:$D$1412,'TAX; MEASURES SUMMARY'!$B21,'TAX; ALL MEASURES'!J$4:J$1412)</f>
        <v>-394.52319750537276</v>
      </c>
      <c r="I21" s="270">
        <f>SUMIF('TAX; ALL MEASURES'!$D$4:$D$1412,'TAX; MEASURES SUMMARY'!$B21,'TAX; ALL MEASURES'!K$4:K$1412)</f>
        <v>-461.62951413762596</v>
      </c>
      <c r="J21" s="270">
        <f>SUMIF('TAX; ALL MEASURES'!$D$4:$D$1412,'TAX; MEASURES SUMMARY'!$B21,'TAX; ALL MEASURES'!L$4:L$1412)</f>
        <v>-539.17000266880177</v>
      </c>
      <c r="K21" s="270">
        <f>SUMIF('TAX; ALL MEASURES'!$D$4:$D$1412,'TAX; MEASURES SUMMARY'!$B21,'TAX; ALL MEASURES'!M$4:M$1412)</f>
        <v>-622.20288511510967</v>
      </c>
      <c r="L21" s="270">
        <f>SUMIF('TAX; ALL MEASURES'!$D$4:$D$1412,'TAX; MEASURES SUMMARY'!$B21,'TAX; ALL MEASURES'!N$4:N$1412)</f>
        <v>-750.57210680825369</v>
      </c>
      <c r="M21" s="270">
        <f>SUMIF('TAX; ALL MEASURES'!$D$4:$D$1412,'TAX; MEASURES SUMMARY'!$B21,'TAX; ALL MEASURES'!O$4:O$1412)</f>
        <v>-859.10194822524693</v>
      </c>
      <c r="N21" s="270">
        <f>SUMIF('TAX; ALL MEASURES'!$D$4:$D$1412,'TAX; MEASURES SUMMARY'!$B21,'TAX; ALL MEASURES'!P$4:P$1412)</f>
        <v>-550.38374559296562</v>
      </c>
      <c r="O21" s="270">
        <f>SUMIF('TAX; ALL MEASURES'!$D$4:$D$1412,'TAX; MEASURES SUMMARY'!$B21,'TAX; ALL MEASURES'!Q$4:Q$1412)</f>
        <v>-705.21386934108682</v>
      </c>
      <c r="P21" s="270">
        <f>SUMIF('TAX; ALL MEASURES'!$D$4:$D$1412,'TAX; MEASURES SUMMARY'!$B21,'TAX; ALL MEASURES'!R$4:R$1412)</f>
        <v>-838.49524646031898</v>
      </c>
      <c r="Q21" s="270">
        <f>SUMIF('TAX; ALL MEASURES'!$D$4:$D$1412,'TAX; MEASURES SUMMARY'!$B21,'TAX; ALL MEASURES'!S$4:S$1412)</f>
        <v>-902.82679362555405</v>
      </c>
      <c r="R21" s="270">
        <f>SUMIF('TAX; ALL MEASURES'!$D$4:$D$1412,'TAX; MEASURES SUMMARY'!$B21,'TAX; ALL MEASURES'!T$4:T$1412)</f>
        <v>-1032.3204819623061</v>
      </c>
      <c r="S21" s="270">
        <f>SUMIF('TAX; ALL MEASURES'!$D$4:$D$1412,'TAX; MEASURES SUMMARY'!$B21,'TAX; ALL MEASURES'!U$4:U$1412)</f>
        <v>-830.09713642761722</v>
      </c>
      <c r="T21" s="270">
        <f>SUMIF('TAX; ALL MEASURES'!$D$4:$D$1412,'TAX; MEASURES SUMMARY'!$B21,'TAX; ALL MEASURES'!V$4:V$1412)</f>
        <v>-932.55572026841071</v>
      </c>
      <c r="U21" s="270">
        <f>SUMIF('TAX; ALL MEASURES'!$D$4:$D$1412,'TAX; MEASURES SUMMARY'!$B21,'TAX; ALL MEASURES'!W$4:W$1412)</f>
        <v>-1042.542886219009</v>
      </c>
      <c r="V21" s="270">
        <f>SUMIF('TAX; ALL MEASURES'!$D$4:$D$1412,'TAX; MEASURES SUMMARY'!$B21,'TAX; ALL MEASURES'!X$4:X$1412)</f>
        <v>-1148.9950126922643</v>
      </c>
      <c r="W21" s="270">
        <f>SUMIF('TAX; ALL MEASURES'!$D$4:$D$1412,'TAX; MEASURES SUMMARY'!$B21,'TAX; ALL MEASURES'!Y$4:Y$1412)</f>
        <v>-1168.6016141547334</v>
      </c>
      <c r="X21" s="270">
        <f>SUMIF('TAX; ALL MEASURES'!$D$4:$D$1412,'TAX; MEASURES SUMMARY'!$B21,'TAX; ALL MEASURES'!Z$4:Z$1412)</f>
        <v>-5149.2568841331477</v>
      </c>
      <c r="Y21" s="270">
        <f>SUMIF('TAX; ALL MEASURES'!$D$4:$D$1412,'TAX; MEASURES SUMMARY'!$B21,'TAX; ALL MEASURES'!AA$4:AA$1412)</f>
        <v>-6406.9741844386326</v>
      </c>
      <c r="Z21" s="270">
        <f>SUMIF('TAX; ALL MEASURES'!$D$4:$D$1412,'TAX; MEASURES SUMMARY'!$B21,'TAX; ALL MEASURES'!AB$4:AB$1412)</f>
        <v>-6812.0309003023694</v>
      </c>
      <c r="AA21" s="270">
        <f>SUMIF('TAX; ALL MEASURES'!$D$4:$D$1412,'TAX; MEASURES SUMMARY'!$B21,'TAX; ALL MEASURES'!AC$4:AC$1412)</f>
        <v>-7126.3851578340591</v>
      </c>
      <c r="AB21" s="270">
        <f>SUMIF('TAX; ALL MEASURES'!$D$4:$D$1412,'TAX; MEASURES SUMMARY'!$B21,'TAX; ALL MEASURES'!AD$4:AD$1412)</f>
        <v>-7478.5416692264371</v>
      </c>
      <c r="AC21" s="270">
        <f>SUMIF('TAX; ALL MEASURES'!$D$4:$D$1412,'TAX; MEASURES SUMMARY'!$B21,'TAX; ALL MEASURES'!AE$4:AE$1412)</f>
        <v>-7955.4175687957622</v>
      </c>
      <c r="AD21" s="270">
        <f>SUMIF('TAX; ALL MEASURES'!$D$4:$D$1412,'TAX; MEASURES SUMMARY'!$B21,'TAX; ALL MEASURES'!AF$4:AF$1412)</f>
        <v>-8205.322044518678</v>
      </c>
      <c r="AE21" s="270">
        <f>SUMIF('TAX; ALL MEASURES'!$D$4:$D$1412,'TAX; MEASURES SUMMARY'!$B21,'TAX; ALL MEASURES'!AG$4:AG$1412)</f>
        <v>-8636.8968839990066</v>
      </c>
      <c r="AF21" s="270">
        <f>SUMIF('TAX; ALL MEASURES'!$D$4:$D$1412,'TAX; MEASURES SUMMARY'!$B21,'TAX; ALL MEASURES'!AH$4:AH$1412)</f>
        <v>-9037.345566909411</v>
      </c>
      <c r="AG21" s="270">
        <f>SUMIF('TAX; ALL MEASURES'!$D$4:$D$1412,'TAX; MEASURES SUMMARY'!$B21,'TAX; ALL MEASURES'!AI$4:AI$1412)</f>
        <v>-9557.5897084754397</v>
      </c>
      <c r="AH21" s="270">
        <f>SUMIF('TAX; ALL MEASURES'!$D$4:$D$1412,'TAX; MEASURES SUMMARY'!$B21,'TAX; ALL MEASURES'!AJ$4:AJ$1412)</f>
        <v>-9948.3893386376549</v>
      </c>
      <c r="AI21" s="270">
        <f>SUMIF('TAX; ALL MEASURES'!$D$4:$D$1412,'TAX; MEASURES SUMMARY'!$B21,'TAX; ALL MEASURES'!AK$4:AK$1412)</f>
        <v>-10571.088151224209</v>
      </c>
      <c r="AJ21" s="270">
        <f>SUMIF('TAX; ALL MEASURES'!$D$4:$D$1412,'TAX; MEASURES SUMMARY'!$B21,'TAX; ALL MEASURES'!AL$4:AL$1412)</f>
        <v>-11220.557157923166</v>
      </c>
      <c r="AK21" s="270">
        <f>SUMIF('TAX; ALL MEASURES'!$D$4:$D$1412,'TAX; MEASURES SUMMARY'!$B21,'TAX; ALL MEASURES'!AM$4:AM$1412)</f>
        <v>-11797.769552134705</v>
      </c>
      <c r="AL21" s="270">
        <f>SUMIF('TAX; ALL MEASURES'!$D$4:$D$1412,'TAX; MEASURES SUMMARY'!$B21,'TAX; ALL MEASURES'!AN$4:AN$1412)</f>
        <v>-12863.057177416622</v>
      </c>
      <c r="AM21" s="270">
        <f>SUMIF('TAX; ALL MEASURES'!$D$4:$D$1412,'TAX; MEASURES SUMMARY'!$B21,'TAX; ALL MEASURES'!AO$4:AO$1412)</f>
        <v>-13717.559938148092</v>
      </c>
      <c r="AN21" s="270">
        <f>SUMIF('TAX; ALL MEASURES'!$D$4:$D$1412,'TAX; MEASURES SUMMARY'!$B21,'TAX; ALL MEASURES'!AP$4:AP$1412)</f>
        <v>-14407.242191176365</v>
      </c>
      <c r="AO21" s="270">
        <f>SUMIF('TAX; ALL MEASURES'!$D$4:$D$1412,'TAX; MEASURES SUMMARY'!$B21,'TAX; ALL MEASURES'!AQ$4:AQ$1412)</f>
        <v>-14442.490611720816</v>
      </c>
      <c r="AP21" s="270">
        <f>SUMIF('TAX; ALL MEASURES'!$D$4:$D$1412,'TAX; MEASURES SUMMARY'!$B21,'TAX; ALL MEASURES'!AR$4:AR$1412)</f>
        <v>-13137.132774983193</v>
      </c>
      <c r="AQ21" s="270">
        <f>SUMIF('TAX; ALL MEASURES'!$D$4:$D$1412,'TAX; MEASURES SUMMARY'!$B21,'TAX; ALL MEASURES'!AS$4:AS$1412)</f>
        <v>-15122.014099035105</v>
      </c>
      <c r="AR21" s="270">
        <f>SUMIF('TAX; ALL MEASURES'!$D$4:$D$1412,'TAX; MEASURES SUMMARY'!$B21,'TAX; ALL MEASURES'!AT$4:AT$1412)</f>
        <v>-12847.348383351182</v>
      </c>
      <c r="AS21" s="270">
        <f>SUMIF('TAX; ALL MEASURES'!$D$4:$D$1412,'TAX; MEASURES SUMMARY'!$B21,'TAX; ALL MEASURES'!AU$4:AU$1412)</f>
        <v>-13505.204048084408</v>
      </c>
      <c r="AT21" s="270">
        <f>SUMIF('TAX; ALL MEASURES'!$D$4:$D$1412,'TAX; MEASURES SUMMARY'!$B21,'TAX; ALL MEASURES'!AV$4:AV$1412)</f>
        <v>-10699.25615982214</v>
      </c>
      <c r="AU21" s="270">
        <f>SUMIF('TAX; ALL MEASURES'!$D$4:$D$1412,'TAX; MEASURES SUMMARY'!$B21,'TAX; ALL MEASURES'!AW$4:AW$1412)</f>
        <v>-12768.805404690193</v>
      </c>
      <c r="AV21" s="270">
        <f>SUMIF('TAX; ALL MEASURES'!$D$4:$D$1412,'TAX; MEASURES SUMMARY'!$B21,'TAX; ALL MEASURES'!AX$4:AX$1412)</f>
        <v>-13879.797108086719</v>
      </c>
      <c r="AW21" s="270">
        <f>SUMIF('TAX; ALL MEASURES'!$D$4:$D$1412,'TAX; MEASURES SUMMARY'!$B21,'TAX; ALL MEASURES'!AY$4:AY$1412)</f>
        <v>-14514.375078139132</v>
      </c>
      <c r="AX21" s="270">
        <f>SUMIF('TAX; ALL MEASURES'!$D$4:$D$1412,'TAX; MEASURES SUMMARY'!$B21,'TAX; ALL MEASURES'!AZ$4:AZ$1412)</f>
        <v>-15462.842589286414</v>
      </c>
      <c r="AY21" s="270">
        <f>SUMIF('TAX; ALL MEASURES'!$D$4:$D$1412,'TAX; MEASURES SUMMARY'!$B21,'TAX; ALL MEASURES'!BA$4:BA$1412)</f>
        <v>-16460.488493804587</v>
      </c>
      <c r="AZ21" s="270">
        <f>SUMIF('TAX; ALL MEASURES'!$D$4:$D$1412,'TAX; MEASURES SUMMARY'!$B21,'TAX; ALL MEASURES'!BB$4:BB$1412)</f>
        <v>-17359.05553305821</v>
      </c>
      <c r="BA21" s="270">
        <f>SUMIF('TAX; ALL MEASURES'!$D$4:$D$1412,'TAX; MEASURES SUMMARY'!$B21,'TAX; ALL MEASURES'!BC$4:BC$1412)</f>
        <v>-18552.876348761471</v>
      </c>
      <c r="BB21" s="8"/>
      <c r="BC21" s="8"/>
      <c r="BD21" s="8"/>
    </row>
    <row r="22" spans="1:56">
      <c r="A22" s="155"/>
      <c r="B22" s="142" t="s">
        <v>1539</v>
      </c>
      <c r="C22" s="270">
        <f>SUMIF('TAX; ALL MEASURES'!$D$4:$D$1412,'TAX; MEASURES SUMMARY'!$B22,'TAX; ALL MEASURES'!E$4:E$1412)</f>
        <v>0</v>
      </c>
      <c r="D22" s="270">
        <f>SUMIF('TAX; ALL MEASURES'!$D$4:$D$1412,'TAX; MEASURES SUMMARY'!$B22,'TAX; ALL MEASURES'!F$4:F$1412)</f>
        <v>0</v>
      </c>
      <c r="E22" s="270">
        <f>SUMIF('TAX; ALL MEASURES'!$D$4:$D$1412,'TAX; MEASURES SUMMARY'!$B22,'TAX; ALL MEASURES'!G$4:G$1412)</f>
        <v>0</v>
      </c>
      <c r="F22" s="270">
        <f>SUMIF('TAX; ALL MEASURES'!$D$4:$D$1412,'TAX; MEASURES SUMMARY'!$B22,'TAX; ALL MEASURES'!H$4:H$1412)</f>
        <v>0</v>
      </c>
      <c r="G22" s="270">
        <f>SUMIF('TAX; ALL MEASURES'!$D$4:$D$1412,'TAX; MEASURES SUMMARY'!$B22,'TAX; ALL MEASURES'!I$4:I$1412)</f>
        <v>0</v>
      </c>
      <c r="H22" s="270">
        <f>SUMIF('TAX; ALL MEASURES'!$D$4:$D$1412,'TAX; MEASURES SUMMARY'!$B22,'TAX; ALL MEASURES'!J$4:J$1412)</f>
        <v>0</v>
      </c>
      <c r="I22" s="270">
        <f>SUMIF('TAX; ALL MEASURES'!$D$4:$D$1412,'TAX; MEASURES SUMMARY'!$B22,'TAX; ALL MEASURES'!K$4:K$1412)</f>
        <v>0</v>
      </c>
      <c r="J22" s="270">
        <f>SUMIF('TAX; ALL MEASURES'!$D$4:$D$1412,'TAX; MEASURES SUMMARY'!$B22,'TAX; ALL MEASURES'!L$4:L$1412)</f>
        <v>0</v>
      </c>
      <c r="K22" s="270">
        <f>SUMIF('TAX; ALL MEASURES'!$D$4:$D$1412,'TAX; MEASURES SUMMARY'!$B22,'TAX; ALL MEASURES'!M$4:M$1412)</f>
        <v>0</v>
      </c>
      <c r="L22" s="270">
        <f>SUMIF('TAX; ALL MEASURES'!$D$4:$D$1412,'TAX; MEASURES SUMMARY'!$B22,'TAX; ALL MEASURES'!N$4:N$1412)</f>
        <v>0</v>
      </c>
      <c r="M22" s="270">
        <f>SUMIF('TAX; ALL MEASURES'!$D$4:$D$1412,'TAX; MEASURES SUMMARY'!$B22,'TAX; ALL MEASURES'!O$4:O$1412)</f>
        <v>0</v>
      </c>
      <c r="N22" s="270">
        <f>SUMIF('TAX; ALL MEASURES'!$D$4:$D$1412,'TAX; MEASURES SUMMARY'!$B22,'TAX; ALL MEASURES'!P$4:P$1412)</f>
        <v>0</v>
      </c>
      <c r="O22" s="270">
        <f>SUMIF('TAX; ALL MEASURES'!$D$4:$D$1412,'TAX; MEASURES SUMMARY'!$B22,'TAX; ALL MEASURES'!Q$4:Q$1412)</f>
        <v>0</v>
      </c>
      <c r="P22" s="270">
        <f>SUMIF('TAX; ALL MEASURES'!$D$4:$D$1412,'TAX; MEASURES SUMMARY'!$B22,'TAX; ALL MEASURES'!R$4:R$1412)</f>
        <v>0</v>
      </c>
      <c r="Q22" s="270">
        <f>SUMIF('TAX; ALL MEASURES'!$D$4:$D$1412,'TAX; MEASURES SUMMARY'!$B22,'TAX; ALL MEASURES'!S$4:S$1412)</f>
        <v>0</v>
      </c>
      <c r="R22" s="270">
        <f>SUMIF('TAX; ALL MEASURES'!$D$4:$D$1412,'TAX; MEASURES SUMMARY'!$B22,'TAX; ALL MEASURES'!T$4:T$1412)</f>
        <v>0</v>
      </c>
      <c r="S22" s="270">
        <f>SUMIF('TAX; ALL MEASURES'!$D$4:$D$1412,'TAX; MEASURES SUMMARY'!$B22,'TAX; ALL MEASURES'!U$4:U$1412)</f>
        <v>0</v>
      </c>
      <c r="T22" s="270">
        <f>SUMIF('TAX; ALL MEASURES'!$D$4:$D$1412,'TAX; MEASURES SUMMARY'!$B22,'TAX; ALL MEASURES'!V$4:V$1412)</f>
        <v>0</v>
      </c>
      <c r="U22" s="270">
        <f>SUMIF('TAX; ALL MEASURES'!$D$4:$D$1412,'TAX; MEASURES SUMMARY'!$B22,'TAX; ALL MEASURES'!W$4:W$1412)</f>
        <v>0</v>
      </c>
      <c r="V22" s="270">
        <f>SUMIF('TAX; ALL MEASURES'!$D$4:$D$1412,'TAX; MEASURES SUMMARY'!$B22,'TAX; ALL MEASURES'!X$4:X$1412)</f>
        <v>0</v>
      </c>
      <c r="W22" s="270">
        <f>SUMIF('TAX; ALL MEASURES'!$D$4:$D$1412,'TAX; MEASURES SUMMARY'!$B22,'TAX; ALL MEASURES'!Y$4:Y$1412)</f>
        <v>0</v>
      </c>
      <c r="X22" s="270">
        <f>SUMIF('TAX; ALL MEASURES'!$D$4:$D$1412,'TAX; MEASURES SUMMARY'!$B22,'TAX; ALL MEASURES'!Z$4:Z$1412)</f>
        <v>0</v>
      </c>
      <c r="Y22" s="270">
        <f>SUMIF('TAX; ALL MEASURES'!$D$4:$D$1412,'TAX; MEASURES SUMMARY'!$B22,'TAX; ALL MEASURES'!AA$4:AA$1412)</f>
        <v>0</v>
      </c>
      <c r="Z22" s="270">
        <f>SUMIF('TAX; ALL MEASURES'!$D$4:$D$1412,'TAX; MEASURES SUMMARY'!$B22,'TAX; ALL MEASURES'!AB$4:AB$1412)</f>
        <v>0</v>
      </c>
      <c r="AA22" s="270">
        <f>SUMIF('TAX; ALL MEASURES'!$D$4:$D$1412,'TAX; MEASURES SUMMARY'!$B22,'TAX; ALL MEASURES'!AC$4:AC$1412)</f>
        <v>0</v>
      </c>
      <c r="AB22" s="270">
        <f>SUMIF('TAX; ALL MEASURES'!$D$4:$D$1412,'TAX; MEASURES SUMMARY'!$B22,'TAX; ALL MEASURES'!AD$4:AD$1412)</f>
        <v>0</v>
      </c>
      <c r="AC22" s="270">
        <f>SUMIF('TAX; ALL MEASURES'!$D$4:$D$1412,'TAX; MEASURES SUMMARY'!$B22,'TAX; ALL MEASURES'!AE$4:AE$1412)</f>
        <v>0</v>
      </c>
      <c r="AD22" s="270">
        <f>SUMIF('TAX; ALL MEASURES'!$D$4:$D$1412,'TAX; MEASURES SUMMARY'!$B22,'TAX; ALL MEASURES'!AF$4:AF$1412)</f>
        <v>0</v>
      </c>
      <c r="AE22" s="270">
        <f>SUMIF('TAX; ALL MEASURES'!$D$4:$D$1412,'TAX; MEASURES SUMMARY'!$B22,'TAX; ALL MEASURES'!AG$4:AG$1412)</f>
        <v>0</v>
      </c>
      <c r="AF22" s="270">
        <f>SUMIF('TAX; ALL MEASURES'!$D$4:$D$1412,'TAX; MEASURES SUMMARY'!$B22,'TAX; ALL MEASURES'!AH$4:AH$1412)</f>
        <v>0</v>
      </c>
      <c r="AG22" s="270">
        <f>SUMIF('TAX; ALL MEASURES'!$D$4:$D$1412,'TAX; MEASURES SUMMARY'!$B22,'TAX; ALL MEASURES'!AI$4:AI$1412)</f>
        <v>0</v>
      </c>
      <c r="AH22" s="270">
        <f>SUMIF('TAX; ALL MEASURES'!$D$4:$D$1412,'TAX; MEASURES SUMMARY'!$B22,'TAX; ALL MEASURES'!AJ$4:AJ$1412)</f>
        <v>0</v>
      </c>
      <c r="AI22" s="270">
        <f>SUMIF('TAX; ALL MEASURES'!$D$4:$D$1412,'TAX; MEASURES SUMMARY'!$B22,'TAX; ALL MEASURES'!AK$4:AK$1412)</f>
        <v>0</v>
      </c>
      <c r="AJ22" s="270">
        <f>SUMIF('TAX; ALL MEASURES'!$D$4:$D$1412,'TAX; MEASURES SUMMARY'!$B22,'TAX; ALL MEASURES'!AL$4:AL$1412)</f>
        <v>0</v>
      </c>
      <c r="AK22" s="270">
        <f>SUMIF('TAX; ALL MEASURES'!$D$4:$D$1412,'TAX; MEASURES SUMMARY'!$B22,'TAX; ALL MEASURES'!AM$4:AM$1412)</f>
        <v>0</v>
      </c>
      <c r="AL22" s="270">
        <f>SUMIF('TAX; ALL MEASURES'!$D$4:$D$1412,'TAX; MEASURES SUMMARY'!$B22,'TAX; ALL MEASURES'!AN$4:AN$1412)</f>
        <v>0</v>
      </c>
      <c r="AM22" s="270">
        <f>SUMIF('TAX; ALL MEASURES'!$D$4:$D$1412,'TAX; MEASURES SUMMARY'!$B22,'TAX; ALL MEASURES'!AO$4:AO$1412)</f>
        <v>0</v>
      </c>
      <c r="AN22" s="270">
        <f>SUMIF('TAX; ALL MEASURES'!$D$4:$D$1412,'TAX; MEASURES SUMMARY'!$B22,'TAX; ALL MEASURES'!AP$4:AP$1412)</f>
        <v>0</v>
      </c>
      <c r="AO22" s="270">
        <f>SUMIF('TAX; ALL MEASURES'!$D$4:$D$1412,'TAX; MEASURES SUMMARY'!$B22,'TAX; ALL MEASURES'!AQ$4:AQ$1412)</f>
        <v>0</v>
      </c>
      <c r="AP22" s="270">
        <f>SUMIF('TAX; ALL MEASURES'!$D$4:$D$1412,'TAX; MEASURES SUMMARY'!$B22,'TAX; ALL MEASURES'!AR$4:AR$1412)</f>
        <v>0</v>
      </c>
      <c r="AQ22" s="270">
        <f>SUMIF('TAX; ALL MEASURES'!$D$4:$D$1412,'TAX; MEASURES SUMMARY'!$B22,'TAX; ALL MEASURES'!AS$4:AS$1412)</f>
        <v>0</v>
      </c>
      <c r="AR22" s="270">
        <f>SUMIF('TAX; ALL MEASURES'!$D$4:$D$1412,'TAX; MEASURES SUMMARY'!$B22,'TAX; ALL MEASURES'!AT$4:AT$1412)</f>
        <v>0</v>
      </c>
      <c r="AS22" s="270">
        <f>SUMIF('TAX; ALL MEASURES'!$D$4:$D$1412,'TAX; MEASURES SUMMARY'!$B22,'TAX; ALL MEASURES'!AU$4:AU$1412)</f>
        <v>0</v>
      </c>
      <c r="AT22" s="270">
        <f>SUMIF('TAX; ALL MEASURES'!$D$4:$D$1412,'TAX; MEASURES SUMMARY'!$B22,'TAX; ALL MEASURES'!AV$4:AV$1412)</f>
        <v>0</v>
      </c>
      <c r="AU22" s="270">
        <f>SUMIF('TAX; ALL MEASURES'!$D$4:$D$1412,'TAX; MEASURES SUMMARY'!$B22,'TAX; ALL MEASURES'!AW$4:AW$1412)</f>
        <v>0</v>
      </c>
      <c r="AV22" s="270">
        <f>SUMIF('TAX; ALL MEASURES'!$D$4:$D$1412,'TAX; MEASURES SUMMARY'!$B22,'TAX; ALL MEASURES'!AX$4:AX$1412)</f>
        <v>0</v>
      </c>
      <c r="AW22" s="270">
        <f>SUMIF('TAX; ALL MEASURES'!$D$4:$D$1412,'TAX; MEASURES SUMMARY'!$B22,'TAX; ALL MEASURES'!AY$4:AY$1412)</f>
        <v>0</v>
      </c>
      <c r="AX22" s="270">
        <f>SUMIF('TAX; ALL MEASURES'!$D$4:$D$1412,'TAX; MEASURES SUMMARY'!$B22,'TAX; ALL MEASURES'!AZ$4:AZ$1412)</f>
        <v>0</v>
      </c>
      <c r="AY22" s="270">
        <f>SUMIF('TAX; ALL MEASURES'!$D$4:$D$1412,'TAX; MEASURES SUMMARY'!$B22,'TAX; ALL MEASURES'!BA$4:BA$1412)</f>
        <v>520</v>
      </c>
      <c r="AZ22" s="270">
        <f>SUMIF('TAX; ALL MEASURES'!$D$4:$D$1412,'TAX; MEASURES SUMMARY'!$B22,'TAX; ALL MEASURES'!BB$4:BB$1412)</f>
        <v>500</v>
      </c>
      <c r="BA22" s="270">
        <f>SUMIF('TAX; ALL MEASURES'!$D$4:$D$1412,'TAX; MEASURES SUMMARY'!$B22,'TAX; ALL MEASURES'!BC$4:BC$1412)</f>
        <v>455</v>
      </c>
      <c r="BB22" s="8"/>
      <c r="BC22" s="8"/>
      <c r="BD22" s="8"/>
    </row>
    <row r="23" spans="1:56">
      <c r="A23" s="155"/>
      <c r="B23" s="142" t="s">
        <v>92</v>
      </c>
      <c r="C23" s="270">
        <f>SUMIF('TAX; ALL MEASURES'!$D$4:$D$1412,'TAX; MEASURES SUMMARY'!$B23,'TAX; ALL MEASURES'!E$4:E$1412)</f>
        <v>0</v>
      </c>
      <c r="D23" s="270">
        <f>SUMIF('TAX; ALL MEASURES'!$D$4:$D$1412,'TAX; MEASURES SUMMARY'!$B23,'TAX; ALL MEASURES'!F$4:F$1412)</f>
        <v>0</v>
      </c>
      <c r="E23" s="270">
        <f>SUMIF('TAX; ALL MEASURES'!$D$4:$D$1412,'TAX; MEASURES SUMMARY'!$B23,'TAX; ALL MEASURES'!G$4:G$1412)</f>
        <v>0</v>
      </c>
      <c r="F23" s="270">
        <f>SUMIF('TAX; ALL MEASURES'!$D$4:$D$1412,'TAX; MEASURES SUMMARY'!$B23,'TAX; ALL MEASURES'!H$4:H$1412)</f>
        <v>0</v>
      </c>
      <c r="G23" s="270">
        <f>SUMIF('TAX; ALL MEASURES'!$D$4:$D$1412,'TAX; MEASURES SUMMARY'!$B23,'TAX; ALL MEASURES'!I$4:I$1412)</f>
        <v>75</v>
      </c>
      <c r="H23" s="270">
        <f>SUMIF('TAX; ALL MEASURES'!$D$4:$D$1412,'TAX; MEASURES SUMMARY'!$B23,'TAX; ALL MEASURES'!J$4:J$1412)</f>
        <v>67</v>
      </c>
      <c r="I23" s="270">
        <f>SUMIF('TAX; ALL MEASURES'!$D$4:$D$1412,'TAX; MEASURES SUMMARY'!$B23,'TAX; ALL MEASURES'!K$4:K$1412)</f>
        <v>78.396346888574868</v>
      </c>
      <c r="J23" s="270">
        <f>SUMIF('TAX; ALL MEASURES'!$D$4:$D$1412,'TAX; MEASURES SUMMARY'!$B23,'TAX; ALL MEASURES'!L$4:L$1412)</f>
        <v>91.564679611311732</v>
      </c>
      <c r="K23" s="270">
        <f>SUMIF('TAX; ALL MEASURES'!$D$4:$D$1412,'TAX; MEASURES SUMMARY'!$B23,'TAX; ALL MEASURES'!M$4:M$1412)</f>
        <v>105.66575949477503</v>
      </c>
      <c r="L23" s="270">
        <f>SUMIF('TAX; ALL MEASURES'!$D$4:$D$1412,'TAX; MEASURES SUMMARY'!$B23,'TAX; ALL MEASURES'!N$4:N$1412)</f>
        <v>127.4660944505504</v>
      </c>
      <c r="M23" s="270">
        <f>SUMIF('TAX; ALL MEASURES'!$D$4:$D$1412,'TAX; MEASURES SUMMARY'!$B23,'TAX; ALL MEASURES'!O$4:O$1412)</f>
        <v>70.89720172362658</v>
      </c>
      <c r="N23" s="270">
        <f>SUMIF('TAX; ALL MEASURES'!$D$4:$D$1412,'TAX; MEASURES SUMMARY'!$B23,'TAX; ALL MEASURES'!P$4:P$1412)</f>
        <v>76.399155632316223</v>
      </c>
      <c r="O23" s="270">
        <f>SUMIF('TAX; ALL MEASURES'!$D$4:$D$1412,'TAX; MEASURES SUMMARY'!$B23,'TAX; ALL MEASURES'!Q$4:Q$1412)</f>
        <v>13.459616550923059</v>
      </c>
      <c r="P23" s="270">
        <f>SUMIF('TAX; ALL MEASURES'!$D$4:$D$1412,'TAX; MEASURES SUMMARY'!$B23,'TAX; ALL MEASURES'!R$4:R$1412)</f>
        <v>16.081107747052613</v>
      </c>
      <c r="Q23" s="270">
        <f>SUMIF('TAX; ALL MEASURES'!$D$4:$D$1412,'TAX; MEASURES SUMMARY'!$B23,'TAX; ALL MEASURES'!S$4:S$1412)</f>
        <v>-432.68510762999819</v>
      </c>
      <c r="R23" s="270">
        <f>SUMIF('TAX; ALL MEASURES'!$D$4:$D$1412,'TAX; MEASURES SUMMARY'!$B23,'TAX; ALL MEASURES'!T$4:T$1412)</f>
        <v>-440.96875008247503</v>
      </c>
      <c r="S23" s="270">
        <f>SUMIF('TAX; ALL MEASURES'!$D$4:$D$1412,'TAX; MEASURES SUMMARY'!$B23,'TAX; ALL MEASURES'!U$4:U$1412)</f>
        <v>-463.30934058534388</v>
      </c>
      <c r="T23" s="270">
        <f>SUMIF('TAX; ALL MEASURES'!$D$4:$D$1412,'TAX; MEASURES SUMMARY'!$B23,'TAX; ALL MEASURES'!V$4:V$1412)</f>
        <v>-521.72973818326136</v>
      </c>
      <c r="U23" s="270">
        <f>SUMIF('TAX; ALL MEASURES'!$D$4:$D$1412,'TAX; MEASURES SUMMARY'!$B23,'TAX; ALL MEASURES'!W$4:W$1412)</f>
        <v>-673.26340748337384</v>
      </c>
      <c r="V23" s="270">
        <f>SUMIF('TAX; ALL MEASURES'!$D$4:$D$1412,'TAX; MEASURES SUMMARY'!$B23,'TAX; ALL MEASURES'!X$4:X$1412)</f>
        <v>-762.81935558045643</v>
      </c>
      <c r="W23" s="270">
        <f>SUMIF('TAX; ALL MEASURES'!$D$4:$D$1412,'TAX; MEASURES SUMMARY'!$B23,'TAX; ALL MEASURES'!Y$4:Y$1412)</f>
        <v>-875.74956173352098</v>
      </c>
      <c r="X23" s="270">
        <f>SUMIF('TAX; ALL MEASURES'!$D$4:$D$1412,'TAX; MEASURES SUMMARY'!$B23,'TAX; ALL MEASURES'!Z$4:Z$1412)</f>
        <v>-1047.4359616204188</v>
      </c>
      <c r="Y23" s="270">
        <f>SUMIF('TAX; ALL MEASURES'!$D$4:$D$1412,'TAX; MEASURES SUMMARY'!$B23,'TAX; ALL MEASURES'!AA$4:AA$1412)</f>
        <v>-1080.6554091950256</v>
      </c>
      <c r="Z23" s="270">
        <f>SUMIF('TAX; ALL MEASURES'!$D$4:$D$1412,'TAX; MEASURES SUMMARY'!$B23,'TAX; ALL MEASURES'!AB$4:AB$1412)</f>
        <v>-1365.8557481654746</v>
      </c>
      <c r="AA23" s="270">
        <f>SUMIF('TAX; ALL MEASURES'!$D$4:$D$1412,'TAX; MEASURES SUMMARY'!$B23,'TAX; ALL MEASURES'!AC$4:AC$1412)</f>
        <v>-1472.0976756498731</v>
      </c>
      <c r="AB23" s="270">
        <f>SUMIF('TAX; ALL MEASURES'!$D$4:$D$1412,'TAX; MEASURES SUMMARY'!$B23,'TAX; ALL MEASURES'!AD$4:AD$1412)</f>
        <v>-1532.2215014973094</v>
      </c>
      <c r="AC23" s="270">
        <f>SUMIF('TAX; ALL MEASURES'!$D$4:$D$1412,'TAX; MEASURES SUMMARY'!$B23,'TAX; ALL MEASURES'!AE$4:AE$1412)</f>
        <v>-1639.3810046083811</v>
      </c>
      <c r="AD23" s="270">
        <f>SUMIF('TAX; ALL MEASURES'!$D$4:$D$1412,'TAX; MEASURES SUMMARY'!$B23,'TAX; ALL MEASURES'!AF$4:AF$1412)</f>
        <v>-1484.880792689286</v>
      </c>
      <c r="AE23" s="270">
        <f>SUMIF('TAX; ALL MEASURES'!$D$4:$D$1412,'TAX; MEASURES SUMMARY'!$B23,'TAX; ALL MEASURES'!AG$4:AG$1412)</f>
        <v>-929.69443923693416</v>
      </c>
      <c r="AF23" s="270">
        <f>SUMIF('TAX; ALL MEASURES'!$D$4:$D$1412,'TAX; MEASURES SUMMARY'!$B23,'TAX; ALL MEASURES'!AH$4:AH$1412)</f>
        <v>-613.24566245794472</v>
      </c>
      <c r="AG23" s="270">
        <f>SUMIF('TAX; ALL MEASURES'!$D$4:$D$1412,'TAX; MEASURES SUMMARY'!$B23,'TAX; ALL MEASURES'!AI$4:AI$1412)</f>
        <v>-261.14664818224583</v>
      </c>
      <c r="AH23" s="270">
        <f>SUMIF('TAX; ALL MEASURES'!$D$4:$D$1412,'TAX; MEASURES SUMMARY'!$B23,'TAX; ALL MEASURES'!AJ$4:AJ$1412)</f>
        <v>-260.0658318190267</v>
      </c>
      <c r="AI23" s="270">
        <f>SUMIF('TAX; ALL MEASURES'!$D$4:$D$1412,'TAX; MEASURES SUMMARY'!$B23,'TAX; ALL MEASURES'!AK$4:AK$1412)</f>
        <v>-244.71544987867173</v>
      </c>
      <c r="AJ23" s="270">
        <f>SUMIF('TAX; ALL MEASURES'!$D$4:$D$1412,'TAX; MEASURES SUMMARY'!$B23,'TAX; ALL MEASURES'!AL$4:AL$1412)</f>
        <v>-315.20844059712601</v>
      </c>
      <c r="AK23" s="270">
        <f>SUMIF('TAX; ALL MEASURES'!$D$4:$D$1412,'TAX; MEASURES SUMMARY'!$B23,'TAX; ALL MEASURES'!AM$4:AM$1412)</f>
        <v>-49.972352795847655</v>
      </c>
      <c r="AL23" s="270">
        <f>SUMIF('TAX; ALL MEASURES'!$D$4:$D$1412,'TAX; MEASURES SUMMARY'!$B23,'TAX; ALL MEASURES'!AN$4:AN$1412)</f>
        <v>56.743725903805796</v>
      </c>
      <c r="AM23" s="270">
        <f>SUMIF('TAX; ALL MEASURES'!$D$4:$D$1412,'TAX; MEASURES SUMMARY'!$B23,'TAX; ALL MEASURES'!AO$4:AO$1412)</f>
        <v>3108.7924930411318</v>
      </c>
      <c r="AN23" s="270">
        <f>SUMIF('TAX; ALL MEASURES'!$D$4:$D$1412,'TAX; MEASURES SUMMARY'!$B23,'TAX; ALL MEASURES'!AP$4:AP$1412)</f>
        <v>200.96652980778049</v>
      </c>
      <c r="AO23" s="270">
        <f>SUMIF('TAX; ALL MEASURES'!$D$4:$D$1412,'TAX; MEASURES SUMMARY'!$B23,'TAX; ALL MEASURES'!AQ$4:AQ$1412)</f>
        <v>71.225785032114118</v>
      </c>
      <c r="AP23" s="270">
        <f>SUMIF('TAX; ALL MEASURES'!$D$4:$D$1412,'TAX; MEASURES SUMMARY'!$B23,'TAX; ALL MEASURES'!AR$4:AR$1412)</f>
        <v>46.182667899644116</v>
      </c>
      <c r="AQ23" s="270">
        <f>SUMIF('TAX; ALL MEASURES'!$D$4:$D$1412,'TAX; MEASURES SUMMARY'!$B23,'TAX; ALL MEASURES'!AS$4:AS$1412)</f>
        <v>305.01496404140829</v>
      </c>
      <c r="AR23" s="270">
        <f>SUMIF('TAX; ALL MEASURES'!$D$4:$D$1412,'TAX; MEASURES SUMMARY'!$B23,'TAX; ALL MEASURES'!AT$4:AT$1412)</f>
        <v>97.069336156784942</v>
      </c>
      <c r="AS23" s="270">
        <f>SUMIF('TAX; ALL MEASURES'!$D$4:$D$1412,'TAX; MEASURES SUMMARY'!$B23,'TAX; ALL MEASURES'!AU$4:AU$1412)</f>
        <v>663.54780928084631</v>
      </c>
      <c r="AT23" s="270">
        <f>SUMIF('TAX; ALL MEASURES'!$D$4:$D$1412,'TAX; MEASURES SUMMARY'!$B23,'TAX; ALL MEASURES'!AV$4:AV$1412)</f>
        <v>814.95160940253413</v>
      </c>
      <c r="AU23" s="270">
        <f>SUMIF('TAX; ALL MEASURES'!$D$4:$D$1412,'TAX; MEASURES SUMMARY'!$B23,'TAX; ALL MEASURES'!AW$4:AW$1412)</f>
        <v>220.83374247648146</v>
      </c>
      <c r="AV23" s="270">
        <f>SUMIF('TAX; ALL MEASURES'!$D$4:$D$1412,'TAX; MEASURES SUMMARY'!$B23,'TAX; ALL MEASURES'!AX$4:AX$1412)</f>
        <v>80.760867547864791</v>
      </c>
      <c r="AW23" s="270">
        <f>SUMIF('TAX; ALL MEASURES'!$D$4:$D$1412,'TAX; MEASURES SUMMARY'!$B23,'TAX; ALL MEASURES'!AY$4:AY$1412)</f>
        <v>1185.1320154162368</v>
      </c>
      <c r="AX23" s="270">
        <f>SUMIF('TAX; ALL MEASURES'!$D$4:$D$1412,'TAX; MEASURES SUMMARY'!$B23,'TAX; ALL MEASURES'!AZ$4:AZ$1412)</f>
        <v>1502.7193556508953</v>
      </c>
      <c r="AY23" s="270">
        <f>SUMIF('TAX; ALL MEASURES'!$D$4:$D$1412,'TAX; MEASURES SUMMARY'!$B23,'TAX; ALL MEASURES'!BA$4:BA$1412)</f>
        <v>1613.6333236606774</v>
      </c>
      <c r="AZ23" s="270">
        <f>SUMIF('TAX; ALL MEASURES'!$D$4:$D$1412,'TAX; MEASURES SUMMARY'!$B23,'TAX; ALL MEASURES'!BB$4:BB$1412)</f>
        <v>1788.1201122366647</v>
      </c>
      <c r="BA23" s="270">
        <f>SUMIF('TAX; ALL MEASURES'!$D$4:$D$1412,'TAX; MEASURES SUMMARY'!$B23,'TAX; ALL MEASURES'!BC$4:BC$1412)</f>
        <v>1918.722384113586</v>
      </c>
      <c r="BB23" s="8"/>
      <c r="BC23" s="8"/>
      <c r="BD23" s="8"/>
    </row>
    <row r="24" spans="1:56">
      <c r="A24" s="155"/>
      <c r="B24" s="142" t="s">
        <v>249</v>
      </c>
      <c r="C24" s="270">
        <f>SUMIF('TAX; ALL MEASURES'!$D$4:$D$1412,'TAX; MEASURES SUMMARY'!$B24,'TAX; ALL MEASURES'!E$4:E$1412)</f>
        <v>0</v>
      </c>
      <c r="D24" s="270">
        <f>SUMIF('TAX; ALL MEASURES'!$D$4:$D$1412,'TAX; MEASURES SUMMARY'!$B24,'TAX; ALL MEASURES'!F$4:F$1412)</f>
        <v>0</v>
      </c>
      <c r="E24" s="270">
        <f>SUMIF('TAX; ALL MEASURES'!$D$4:$D$1412,'TAX; MEASURES SUMMARY'!$B24,'TAX; ALL MEASURES'!G$4:G$1412)</f>
        <v>0</v>
      </c>
      <c r="F24" s="270">
        <f>SUMIF('TAX; ALL MEASURES'!$D$4:$D$1412,'TAX; MEASURES SUMMARY'!$B24,'TAX; ALL MEASURES'!H$4:H$1412)</f>
        <v>0</v>
      </c>
      <c r="G24" s="270">
        <f>SUMIF('TAX; ALL MEASURES'!$D$4:$D$1412,'TAX; MEASURES SUMMARY'!$B24,'TAX; ALL MEASURES'!I$4:I$1412)</f>
        <v>200</v>
      </c>
      <c r="H24" s="270">
        <f>SUMIF('TAX; ALL MEASURES'!$D$4:$D$1412,'TAX; MEASURES SUMMARY'!$B24,'TAX; ALL MEASURES'!J$4:J$1412)</f>
        <v>200</v>
      </c>
      <c r="I24" s="270">
        <f>SUMIF('TAX; ALL MEASURES'!$D$4:$D$1412,'TAX; MEASURES SUMMARY'!$B24,'TAX; ALL MEASURES'!K$4:K$1412)</f>
        <v>264.01894593604436</v>
      </c>
      <c r="J24" s="270">
        <f>SUMIF('TAX; ALL MEASURES'!$D$4:$D$1412,'TAX; MEASURES SUMMARY'!$B24,'TAX; ALL MEASURES'!L$4:L$1412)</f>
        <v>503.32740182481115</v>
      </c>
      <c r="K24" s="270">
        <f>SUMIF('TAX; ALL MEASURES'!$D$4:$D$1412,'TAX; MEASURES SUMMARY'!$B24,'TAX; ALL MEASURES'!M$4:M$1412)</f>
        <v>576.59031431334802</v>
      </c>
      <c r="L24" s="270">
        <f>SUMIF('TAX; ALL MEASURES'!$D$4:$D$1412,'TAX; MEASURES SUMMARY'!$B24,'TAX; ALL MEASURES'!N$4:N$1412)</f>
        <v>695.54901999423942</v>
      </c>
      <c r="M24" s="270">
        <f>SUMIF('TAX; ALL MEASURES'!$D$4:$D$1412,'TAX; MEASURES SUMMARY'!$B24,'TAX; ALL MEASURES'!O$4:O$1412)</f>
        <v>976.12273456874664</v>
      </c>
      <c r="N24" s="270">
        <f>SUMIF('TAX; ALL MEASURES'!$D$4:$D$1412,'TAX; MEASURES SUMMARY'!$B24,'TAX; ALL MEASURES'!P$4:P$1412)</f>
        <v>1575.712828080774</v>
      </c>
      <c r="O24" s="270">
        <f>SUMIF('TAX; ALL MEASURES'!$D$4:$D$1412,'TAX; MEASURES SUMMARY'!$B24,'TAX; ALL MEASURES'!Q$4:Q$1412)</f>
        <v>1850.1252930412597</v>
      </c>
      <c r="P24" s="270">
        <f>SUMIF('TAX; ALL MEASURES'!$D$4:$D$1412,'TAX; MEASURES SUMMARY'!$B24,'TAX; ALL MEASURES'!R$4:R$1412)</f>
        <v>2104.0101072310408</v>
      </c>
      <c r="Q24" s="270">
        <f>SUMIF('TAX; ALL MEASURES'!$D$4:$D$1412,'TAX; MEASURES SUMMARY'!$B24,'TAX; ALL MEASURES'!S$4:S$1412)</f>
        <v>2263.1466142826448</v>
      </c>
      <c r="R24" s="270">
        <f>SUMIF('TAX; ALL MEASURES'!$D$4:$D$1412,'TAX; MEASURES SUMMARY'!$B24,'TAX; ALL MEASURES'!T$4:T$1412)</f>
        <v>2487.4834850855614</v>
      </c>
      <c r="S24" s="270">
        <f>SUMIF('TAX; ALL MEASURES'!$D$4:$D$1412,'TAX; MEASURES SUMMARY'!$B24,'TAX; ALL MEASURES'!U$4:U$1412)</f>
        <v>2984.9151988039484</v>
      </c>
      <c r="T24" s="270">
        <f>SUMIF('TAX; ALL MEASURES'!$D$4:$D$1412,'TAX; MEASURES SUMMARY'!$B24,'TAX; ALL MEASURES'!V$4:V$1412)</f>
        <v>3229.4618485150049</v>
      </c>
      <c r="U24" s="270">
        <f>SUMIF('TAX; ALL MEASURES'!$D$4:$D$1412,'TAX; MEASURES SUMMARY'!$B24,'TAX; ALL MEASURES'!W$4:W$1412)</f>
        <v>3617.7338007614626</v>
      </c>
      <c r="V24" s="270">
        <f>SUMIF('TAX; ALL MEASURES'!$D$4:$D$1412,'TAX; MEASURES SUMMARY'!$B24,'TAX; ALL MEASURES'!X$4:X$1412)</f>
        <v>3752.1339100480241</v>
      </c>
      <c r="W24" s="270">
        <f>SUMIF('TAX; ALL MEASURES'!$D$4:$D$1412,'TAX; MEASURES SUMMARY'!$B24,'TAX; ALL MEASURES'!Y$4:Y$1412)</f>
        <v>4123.0782703877821</v>
      </c>
      <c r="X24" s="270">
        <f>SUMIF('TAX; ALL MEASURES'!$D$4:$D$1412,'TAX; MEASURES SUMMARY'!$B24,'TAX; ALL MEASURES'!Z$4:Z$1412)</f>
        <v>4637.6570895163532</v>
      </c>
      <c r="Y24" s="270">
        <f>SUMIF('TAX; ALL MEASURES'!$D$4:$D$1412,'TAX; MEASURES SUMMARY'!$B24,'TAX; ALL MEASURES'!AA$4:AA$1412)</f>
        <v>5125.5431007376255</v>
      </c>
      <c r="Z24" s="270">
        <f>SUMIF('TAX; ALL MEASURES'!$D$4:$D$1412,'TAX; MEASURES SUMMARY'!$B24,'TAX; ALL MEASURES'!AB$4:AB$1412)</f>
        <v>5701.3860850186848</v>
      </c>
      <c r="AA24" s="270">
        <f>SUMIF('TAX; ALL MEASURES'!$D$4:$D$1412,'TAX; MEASURES SUMMARY'!$B24,'TAX; ALL MEASURES'!AC$4:AC$1412)</f>
        <v>6394.2013584611022</v>
      </c>
      <c r="AB24" s="270">
        <f>SUMIF('TAX; ALL MEASURES'!$D$4:$D$1412,'TAX; MEASURES SUMMARY'!$B24,'TAX; ALL MEASURES'!AD$4:AD$1412)</f>
        <v>7154.3108445164225</v>
      </c>
      <c r="AC24" s="270">
        <f>SUMIF('TAX; ALL MEASURES'!$D$4:$D$1412,'TAX; MEASURES SUMMARY'!$B24,'TAX; ALL MEASURES'!AE$4:AE$1412)</f>
        <v>7858.0150981221859</v>
      </c>
      <c r="AD24" s="270">
        <f>SUMIF('TAX; ALL MEASURES'!$D$4:$D$1412,'TAX; MEASURES SUMMARY'!$B24,'TAX; ALL MEASURES'!AF$4:AF$1412)</f>
        <v>8420.5835545059308</v>
      </c>
      <c r="AE24" s="270">
        <f>SUMIF('TAX; ALL MEASURES'!$D$4:$D$1412,'TAX; MEASURES SUMMARY'!$B24,'TAX; ALL MEASURES'!AG$4:AG$1412)</f>
        <v>8992.5000333386979</v>
      </c>
      <c r="AF24" s="270">
        <f>SUMIF('TAX; ALL MEASURES'!$D$4:$D$1412,'TAX; MEASURES SUMMARY'!$B24,'TAX; ALL MEASURES'!AH$4:AH$1412)</f>
        <v>10218.359693772749</v>
      </c>
      <c r="AG24" s="270">
        <f>SUMIF('TAX; ALL MEASURES'!$D$4:$D$1412,'TAX; MEASURES SUMMARY'!$B24,'TAX; ALL MEASURES'!AI$4:AI$1412)</f>
        <v>10795.899193602505</v>
      </c>
      <c r="AH24" s="270">
        <f>SUMIF('TAX; ALL MEASURES'!$D$4:$D$1412,'TAX; MEASURES SUMMARY'!$B24,'TAX; ALL MEASURES'!AJ$4:AJ$1412)</f>
        <v>11398.785908669897</v>
      </c>
      <c r="AI24" s="270">
        <f>SUMIF('TAX; ALL MEASURES'!$D$4:$D$1412,'TAX; MEASURES SUMMARY'!$B24,'TAX; ALL MEASURES'!AK$4:AK$1412)</f>
        <v>12038.354565058451</v>
      </c>
      <c r="AJ24" s="270">
        <f>SUMIF('TAX; ALL MEASURES'!$D$4:$D$1412,'TAX; MEASURES SUMMARY'!$B24,'TAX; ALL MEASURES'!AL$4:AL$1412)</f>
        <v>12761.349256165224</v>
      </c>
      <c r="AK24" s="270">
        <f>SUMIF('TAX; ALL MEASURES'!$D$4:$D$1412,'TAX; MEASURES SUMMARY'!$B24,'TAX; ALL MEASURES'!AM$4:AM$1412)</f>
        <v>13421.944852707838</v>
      </c>
      <c r="AL24" s="270">
        <f>SUMIF('TAX; ALL MEASURES'!$D$4:$D$1412,'TAX; MEASURES SUMMARY'!$B24,'TAX; ALL MEASURES'!AN$4:AN$1412)</f>
        <v>14303.96477228135</v>
      </c>
      <c r="AM24" s="270">
        <f>SUMIF('TAX; ALL MEASURES'!$D$4:$D$1412,'TAX; MEASURES SUMMARY'!$B24,'TAX; ALL MEASURES'!AO$4:AO$1412)</f>
        <v>15146.628765752484</v>
      </c>
      <c r="AN24" s="270">
        <f>SUMIF('TAX; ALL MEASURES'!$D$4:$D$1412,'TAX; MEASURES SUMMARY'!$B24,'TAX; ALL MEASURES'!AP$4:AP$1412)</f>
        <v>15945.646913822713</v>
      </c>
      <c r="AO24" s="270">
        <f>SUMIF('TAX; ALL MEASURES'!$D$4:$D$1412,'TAX; MEASURES SUMMARY'!$B24,'TAX; ALL MEASURES'!AQ$4:AQ$1412)</f>
        <v>16124.438967361251</v>
      </c>
      <c r="AP24" s="270">
        <f>SUMIF('TAX; ALL MEASURES'!$D$4:$D$1412,'TAX; MEASURES SUMMARY'!$B24,'TAX; ALL MEASURES'!AR$4:AR$1412)</f>
        <v>16403.499828292093</v>
      </c>
      <c r="AQ24" s="270">
        <f>SUMIF('TAX; ALL MEASURES'!$D$4:$D$1412,'TAX; MEASURES SUMMARY'!$B24,'TAX; ALL MEASURES'!AS$4:AS$1412)</f>
        <v>17217.687841777544</v>
      </c>
      <c r="AR24" s="270">
        <f>SUMIF('TAX; ALL MEASURES'!$D$4:$D$1412,'TAX; MEASURES SUMMARY'!$B24,'TAX; ALL MEASURES'!AT$4:AT$1412)</f>
        <v>17939.476166682074</v>
      </c>
      <c r="AS24" s="270">
        <f>SUMIF('TAX; ALL MEASURES'!$D$4:$D$1412,'TAX; MEASURES SUMMARY'!$B24,'TAX; ALL MEASURES'!AU$4:AU$1412)</f>
        <v>18592.160382582955</v>
      </c>
      <c r="AT24" s="270">
        <f>SUMIF('TAX; ALL MEASURES'!$D$4:$D$1412,'TAX; MEASURES SUMMARY'!$B24,'TAX; ALL MEASURES'!AV$4:AV$1412)</f>
        <v>19427.082890642912</v>
      </c>
      <c r="AU24" s="270">
        <f>SUMIF('TAX; ALL MEASURES'!$D$4:$D$1412,'TAX; MEASURES SUMMARY'!$B24,'TAX; ALL MEASURES'!AW$4:AW$1412)</f>
        <v>20265.213248953794</v>
      </c>
      <c r="AV24" s="270">
        <f>SUMIF('TAX; ALL MEASURES'!$D$4:$D$1412,'TAX; MEASURES SUMMARY'!$B24,'TAX; ALL MEASURES'!AX$4:AX$1412)</f>
        <v>20790.708462533796</v>
      </c>
      <c r="AW24" s="270">
        <f>SUMIF('TAX; ALL MEASURES'!$D$4:$D$1412,'TAX; MEASURES SUMMARY'!$B24,'TAX; ALL MEASURES'!AY$4:AY$1412)</f>
        <v>21592.428813279486</v>
      </c>
      <c r="AX24" s="270">
        <f>SUMIF('TAX; ALL MEASURES'!$D$4:$D$1412,'TAX; MEASURES SUMMARY'!$B24,'TAX; ALL MEASURES'!AZ$4:AZ$1412)</f>
        <v>22566.31029841326</v>
      </c>
      <c r="AY24" s="270">
        <f>SUMIF('TAX; ALL MEASURES'!$D$4:$D$1412,'TAX; MEASURES SUMMARY'!$B24,'TAX; ALL MEASURES'!BA$4:BA$1412)</f>
        <v>23586.83405989852</v>
      </c>
      <c r="AZ24" s="270">
        <f>SUMIF('TAX; ALL MEASURES'!$D$4:$D$1412,'TAX; MEASURES SUMMARY'!$B24,'TAX; ALL MEASURES'!BB$4:BB$1412)</f>
        <v>24519.952159204444</v>
      </c>
      <c r="BA24" s="270">
        <f>SUMIF('TAX; ALL MEASURES'!$D$4:$D$1412,'TAX; MEASURES SUMMARY'!$B24,'TAX; ALL MEASURES'!BC$4:BC$1412)</f>
        <v>25555.545477370411</v>
      </c>
      <c r="BB24" s="8"/>
      <c r="BC24" s="8"/>
      <c r="BD24" s="8"/>
    </row>
    <row r="25" spans="1:56">
      <c r="A25" s="155"/>
      <c r="B25" s="142" t="s">
        <v>988</v>
      </c>
      <c r="C25" s="270">
        <f>SUMIF('TAX; ALL MEASURES'!$D$4:$D$1412,'TAX; MEASURES SUMMARY'!$B25,'TAX; ALL MEASURES'!E$4:E$1412)</f>
        <v>0</v>
      </c>
      <c r="D25" s="270">
        <f>SUMIF('TAX; ALL MEASURES'!$D$4:$D$1412,'TAX; MEASURES SUMMARY'!$B25,'TAX; ALL MEASURES'!F$4:F$1412)</f>
        <v>0</v>
      </c>
      <c r="E25" s="270">
        <f>SUMIF('TAX; ALL MEASURES'!$D$4:$D$1412,'TAX; MEASURES SUMMARY'!$B25,'TAX; ALL MEASURES'!G$4:G$1412)</f>
        <v>-135</v>
      </c>
      <c r="F25" s="270">
        <f>SUMIF('TAX; ALL MEASURES'!$D$4:$D$1412,'TAX; MEASURES SUMMARY'!$B25,'TAX; ALL MEASURES'!H$4:H$1412)</f>
        <v>-285</v>
      </c>
      <c r="G25" s="270">
        <f>SUMIF('TAX; ALL MEASURES'!$D$4:$D$1412,'TAX; MEASURES SUMMARY'!$B25,'TAX; ALL MEASURES'!I$4:I$1412)</f>
        <v>-165.57139979098201</v>
      </c>
      <c r="H25" s="270">
        <f>SUMIF('TAX; ALL MEASURES'!$D$4:$D$1412,'TAX; MEASURES SUMMARY'!$B25,'TAX; ALL MEASURES'!J$4:J$1412)</f>
        <v>219.62771681864922</v>
      </c>
      <c r="I25" s="270">
        <f>SUMIF('TAX; ALL MEASURES'!$D$4:$D$1412,'TAX; MEASURES SUMMARY'!$B25,'TAX; ALL MEASURES'!K$4:K$1412)</f>
        <v>97.966288005157139</v>
      </c>
      <c r="J25" s="270">
        <f>SUMIF('TAX; ALL MEASURES'!$D$4:$D$1412,'TAX; MEASURES SUMMARY'!$B25,'TAX; ALL MEASURES'!L$4:L$1412)</f>
        <v>46.414621870256894</v>
      </c>
      <c r="K25" s="270">
        <f>SUMIF('TAX; ALL MEASURES'!$D$4:$D$1412,'TAX; MEASURES SUMMARY'!$B25,'TAX; ALL MEASURES'!M$4:M$1412)</f>
        <v>53.562534073210486</v>
      </c>
      <c r="L25" s="270">
        <f>SUMIF('TAX; ALL MEASURES'!$D$4:$D$1412,'TAX; MEASURES SUMMARY'!$B25,'TAX; ALL MEASURES'!N$4:N$1412)</f>
        <v>2099.6132395189406</v>
      </c>
      <c r="M25" s="270">
        <f>SUMIF('TAX; ALL MEASURES'!$D$4:$D$1412,'TAX; MEASURES SUMMARY'!$B25,'TAX; ALL MEASURES'!O$4:O$1412)</f>
        <v>4248.9560655776504</v>
      </c>
      <c r="N25" s="270">
        <f>SUMIF('TAX; ALL MEASURES'!$D$4:$D$1412,'TAX; MEASURES SUMMARY'!$B25,'TAX; ALL MEASURES'!P$4:P$1412)</f>
        <v>4700.4186043411028</v>
      </c>
      <c r="O25" s="270">
        <f>SUMIF('TAX; ALL MEASURES'!$D$4:$D$1412,'TAX; MEASURES SUMMARY'!$B25,'TAX; ALL MEASURES'!Q$4:Q$1412)</f>
        <v>5064.8098169450932</v>
      </c>
      <c r="P25" s="270">
        <f>SUMIF('TAX; ALL MEASURES'!$D$4:$D$1412,'TAX; MEASURES SUMMARY'!$B25,'TAX; ALL MEASURES'!R$4:R$1412)</f>
        <v>5533.7181277060026</v>
      </c>
      <c r="Q25" s="270">
        <f>SUMIF('TAX; ALL MEASURES'!$D$4:$D$1412,'TAX; MEASURES SUMMARY'!$B25,'TAX; ALL MEASURES'!S$4:S$1412)</f>
        <v>7533.279447802267</v>
      </c>
      <c r="R25" s="270">
        <f>SUMIF('TAX; ALL MEASURES'!$D$4:$D$1412,'TAX; MEASURES SUMMARY'!$B25,'TAX; ALL MEASURES'!T$4:T$1412)</f>
        <v>7258.900381617892</v>
      </c>
      <c r="S25" s="270">
        <f>SUMIF('TAX; ALL MEASURES'!$D$4:$D$1412,'TAX; MEASURES SUMMARY'!$B25,'TAX; ALL MEASURES'!U$4:U$1412)</f>
        <v>7916.866794814533</v>
      </c>
      <c r="T25" s="270">
        <f>SUMIF('TAX; ALL MEASURES'!$D$4:$D$1412,'TAX; MEASURES SUMMARY'!$B25,'TAX; ALL MEASURES'!V$4:V$1412)</f>
        <v>9194.0427476719851</v>
      </c>
      <c r="U25" s="270">
        <f>SUMIF('TAX; ALL MEASURES'!$D$4:$D$1412,'TAX; MEASURES SUMMARY'!$B25,'TAX; ALL MEASURES'!W$4:W$1412)</f>
        <v>10343.020877770588</v>
      </c>
      <c r="V25" s="270">
        <f>SUMIF('TAX; ALL MEASURES'!$D$4:$D$1412,'TAX; MEASURES SUMMARY'!$B25,'TAX; ALL MEASURES'!X$4:X$1412)</f>
        <v>11399.127615584595</v>
      </c>
      <c r="W25" s="270">
        <f>SUMIF('TAX; ALL MEASURES'!$D$4:$D$1412,'TAX; MEASURES SUMMARY'!$B25,'TAX; ALL MEASURES'!Y$4:Y$1412)</f>
        <v>12253.110660755634</v>
      </c>
      <c r="X25" s="270">
        <f>SUMIF('TAX; ALL MEASURES'!$D$4:$D$1412,'TAX; MEASURES SUMMARY'!$B25,'TAX; ALL MEASURES'!Z$4:Z$1412)</f>
        <v>16424.473628264055</v>
      </c>
      <c r="Y25" s="270">
        <f>SUMIF('TAX; ALL MEASURES'!$D$4:$D$1412,'TAX; MEASURES SUMMARY'!$B25,'TAX; ALL MEASURES'!AA$4:AA$1412)</f>
        <v>18332.713354232055</v>
      </c>
      <c r="Z25" s="270">
        <f>SUMIF('TAX; ALL MEASURES'!$D$4:$D$1412,'TAX; MEASURES SUMMARY'!$B25,'TAX; ALL MEASURES'!AB$4:AB$1412)</f>
        <v>19403.884080235384</v>
      </c>
      <c r="AA25" s="270">
        <f>SUMIF('TAX; ALL MEASURES'!$D$4:$D$1412,'TAX; MEASURES SUMMARY'!$B25,'TAX; ALL MEASURES'!AC$4:AC$1412)</f>
        <v>21401.099637139789</v>
      </c>
      <c r="AB25" s="270">
        <f>SUMIF('TAX; ALL MEASURES'!$D$4:$D$1412,'TAX; MEASURES SUMMARY'!$B25,'TAX; ALL MEASURES'!AD$4:AD$1412)</f>
        <v>22890.27123755158</v>
      </c>
      <c r="AC25" s="270">
        <f>SUMIF('TAX; ALL MEASURES'!$D$4:$D$1412,'TAX; MEASURES SUMMARY'!$B25,'TAX; ALL MEASURES'!AE$4:AE$1412)</f>
        <v>24707.142429182895</v>
      </c>
      <c r="AD25" s="270">
        <f>SUMIF('TAX; ALL MEASURES'!$D$4:$D$1412,'TAX; MEASURES SUMMARY'!$B25,'TAX; ALL MEASURES'!AF$4:AF$1412)</f>
        <v>25253.738172216461</v>
      </c>
      <c r="AE25" s="270">
        <f>SUMIF('TAX; ALL MEASURES'!$D$4:$D$1412,'TAX; MEASURES SUMMARY'!$B25,'TAX; ALL MEASURES'!AG$4:AG$1412)</f>
        <v>26241.3004563713</v>
      </c>
      <c r="AF25" s="270">
        <f>SUMIF('TAX; ALL MEASURES'!$D$4:$D$1412,'TAX; MEASURES SUMMARY'!$B25,'TAX; ALL MEASURES'!AH$4:AH$1412)</f>
        <v>27545.218761520999</v>
      </c>
      <c r="AG25" s="270">
        <f>SUMIF('TAX; ALL MEASURES'!$D$4:$D$1412,'TAX; MEASURES SUMMARY'!$B25,'TAX; ALL MEASURES'!AI$4:AI$1412)</f>
        <v>29130.418986206107</v>
      </c>
      <c r="AH25" s="270">
        <f>SUMIF('TAX; ALL MEASURES'!$D$4:$D$1412,'TAX; MEASURES SUMMARY'!$B25,'TAX; ALL MEASURES'!AJ$4:AJ$1412)</f>
        <v>30046.132079548759</v>
      </c>
      <c r="AI25" s="270">
        <f>SUMIF('TAX; ALL MEASURES'!$D$4:$D$1412,'TAX; MEASURES SUMMARY'!$B25,'TAX; ALL MEASURES'!AK$4:AK$1412)</f>
        <v>32011.19868165522</v>
      </c>
      <c r="AJ25" s="270">
        <f>SUMIF('TAX; ALL MEASURES'!$D$4:$D$1412,'TAX; MEASURES SUMMARY'!$B25,'TAX; ALL MEASURES'!AL$4:AL$1412)</f>
        <v>34344.510436772674</v>
      </c>
      <c r="AK25" s="270">
        <f>SUMIF('TAX; ALL MEASURES'!$D$4:$D$1412,'TAX; MEASURES SUMMARY'!$B25,'TAX; ALL MEASURES'!AM$4:AM$1412)</f>
        <v>36516.64764750599</v>
      </c>
      <c r="AL25" s="270">
        <f>SUMIF('TAX; ALL MEASURES'!$D$4:$D$1412,'TAX; MEASURES SUMMARY'!$B25,'TAX; ALL MEASURES'!AN$4:AN$1412)</f>
        <v>38961.458651699184</v>
      </c>
      <c r="AM25" s="270">
        <f>SUMIF('TAX; ALL MEASURES'!$D$4:$D$1412,'TAX; MEASURES SUMMARY'!$B25,'TAX; ALL MEASURES'!AO$4:AO$1412)</f>
        <v>41281.164224577093</v>
      </c>
      <c r="AN25" s="270">
        <f>SUMIF('TAX; ALL MEASURES'!$D$4:$D$1412,'TAX; MEASURES SUMMARY'!$B25,'TAX; ALL MEASURES'!AP$4:AP$1412)</f>
        <v>43742.118144205961</v>
      </c>
      <c r="AO25" s="270">
        <f>SUMIF('TAX; ALL MEASURES'!$D$4:$D$1412,'TAX; MEASURES SUMMARY'!$B25,'TAX; ALL MEASURES'!AQ$4:AQ$1412)</f>
        <v>39992.925528260072</v>
      </c>
      <c r="AP25" s="270">
        <f>SUMIF('TAX; ALL MEASURES'!$D$4:$D$1412,'TAX; MEASURES SUMMARY'!$B25,'TAX; ALL MEASURES'!AR$4:AR$1412)</f>
        <v>35291.684909934746</v>
      </c>
      <c r="AQ25" s="270">
        <f>SUMIF('TAX; ALL MEASURES'!$D$4:$D$1412,'TAX; MEASURES SUMMARY'!$B25,'TAX; ALL MEASURES'!AS$4:AS$1412)</f>
        <v>48679.350331297144</v>
      </c>
      <c r="AR25" s="270">
        <f>SUMIF('TAX; ALL MEASURES'!$D$4:$D$1412,'TAX; MEASURES SUMMARY'!$B25,'TAX; ALL MEASURES'!AT$4:AT$1412)</f>
        <v>59726.972672837299</v>
      </c>
      <c r="AS25" s="270">
        <f>SUMIF('TAX; ALL MEASURES'!$D$4:$D$1412,'TAX; MEASURES SUMMARY'!$B25,'TAX; ALL MEASURES'!AU$4:AU$1412)</f>
        <v>61638.56127105932</v>
      </c>
      <c r="AT25" s="270">
        <f>SUMIF('TAX; ALL MEASURES'!$D$4:$D$1412,'TAX; MEASURES SUMMARY'!$B25,'TAX; ALL MEASURES'!AV$4:AV$1412)</f>
        <v>64340.636114877809</v>
      </c>
      <c r="AU25" s="270">
        <f>SUMIF('TAX; ALL MEASURES'!$D$4:$D$1412,'TAX; MEASURES SUMMARY'!$B25,'TAX; ALL MEASURES'!AW$4:AW$1412)</f>
        <v>67048.117318202159</v>
      </c>
      <c r="AV25" s="270">
        <f>SUMIF('TAX; ALL MEASURES'!$D$4:$D$1412,'TAX; MEASURES SUMMARY'!$B25,'TAX; ALL MEASURES'!AX$4:AX$1412)</f>
        <v>68679.935854300798</v>
      </c>
      <c r="AW25" s="270">
        <f>SUMIF('TAX; ALL MEASURES'!$D$4:$D$1412,'TAX; MEASURES SUMMARY'!$B25,'TAX; ALL MEASURES'!AY$4:AY$1412)</f>
        <v>71641.802040578055</v>
      </c>
      <c r="AX25" s="270">
        <f>SUMIF('TAX; ALL MEASURES'!$D$4:$D$1412,'TAX; MEASURES SUMMARY'!$B25,'TAX; ALL MEASURES'!AZ$4:AZ$1412)</f>
        <v>74442.731439860043</v>
      </c>
      <c r="AY25" s="270">
        <f>SUMIF('TAX; ALL MEASURES'!$D$4:$D$1412,'TAX; MEASURES SUMMARY'!$B25,'TAX; ALL MEASURES'!BA$4:BA$1412)</f>
        <v>78135.653332539136</v>
      </c>
      <c r="AZ25" s="270">
        <f>SUMIF('TAX; ALL MEASURES'!$D$4:$D$1412,'TAX; MEASURES SUMMARY'!$B25,'TAX; ALL MEASURES'!BB$4:BB$1412)</f>
        <v>81801.863838029109</v>
      </c>
      <c r="BA25" s="270">
        <f>SUMIF('TAX; ALL MEASURES'!$D$4:$D$1412,'TAX; MEASURES SUMMARY'!$B25,'TAX; ALL MEASURES'!BC$4:BC$1412)</f>
        <v>85672.316653280577</v>
      </c>
      <c r="BB25" s="8"/>
      <c r="BC25" s="8"/>
      <c r="BD25" s="8"/>
    </row>
    <row r="26" spans="1:56">
      <c r="A26" s="155"/>
      <c r="B26" s="159" t="s">
        <v>91</v>
      </c>
      <c r="C26" s="270">
        <f>SUMIF('TAX; ALL MEASURES'!$D$4:$D$1412,'TAX; MEASURES SUMMARY'!$B26,'TAX; ALL MEASURES'!E$4:E$1412)</f>
        <v>0</v>
      </c>
      <c r="D26" s="270">
        <f>SUMIF('TAX; ALL MEASURES'!$D$4:$D$1412,'TAX; MEASURES SUMMARY'!$B26,'TAX; ALL MEASURES'!F$4:F$1412)</f>
        <v>0</v>
      </c>
      <c r="E26" s="270">
        <f>SUMIF('TAX; ALL MEASURES'!$D$4:$D$1412,'TAX; MEASURES SUMMARY'!$B26,'TAX; ALL MEASURES'!G$4:G$1412)</f>
        <v>0</v>
      </c>
      <c r="F26" s="270">
        <f>SUMIF('TAX; ALL MEASURES'!$D$4:$D$1412,'TAX; MEASURES SUMMARY'!$B26,'TAX; ALL MEASURES'!H$4:H$1412)</f>
        <v>0</v>
      </c>
      <c r="G26" s="270">
        <f>SUMIF('TAX; ALL MEASURES'!$D$4:$D$1412,'TAX; MEASURES SUMMARY'!$B26,'TAX; ALL MEASURES'!I$4:I$1412)</f>
        <v>0</v>
      </c>
      <c r="H26" s="270">
        <f>SUMIF('TAX; ALL MEASURES'!$D$4:$D$1412,'TAX; MEASURES SUMMARY'!$B26,'TAX; ALL MEASURES'!J$4:J$1412)</f>
        <v>248</v>
      </c>
      <c r="I26" s="270">
        <f>SUMIF('TAX; ALL MEASURES'!$D$4:$D$1412,'TAX; MEASURES SUMMARY'!$B26,'TAX; ALL MEASURES'!K$4:K$1412)</f>
        <v>270</v>
      </c>
      <c r="J26" s="270">
        <f>SUMIF('TAX; ALL MEASURES'!$D$4:$D$1412,'TAX; MEASURES SUMMARY'!$B26,'TAX; ALL MEASURES'!L$4:L$1412)</f>
        <v>526.35223867245156</v>
      </c>
      <c r="K26" s="270">
        <f>SUMIF('TAX; ALL MEASURES'!$D$4:$D$1412,'TAX; MEASURES SUMMARY'!$B26,'TAX; ALL MEASURES'!M$4:M$1412)</f>
        <v>574.91689403766156</v>
      </c>
      <c r="L26" s="270">
        <f>SUMIF('TAX; ALL MEASURES'!$D$4:$D$1412,'TAX; MEASURES SUMMARY'!$B26,'TAX; ALL MEASURES'!N$4:N$1412)</f>
        <v>693.53034953811425</v>
      </c>
      <c r="M26" s="270">
        <f>SUMIF('TAX; ALL MEASURES'!$D$4:$D$1412,'TAX; MEASURES SUMMARY'!$B26,'TAX; ALL MEASURES'!O$4:O$1412)</f>
        <v>1033.8121721245111</v>
      </c>
      <c r="N26" s="270">
        <f>SUMIF('TAX; ALL MEASURES'!$D$4:$D$1412,'TAX; MEASURES SUMMARY'!$B26,'TAX; ALL MEASURES'!P$4:P$1412)</f>
        <v>1343.1567624185841</v>
      </c>
      <c r="O26" s="270">
        <f>SUMIF('TAX; ALL MEASURES'!$D$4:$D$1412,'TAX; MEASURES SUMMARY'!$B26,'TAX; ALL MEASURES'!Q$4:Q$1412)</f>
        <v>1671.4917018769065</v>
      </c>
      <c r="P26" s="270">
        <f>SUMIF('TAX; ALL MEASURES'!$D$4:$D$1412,'TAX; MEASURES SUMMARY'!$B26,'TAX; ALL MEASURES'!R$4:R$1412)</f>
        <v>1933.5846137153248</v>
      </c>
      <c r="Q26" s="270">
        <f>SUMIF('TAX; ALL MEASURES'!$D$4:$D$1412,'TAX; MEASURES SUMMARY'!$B26,'TAX; ALL MEASURES'!S$4:S$1412)</f>
        <v>2071.9603399147582</v>
      </c>
      <c r="R26" s="270">
        <f>SUMIF('TAX; ALL MEASURES'!$D$4:$D$1412,'TAX; MEASURES SUMMARY'!$B26,'TAX; ALL MEASURES'!T$4:T$1412)</f>
        <v>2407.3456632299949</v>
      </c>
      <c r="S26" s="270">
        <f>SUMIF('TAX; ALL MEASURES'!$D$4:$D$1412,'TAX; MEASURES SUMMARY'!$B26,'TAX; ALL MEASURES'!U$4:U$1412)</f>
        <v>2574.3658965554409</v>
      </c>
      <c r="T26" s="270">
        <f>SUMIF('TAX; ALL MEASURES'!$D$4:$D$1412,'TAX; MEASURES SUMMARY'!$B26,'TAX; ALL MEASURES'!V$4:V$1412)</f>
        <v>2807.1189310788955</v>
      </c>
      <c r="U26" s="270">
        <f>SUMIF('TAX; ALL MEASURES'!$D$4:$D$1412,'TAX; MEASURES SUMMARY'!$B26,'TAX; ALL MEASURES'!W$4:W$1412)</f>
        <v>3048.220227127872</v>
      </c>
      <c r="V26" s="270">
        <f>SUMIF('TAX; ALL MEASURES'!$D$4:$D$1412,'TAX; MEASURES SUMMARY'!$B26,'TAX; ALL MEASURES'!X$4:X$1412)</f>
        <v>3209.6791735308448</v>
      </c>
      <c r="W26" s="270">
        <f>SUMIF('TAX; ALL MEASURES'!$D$4:$D$1412,'TAX; MEASURES SUMMARY'!$B26,'TAX; ALL MEASURES'!Y$4:Y$1412)</f>
        <v>3266.6902609758035</v>
      </c>
      <c r="X26" s="270">
        <f>SUMIF('TAX; ALL MEASURES'!$D$4:$D$1412,'TAX; MEASURES SUMMARY'!$B26,'TAX; ALL MEASURES'!Z$4:Z$1412)</f>
        <v>3174.6559969932605</v>
      </c>
      <c r="Y26" s="270">
        <f>SUMIF('TAX; ALL MEASURES'!$D$4:$D$1412,'TAX; MEASURES SUMMARY'!$B26,'TAX; ALL MEASURES'!AA$4:AA$1412)</f>
        <v>3408.9033147267924</v>
      </c>
      <c r="Z26" s="270">
        <f>SUMIF('TAX; ALL MEASURES'!$D$4:$D$1412,'TAX; MEASURES SUMMARY'!$B26,'TAX; ALL MEASURES'!AB$4:AB$1412)</f>
        <v>3911.4312260853885</v>
      </c>
      <c r="AA26" s="270">
        <f>SUMIF('TAX; ALL MEASURES'!$D$4:$D$1412,'TAX; MEASURES SUMMARY'!$B26,'TAX; ALL MEASURES'!AC$4:AC$1412)</f>
        <v>4153.690757625528</v>
      </c>
      <c r="AB26" s="270">
        <f>SUMIF('TAX; ALL MEASURES'!$D$4:$D$1412,'TAX; MEASURES SUMMARY'!$B26,'TAX; ALL MEASURES'!AD$4:AD$1412)</f>
        <v>4428.9436601868847</v>
      </c>
      <c r="AC26" s="270">
        <f>SUMIF('TAX; ALL MEASURES'!$D$4:$D$1412,'TAX; MEASURES SUMMARY'!$B26,'TAX; ALL MEASURES'!AE$4:AE$1412)</f>
        <v>4730.6494244142077</v>
      </c>
      <c r="AD26" s="270">
        <f>SUMIF('TAX; ALL MEASURES'!$D$4:$D$1412,'TAX; MEASURES SUMMARY'!$B26,'TAX; ALL MEASURES'!AF$4:AF$1412)</f>
        <v>4974.5018503019392</v>
      </c>
      <c r="AE26" s="270">
        <f>SUMIF('TAX; ALL MEASURES'!$D$4:$D$1412,'TAX; MEASURES SUMMARY'!$B26,'TAX; ALL MEASURES'!AG$4:AG$1412)</f>
        <v>5074.1017342303421</v>
      </c>
      <c r="AF26" s="270">
        <f>SUMIF('TAX; ALL MEASURES'!$D$4:$D$1412,'TAX; MEASURES SUMMARY'!$B26,'TAX; ALL MEASURES'!AH$4:AH$1412)</f>
        <v>5230.060829067208</v>
      </c>
      <c r="AG26" s="270">
        <f>SUMIF('TAX; ALL MEASURES'!$D$4:$D$1412,'TAX; MEASURES SUMMARY'!$B26,'TAX; ALL MEASURES'!AI$4:AI$1412)</f>
        <v>5399.3748760277695</v>
      </c>
      <c r="AH26" s="270">
        <f>SUMIF('TAX; ALL MEASURES'!$D$4:$D$1412,'TAX; MEASURES SUMMARY'!$B26,'TAX; ALL MEASURES'!AJ$4:AJ$1412)</f>
        <v>5003.9391657732249</v>
      </c>
      <c r="AI26" s="270">
        <f>SUMIF('TAX; ALL MEASURES'!$D$4:$D$1412,'TAX; MEASURES SUMMARY'!$B26,'TAX; ALL MEASURES'!AK$4:AK$1412)</f>
        <v>5143.3110660329303</v>
      </c>
      <c r="AJ26" s="270">
        <f>SUMIF('TAX; ALL MEASURES'!$D$4:$D$1412,'TAX; MEASURES SUMMARY'!$B26,'TAX; ALL MEASURES'!AL$4:AL$1412)</f>
        <v>5543.4503406322929</v>
      </c>
      <c r="AK26" s="270">
        <f>SUMIF('TAX; ALL MEASURES'!$D$4:$D$1412,'TAX; MEASURES SUMMARY'!$B26,'TAX; ALL MEASURES'!AM$4:AM$1412)</f>
        <v>5688.7736852942744</v>
      </c>
      <c r="AL26" s="270">
        <f>SUMIF('TAX; ALL MEASURES'!$D$4:$D$1412,'TAX; MEASURES SUMMARY'!$B26,'TAX; ALL MEASURES'!AN$4:AN$1412)</f>
        <v>6034.1815737458855</v>
      </c>
      <c r="AM26" s="270">
        <f>SUMIF('TAX; ALL MEASURES'!$D$4:$D$1412,'TAX; MEASURES SUMMARY'!$B26,'TAX; ALL MEASURES'!AO$4:AO$1412)</f>
        <v>6372.9905400539765</v>
      </c>
      <c r="AN26" s="270">
        <f>SUMIF('TAX; ALL MEASURES'!$D$4:$D$1412,'TAX; MEASURES SUMMARY'!$B26,'TAX; ALL MEASURES'!AP$4:AP$1412)</f>
        <v>6835.4185654649291</v>
      </c>
      <c r="AO26" s="270">
        <f>SUMIF('TAX; ALL MEASURES'!$D$4:$D$1412,'TAX; MEASURES SUMMARY'!$B26,'TAX; ALL MEASURES'!AQ$4:AQ$1412)</f>
        <v>6956.7749535914127</v>
      </c>
      <c r="AP26" s="270">
        <f>SUMIF('TAX; ALL MEASURES'!$D$4:$D$1412,'TAX; MEASURES SUMMARY'!$B26,'TAX; ALL MEASURES'!AR$4:AR$1412)</f>
        <v>6994.2739078580798</v>
      </c>
      <c r="AQ26" s="270">
        <f>SUMIF('TAX; ALL MEASURES'!$D$4:$D$1412,'TAX; MEASURES SUMMARY'!$B26,'TAX; ALL MEASURES'!AS$4:AS$1412)</f>
        <v>7537.2603590339786</v>
      </c>
      <c r="AR26" s="270">
        <f>SUMIF('TAX; ALL MEASURES'!$D$4:$D$1412,'TAX; MEASURES SUMMARY'!$B26,'TAX; ALL MEASURES'!AT$4:AT$1412)</f>
        <v>7770.0192467868328</v>
      </c>
      <c r="AS26" s="270">
        <f>SUMIF('TAX; ALL MEASURES'!$D$4:$D$1412,'TAX; MEASURES SUMMARY'!$B26,'TAX; ALL MEASURES'!AU$4:AU$1412)</f>
        <v>7993.1480758152275</v>
      </c>
      <c r="AT26" s="270">
        <f>SUMIF('TAX; ALL MEASURES'!$D$4:$D$1412,'TAX; MEASURES SUMMARY'!$B26,'TAX; ALL MEASURES'!AV$4:AV$1412)</f>
        <v>8342.2708860049879</v>
      </c>
      <c r="AU26" s="270">
        <f>SUMIF('TAX; ALL MEASURES'!$D$4:$D$1412,'TAX; MEASURES SUMMARY'!$B26,'TAX; ALL MEASURES'!AW$4:AW$1412)</f>
        <v>8719.1008366155074</v>
      </c>
      <c r="AV26" s="270">
        <f>SUMIF('TAX; ALL MEASURES'!$D$4:$D$1412,'TAX; MEASURES SUMMARY'!$B26,'TAX; ALL MEASURES'!AX$4:AX$1412)</f>
        <v>8917.7807360621337</v>
      </c>
      <c r="AW26" s="270">
        <f>SUMIF('TAX; ALL MEASURES'!$D$4:$D$1412,'TAX; MEASURES SUMMARY'!$B26,'TAX; ALL MEASURES'!AY$4:AY$1412)</f>
        <v>9237.9501171019419</v>
      </c>
      <c r="AX26" s="270">
        <f>SUMIF('TAX; ALL MEASURES'!$D$4:$D$1412,'TAX; MEASURES SUMMARY'!$B26,'TAX; ALL MEASURES'!AZ$4:AZ$1412)</f>
        <v>9969.6685929900195</v>
      </c>
      <c r="AY26" s="270">
        <f>SUMIF('TAX; ALL MEASURES'!$D$4:$D$1412,'TAX; MEASURES SUMMARY'!$B26,'TAX; ALL MEASURES'!BA$4:BA$1412)</f>
        <v>10677.151221702428</v>
      </c>
      <c r="AZ26" s="270">
        <f>SUMIF('TAX; ALL MEASURES'!$D$4:$D$1412,'TAX; MEASURES SUMMARY'!$B26,'TAX; ALL MEASURES'!BB$4:BB$1412)</f>
        <v>11421.30780409898</v>
      </c>
      <c r="BA26" s="270">
        <f>SUMIF('TAX; ALL MEASURES'!$D$4:$D$1412,'TAX; MEASURES SUMMARY'!$B26,'TAX; ALL MEASURES'!BC$4:BC$1412)</f>
        <v>12264.039963537894</v>
      </c>
      <c r="BB26" s="8"/>
      <c r="BC26" s="8"/>
      <c r="BD26" s="8"/>
    </row>
    <row r="27" spans="1:56">
      <c r="A27" s="155"/>
      <c r="B27" s="272" t="s">
        <v>232</v>
      </c>
      <c r="C27" s="273">
        <f>SUM(C3:C26)</f>
        <v>-139</v>
      </c>
      <c r="D27" s="273">
        <f t="shared" ref="D27:AH27" si="0">SUM(D3:D26)</f>
        <v>-683</v>
      </c>
      <c r="E27" s="273">
        <f t="shared" si="0"/>
        <v>-1886.3404</v>
      </c>
      <c r="F27" s="273">
        <f t="shared" si="0"/>
        <v>-2573.7318026716111</v>
      </c>
      <c r="G27" s="273">
        <f t="shared" si="0"/>
        <v>-2502.1302593415007</v>
      </c>
      <c r="H27" s="273">
        <f t="shared" si="0"/>
        <v>-1393.2922319083777</v>
      </c>
      <c r="I27" s="273">
        <f t="shared" si="0"/>
        <v>-2260.2069099688906</v>
      </c>
      <c r="J27" s="273">
        <f t="shared" si="0"/>
        <v>-2271.0034993698177</v>
      </c>
      <c r="K27" s="273">
        <f t="shared" si="0"/>
        <v>-4776.1976632565811</v>
      </c>
      <c r="L27" s="273">
        <f t="shared" si="0"/>
        <v>-7009.2967397866896</v>
      </c>
      <c r="M27" s="273">
        <f t="shared" si="0"/>
        <v>-6288.2393326903202</v>
      </c>
      <c r="N27" s="273">
        <f t="shared" si="0"/>
        <v>-4292.4627146652801</v>
      </c>
      <c r="O27" s="273">
        <f t="shared" si="0"/>
        <v>-7952.7295085634705</v>
      </c>
      <c r="P27" s="273">
        <f t="shared" si="0"/>
        <v>-11729.777412228592</v>
      </c>
      <c r="Q27" s="273">
        <f t="shared" si="0"/>
        <v>-13251.245309108335</v>
      </c>
      <c r="R27" s="273">
        <f t="shared" si="0"/>
        <v>-16905.824376302131</v>
      </c>
      <c r="S27" s="273">
        <f t="shared" si="0"/>
        <v>-19642.657712314562</v>
      </c>
      <c r="T27" s="273">
        <f t="shared" si="0"/>
        <v>-25972.919494822283</v>
      </c>
      <c r="U27" s="273">
        <f t="shared" si="0"/>
        <v>-33301.994280739404</v>
      </c>
      <c r="V27" s="273">
        <f t="shared" si="0"/>
        <v>-39255.798085929353</v>
      </c>
      <c r="W27" s="273">
        <f t="shared" si="0"/>
        <v>-41994.068112289424</v>
      </c>
      <c r="X27" s="273">
        <f t="shared" si="0"/>
        <v>-42954.720418960816</v>
      </c>
      <c r="Y27" s="273">
        <f t="shared" si="0"/>
        <v>-45240.657721740499</v>
      </c>
      <c r="Z27" s="273">
        <f t="shared" si="0"/>
        <v>-47687.604168180391</v>
      </c>
      <c r="AA27" s="273">
        <f t="shared" si="0"/>
        <v>-42113.282538157095</v>
      </c>
      <c r="AB27" s="273">
        <f t="shared" si="0"/>
        <v>-39312.556120488451</v>
      </c>
      <c r="AC27" s="273">
        <f t="shared" si="0"/>
        <v>-44600.49477797305</v>
      </c>
      <c r="AD27" s="273">
        <f t="shared" si="0"/>
        <v>-43238.800201607271</v>
      </c>
      <c r="AE27" s="273">
        <f t="shared" si="0"/>
        <v>-42560.129395613767</v>
      </c>
      <c r="AF27" s="273">
        <f t="shared" si="0"/>
        <v>-44698.034497174114</v>
      </c>
      <c r="AG27" s="273">
        <f t="shared" si="0"/>
        <v>-47323.26994681533</v>
      </c>
      <c r="AH27" s="273">
        <f t="shared" si="0"/>
        <v>-55139.359872312598</v>
      </c>
      <c r="AI27" s="273">
        <f t="shared" ref="AI27:AZ27" si="1">SUM(AI3:AI26)</f>
        <v>-59232.834956646162</v>
      </c>
      <c r="AJ27" s="273">
        <f t="shared" si="1"/>
        <v>-50706.878725863266</v>
      </c>
      <c r="AK27" s="273">
        <f t="shared" si="1"/>
        <v>-54598.086274680405</v>
      </c>
      <c r="AL27" s="273">
        <f t="shared" si="1"/>
        <v>-55296.258345807903</v>
      </c>
      <c r="AM27" s="273">
        <f t="shared" si="1"/>
        <v>-52489.921365254726</v>
      </c>
      <c r="AN27" s="273">
        <f t="shared" si="1"/>
        <v>-54100.105997185914</v>
      </c>
      <c r="AO27" s="273">
        <f t="shared" si="1"/>
        <v>-58257.744916957294</v>
      </c>
      <c r="AP27" s="273">
        <f t="shared" si="1"/>
        <v>-61676.863439121866</v>
      </c>
      <c r="AQ27" s="273">
        <f t="shared" si="1"/>
        <v>-48550.633010208512</v>
      </c>
      <c r="AR27" s="273">
        <f t="shared" si="1"/>
        <v>-31715.215485631787</v>
      </c>
      <c r="AS27" s="273">
        <f t="shared" si="1"/>
        <v>-35009.829448880802</v>
      </c>
      <c r="AT27" s="273">
        <f t="shared" si="1"/>
        <v>-32226.002527592354</v>
      </c>
      <c r="AU27" s="273">
        <f t="shared" si="1"/>
        <v>-36686.194195332289</v>
      </c>
      <c r="AV27" s="273">
        <f t="shared" si="1"/>
        <v>-37738.505981690381</v>
      </c>
      <c r="AW27" s="273">
        <f t="shared" si="1"/>
        <v>-30528.744736470246</v>
      </c>
      <c r="AX27" s="273">
        <f t="shared" si="1"/>
        <v>-34558.869976959708</v>
      </c>
      <c r="AY27" s="273">
        <f>SUM(AY3:AY26)</f>
        <v>-33236.792384643646</v>
      </c>
      <c r="AZ27" s="273">
        <f t="shared" si="1"/>
        <v>-24399.561702336607</v>
      </c>
      <c r="BA27" s="273">
        <f>SUM(BA3:BA26)</f>
        <v>-31104.981260850436</v>
      </c>
      <c r="BB27" s="8"/>
      <c r="BC27" s="8"/>
      <c r="BD27" s="8"/>
    </row>
    <row r="28" spans="1:56">
      <c r="A28" s="155"/>
      <c r="B28" s="274"/>
      <c r="C28" s="270"/>
      <c r="D28" s="270"/>
      <c r="E28" s="270"/>
      <c r="F28" s="270"/>
      <c r="G28" s="270"/>
      <c r="H28" s="270"/>
      <c r="I28" s="270"/>
      <c r="J28" s="270"/>
      <c r="K28" s="270"/>
      <c r="L28" s="270"/>
      <c r="M28" s="270"/>
      <c r="N28" s="270"/>
      <c r="O28" s="270"/>
      <c r="P28" s="270"/>
      <c r="Q28" s="270"/>
      <c r="R28" s="270"/>
      <c r="S28" s="270"/>
      <c r="T28" s="270"/>
      <c r="U28" s="270"/>
      <c r="V28" s="270"/>
      <c r="W28" s="270"/>
      <c r="X28" s="270"/>
      <c r="Y28" s="270"/>
      <c r="Z28" s="270"/>
      <c r="AA28" s="270"/>
      <c r="AB28" s="270"/>
      <c r="AC28" s="270"/>
      <c r="AD28" s="270"/>
      <c r="AE28" s="270"/>
      <c r="AF28" s="270"/>
      <c r="AG28" s="270"/>
      <c r="AH28" s="270"/>
      <c r="AI28" s="270"/>
      <c r="AJ28" s="270"/>
      <c r="AK28" s="270"/>
      <c r="AL28" s="270"/>
      <c r="AM28" s="270"/>
      <c r="AN28" s="270"/>
      <c r="AO28" s="270"/>
      <c r="AP28" s="270"/>
      <c r="AQ28" s="270"/>
      <c r="AR28" s="270"/>
      <c r="AS28" s="270"/>
      <c r="AT28" s="270"/>
      <c r="AU28" s="270"/>
      <c r="AV28" s="270"/>
      <c r="AW28" s="270"/>
      <c r="AX28" s="270"/>
      <c r="AY28" s="270"/>
      <c r="AZ28" s="270"/>
      <c r="BA28" s="270"/>
      <c r="BB28" s="8"/>
      <c r="BC28" s="8"/>
      <c r="BD28" s="8"/>
    </row>
    <row r="29" spans="1:56" ht="35.25" customHeight="1">
      <c r="A29" s="278"/>
      <c r="B29" s="279" t="s">
        <v>1170</v>
      </c>
      <c r="C29" s="280"/>
      <c r="D29" s="280"/>
      <c r="E29" s="280"/>
      <c r="F29" s="280"/>
      <c r="G29" s="280"/>
      <c r="H29" s="280"/>
      <c r="I29" s="280"/>
      <c r="J29" s="280"/>
      <c r="K29" s="280"/>
      <c r="L29" s="281"/>
      <c r="M29" s="281"/>
      <c r="N29" s="281"/>
      <c r="O29" s="281"/>
      <c r="P29" s="281"/>
      <c r="Q29" s="281"/>
      <c r="R29" s="281"/>
      <c r="S29" s="281"/>
      <c r="T29" s="281"/>
      <c r="U29" s="281"/>
      <c r="V29" s="281"/>
      <c r="W29" s="281"/>
      <c r="X29" s="281"/>
      <c r="Y29" s="281"/>
      <c r="Z29" s="281"/>
      <c r="AA29" s="281"/>
      <c r="AB29" s="281"/>
      <c r="AC29" s="281"/>
      <c r="AD29" s="281"/>
      <c r="AE29" s="281"/>
      <c r="AF29" s="281"/>
      <c r="AG29" s="281"/>
      <c r="AH29" s="281"/>
      <c r="AI29" s="281"/>
      <c r="AJ29" s="281"/>
      <c r="AK29" s="281"/>
      <c r="AL29" s="281"/>
      <c r="AM29" s="281"/>
      <c r="AN29" s="281"/>
      <c r="AO29" s="281"/>
      <c r="AP29" s="281"/>
      <c r="AQ29" s="281"/>
      <c r="AR29" s="281"/>
      <c r="AS29" s="276"/>
      <c r="AT29" s="281"/>
      <c r="AU29" s="281"/>
      <c r="AV29" s="281"/>
      <c r="AW29" s="281"/>
      <c r="AX29" s="282"/>
      <c r="AY29" s="281"/>
      <c r="AZ29" s="281"/>
      <c r="BA29" s="281"/>
      <c r="BB29" s="118"/>
      <c r="BC29" s="118"/>
      <c r="BD29" s="118"/>
    </row>
    <row r="30" spans="1:56" ht="21" customHeight="1">
      <c r="A30" s="146"/>
      <c r="B30" s="147" t="s">
        <v>1534</v>
      </c>
      <c r="C30" s="149" t="s">
        <v>223</v>
      </c>
      <c r="D30" s="148" t="s">
        <v>222</v>
      </c>
      <c r="E30" s="148" t="s">
        <v>221</v>
      </c>
      <c r="F30" s="148" t="s">
        <v>220</v>
      </c>
      <c r="G30" s="149" t="s">
        <v>219</v>
      </c>
      <c r="H30" s="149" t="s">
        <v>218</v>
      </c>
      <c r="I30" s="149" t="s">
        <v>217</v>
      </c>
      <c r="J30" s="149" t="s">
        <v>216</v>
      </c>
      <c r="K30" s="149" t="s">
        <v>215</v>
      </c>
      <c r="L30" s="149" t="s">
        <v>978</v>
      </c>
      <c r="M30" s="149" t="s">
        <v>952</v>
      </c>
      <c r="N30" s="149" t="s">
        <v>979</v>
      </c>
      <c r="O30" s="149" t="s">
        <v>980</v>
      </c>
      <c r="P30" s="149" t="s">
        <v>981</v>
      </c>
      <c r="Q30" s="149" t="s">
        <v>982</v>
      </c>
      <c r="R30" s="149" t="s">
        <v>983</v>
      </c>
      <c r="S30" s="149" t="s">
        <v>984</v>
      </c>
      <c r="T30" s="149" t="s">
        <v>985</v>
      </c>
      <c r="U30" s="149" t="s">
        <v>986</v>
      </c>
      <c r="V30" s="149" t="s">
        <v>987</v>
      </c>
      <c r="W30" s="149" t="s">
        <v>954</v>
      </c>
      <c r="X30" s="149" t="s">
        <v>955</v>
      </c>
      <c r="Y30" s="149" t="s">
        <v>956</v>
      </c>
      <c r="Z30" s="149" t="s">
        <v>957</v>
      </c>
      <c r="AA30" s="149" t="s">
        <v>958</v>
      </c>
      <c r="AB30" s="149" t="s">
        <v>959</v>
      </c>
      <c r="AC30" s="149" t="s">
        <v>960</v>
      </c>
      <c r="AD30" s="149" t="s">
        <v>961</v>
      </c>
      <c r="AE30" s="149" t="s">
        <v>962</v>
      </c>
      <c r="AF30" s="149" t="s">
        <v>953</v>
      </c>
      <c r="AG30" s="149" t="s">
        <v>963</v>
      </c>
      <c r="AH30" s="149" t="s">
        <v>964</v>
      </c>
      <c r="AI30" s="149" t="s">
        <v>965</v>
      </c>
      <c r="AJ30" s="149" t="s">
        <v>966</v>
      </c>
      <c r="AK30" s="149" t="s">
        <v>967</v>
      </c>
      <c r="AL30" s="149" t="s">
        <v>968</v>
      </c>
      <c r="AM30" s="149" t="s">
        <v>969</v>
      </c>
      <c r="AN30" s="149" t="s">
        <v>970</v>
      </c>
      <c r="AO30" s="149" t="s">
        <v>971</v>
      </c>
      <c r="AP30" s="149" t="s">
        <v>972</v>
      </c>
      <c r="AQ30" s="148" t="s">
        <v>973</v>
      </c>
      <c r="AR30" s="148" t="s">
        <v>974</v>
      </c>
      <c r="AS30" s="148" t="s">
        <v>975</v>
      </c>
      <c r="AT30" s="148" t="s">
        <v>976</v>
      </c>
      <c r="AU30" s="148" t="s">
        <v>977</v>
      </c>
      <c r="AV30" s="148" t="s">
        <v>94</v>
      </c>
      <c r="AW30" s="148" t="s">
        <v>224</v>
      </c>
      <c r="AX30" s="148" t="s">
        <v>503</v>
      </c>
      <c r="AY30" s="148" t="s">
        <v>1048</v>
      </c>
      <c r="AZ30" s="149" t="s">
        <v>1306</v>
      </c>
      <c r="BA30" s="149" t="s">
        <v>1423</v>
      </c>
      <c r="BB30" s="41"/>
      <c r="BC30" s="41"/>
      <c r="BD30" s="41"/>
    </row>
    <row r="31" spans="1:56" ht="12.75" customHeight="1">
      <c r="A31" s="142"/>
      <c r="B31" s="151" t="s">
        <v>269</v>
      </c>
      <c r="C31" s="160">
        <f>SUMIFS('TAX; ALL MEASURES'!E$4:E$1412,'TAX; ALL MEASURES'!$D$4:$D$1412,$B31,'TAX; ALL MEASURES'!$B$4:$B$1412,$B$30)</f>
        <v>0</v>
      </c>
      <c r="D31" s="160">
        <f>SUMIFS('TAX; ALL MEASURES'!F$4:F$1412,'TAX; ALL MEASURES'!$D$4:$D$1412,$B31,'TAX; ALL MEASURES'!$B$4:$B$1412,$B$30)</f>
        <v>0</v>
      </c>
      <c r="E31" s="160">
        <f>SUMIFS('TAX; ALL MEASURES'!G$4:G$1412,'TAX; ALL MEASURES'!$D$4:$D$1412,$B31,'TAX; ALL MEASURES'!$B$4:$B$1412,$B$30)</f>
        <v>0</v>
      </c>
      <c r="F31" s="160">
        <f>SUMIFS('TAX; ALL MEASURES'!H$4:H$1412,'TAX; ALL MEASURES'!$D$4:$D$1412,$B31,'TAX; ALL MEASURES'!$B$4:$B$1412,$B$30)</f>
        <v>0</v>
      </c>
      <c r="G31" s="160">
        <f>SUMIFS('TAX; ALL MEASURES'!I$4:I$1412,'TAX; ALL MEASURES'!$D$4:$D$1412,$B31,'TAX; ALL MEASURES'!$B$4:$B$1412,$B$30)</f>
        <v>0</v>
      </c>
      <c r="H31" s="160">
        <f>SUMIFS('TAX; ALL MEASURES'!J$4:J$1412,'TAX; ALL MEASURES'!$D$4:$D$1412,$B31,'TAX; ALL MEASURES'!$B$4:$B$1412,$B$30)</f>
        <v>0</v>
      </c>
      <c r="I31" s="160">
        <f>SUMIFS('TAX; ALL MEASURES'!K$4:K$1412,'TAX; ALL MEASURES'!$D$4:$D$1412,$B31,'TAX; ALL MEASURES'!$B$4:$B$1412,$B$30)</f>
        <v>0</v>
      </c>
      <c r="J31" s="160">
        <f>SUMIFS('TAX; ALL MEASURES'!L$4:L$1412,'TAX; ALL MEASURES'!$D$4:$D$1412,$B31,'TAX; ALL MEASURES'!$B$4:$B$1412,$B$30)</f>
        <v>0</v>
      </c>
      <c r="K31" s="160">
        <f>SUMIFS('TAX; ALL MEASURES'!M$4:M$1412,'TAX; ALL MEASURES'!$D$4:$D$1412,$B31,'TAX; ALL MEASURES'!$B$4:$B$1412,$B$30)</f>
        <v>0</v>
      </c>
      <c r="L31" s="160">
        <f>SUMIFS('TAX; ALL MEASURES'!N$4:N$1412,'TAX; ALL MEASURES'!$D$4:$D$1412,$B31,'TAX; ALL MEASURES'!$B$4:$B$1412,$B$30)</f>
        <v>0</v>
      </c>
      <c r="M31" s="160">
        <f>SUMIFS('TAX; ALL MEASURES'!O$4:O$1412,'TAX; ALL MEASURES'!$D$4:$D$1412,$B31,'TAX; ALL MEASURES'!$B$4:$B$1412,$B$30)</f>
        <v>0</v>
      </c>
      <c r="N31" s="160">
        <f>SUMIFS('TAX; ALL MEASURES'!P$4:P$1412,'TAX; ALL MEASURES'!$D$4:$D$1412,$B31,'TAX; ALL MEASURES'!$B$4:$B$1412,$B$30)</f>
        <v>0</v>
      </c>
      <c r="O31" s="160">
        <f>SUMIFS('TAX; ALL MEASURES'!Q$4:Q$1412,'TAX; ALL MEASURES'!$D$4:$D$1412,$B31,'TAX; ALL MEASURES'!$B$4:$B$1412,$B$30)</f>
        <v>0</v>
      </c>
      <c r="P31" s="160">
        <f>SUMIFS('TAX; ALL MEASURES'!R$4:R$1412,'TAX; ALL MEASURES'!$D$4:$D$1412,$B31,'TAX; ALL MEASURES'!$B$4:$B$1412,$B$30)</f>
        <v>0</v>
      </c>
      <c r="Q31" s="160">
        <f>SUMIFS('TAX; ALL MEASURES'!S$4:S$1412,'TAX; ALL MEASURES'!$D$4:$D$1412,$B31,'TAX; ALL MEASURES'!$B$4:$B$1412,$B$30)</f>
        <v>0</v>
      </c>
      <c r="R31" s="160">
        <f>SUMIFS('TAX; ALL MEASURES'!T$4:T$1412,'TAX; ALL MEASURES'!$D$4:$D$1412,$B31,'TAX; ALL MEASURES'!$B$4:$B$1412,$B$30)</f>
        <v>0</v>
      </c>
      <c r="S31" s="160">
        <f>SUMIFS('TAX; ALL MEASURES'!U$4:U$1412,'TAX; ALL MEASURES'!$D$4:$D$1412,$B31,'TAX; ALL MEASURES'!$B$4:$B$1412,$B$30)</f>
        <v>0</v>
      </c>
      <c r="T31" s="160">
        <f>SUMIFS('TAX; ALL MEASURES'!V$4:V$1412,'TAX; ALL MEASURES'!$D$4:$D$1412,$B31,'TAX; ALL MEASURES'!$B$4:$B$1412,$B$30)</f>
        <v>0</v>
      </c>
      <c r="U31" s="160">
        <f>SUMIFS('TAX; ALL MEASURES'!W$4:W$1412,'TAX; ALL MEASURES'!$D$4:$D$1412,$B31,'TAX; ALL MEASURES'!$B$4:$B$1412,$B$30)</f>
        <v>0</v>
      </c>
      <c r="V31" s="160">
        <f>SUMIFS('TAX; ALL MEASURES'!X$4:X$1412,'TAX; ALL MEASURES'!$D$4:$D$1412,$B31,'TAX; ALL MEASURES'!$B$4:$B$1412,$B$30)</f>
        <v>0</v>
      </c>
      <c r="W31" s="160">
        <f>SUMIFS('TAX; ALL MEASURES'!Y$4:Y$1412,'TAX; ALL MEASURES'!$D$4:$D$1412,$B31,'TAX; ALL MEASURES'!$B$4:$B$1412,$B$30)</f>
        <v>0</v>
      </c>
      <c r="X31" s="160">
        <f>SUMIFS('TAX; ALL MEASURES'!Z$4:Z$1412,'TAX; ALL MEASURES'!$D$4:$D$1412,$B31,'TAX; ALL MEASURES'!$B$4:$B$1412,$B$30)</f>
        <v>0</v>
      </c>
      <c r="Y31" s="160">
        <f>SUMIFS('TAX; ALL MEASURES'!AA$4:AA$1412,'TAX; ALL MEASURES'!$D$4:$D$1412,$B31,'TAX; ALL MEASURES'!$B$4:$B$1412,$B$30)</f>
        <v>0</v>
      </c>
      <c r="Z31" s="160">
        <f>SUMIFS('TAX; ALL MEASURES'!AB$4:AB$1412,'TAX; ALL MEASURES'!$D$4:$D$1412,$B31,'TAX; ALL MEASURES'!$B$4:$B$1412,$B$30)</f>
        <v>0</v>
      </c>
      <c r="AA31" s="160">
        <f>SUMIFS('TAX; ALL MEASURES'!AC$4:AC$1412,'TAX; ALL MEASURES'!$D$4:$D$1412,$B31,'TAX; ALL MEASURES'!$B$4:$B$1412,$B$30)</f>
        <v>0</v>
      </c>
      <c r="AB31" s="160">
        <f>SUMIFS('TAX; ALL MEASURES'!AD$4:AD$1412,'TAX; ALL MEASURES'!$D$4:$D$1412,$B31,'TAX; ALL MEASURES'!$B$4:$B$1412,$B$30)</f>
        <v>0</v>
      </c>
      <c r="AC31" s="160">
        <f>SUMIFS('TAX; ALL MEASURES'!AE$4:AE$1412,'TAX; ALL MEASURES'!$D$4:$D$1412,$B31,'TAX; ALL MEASURES'!$B$4:$B$1412,$B$30)</f>
        <v>0</v>
      </c>
      <c r="AD31" s="160">
        <f>SUMIFS('TAX; ALL MEASURES'!AF$4:AF$1412,'TAX; ALL MEASURES'!$D$4:$D$1412,$B31,'TAX; ALL MEASURES'!$B$4:$B$1412,$B$30)</f>
        <v>0</v>
      </c>
      <c r="AE31" s="160">
        <f>SUMIFS('TAX; ALL MEASURES'!AG$4:AG$1412,'TAX; ALL MEASURES'!$D$4:$D$1412,$B31,'TAX; ALL MEASURES'!$B$4:$B$1412,$B$30)</f>
        <v>0</v>
      </c>
      <c r="AF31" s="160">
        <f>SUMIFS('TAX; ALL MEASURES'!AH$4:AH$1412,'TAX; ALL MEASURES'!$D$4:$D$1412,$B31,'TAX; ALL MEASURES'!$B$4:$B$1412,$B$30)</f>
        <v>0</v>
      </c>
      <c r="AG31" s="160">
        <f>SUMIFS('TAX; ALL MEASURES'!AI$4:AI$1412,'TAX; ALL MEASURES'!$D$4:$D$1412,$B31,'TAX; ALL MEASURES'!$B$4:$B$1412,$B$30)</f>
        <v>0</v>
      </c>
      <c r="AH31" s="160">
        <f>SUMIFS('TAX; ALL MEASURES'!AJ$4:AJ$1412,'TAX; ALL MEASURES'!$D$4:$D$1412,$B31,'TAX; ALL MEASURES'!$B$4:$B$1412,$B$30)</f>
        <v>0</v>
      </c>
      <c r="AI31" s="160">
        <f>SUMIFS('TAX; ALL MEASURES'!AK$4:AK$1412,'TAX; ALL MEASURES'!$D$4:$D$1412,$B31,'TAX; ALL MEASURES'!$B$4:$B$1412,$B$30)</f>
        <v>0</v>
      </c>
      <c r="AJ31" s="160">
        <f>SUMIFS('TAX; ALL MEASURES'!AL$4:AL$1412,'TAX; ALL MEASURES'!$D$4:$D$1412,$B31,'TAX; ALL MEASURES'!$B$4:$B$1412,$B$30)</f>
        <v>0</v>
      </c>
      <c r="AK31" s="160">
        <f>SUMIFS('TAX; ALL MEASURES'!AM$4:AM$1412,'TAX; ALL MEASURES'!$D$4:$D$1412,$B31,'TAX; ALL MEASURES'!$B$4:$B$1412,$B$30)</f>
        <v>0</v>
      </c>
      <c r="AL31" s="160">
        <f>SUMIFS('TAX; ALL MEASURES'!AN$4:AN$1412,'TAX; ALL MEASURES'!$D$4:$D$1412,$B31,'TAX; ALL MEASURES'!$B$4:$B$1412,$B$30)</f>
        <v>0</v>
      </c>
      <c r="AM31" s="160">
        <f>SUMIFS('TAX; ALL MEASURES'!AO$4:AO$1412,'TAX; ALL MEASURES'!$D$4:$D$1412,$B31,'TAX; ALL MEASURES'!$B$4:$B$1412,$B$30)</f>
        <v>0</v>
      </c>
      <c r="AN31" s="160">
        <f>SUMIFS('TAX; ALL MEASURES'!AP$4:AP$1412,'TAX; ALL MEASURES'!$D$4:$D$1412,$B31,'TAX; ALL MEASURES'!$B$4:$B$1412,$B$30)</f>
        <v>0</v>
      </c>
      <c r="AO31" s="160">
        <f>SUMIFS('TAX; ALL MEASURES'!AQ$4:AQ$1412,'TAX; ALL MEASURES'!$D$4:$D$1412,$B31,'TAX; ALL MEASURES'!$B$4:$B$1412,$B$30)</f>
        <v>0</v>
      </c>
      <c r="AP31" s="160">
        <f>SUMIFS('TAX; ALL MEASURES'!AR$4:AR$1412,'TAX; ALL MEASURES'!$D$4:$D$1412,$B31,'TAX; ALL MEASURES'!$B$4:$B$1412,$B$30)</f>
        <v>0</v>
      </c>
      <c r="AQ31" s="160">
        <f>SUMIFS('TAX; ALL MEASURES'!AS$4:AS$1412,'TAX; ALL MEASURES'!$D$4:$D$1412,$B31,'TAX; ALL MEASURES'!$B$4:$B$1412,$B$30)</f>
        <v>0</v>
      </c>
      <c r="AR31" s="160">
        <f>SUMIFS('TAX; ALL MEASURES'!AT$4:AT$1412,'TAX; ALL MEASURES'!$D$4:$D$1412,$B31,'TAX; ALL MEASURES'!$B$4:$B$1412,$B$30)</f>
        <v>0</v>
      </c>
      <c r="AS31" s="160">
        <f>SUMIFS('TAX; ALL MEASURES'!AU$4:AU$1412,'TAX; ALL MEASURES'!$D$4:$D$1412,$B31,'TAX; ALL MEASURES'!$B$4:$B$1412,$B$30)</f>
        <v>0</v>
      </c>
      <c r="AT31" s="160">
        <f>SUMIFS('TAX; ALL MEASURES'!AV$4:AV$1412,'TAX; ALL MEASURES'!$D$4:$D$1412,$B31,'TAX; ALL MEASURES'!$B$4:$B$1412,$B$30)</f>
        <v>0</v>
      </c>
      <c r="AU31" s="160">
        <f>SUMIFS('TAX; ALL MEASURES'!AW$4:AW$1412,'TAX; ALL MEASURES'!$D$4:$D$1412,$B31,'TAX; ALL MEASURES'!$B$4:$B$1412,$B$30)</f>
        <v>0</v>
      </c>
      <c r="AV31" s="160">
        <f>SUMIFS('TAX; ALL MEASURES'!AX$4:AX$1412,'TAX; ALL MEASURES'!$D$4:$D$1412,$B31,'TAX; ALL MEASURES'!$B$4:$B$1412,$B$30)</f>
        <v>0</v>
      </c>
      <c r="AW31" s="160">
        <f>SUMIFS('TAX; ALL MEASURES'!AY$4:AY$1412,'TAX; ALL MEASURES'!$D$4:$D$1412,$B31,'TAX; ALL MEASURES'!$B$4:$B$1412,$B$30)</f>
        <v>-5</v>
      </c>
      <c r="AX31" s="160">
        <f>SUMIFS('TAX; ALL MEASURES'!AZ$4:AZ$1412,'TAX; ALL MEASURES'!$D$4:$D$1412,$B31,'TAX; ALL MEASURES'!$B$4:$B$1412,$B$30)</f>
        <v>-5</v>
      </c>
      <c r="AY31" s="160">
        <f>SUMIFS('TAX; ALL MEASURES'!BA$4:BA$1412,'TAX; ALL MEASURES'!$D$4:$D$1412,$B31,'TAX; ALL MEASURES'!$B$4:$B$1412,$B$30)</f>
        <v>-5</v>
      </c>
      <c r="AZ31" s="160">
        <f>SUMIFS('TAX; ALL MEASURES'!BB$4:BB$1412,'TAX; ALL MEASURES'!$D$4:$D$1412,$B31,'TAX; ALL MEASURES'!$B$4:$B$1412,$B$30)</f>
        <v>-5</v>
      </c>
      <c r="BA31" s="160">
        <f>SUMIFS('TAX; ALL MEASURES'!BC$4:BC$1412,'TAX; ALL MEASURES'!$D$4:$D$1412,$B31,'TAX; ALL MEASURES'!$B$4:$B$1412,$B$30)</f>
        <v>-5</v>
      </c>
      <c r="BB31" s="3"/>
      <c r="BC31" s="3"/>
      <c r="BD31" s="3"/>
    </row>
    <row r="32" spans="1:56" ht="12.75" customHeight="1">
      <c r="A32" s="142"/>
      <c r="B32" s="151" t="s">
        <v>257</v>
      </c>
      <c r="C32" s="160">
        <f>SUMIFS('TAX; ALL MEASURES'!E$4:E$1412,'TAX; ALL MEASURES'!$D$4:$D$1412,$B32,'TAX; ALL MEASURES'!$B$4:$B$1412,$B$30)</f>
        <v>0</v>
      </c>
      <c r="D32" s="160">
        <f>SUMIFS('TAX; ALL MEASURES'!F$4:F$1412,'TAX; ALL MEASURES'!$D$4:$D$1412,$B32,'TAX; ALL MEASURES'!$B$4:$B$1412,$B$30)</f>
        <v>0</v>
      </c>
      <c r="E32" s="160">
        <f>SUMIFS('TAX; ALL MEASURES'!G$4:G$1412,'TAX; ALL MEASURES'!$D$4:$D$1412,$B32,'TAX; ALL MEASURES'!$B$4:$B$1412,$B$30)</f>
        <v>0</v>
      </c>
      <c r="F32" s="160">
        <f>SUMIFS('TAX; ALL MEASURES'!H$4:H$1412,'TAX; ALL MEASURES'!$D$4:$D$1412,$B32,'TAX; ALL MEASURES'!$B$4:$B$1412,$B$30)</f>
        <v>0</v>
      </c>
      <c r="G32" s="160">
        <f>SUMIFS('TAX; ALL MEASURES'!I$4:I$1412,'TAX; ALL MEASURES'!$D$4:$D$1412,$B32,'TAX; ALL MEASURES'!$B$4:$B$1412,$B$30)</f>
        <v>0</v>
      </c>
      <c r="H32" s="160">
        <f>SUMIFS('TAX; ALL MEASURES'!J$4:J$1412,'TAX; ALL MEASURES'!$D$4:$D$1412,$B32,'TAX; ALL MEASURES'!$B$4:$B$1412,$B$30)</f>
        <v>0</v>
      </c>
      <c r="I32" s="160">
        <f>SUMIFS('TAX; ALL MEASURES'!K$4:K$1412,'TAX; ALL MEASURES'!$D$4:$D$1412,$B32,'TAX; ALL MEASURES'!$B$4:$B$1412,$B$30)</f>
        <v>0</v>
      </c>
      <c r="J32" s="160">
        <f>SUMIFS('TAX; ALL MEASURES'!L$4:L$1412,'TAX; ALL MEASURES'!$D$4:$D$1412,$B32,'TAX; ALL MEASURES'!$B$4:$B$1412,$B$30)</f>
        <v>0</v>
      </c>
      <c r="K32" s="160">
        <f>SUMIFS('TAX; ALL MEASURES'!M$4:M$1412,'TAX; ALL MEASURES'!$D$4:$D$1412,$B32,'TAX; ALL MEASURES'!$B$4:$B$1412,$B$30)</f>
        <v>0</v>
      </c>
      <c r="L32" s="160">
        <f>SUMIFS('TAX; ALL MEASURES'!N$4:N$1412,'TAX; ALL MEASURES'!$D$4:$D$1412,$B32,'TAX; ALL MEASURES'!$B$4:$B$1412,$B$30)</f>
        <v>0</v>
      </c>
      <c r="M32" s="160">
        <f>SUMIFS('TAX; ALL MEASURES'!O$4:O$1412,'TAX; ALL MEASURES'!$D$4:$D$1412,$B32,'TAX; ALL MEASURES'!$B$4:$B$1412,$B$30)</f>
        <v>0</v>
      </c>
      <c r="N32" s="160">
        <f>SUMIFS('TAX; ALL MEASURES'!P$4:P$1412,'TAX; ALL MEASURES'!$D$4:$D$1412,$B32,'TAX; ALL MEASURES'!$B$4:$B$1412,$B$30)</f>
        <v>0</v>
      </c>
      <c r="O32" s="160">
        <f>SUMIFS('TAX; ALL MEASURES'!Q$4:Q$1412,'TAX; ALL MEASURES'!$D$4:$D$1412,$B32,'TAX; ALL MEASURES'!$B$4:$B$1412,$B$30)</f>
        <v>0</v>
      </c>
      <c r="P32" s="160">
        <f>SUMIFS('TAX; ALL MEASURES'!R$4:R$1412,'TAX; ALL MEASURES'!$D$4:$D$1412,$B32,'TAX; ALL MEASURES'!$B$4:$B$1412,$B$30)</f>
        <v>0</v>
      </c>
      <c r="Q32" s="160">
        <f>SUMIFS('TAX; ALL MEASURES'!S$4:S$1412,'TAX; ALL MEASURES'!$D$4:$D$1412,$B32,'TAX; ALL MEASURES'!$B$4:$B$1412,$B$30)</f>
        <v>0</v>
      </c>
      <c r="R32" s="160">
        <f>SUMIFS('TAX; ALL MEASURES'!T$4:T$1412,'TAX; ALL MEASURES'!$D$4:$D$1412,$B32,'TAX; ALL MEASURES'!$B$4:$B$1412,$B$30)</f>
        <v>0</v>
      </c>
      <c r="S32" s="160">
        <f>SUMIFS('TAX; ALL MEASURES'!U$4:U$1412,'TAX; ALL MEASURES'!$D$4:$D$1412,$B32,'TAX; ALL MEASURES'!$B$4:$B$1412,$B$30)</f>
        <v>0</v>
      </c>
      <c r="T32" s="160">
        <f>SUMIFS('TAX; ALL MEASURES'!V$4:V$1412,'TAX; ALL MEASURES'!$D$4:$D$1412,$B32,'TAX; ALL MEASURES'!$B$4:$B$1412,$B$30)</f>
        <v>0</v>
      </c>
      <c r="U32" s="160">
        <f>SUMIFS('TAX; ALL MEASURES'!W$4:W$1412,'TAX; ALL MEASURES'!$D$4:$D$1412,$B32,'TAX; ALL MEASURES'!$B$4:$B$1412,$B$30)</f>
        <v>0</v>
      </c>
      <c r="V32" s="160">
        <f>SUMIFS('TAX; ALL MEASURES'!X$4:X$1412,'TAX; ALL MEASURES'!$D$4:$D$1412,$B32,'TAX; ALL MEASURES'!$B$4:$B$1412,$B$30)</f>
        <v>0</v>
      </c>
      <c r="W32" s="160">
        <f>SUMIFS('TAX; ALL MEASURES'!Y$4:Y$1412,'TAX; ALL MEASURES'!$D$4:$D$1412,$B32,'TAX; ALL MEASURES'!$B$4:$B$1412,$B$30)</f>
        <v>0</v>
      </c>
      <c r="X32" s="160">
        <f>SUMIFS('TAX; ALL MEASURES'!Z$4:Z$1412,'TAX; ALL MEASURES'!$D$4:$D$1412,$B32,'TAX; ALL MEASURES'!$B$4:$B$1412,$B$30)</f>
        <v>0</v>
      </c>
      <c r="Y32" s="160">
        <f>SUMIFS('TAX; ALL MEASURES'!AA$4:AA$1412,'TAX; ALL MEASURES'!$D$4:$D$1412,$B32,'TAX; ALL MEASURES'!$B$4:$B$1412,$B$30)</f>
        <v>0</v>
      </c>
      <c r="Z32" s="160">
        <f>SUMIFS('TAX; ALL MEASURES'!AB$4:AB$1412,'TAX; ALL MEASURES'!$D$4:$D$1412,$B32,'TAX; ALL MEASURES'!$B$4:$B$1412,$B$30)</f>
        <v>0</v>
      </c>
      <c r="AA32" s="160">
        <f>SUMIFS('TAX; ALL MEASURES'!AC$4:AC$1412,'TAX; ALL MEASURES'!$D$4:$D$1412,$B32,'TAX; ALL MEASURES'!$B$4:$B$1412,$B$30)</f>
        <v>0</v>
      </c>
      <c r="AB32" s="160">
        <f>SUMIFS('TAX; ALL MEASURES'!AD$4:AD$1412,'TAX; ALL MEASURES'!$D$4:$D$1412,$B32,'TAX; ALL MEASURES'!$B$4:$B$1412,$B$30)</f>
        <v>0</v>
      </c>
      <c r="AC32" s="160">
        <f>SUMIFS('TAX; ALL MEASURES'!AE$4:AE$1412,'TAX; ALL MEASURES'!$D$4:$D$1412,$B32,'TAX; ALL MEASURES'!$B$4:$B$1412,$B$30)</f>
        <v>0</v>
      </c>
      <c r="AD32" s="160">
        <f>SUMIFS('TAX; ALL MEASURES'!AF$4:AF$1412,'TAX; ALL MEASURES'!$D$4:$D$1412,$B32,'TAX; ALL MEASURES'!$B$4:$B$1412,$B$30)</f>
        <v>0</v>
      </c>
      <c r="AE32" s="160">
        <f>SUMIFS('TAX; ALL MEASURES'!AG$4:AG$1412,'TAX; ALL MEASURES'!$D$4:$D$1412,$B32,'TAX; ALL MEASURES'!$B$4:$B$1412,$B$30)</f>
        <v>0</v>
      </c>
      <c r="AF32" s="160">
        <f>SUMIFS('TAX; ALL MEASURES'!AH$4:AH$1412,'TAX; ALL MEASURES'!$D$4:$D$1412,$B32,'TAX; ALL MEASURES'!$B$4:$B$1412,$B$30)</f>
        <v>0</v>
      </c>
      <c r="AG32" s="160">
        <f>SUMIFS('TAX; ALL MEASURES'!AI$4:AI$1412,'TAX; ALL MEASURES'!$D$4:$D$1412,$B32,'TAX; ALL MEASURES'!$B$4:$B$1412,$B$30)</f>
        <v>0</v>
      </c>
      <c r="AH32" s="160">
        <f>SUMIFS('TAX; ALL MEASURES'!AJ$4:AJ$1412,'TAX; ALL MEASURES'!$D$4:$D$1412,$B32,'TAX; ALL MEASURES'!$B$4:$B$1412,$B$30)</f>
        <v>0</v>
      </c>
      <c r="AI32" s="160">
        <f>SUMIFS('TAX; ALL MEASURES'!AK$4:AK$1412,'TAX; ALL MEASURES'!$D$4:$D$1412,$B32,'TAX; ALL MEASURES'!$B$4:$B$1412,$B$30)</f>
        <v>0</v>
      </c>
      <c r="AJ32" s="160">
        <f>SUMIFS('TAX; ALL MEASURES'!AL$4:AL$1412,'TAX; ALL MEASURES'!$D$4:$D$1412,$B32,'TAX; ALL MEASURES'!$B$4:$B$1412,$B$30)</f>
        <v>0</v>
      </c>
      <c r="AK32" s="160">
        <f>SUMIFS('TAX; ALL MEASURES'!AM$4:AM$1412,'TAX; ALL MEASURES'!$D$4:$D$1412,$B32,'TAX; ALL MEASURES'!$B$4:$B$1412,$B$30)</f>
        <v>0</v>
      </c>
      <c r="AL32" s="160">
        <f>SUMIFS('TAX; ALL MEASURES'!AN$4:AN$1412,'TAX; ALL MEASURES'!$D$4:$D$1412,$B32,'TAX; ALL MEASURES'!$B$4:$B$1412,$B$30)</f>
        <v>0</v>
      </c>
      <c r="AM32" s="160">
        <f>SUMIFS('TAX; ALL MEASURES'!AO$4:AO$1412,'TAX; ALL MEASURES'!$D$4:$D$1412,$B32,'TAX; ALL MEASURES'!$B$4:$B$1412,$B$30)</f>
        <v>0</v>
      </c>
      <c r="AN32" s="160">
        <f>SUMIFS('TAX; ALL MEASURES'!AP$4:AP$1412,'TAX; ALL MEASURES'!$D$4:$D$1412,$B32,'TAX; ALL MEASURES'!$B$4:$B$1412,$B$30)</f>
        <v>0</v>
      </c>
      <c r="AO32" s="160">
        <f>SUMIFS('TAX; ALL MEASURES'!AQ$4:AQ$1412,'TAX; ALL MEASURES'!$D$4:$D$1412,$B32,'TAX; ALL MEASURES'!$B$4:$B$1412,$B$30)</f>
        <v>0</v>
      </c>
      <c r="AP32" s="160">
        <f>SUMIFS('TAX; ALL MEASURES'!AR$4:AR$1412,'TAX; ALL MEASURES'!$D$4:$D$1412,$B32,'TAX; ALL MEASURES'!$B$4:$B$1412,$B$30)</f>
        <v>0</v>
      </c>
      <c r="AQ32" s="160">
        <f>SUMIFS('TAX; ALL MEASURES'!AS$4:AS$1412,'TAX; ALL MEASURES'!$D$4:$D$1412,$B32,'TAX; ALL MEASURES'!$B$4:$B$1412,$B$30)</f>
        <v>0</v>
      </c>
      <c r="AR32" s="160">
        <f>SUMIFS('TAX; ALL MEASURES'!AT$4:AT$1412,'TAX; ALL MEASURES'!$D$4:$D$1412,$B32,'TAX; ALL MEASURES'!$B$4:$B$1412,$B$30)</f>
        <v>0</v>
      </c>
      <c r="AS32" s="160">
        <f>SUMIFS('TAX; ALL MEASURES'!AU$4:AU$1412,'TAX; ALL MEASURES'!$D$4:$D$1412,$B32,'TAX; ALL MEASURES'!$B$4:$B$1412,$B$30)</f>
        <v>0</v>
      </c>
      <c r="AT32" s="160">
        <f>SUMIFS('TAX; ALL MEASURES'!AV$4:AV$1412,'TAX; ALL MEASURES'!$D$4:$D$1412,$B32,'TAX; ALL MEASURES'!$B$4:$B$1412,$B$30)</f>
        <v>0</v>
      </c>
      <c r="AU32" s="160">
        <f>SUMIFS('TAX; ALL MEASURES'!AW$4:AW$1412,'TAX; ALL MEASURES'!$D$4:$D$1412,$B32,'TAX; ALL MEASURES'!$B$4:$B$1412,$B$30)</f>
        <v>0</v>
      </c>
      <c r="AV32" s="160">
        <f>SUMIFS('TAX; ALL MEASURES'!AX$4:AX$1412,'TAX; ALL MEASURES'!$D$4:$D$1412,$B32,'TAX; ALL MEASURES'!$B$4:$B$1412,$B$30)</f>
        <v>0</v>
      </c>
      <c r="AW32" s="160">
        <f>SUMIFS('TAX; ALL MEASURES'!AY$4:AY$1412,'TAX; ALL MEASURES'!$D$4:$D$1412,$B32,'TAX; ALL MEASURES'!$B$4:$B$1412,$B$30)</f>
        <v>-85</v>
      </c>
      <c r="AX32" s="160">
        <f>SUMIFS('TAX; ALL MEASURES'!AZ$4:AZ$1412,'TAX; ALL MEASURES'!$D$4:$D$1412,$B32,'TAX; ALL MEASURES'!$B$4:$B$1412,$B$30)</f>
        <v>-85</v>
      </c>
      <c r="AY32" s="160">
        <f>SUMIFS('TAX; ALL MEASURES'!BA$4:BA$1412,'TAX; ALL MEASURES'!$D$4:$D$1412,$B32,'TAX; ALL MEASURES'!$B$4:$B$1412,$B$30)</f>
        <v>-85</v>
      </c>
      <c r="AZ32" s="160">
        <f>SUMIFS('TAX; ALL MEASURES'!BB$4:BB$1412,'TAX; ALL MEASURES'!$D$4:$D$1412,$B32,'TAX; ALL MEASURES'!$B$4:$B$1412,$B$30)</f>
        <v>-85</v>
      </c>
      <c r="BA32" s="160">
        <f>SUMIFS('TAX; ALL MEASURES'!BC$4:BC$1412,'TAX; ALL MEASURES'!$D$4:$D$1412,$B32,'TAX; ALL MEASURES'!$B$4:$B$1412,$B$30)</f>
        <v>-85</v>
      </c>
      <c r="BB32" s="3"/>
      <c r="BC32" s="3"/>
      <c r="BD32" s="3"/>
    </row>
    <row r="33" spans="1:56" ht="12.75" customHeight="1">
      <c r="A33" s="142"/>
      <c r="B33" s="151" t="s">
        <v>230</v>
      </c>
      <c r="C33" s="160">
        <f>SUMIFS('TAX; ALL MEASURES'!E$4:E$1412,'TAX; ALL MEASURES'!$D$4:$D$1412,$B33,'TAX; ALL MEASURES'!$B$4:$B$1412,$B$30)</f>
        <v>0</v>
      </c>
      <c r="D33" s="160">
        <f>SUMIFS('TAX; ALL MEASURES'!F$4:F$1412,'TAX; ALL MEASURES'!$D$4:$D$1412,$B33,'TAX; ALL MEASURES'!$B$4:$B$1412,$B$30)</f>
        <v>0</v>
      </c>
      <c r="E33" s="160">
        <f>SUMIFS('TAX; ALL MEASURES'!G$4:G$1412,'TAX; ALL MEASURES'!$D$4:$D$1412,$B33,'TAX; ALL MEASURES'!$B$4:$B$1412,$B$30)</f>
        <v>0</v>
      </c>
      <c r="F33" s="160">
        <f>SUMIFS('TAX; ALL MEASURES'!H$4:H$1412,'TAX; ALL MEASURES'!$D$4:$D$1412,$B33,'TAX; ALL MEASURES'!$B$4:$B$1412,$B$30)</f>
        <v>0</v>
      </c>
      <c r="G33" s="160">
        <f>SUMIFS('TAX; ALL MEASURES'!I$4:I$1412,'TAX; ALL MEASURES'!$D$4:$D$1412,$B33,'TAX; ALL MEASURES'!$B$4:$B$1412,$B$30)</f>
        <v>0</v>
      </c>
      <c r="H33" s="160">
        <f>SUMIFS('TAX; ALL MEASURES'!J$4:J$1412,'TAX; ALL MEASURES'!$D$4:$D$1412,$B33,'TAX; ALL MEASURES'!$B$4:$B$1412,$B$30)</f>
        <v>0</v>
      </c>
      <c r="I33" s="160">
        <f>SUMIFS('TAX; ALL MEASURES'!K$4:K$1412,'TAX; ALL MEASURES'!$D$4:$D$1412,$B33,'TAX; ALL MEASURES'!$B$4:$B$1412,$B$30)</f>
        <v>0</v>
      </c>
      <c r="J33" s="160">
        <f>SUMIFS('TAX; ALL MEASURES'!L$4:L$1412,'TAX; ALL MEASURES'!$D$4:$D$1412,$B33,'TAX; ALL MEASURES'!$B$4:$B$1412,$B$30)</f>
        <v>0</v>
      </c>
      <c r="K33" s="160">
        <f>SUMIFS('TAX; ALL MEASURES'!M$4:M$1412,'TAX; ALL MEASURES'!$D$4:$D$1412,$B33,'TAX; ALL MEASURES'!$B$4:$B$1412,$B$30)</f>
        <v>0</v>
      </c>
      <c r="L33" s="160">
        <f>SUMIFS('TAX; ALL MEASURES'!N$4:N$1412,'TAX; ALL MEASURES'!$D$4:$D$1412,$B33,'TAX; ALL MEASURES'!$B$4:$B$1412,$B$30)</f>
        <v>0</v>
      </c>
      <c r="M33" s="160">
        <f>SUMIFS('TAX; ALL MEASURES'!O$4:O$1412,'TAX; ALL MEASURES'!$D$4:$D$1412,$B33,'TAX; ALL MEASURES'!$B$4:$B$1412,$B$30)</f>
        <v>0</v>
      </c>
      <c r="N33" s="160">
        <f>SUMIFS('TAX; ALL MEASURES'!P$4:P$1412,'TAX; ALL MEASURES'!$D$4:$D$1412,$B33,'TAX; ALL MEASURES'!$B$4:$B$1412,$B$30)</f>
        <v>0</v>
      </c>
      <c r="O33" s="160">
        <f>SUMIFS('TAX; ALL MEASURES'!Q$4:Q$1412,'TAX; ALL MEASURES'!$D$4:$D$1412,$B33,'TAX; ALL MEASURES'!$B$4:$B$1412,$B$30)</f>
        <v>0</v>
      </c>
      <c r="P33" s="160">
        <f>SUMIFS('TAX; ALL MEASURES'!R$4:R$1412,'TAX; ALL MEASURES'!$D$4:$D$1412,$B33,'TAX; ALL MEASURES'!$B$4:$B$1412,$B$30)</f>
        <v>0</v>
      </c>
      <c r="Q33" s="160">
        <f>SUMIFS('TAX; ALL MEASURES'!S$4:S$1412,'TAX; ALL MEASURES'!$D$4:$D$1412,$B33,'TAX; ALL MEASURES'!$B$4:$B$1412,$B$30)</f>
        <v>0</v>
      </c>
      <c r="R33" s="160">
        <f>SUMIFS('TAX; ALL MEASURES'!T$4:T$1412,'TAX; ALL MEASURES'!$D$4:$D$1412,$B33,'TAX; ALL MEASURES'!$B$4:$B$1412,$B$30)</f>
        <v>0</v>
      </c>
      <c r="S33" s="160">
        <f>SUMIFS('TAX; ALL MEASURES'!U$4:U$1412,'TAX; ALL MEASURES'!$D$4:$D$1412,$B33,'TAX; ALL MEASURES'!$B$4:$B$1412,$B$30)</f>
        <v>0</v>
      </c>
      <c r="T33" s="160">
        <f>SUMIFS('TAX; ALL MEASURES'!V$4:V$1412,'TAX; ALL MEASURES'!$D$4:$D$1412,$B33,'TAX; ALL MEASURES'!$B$4:$B$1412,$B$30)</f>
        <v>0</v>
      </c>
      <c r="U33" s="160">
        <f>SUMIFS('TAX; ALL MEASURES'!W$4:W$1412,'TAX; ALL MEASURES'!$D$4:$D$1412,$B33,'TAX; ALL MEASURES'!$B$4:$B$1412,$B$30)</f>
        <v>0</v>
      </c>
      <c r="V33" s="160">
        <f>SUMIFS('TAX; ALL MEASURES'!X$4:X$1412,'TAX; ALL MEASURES'!$D$4:$D$1412,$B33,'TAX; ALL MEASURES'!$B$4:$B$1412,$B$30)</f>
        <v>0</v>
      </c>
      <c r="W33" s="160">
        <f>SUMIFS('TAX; ALL MEASURES'!Y$4:Y$1412,'TAX; ALL MEASURES'!$D$4:$D$1412,$B33,'TAX; ALL MEASURES'!$B$4:$B$1412,$B$30)</f>
        <v>0</v>
      </c>
      <c r="X33" s="160">
        <f>SUMIFS('TAX; ALL MEASURES'!Z$4:Z$1412,'TAX; ALL MEASURES'!$D$4:$D$1412,$B33,'TAX; ALL MEASURES'!$B$4:$B$1412,$B$30)</f>
        <v>0</v>
      </c>
      <c r="Y33" s="160">
        <f>SUMIFS('TAX; ALL MEASURES'!AA$4:AA$1412,'TAX; ALL MEASURES'!$D$4:$D$1412,$B33,'TAX; ALL MEASURES'!$B$4:$B$1412,$B$30)</f>
        <v>0</v>
      </c>
      <c r="Z33" s="160">
        <f>SUMIFS('TAX; ALL MEASURES'!AB$4:AB$1412,'TAX; ALL MEASURES'!$D$4:$D$1412,$B33,'TAX; ALL MEASURES'!$B$4:$B$1412,$B$30)</f>
        <v>0</v>
      </c>
      <c r="AA33" s="160">
        <f>SUMIFS('TAX; ALL MEASURES'!AC$4:AC$1412,'TAX; ALL MEASURES'!$D$4:$D$1412,$B33,'TAX; ALL MEASURES'!$B$4:$B$1412,$B$30)</f>
        <v>0</v>
      </c>
      <c r="AB33" s="160">
        <f>SUMIFS('TAX; ALL MEASURES'!AD$4:AD$1412,'TAX; ALL MEASURES'!$D$4:$D$1412,$B33,'TAX; ALL MEASURES'!$B$4:$B$1412,$B$30)</f>
        <v>0</v>
      </c>
      <c r="AC33" s="160">
        <f>SUMIFS('TAX; ALL MEASURES'!AE$4:AE$1412,'TAX; ALL MEASURES'!$D$4:$D$1412,$B33,'TAX; ALL MEASURES'!$B$4:$B$1412,$B$30)</f>
        <v>0</v>
      </c>
      <c r="AD33" s="160">
        <f>SUMIFS('TAX; ALL MEASURES'!AF$4:AF$1412,'TAX; ALL MEASURES'!$D$4:$D$1412,$B33,'TAX; ALL MEASURES'!$B$4:$B$1412,$B$30)</f>
        <v>0</v>
      </c>
      <c r="AE33" s="160">
        <f>SUMIFS('TAX; ALL MEASURES'!AG$4:AG$1412,'TAX; ALL MEASURES'!$D$4:$D$1412,$B33,'TAX; ALL MEASURES'!$B$4:$B$1412,$B$30)</f>
        <v>0</v>
      </c>
      <c r="AF33" s="160">
        <f>SUMIFS('TAX; ALL MEASURES'!AH$4:AH$1412,'TAX; ALL MEASURES'!$D$4:$D$1412,$B33,'TAX; ALL MEASURES'!$B$4:$B$1412,$B$30)</f>
        <v>0</v>
      </c>
      <c r="AG33" s="160">
        <f>SUMIFS('TAX; ALL MEASURES'!AI$4:AI$1412,'TAX; ALL MEASURES'!$D$4:$D$1412,$B33,'TAX; ALL MEASURES'!$B$4:$B$1412,$B$30)</f>
        <v>0</v>
      </c>
      <c r="AH33" s="160">
        <f>SUMIFS('TAX; ALL MEASURES'!AJ$4:AJ$1412,'TAX; ALL MEASURES'!$D$4:$D$1412,$B33,'TAX; ALL MEASURES'!$B$4:$B$1412,$B$30)</f>
        <v>0</v>
      </c>
      <c r="AI33" s="160">
        <f>SUMIFS('TAX; ALL MEASURES'!AK$4:AK$1412,'TAX; ALL MEASURES'!$D$4:$D$1412,$B33,'TAX; ALL MEASURES'!$B$4:$B$1412,$B$30)</f>
        <v>0</v>
      </c>
      <c r="AJ33" s="160">
        <f>SUMIFS('TAX; ALL MEASURES'!AL$4:AL$1412,'TAX; ALL MEASURES'!$D$4:$D$1412,$B33,'TAX; ALL MEASURES'!$B$4:$B$1412,$B$30)</f>
        <v>0</v>
      </c>
      <c r="AK33" s="160">
        <f>SUMIFS('TAX; ALL MEASURES'!AM$4:AM$1412,'TAX; ALL MEASURES'!$D$4:$D$1412,$B33,'TAX; ALL MEASURES'!$B$4:$B$1412,$B$30)</f>
        <v>0</v>
      </c>
      <c r="AL33" s="160">
        <f>SUMIFS('TAX; ALL MEASURES'!AN$4:AN$1412,'TAX; ALL MEASURES'!$D$4:$D$1412,$B33,'TAX; ALL MEASURES'!$B$4:$B$1412,$B$30)</f>
        <v>0</v>
      </c>
      <c r="AM33" s="160">
        <f>SUMIFS('TAX; ALL MEASURES'!AO$4:AO$1412,'TAX; ALL MEASURES'!$D$4:$D$1412,$B33,'TAX; ALL MEASURES'!$B$4:$B$1412,$B$30)</f>
        <v>0</v>
      </c>
      <c r="AN33" s="160">
        <f>SUMIFS('TAX; ALL MEASURES'!AP$4:AP$1412,'TAX; ALL MEASURES'!$D$4:$D$1412,$B33,'TAX; ALL MEASURES'!$B$4:$B$1412,$B$30)</f>
        <v>0</v>
      </c>
      <c r="AO33" s="160">
        <f>SUMIFS('TAX; ALL MEASURES'!AQ$4:AQ$1412,'TAX; ALL MEASURES'!$D$4:$D$1412,$B33,'TAX; ALL MEASURES'!$B$4:$B$1412,$B$30)</f>
        <v>0</v>
      </c>
      <c r="AP33" s="160">
        <f>SUMIFS('TAX; ALL MEASURES'!AR$4:AR$1412,'TAX; ALL MEASURES'!$D$4:$D$1412,$B33,'TAX; ALL MEASURES'!$B$4:$B$1412,$B$30)</f>
        <v>0</v>
      </c>
      <c r="AQ33" s="160">
        <f>SUMIFS('TAX; ALL MEASURES'!AS$4:AS$1412,'TAX; ALL MEASURES'!$D$4:$D$1412,$B33,'TAX; ALL MEASURES'!$B$4:$B$1412,$B$30)</f>
        <v>0</v>
      </c>
      <c r="AR33" s="160">
        <f>SUMIFS('TAX; ALL MEASURES'!AT$4:AT$1412,'TAX; ALL MEASURES'!$D$4:$D$1412,$B33,'TAX; ALL MEASURES'!$B$4:$B$1412,$B$30)</f>
        <v>0</v>
      </c>
      <c r="AS33" s="160">
        <f>SUMIFS('TAX; ALL MEASURES'!AU$4:AU$1412,'TAX; ALL MEASURES'!$D$4:$D$1412,$B33,'TAX; ALL MEASURES'!$B$4:$B$1412,$B$30)</f>
        <v>0</v>
      </c>
      <c r="AT33" s="160">
        <f>SUMIFS('TAX; ALL MEASURES'!AV$4:AV$1412,'TAX; ALL MEASURES'!$D$4:$D$1412,$B33,'TAX; ALL MEASURES'!$B$4:$B$1412,$B$30)</f>
        <v>0</v>
      </c>
      <c r="AU33" s="160">
        <f>SUMIFS('TAX; ALL MEASURES'!AW$4:AW$1412,'TAX; ALL MEASURES'!$D$4:$D$1412,$B33,'TAX; ALL MEASURES'!$B$4:$B$1412,$B$30)</f>
        <v>0</v>
      </c>
      <c r="AV33" s="160">
        <f>SUMIFS('TAX; ALL MEASURES'!AX$4:AX$1412,'TAX; ALL MEASURES'!$D$4:$D$1412,$B33,'TAX; ALL MEASURES'!$B$4:$B$1412,$B$30)</f>
        <v>0</v>
      </c>
      <c r="AW33" s="160">
        <f>SUMIFS('TAX; ALL MEASURES'!AY$4:AY$1412,'TAX; ALL MEASURES'!$D$4:$D$1412,$B33,'TAX; ALL MEASURES'!$B$4:$B$1412,$B$30)</f>
        <v>0</v>
      </c>
      <c r="AX33" s="160">
        <f>SUMIFS('TAX; ALL MEASURES'!AZ$4:AZ$1412,'TAX; ALL MEASURES'!$D$4:$D$1412,$B33,'TAX; ALL MEASURES'!$B$4:$B$1412,$B$30)</f>
        <v>0</v>
      </c>
      <c r="AY33" s="160">
        <f>SUMIFS('TAX; ALL MEASURES'!BA$4:BA$1412,'TAX; ALL MEASURES'!$D$4:$D$1412,$B33,'TAX; ALL MEASURES'!$B$4:$B$1412,$B$30)</f>
        <v>0</v>
      </c>
      <c r="AZ33" s="160">
        <f>SUMIFS('TAX; ALL MEASURES'!BB$4:BB$1412,'TAX; ALL MEASURES'!$D$4:$D$1412,$B33,'TAX; ALL MEASURES'!$B$4:$B$1412,$B$30)</f>
        <v>0</v>
      </c>
      <c r="BA33" s="160">
        <f>SUMIFS('TAX; ALL MEASURES'!BC$4:BC$1412,'TAX; ALL MEASURES'!$D$4:$D$1412,$B33,'TAX; ALL MEASURES'!$B$4:$B$1412,$B$30)</f>
        <v>0</v>
      </c>
      <c r="BB33" s="3"/>
      <c r="BC33" s="3"/>
      <c r="BD33" s="3"/>
    </row>
    <row r="34" spans="1:56" ht="12.75" customHeight="1">
      <c r="A34" s="142"/>
      <c r="B34" s="151" t="s">
        <v>1488</v>
      </c>
      <c r="C34" s="160">
        <f>SUMIFS('TAX; ALL MEASURES'!E$4:E$1412,'TAX; ALL MEASURES'!$D$4:$D$1412,$B34,'TAX; ALL MEASURES'!$B$4:$B$1412,$B$30)</f>
        <v>0</v>
      </c>
      <c r="D34" s="160">
        <f>SUMIFS('TAX; ALL MEASURES'!F$4:F$1412,'TAX; ALL MEASURES'!$D$4:$D$1412,$B34,'TAX; ALL MEASURES'!$B$4:$B$1412,$B$30)</f>
        <v>0</v>
      </c>
      <c r="E34" s="160">
        <f>SUMIFS('TAX; ALL MEASURES'!G$4:G$1412,'TAX; ALL MEASURES'!$D$4:$D$1412,$B34,'TAX; ALL MEASURES'!$B$4:$B$1412,$B$30)</f>
        <v>0</v>
      </c>
      <c r="F34" s="160">
        <f>SUMIFS('TAX; ALL MEASURES'!H$4:H$1412,'TAX; ALL MEASURES'!$D$4:$D$1412,$B34,'TAX; ALL MEASURES'!$B$4:$B$1412,$B$30)</f>
        <v>0</v>
      </c>
      <c r="G34" s="160">
        <f>SUMIFS('TAX; ALL MEASURES'!I$4:I$1412,'TAX; ALL MEASURES'!$D$4:$D$1412,$B34,'TAX; ALL MEASURES'!$B$4:$B$1412,$B$30)</f>
        <v>0</v>
      </c>
      <c r="H34" s="160">
        <f>SUMIFS('TAX; ALL MEASURES'!J$4:J$1412,'TAX; ALL MEASURES'!$D$4:$D$1412,$B34,'TAX; ALL MEASURES'!$B$4:$B$1412,$B$30)</f>
        <v>0</v>
      </c>
      <c r="I34" s="160">
        <f>SUMIFS('TAX; ALL MEASURES'!K$4:K$1412,'TAX; ALL MEASURES'!$D$4:$D$1412,$B34,'TAX; ALL MEASURES'!$B$4:$B$1412,$B$30)</f>
        <v>0</v>
      </c>
      <c r="J34" s="160">
        <f>SUMIFS('TAX; ALL MEASURES'!L$4:L$1412,'TAX; ALL MEASURES'!$D$4:$D$1412,$B34,'TAX; ALL MEASURES'!$B$4:$B$1412,$B$30)</f>
        <v>0</v>
      </c>
      <c r="K34" s="160">
        <f>SUMIFS('TAX; ALL MEASURES'!M$4:M$1412,'TAX; ALL MEASURES'!$D$4:$D$1412,$B34,'TAX; ALL MEASURES'!$B$4:$B$1412,$B$30)</f>
        <v>0</v>
      </c>
      <c r="L34" s="160">
        <f>SUMIFS('TAX; ALL MEASURES'!N$4:N$1412,'TAX; ALL MEASURES'!$D$4:$D$1412,$B34,'TAX; ALL MEASURES'!$B$4:$B$1412,$B$30)</f>
        <v>0</v>
      </c>
      <c r="M34" s="160">
        <f>SUMIFS('TAX; ALL MEASURES'!O$4:O$1412,'TAX; ALL MEASURES'!$D$4:$D$1412,$B34,'TAX; ALL MEASURES'!$B$4:$B$1412,$B$30)</f>
        <v>0</v>
      </c>
      <c r="N34" s="160">
        <f>SUMIFS('TAX; ALL MEASURES'!P$4:P$1412,'TAX; ALL MEASURES'!$D$4:$D$1412,$B34,'TAX; ALL MEASURES'!$B$4:$B$1412,$B$30)</f>
        <v>0</v>
      </c>
      <c r="O34" s="160">
        <f>SUMIFS('TAX; ALL MEASURES'!Q$4:Q$1412,'TAX; ALL MEASURES'!$D$4:$D$1412,$B34,'TAX; ALL MEASURES'!$B$4:$B$1412,$B$30)</f>
        <v>0</v>
      </c>
      <c r="P34" s="160">
        <f>SUMIFS('TAX; ALL MEASURES'!R$4:R$1412,'TAX; ALL MEASURES'!$D$4:$D$1412,$B34,'TAX; ALL MEASURES'!$B$4:$B$1412,$B$30)</f>
        <v>0</v>
      </c>
      <c r="Q34" s="160">
        <f>SUMIFS('TAX; ALL MEASURES'!S$4:S$1412,'TAX; ALL MEASURES'!$D$4:$D$1412,$B34,'TAX; ALL MEASURES'!$B$4:$B$1412,$B$30)</f>
        <v>0</v>
      </c>
      <c r="R34" s="160">
        <f>SUMIFS('TAX; ALL MEASURES'!T$4:T$1412,'TAX; ALL MEASURES'!$D$4:$D$1412,$B34,'TAX; ALL MEASURES'!$B$4:$B$1412,$B$30)</f>
        <v>0</v>
      </c>
      <c r="S34" s="160">
        <f>SUMIFS('TAX; ALL MEASURES'!U$4:U$1412,'TAX; ALL MEASURES'!$D$4:$D$1412,$B34,'TAX; ALL MEASURES'!$B$4:$B$1412,$B$30)</f>
        <v>0</v>
      </c>
      <c r="T34" s="160">
        <f>SUMIFS('TAX; ALL MEASURES'!V$4:V$1412,'TAX; ALL MEASURES'!$D$4:$D$1412,$B34,'TAX; ALL MEASURES'!$B$4:$B$1412,$B$30)</f>
        <v>0</v>
      </c>
      <c r="U34" s="160">
        <f>SUMIFS('TAX; ALL MEASURES'!W$4:W$1412,'TAX; ALL MEASURES'!$D$4:$D$1412,$B34,'TAX; ALL MEASURES'!$B$4:$B$1412,$B$30)</f>
        <v>0</v>
      </c>
      <c r="V34" s="160">
        <f>SUMIFS('TAX; ALL MEASURES'!X$4:X$1412,'TAX; ALL MEASURES'!$D$4:$D$1412,$B34,'TAX; ALL MEASURES'!$B$4:$B$1412,$B$30)</f>
        <v>0</v>
      </c>
      <c r="W34" s="160">
        <f>SUMIFS('TAX; ALL MEASURES'!Y$4:Y$1412,'TAX; ALL MEASURES'!$D$4:$D$1412,$B34,'TAX; ALL MEASURES'!$B$4:$B$1412,$B$30)</f>
        <v>0</v>
      </c>
      <c r="X34" s="160">
        <f>SUMIFS('TAX; ALL MEASURES'!Z$4:Z$1412,'TAX; ALL MEASURES'!$D$4:$D$1412,$B34,'TAX; ALL MEASURES'!$B$4:$B$1412,$B$30)</f>
        <v>0</v>
      </c>
      <c r="Y34" s="160">
        <f>SUMIFS('TAX; ALL MEASURES'!AA$4:AA$1412,'TAX; ALL MEASURES'!$D$4:$D$1412,$B34,'TAX; ALL MEASURES'!$B$4:$B$1412,$B$30)</f>
        <v>0</v>
      </c>
      <c r="Z34" s="160">
        <f>SUMIFS('TAX; ALL MEASURES'!AB$4:AB$1412,'TAX; ALL MEASURES'!$D$4:$D$1412,$B34,'TAX; ALL MEASURES'!$B$4:$B$1412,$B$30)</f>
        <v>0</v>
      </c>
      <c r="AA34" s="160">
        <f>SUMIFS('TAX; ALL MEASURES'!AC$4:AC$1412,'TAX; ALL MEASURES'!$D$4:$D$1412,$B34,'TAX; ALL MEASURES'!$B$4:$B$1412,$B$30)</f>
        <v>0</v>
      </c>
      <c r="AB34" s="160">
        <f>SUMIFS('TAX; ALL MEASURES'!AD$4:AD$1412,'TAX; ALL MEASURES'!$D$4:$D$1412,$B34,'TAX; ALL MEASURES'!$B$4:$B$1412,$B$30)</f>
        <v>0</v>
      </c>
      <c r="AC34" s="160">
        <f>SUMIFS('TAX; ALL MEASURES'!AE$4:AE$1412,'TAX; ALL MEASURES'!$D$4:$D$1412,$B34,'TAX; ALL MEASURES'!$B$4:$B$1412,$B$30)</f>
        <v>0</v>
      </c>
      <c r="AD34" s="160">
        <f>SUMIFS('TAX; ALL MEASURES'!AF$4:AF$1412,'TAX; ALL MEASURES'!$D$4:$D$1412,$B34,'TAX; ALL MEASURES'!$B$4:$B$1412,$B$30)</f>
        <v>0</v>
      </c>
      <c r="AE34" s="160">
        <f>SUMIFS('TAX; ALL MEASURES'!AG$4:AG$1412,'TAX; ALL MEASURES'!$D$4:$D$1412,$B34,'TAX; ALL MEASURES'!$B$4:$B$1412,$B$30)</f>
        <v>0</v>
      </c>
      <c r="AF34" s="160">
        <f>SUMIFS('TAX; ALL MEASURES'!AH$4:AH$1412,'TAX; ALL MEASURES'!$D$4:$D$1412,$B34,'TAX; ALL MEASURES'!$B$4:$B$1412,$B$30)</f>
        <v>0</v>
      </c>
      <c r="AG34" s="160">
        <f>SUMIFS('TAX; ALL MEASURES'!AI$4:AI$1412,'TAX; ALL MEASURES'!$D$4:$D$1412,$B34,'TAX; ALL MEASURES'!$B$4:$B$1412,$B$30)</f>
        <v>0</v>
      </c>
      <c r="AH34" s="160">
        <f>SUMIFS('TAX; ALL MEASURES'!AJ$4:AJ$1412,'TAX; ALL MEASURES'!$D$4:$D$1412,$B34,'TAX; ALL MEASURES'!$B$4:$B$1412,$B$30)</f>
        <v>0</v>
      </c>
      <c r="AI34" s="160">
        <f>SUMIFS('TAX; ALL MEASURES'!AK$4:AK$1412,'TAX; ALL MEASURES'!$D$4:$D$1412,$B34,'TAX; ALL MEASURES'!$B$4:$B$1412,$B$30)</f>
        <v>0</v>
      </c>
      <c r="AJ34" s="160">
        <f>SUMIFS('TAX; ALL MEASURES'!AL$4:AL$1412,'TAX; ALL MEASURES'!$D$4:$D$1412,$B34,'TAX; ALL MEASURES'!$B$4:$B$1412,$B$30)</f>
        <v>0</v>
      </c>
      <c r="AK34" s="160">
        <f>SUMIFS('TAX; ALL MEASURES'!AM$4:AM$1412,'TAX; ALL MEASURES'!$D$4:$D$1412,$B34,'TAX; ALL MEASURES'!$B$4:$B$1412,$B$30)</f>
        <v>0</v>
      </c>
      <c r="AL34" s="160">
        <f>SUMIFS('TAX; ALL MEASURES'!AN$4:AN$1412,'TAX; ALL MEASURES'!$D$4:$D$1412,$B34,'TAX; ALL MEASURES'!$B$4:$B$1412,$B$30)</f>
        <v>0</v>
      </c>
      <c r="AM34" s="160">
        <f>SUMIFS('TAX; ALL MEASURES'!AO$4:AO$1412,'TAX; ALL MEASURES'!$D$4:$D$1412,$B34,'TAX; ALL MEASURES'!$B$4:$B$1412,$B$30)</f>
        <v>0</v>
      </c>
      <c r="AN34" s="160">
        <f>SUMIFS('TAX; ALL MEASURES'!AP$4:AP$1412,'TAX; ALL MEASURES'!$D$4:$D$1412,$B34,'TAX; ALL MEASURES'!$B$4:$B$1412,$B$30)</f>
        <v>0</v>
      </c>
      <c r="AO34" s="160">
        <f>SUMIFS('TAX; ALL MEASURES'!AQ$4:AQ$1412,'TAX; ALL MEASURES'!$D$4:$D$1412,$B34,'TAX; ALL MEASURES'!$B$4:$B$1412,$B$30)</f>
        <v>0</v>
      </c>
      <c r="AP34" s="160">
        <f>SUMIFS('TAX; ALL MEASURES'!AR$4:AR$1412,'TAX; ALL MEASURES'!$D$4:$D$1412,$B34,'TAX; ALL MEASURES'!$B$4:$B$1412,$B$30)</f>
        <v>0</v>
      </c>
      <c r="AQ34" s="160">
        <f>SUMIFS('TAX; ALL MEASURES'!AS$4:AS$1412,'TAX; ALL MEASURES'!$D$4:$D$1412,$B34,'TAX; ALL MEASURES'!$B$4:$B$1412,$B$30)</f>
        <v>0</v>
      </c>
      <c r="AR34" s="160">
        <f>SUMIFS('TAX; ALL MEASURES'!AT$4:AT$1412,'TAX; ALL MEASURES'!$D$4:$D$1412,$B34,'TAX; ALL MEASURES'!$B$4:$B$1412,$B$30)</f>
        <v>0</v>
      </c>
      <c r="AS34" s="160">
        <f>SUMIFS('TAX; ALL MEASURES'!AU$4:AU$1412,'TAX; ALL MEASURES'!$D$4:$D$1412,$B34,'TAX; ALL MEASURES'!$B$4:$B$1412,$B$30)</f>
        <v>0</v>
      </c>
      <c r="AT34" s="160">
        <f>SUMIFS('TAX; ALL MEASURES'!AV$4:AV$1412,'TAX; ALL MEASURES'!$D$4:$D$1412,$B34,'TAX; ALL MEASURES'!$B$4:$B$1412,$B$30)</f>
        <v>0</v>
      </c>
      <c r="AU34" s="160">
        <f>SUMIFS('TAX; ALL MEASURES'!AW$4:AW$1412,'TAX; ALL MEASURES'!$D$4:$D$1412,$B34,'TAX; ALL MEASURES'!$B$4:$B$1412,$B$30)</f>
        <v>0</v>
      </c>
      <c r="AV34" s="160">
        <f>SUMIFS('TAX; ALL MEASURES'!AX$4:AX$1412,'TAX; ALL MEASURES'!$D$4:$D$1412,$B34,'TAX; ALL MEASURES'!$B$4:$B$1412,$B$30)</f>
        <v>0</v>
      </c>
      <c r="AW34" s="160">
        <f>SUMIFS('TAX; ALL MEASURES'!AY$4:AY$1412,'TAX; ALL MEASURES'!$D$4:$D$1412,$B34,'TAX; ALL MEASURES'!$B$4:$B$1412,$B$30)</f>
        <v>0</v>
      </c>
      <c r="AX34" s="160">
        <f>SUMIFS('TAX; ALL MEASURES'!AZ$4:AZ$1412,'TAX; ALL MEASURES'!$D$4:$D$1412,$B34,'TAX; ALL MEASURES'!$B$4:$B$1412,$B$30)</f>
        <v>0</v>
      </c>
      <c r="AY34" s="160">
        <f>SUMIFS('TAX; ALL MEASURES'!BA$4:BA$1412,'TAX; ALL MEASURES'!$D$4:$D$1412,$B34,'TAX; ALL MEASURES'!$B$4:$B$1412,$B$30)</f>
        <v>0</v>
      </c>
      <c r="AZ34" s="160">
        <f>SUMIFS('TAX; ALL MEASURES'!BB$4:BB$1412,'TAX; ALL MEASURES'!$D$4:$D$1412,$B34,'TAX; ALL MEASURES'!$B$4:$B$1412,$B$30)</f>
        <v>0</v>
      </c>
      <c r="BA34" s="160">
        <f>SUMIFS('TAX; ALL MEASURES'!BC$4:BC$1412,'TAX; ALL MEASURES'!$D$4:$D$1412,$B34,'TAX; ALL MEASURES'!$B$4:$B$1412,$B$30)</f>
        <v>0</v>
      </c>
      <c r="BB34" s="3"/>
      <c r="BC34" s="3"/>
      <c r="BD34" s="3"/>
    </row>
    <row r="35" spans="1:56" ht="12.75" customHeight="1">
      <c r="A35" s="142"/>
      <c r="B35" s="151" t="s">
        <v>748</v>
      </c>
      <c r="C35" s="160">
        <f>SUMIFS('TAX; ALL MEASURES'!E$4:E$1412,'TAX; ALL MEASURES'!$D$4:$D$1412,$B35,'TAX; ALL MEASURES'!$B$4:$B$1412,$B$30)</f>
        <v>0</v>
      </c>
      <c r="D35" s="160">
        <f>SUMIFS('TAX; ALL MEASURES'!F$4:F$1412,'TAX; ALL MEASURES'!$D$4:$D$1412,$B35,'TAX; ALL MEASURES'!$B$4:$B$1412,$B$30)</f>
        <v>0</v>
      </c>
      <c r="E35" s="160">
        <f>SUMIFS('TAX; ALL MEASURES'!G$4:G$1412,'TAX; ALL MEASURES'!$D$4:$D$1412,$B35,'TAX; ALL MEASURES'!$B$4:$B$1412,$B$30)</f>
        <v>0</v>
      </c>
      <c r="F35" s="160">
        <f>SUMIFS('TAX; ALL MEASURES'!H$4:H$1412,'TAX; ALL MEASURES'!$D$4:$D$1412,$B35,'TAX; ALL MEASURES'!$B$4:$B$1412,$B$30)</f>
        <v>0</v>
      </c>
      <c r="G35" s="160">
        <f>SUMIFS('TAX; ALL MEASURES'!I$4:I$1412,'TAX; ALL MEASURES'!$D$4:$D$1412,$B35,'TAX; ALL MEASURES'!$B$4:$B$1412,$B$30)</f>
        <v>0</v>
      </c>
      <c r="H35" s="160">
        <f>SUMIFS('TAX; ALL MEASURES'!J$4:J$1412,'TAX; ALL MEASURES'!$D$4:$D$1412,$B35,'TAX; ALL MEASURES'!$B$4:$B$1412,$B$30)</f>
        <v>0</v>
      </c>
      <c r="I35" s="160">
        <f>SUMIFS('TAX; ALL MEASURES'!K$4:K$1412,'TAX; ALL MEASURES'!$D$4:$D$1412,$B35,'TAX; ALL MEASURES'!$B$4:$B$1412,$B$30)</f>
        <v>0</v>
      </c>
      <c r="J35" s="160">
        <f>SUMIFS('TAX; ALL MEASURES'!L$4:L$1412,'TAX; ALL MEASURES'!$D$4:$D$1412,$B35,'TAX; ALL MEASURES'!$B$4:$B$1412,$B$30)</f>
        <v>0</v>
      </c>
      <c r="K35" s="160">
        <f>SUMIFS('TAX; ALL MEASURES'!M$4:M$1412,'TAX; ALL MEASURES'!$D$4:$D$1412,$B35,'TAX; ALL MEASURES'!$B$4:$B$1412,$B$30)</f>
        <v>0</v>
      </c>
      <c r="L35" s="160">
        <f>SUMIFS('TAX; ALL MEASURES'!N$4:N$1412,'TAX; ALL MEASURES'!$D$4:$D$1412,$B35,'TAX; ALL MEASURES'!$B$4:$B$1412,$B$30)</f>
        <v>0</v>
      </c>
      <c r="M35" s="160">
        <f>SUMIFS('TAX; ALL MEASURES'!O$4:O$1412,'TAX; ALL MEASURES'!$D$4:$D$1412,$B35,'TAX; ALL MEASURES'!$B$4:$B$1412,$B$30)</f>
        <v>0</v>
      </c>
      <c r="N35" s="160">
        <f>SUMIFS('TAX; ALL MEASURES'!P$4:P$1412,'TAX; ALL MEASURES'!$D$4:$D$1412,$B35,'TAX; ALL MEASURES'!$B$4:$B$1412,$B$30)</f>
        <v>0</v>
      </c>
      <c r="O35" s="160">
        <f>SUMIFS('TAX; ALL MEASURES'!Q$4:Q$1412,'TAX; ALL MEASURES'!$D$4:$D$1412,$B35,'TAX; ALL MEASURES'!$B$4:$B$1412,$B$30)</f>
        <v>0</v>
      </c>
      <c r="P35" s="160">
        <f>SUMIFS('TAX; ALL MEASURES'!R$4:R$1412,'TAX; ALL MEASURES'!$D$4:$D$1412,$B35,'TAX; ALL MEASURES'!$B$4:$B$1412,$B$30)</f>
        <v>0</v>
      </c>
      <c r="Q35" s="160">
        <f>SUMIFS('TAX; ALL MEASURES'!S$4:S$1412,'TAX; ALL MEASURES'!$D$4:$D$1412,$B35,'TAX; ALL MEASURES'!$B$4:$B$1412,$B$30)</f>
        <v>0</v>
      </c>
      <c r="R35" s="160">
        <f>SUMIFS('TAX; ALL MEASURES'!T$4:T$1412,'TAX; ALL MEASURES'!$D$4:$D$1412,$B35,'TAX; ALL MEASURES'!$B$4:$B$1412,$B$30)</f>
        <v>0</v>
      </c>
      <c r="S35" s="160">
        <f>SUMIFS('TAX; ALL MEASURES'!U$4:U$1412,'TAX; ALL MEASURES'!$D$4:$D$1412,$B35,'TAX; ALL MEASURES'!$B$4:$B$1412,$B$30)</f>
        <v>0</v>
      </c>
      <c r="T35" s="160">
        <f>SUMIFS('TAX; ALL MEASURES'!V$4:V$1412,'TAX; ALL MEASURES'!$D$4:$D$1412,$B35,'TAX; ALL MEASURES'!$B$4:$B$1412,$B$30)</f>
        <v>0</v>
      </c>
      <c r="U35" s="160">
        <f>SUMIFS('TAX; ALL MEASURES'!W$4:W$1412,'TAX; ALL MEASURES'!$D$4:$D$1412,$B35,'TAX; ALL MEASURES'!$B$4:$B$1412,$B$30)</f>
        <v>0</v>
      </c>
      <c r="V35" s="160">
        <f>SUMIFS('TAX; ALL MEASURES'!X$4:X$1412,'TAX; ALL MEASURES'!$D$4:$D$1412,$B35,'TAX; ALL MEASURES'!$B$4:$B$1412,$B$30)</f>
        <v>0</v>
      </c>
      <c r="W35" s="160">
        <f>SUMIFS('TAX; ALL MEASURES'!Y$4:Y$1412,'TAX; ALL MEASURES'!$D$4:$D$1412,$B35,'TAX; ALL MEASURES'!$B$4:$B$1412,$B$30)</f>
        <v>0</v>
      </c>
      <c r="X35" s="160">
        <f>SUMIFS('TAX; ALL MEASURES'!Z$4:Z$1412,'TAX; ALL MEASURES'!$D$4:$D$1412,$B35,'TAX; ALL MEASURES'!$B$4:$B$1412,$B$30)</f>
        <v>0</v>
      </c>
      <c r="Y35" s="160">
        <f>SUMIFS('TAX; ALL MEASURES'!AA$4:AA$1412,'TAX; ALL MEASURES'!$D$4:$D$1412,$B35,'TAX; ALL MEASURES'!$B$4:$B$1412,$B$30)</f>
        <v>0</v>
      </c>
      <c r="Z35" s="160">
        <f>SUMIFS('TAX; ALL MEASURES'!AB$4:AB$1412,'TAX; ALL MEASURES'!$D$4:$D$1412,$B35,'TAX; ALL MEASURES'!$B$4:$B$1412,$B$30)</f>
        <v>0</v>
      </c>
      <c r="AA35" s="160">
        <f>SUMIFS('TAX; ALL MEASURES'!AC$4:AC$1412,'TAX; ALL MEASURES'!$D$4:$D$1412,$B35,'TAX; ALL MEASURES'!$B$4:$B$1412,$B$30)</f>
        <v>0</v>
      </c>
      <c r="AB35" s="160">
        <f>SUMIFS('TAX; ALL MEASURES'!AD$4:AD$1412,'TAX; ALL MEASURES'!$D$4:$D$1412,$B35,'TAX; ALL MEASURES'!$B$4:$B$1412,$B$30)</f>
        <v>0</v>
      </c>
      <c r="AC35" s="160">
        <f>SUMIFS('TAX; ALL MEASURES'!AE$4:AE$1412,'TAX; ALL MEASURES'!$D$4:$D$1412,$B35,'TAX; ALL MEASURES'!$B$4:$B$1412,$B$30)</f>
        <v>0</v>
      </c>
      <c r="AD35" s="160">
        <f>SUMIFS('TAX; ALL MEASURES'!AF$4:AF$1412,'TAX; ALL MEASURES'!$D$4:$D$1412,$B35,'TAX; ALL MEASURES'!$B$4:$B$1412,$B$30)</f>
        <v>0</v>
      </c>
      <c r="AE35" s="160">
        <f>SUMIFS('TAX; ALL MEASURES'!AG$4:AG$1412,'TAX; ALL MEASURES'!$D$4:$D$1412,$B35,'TAX; ALL MEASURES'!$B$4:$B$1412,$B$30)</f>
        <v>0</v>
      </c>
      <c r="AF35" s="160">
        <f>SUMIFS('TAX; ALL MEASURES'!AH$4:AH$1412,'TAX; ALL MEASURES'!$D$4:$D$1412,$B35,'TAX; ALL MEASURES'!$B$4:$B$1412,$B$30)</f>
        <v>0</v>
      </c>
      <c r="AG35" s="160">
        <f>SUMIFS('TAX; ALL MEASURES'!AI$4:AI$1412,'TAX; ALL MEASURES'!$D$4:$D$1412,$B35,'TAX; ALL MEASURES'!$B$4:$B$1412,$B$30)</f>
        <v>0</v>
      </c>
      <c r="AH35" s="160">
        <f>SUMIFS('TAX; ALL MEASURES'!AJ$4:AJ$1412,'TAX; ALL MEASURES'!$D$4:$D$1412,$B35,'TAX; ALL MEASURES'!$B$4:$B$1412,$B$30)</f>
        <v>0</v>
      </c>
      <c r="AI35" s="160">
        <f>SUMIFS('TAX; ALL MEASURES'!AK$4:AK$1412,'TAX; ALL MEASURES'!$D$4:$D$1412,$B35,'TAX; ALL MEASURES'!$B$4:$B$1412,$B$30)</f>
        <v>0</v>
      </c>
      <c r="AJ35" s="160">
        <f>SUMIFS('TAX; ALL MEASURES'!AL$4:AL$1412,'TAX; ALL MEASURES'!$D$4:$D$1412,$B35,'TAX; ALL MEASURES'!$B$4:$B$1412,$B$30)</f>
        <v>0</v>
      </c>
      <c r="AK35" s="160">
        <f>SUMIFS('TAX; ALL MEASURES'!AM$4:AM$1412,'TAX; ALL MEASURES'!$D$4:$D$1412,$B35,'TAX; ALL MEASURES'!$B$4:$B$1412,$B$30)</f>
        <v>0</v>
      </c>
      <c r="AL35" s="160">
        <f>SUMIFS('TAX; ALL MEASURES'!AN$4:AN$1412,'TAX; ALL MEASURES'!$D$4:$D$1412,$B35,'TAX; ALL MEASURES'!$B$4:$B$1412,$B$30)</f>
        <v>0</v>
      </c>
      <c r="AM35" s="160">
        <f>SUMIFS('TAX; ALL MEASURES'!AO$4:AO$1412,'TAX; ALL MEASURES'!$D$4:$D$1412,$B35,'TAX; ALL MEASURES'!$B$4:$B$1412,$B$30)</f>
        <v>0</v>
      </c>
      <c r="AN35" s="160">
        <f>SUMIFS('TAX; ALL MEASURES'!AP$4:AP$1412,'TAX; ALL MEASURES'!$D$4:$D$1412,$B35,'TAX; ALL MEASURES'!$B$4:$B$1412,$B$30)</f>
        <v>0</v>
      </c>
      <c r="AO35" s="160">
        <f>SUMIFS('TAX; ALL MEASURES'!AQ$4:AQ$1412,'TAX; ALL MEASURES'!$D$4:$D$1412,$B35,'TAX; ALL MEASURES'!$B$4:$B$1412,$B$30)</f>
        <v>0</v>
      </c>
      <c r="AP35" s="160">
        <f>SUMIFS('TAX; ALL MEASURES'!AR$4:AR$1412,'TAX; ALL MEASURES'!$D$4:$D$1412,$B35,'TAX; ALL MEASURES'!$B$4:$B$1412,$B$30)</f>
        <v>0</v>
      </c>
      <c r="AQ35" s="160">
        <f>SUMIFS('TAX; ALL MEASURES'!AS$4:AS$1412,'TAX; ALL MEASURES'!$D$4:$D$1412,$B35,'TAX; ALL MEASURES'!$B$4:$B$1412,$B$30)</f>
        <v>0</v>
      </c>
      <c r="AR35" s="160">
        <f>SUMIFS('TAX; ALL MEASURES'!AT$4:AT$1412,'TAX; ALL MEASURES'!$D$4:$D$1412,$B35,'TAX; ALL MEASURES'!$B$4:$B$1412,$B$30)</f>
        <v>0</v>
      </c>
      <c r="AS35" s="160">
        <f>SUMIFS('TAX; ALL MEASURES'!AU$4:AU$1412,'TAX; ALL MEASURES'!$D$4:$D$1412,$B35,'TAX; ALL MEASURES'!$B$4:$B$1412,$B$30)</f>
        <v>0</v>
      </c>
      <c r="AT35" s="160">
        <f>SUMIFS('TAX; ALL MEASURES'!AV$4:AV$1412,'TAX; ALL MEASURES'!$D$4:$D$1412,$B35,'TAX; ALL MEASURES'!$B$4:$B$1412,$B$30)</f>
        <v>0</v>
      </c>
      <c r="AU35" s="160">
        <f>SUMIFS('TAX; ALL MEASURES'!AW$4:AW$1412,'TAX; ALL MEASURES'!$D$4:$D$1412,$B35,'TAX; ALL MEASURES'!$B$4:$B$1412,$B$30)</f>
        <v>0</v>
      </c>
      <c r="AV35" s="160">
        <f>SUMIFS('TAX; ALL MEASURES'!AX$4:AX$1412,'TAX; ALL MEASURES'!$D$4:$D$1412,$B35,'TAX; ALL MEASURES'!$B$4:$B$1412,$B$30)</f>
        <v>0</v>
      </c>
      <c r="AW35" s="160">
        <f>SUMIFS('TAX; ALL MEASURES'!AY$4:AY$1412,'TAX; ALL MEASURES'!$D$4:$D$1412,$B35,'TAX; ALL MEASURES'!$B$4:$B$1412,$B$30)</f>
        <v>0</v>
      </c>
      <c r="AX35" s="160">
        <f>SUMIFS('TAX; ALL MEASURES'!AZ$4:AZ$1412,'TAX; ALL MEASURES'!$D$4:$D$1412,$B35,'TAX; ALL MEASURES'!$B$4:$B$1412,$B$30)</f>
        <v>0</v>
      </c>
      <c r="AY35" s="160">
        <f>SUMIFS('TAX; ALL MEASURES'!BA$4:BA$1412,'TAX; ALL MEASURES'!$D$4:$D$1412,$B35,'TAX; ALL MEASURES'!$B$4:$B$1412,$B$30)</f>
        <v>0</v>
      </c>
      <c r="AZ35" s="160">
        <f>SUMIFS('TAX; ALL MEASURES'!BB$4:BB$1412,'TAX; ALL MEASURES'!$D$4:$D$1412,$B35,'TAX; ALL MEASURES'!$B$4:$B$1412,$B$30)</f>
        <v>0</v>
      </c>
      <c r="BA35" s="160">
        <f>SUMIFS('TAX; ALL MEASURES'!BC$4:BC$1412,'TAX; ALL MEASURES'!$D$4:$D$1412,$B35,'TAX; ALL MEASURES'!$B$4:$B$1412,$B$30)</f>
        <v>0</v>
      </c>
      <c r="BB35" s="3"/>
      <c r="BC35" s="3"/>
      <c r="BD35" s="3"/>
    </row>
    <row r="36" spans="1:56" ht="12.75" customHeight="1">
      <c r="A36" s="142"/>
      <c r="B36" s="151" t="s">
        <v>1463</v>
      </c>
      <c r="C36" s="160">
        <f>SUMIFS('TAX; ALL MEASURES'!E$4:E$1412,'TAX; ALL MEASURES'!$D$4:$D$1412,$B36,'TAX; ALL MEASURES'!$B$4:$B$1412,$B$30)</f>
        <v>0</v>
      </c>
      <c r="D36" s="160">
        <f>SUMIFS('TAX; ALL MEASURES'!F$4:F$1412,'TAX; ALL MEASURES'!$D$4:$D$1412,$B36,'TAX; ALL MEASURES'!$B$4:$B$1412,$B$30)</f>
        <v>0</v>
      </c>
      <c r="E36" s="160">
        <f>SUMIFS('TAX; ALL MEASURES'!G$4:G$1412,'TAX; ALL MEASURES'!$D$4:$D$1412,$B36,'TAX; ALL MEASURES'!$B$4:$B$1412,$B$30)</f>
        <v>0</v>
      </c>
      <c r="F36" s="160">
        <f>SUMIFS('TAX; ALL MEASURES'!H$4:H$1412,'TAX; ALL MEASURES'!$D$4:$D$1412,$B36,'TAX; ALL MEASURES'!$B$4:$B$1412,$B$30)</f>
        <v>0</v>
      </c>
      <c r="G36" s="160">
        <f>SUMIFS('TAX; ALL MEASURES'!I$4:I$1412,'TAX; ALL MEASURES'!$D$4:$D$1412,$B36,'TAX; ALL MEASURES'!$B$4:$B$1412,$B$30)</f>
        <v>0</v>
      </c>
      <c r="H36" s="160">
        <f>SUMIFS('TAX; ALL MEASURES'!J$4:J$1412,'TAX; ALL MEASURES'!$D$4:$D$1412,$B36,'TAX; ALL MEASURES'!$B$4:$B$1412,$B$30)</f>
        <v>0</v>
      </c>
      <c r="I36" s="160">
        <f>SUMIFS('TAX; ALL MEASURES'!K$4:K$1412,'TAX; ALL MEASURES'!$D$4:$D$1412,$B36,'TAX; ALL MEASURES'!$B$4:$B$1412,$B$30)</f>
        <v>0</v>
      </c>
      <c r="J36" s="160">
        <f>SUMIFS('TAX; ALL MEASURES'!L$4:L$1412,'TAX; ALL MEASURES'!$D$4:$D$1412,$B36,'TAX; ALL MEASURES'!$B$4:$B$1412,$B$30)</f>
        <v>0</v>
      </c>
      <c r="K36" s="160">
        <f>SUMIFS('TAX; ALL MEASURES'!M$4:M$1412,'TAX; ALL MEASURES'!$D$4:$D$1412,$B36,'TAX; ALL MEASURES'!$B$4:$B$1412,$B$30)</f>
        <v>0</v>
      </c>
      <c r="L36" s="160">
        <f>SUMIFS('TAX; ALL MEASURES'!N$4:N$1412,'TAX; ALL MEASURES'!$D$4:$D$1412,$B36,'TAX; ALL MEASURES'!$B$4:$B$1412,$B$30)</f>
        <v>0</v>
      </c>
      <c r="M36" s="160">
        <f>SUMIFS('TAX; ALL MEASURES'!O$4:O$1412,'TAX; ALL MEASURES'!$D$4:$D$1412,$B36,'TAX; ALL MEASURES'!$B$4:$B$1412,$B$30)</f>
        <v>0</v>
      </c>
      <c r="N36" s="160">
        <f>SUMIFS('TAX; ALL MEASURES'!P$4:P$1412,'TAX; ALL MEASURES'!$D$4:$D$1412,$B36,'TAX; ALL MEASURES'!$B$4:$B$1412,$B$30)</f>
        <v>0</v>
      </c>
      <c r="O36" s="160">
        <f>SUMIFS('TAX; ALL MEASURES'!Q$4:Q$1412,'TAX; ALL MEASURES'!$D$4:$D$1412,$B36,'TAX; ALL MEASURES'!$B$4:$B$1412,$B$30)</f>
        <v>0</v>
      </c>
      <c r="P36" s="160">
        <f>SUMIFS('TAX; ALL MEASURES'!R$4:R$1412,'TAX; ALL MEASURES'!$D$4:$D$1412,$B36,'TAX; ALL MEASURES'!$B$4:$B$1412,$B$30)</f>
        <v>0</v>
      </c>
      <c r="Q36" s="160">
        <f>SUMIFS('TAX; ALL MEASURES'!S$4:S$1412,'TAX; ALL MEASURES'!$D$4:$D$1412,$B36,'TAX; ALL MEASURES'!$B$4:$B$1412,$B$30)</f>
        <v>0</v>
      </c>
      <c r="R36" s="160">
        <f>SUMIFS('TAX; ALL MEASURES'!T$4:T$1412,'TAX; ALL MEASURES'!$D$4:$D$1412,$B36,'TAX; ALL MEASURES'!$B$4:$B$1412,$B$30)</f>
        <v>0</v>
      </c>
      <c r="S36" s="160">
        <f>SUMIFS('TAX; ALL MEASURES'!U$4:U$1412,'TAX; ALL MEASURES'!$D$4:$D$1412,$B36,'TAX; ALL MEASURES'!$B$4:$B$1412,$B$30)</f>
        <v>0</v>
      </c>
      <c r="T36" s="160">
        <f>SUMIFS('TAX; ALL MEASURES'!V$4:V$1412,'TAX; ALL MEASURES'!$D$4:$D$1412,$B36,'TAX; ALL MEASURES'!$B$4:$B$1412,$B$30)</f>
        <v>0</v>
      </c>
      <c r="U36" s="160">
        <f>SUMIFS('TAX; ALL MEASURES'!W$4:W$1412,'TAX; ALL MEASURES'!$D$4:$D$1412,$B36,'TAX; ALL MEASURES'!$B$4:$B$1412,$B$30)</f>
        <v>0</v>
      </c>
      <c r="V36" s="160">
        <f>SUMIFS('TAX; ALL MEASURES'!X$4:X$1412,'TAX; ALL MEASURES'!$D$4:$D$1412,$B36,'TAX; ALL MEASURES'!$B$4:$B$1412,$B$30)</f>
        <v>0</v>
      </c>
      <c r="W36" s="160">
        <f>SUMIFS('TAX; ALL MEASURES'!Y$4:Y$1412,'TAX; ALL MEASURES'!$D$4:$D$1412,$B36,'TAX; ALL MEASURES'!$B$4:$B$1412,$B$30)</f>
        <v>0</v>
      </c>
      <c r="X36" s="160">
        <f>SUMIFS('TAX; ALL MEASURES'!Z$4:Z$1412,'TAX; ALL MEASURES'!$D$4:$D$1412,$B36,'TAX; ALL MEASURES'!$B$4:$B$1412,$B$30)</f>
        <v>0</v>
      </c>
      <c r="Y36" s="160">
        <f>SUMIFS('TAX; ALL MEASURES'!AA$4:AA$1412,'TAX; ALL MEASURES'!$D$4:$D$1412,$B36,'TAX; ALL MEASURES'!$B$4:$B$1412,$B$30)</f>
        <v>0</v>
      </c>
      <c r="Z36" s="160">
        <f>SUMIFS('TAX; ALL MEASURES'!AB$4:AB$1412,'TAX; ALL MEASURES'!$D$4:$D$1412,$B36,'TAX; ALL MEASURES'!$B$4:$B$1412,$B$30)</f>
        <v>0</v>
      </c>
      <c r="AA36" s="160">
        <f>SUMIFS('TAX; ALL MEASURES'!AC$4:AC$1412,'TAX; ALL MEASURES'!$D$4:$D$1412,$B36,'TAX; ALL MEASURES'!$B$4:$B$1412,$B$30)</f>
        <v>0</v>
      </c>
      <c r="AB36" s="160">
        <f>SUMIFS('TAX; ALL MEASURES'!AD$4:AD$1412,'TAX; ALL MEASURES'!$D$4:$D$1412,$B36,'TAX; ALL MEASURES'!$B$4:$B$1412,$B$30)</f>
        <v>0</v>
      </c>
      <c r="AC36" s="160">
        <f>SUMIFS('TAX; ALL MEASURES'!AE$4:AE$1412,'TAX; ALL MEASURES'!$D$4:$D$1412,$B36,'TAX; ALL MEASURES'!$B$4:$B$1412,$B$30)</f>
        <v>0</v>
      </c>
      <c r="AD36" s="160">
        <f>SUMIFS('TAX; ALL MEASURES'!AF$4:AF$1412,'TAX; ALL MEASURES'!$D$4:$D$1412,$B36,'TAX; ALL MEASURES'!$B$4:$B$1412,$B$30)</f>
        <v>0</v>
      </c>
      <c r="AE36" s="160">
        <f>SUMIFS('TAX; ALL MEASURES'!AG$4:AG$1412,'TAX; ALL MEASURES'!$D$4:$D$1412,$B36,'TAX; ALL MEASURES'!$B$4:$B$1412,$B$30)</f>
        <v>0</v>
      </c>
      <c r="AF36" s="160">
        <f>SUMIFS('TAX; ALL MEASURES'!AH$4:AH$1412,'TAX; ALL MEASURES'!$D$4:$D$1412,$B36,'TAX; ALL MEASURES'!$B$4:$B$1412,$B$30)</f>
        <v>0</v>
      </c>
      <c r="AG36" s="160">
        <f>SUMIFS('TAX; ALL MEASURES'!AI$4:AI$1412,'TAX; ALL MEASURES'!$D$4:$D$1412,$B36,'TAX; ALL MEASURES'!$B$4:$B$1412,$B$30)</f>
        <v>0</v>
      </c>
      <c r="AH36" s="160">
        <f>SUMIFS('TAX; ALL MEASURES'!AJ$4:AJ$1412,'TAX; ALL MEASURES'!$D$4:$D$1412,$B36,'TAX; ALL MEASURES'!$B$4:$B$1412,$B$30)</f>
        <v>0</v>
      </c>
      <c r="AI36" s="160">
        <f>SUMIFS('TAX; ALL MEASURES'!AK$4:AK$1412,'TAX; ALL MEASURES'!$D$4:$D$1412,$B36,'TAX; ALL MEASURES'!$B$4:$B$1412,$B$30)</f>
        <v>0</v>
      </c>
      <c r="AJ36" s="160">
        <f>SUMIFS('TAX; ALL MEASURES'!AL$4:AL$1412,'TAX; ALL MEASURES'!$D$4:$D$1412,$B36,'TAX; ALL MEASURES'!$B$4:$B$1412,$B$30)</f>
        <v>0</v>
      </c>
      <c r="AK36" s="160">
        <f>SUMIFS('TAX; ALL MEASURES'!AM$4:AM$1412,'TAX; ALL MEASURES'!$D$4:$D$1412,$B36,'TAX; ALL MEASURES'!$B$4:$B$1412,$B$30)</f>
        <v>0</v>
      </c>
      <c r="AL36" s="160">
        <f>SUMIFS('TAX; ALL MEASURES'!AN$4:AN$1412,'TAX; ALL MEASURES'!$D$4:$D$1412,$B36,'TAX; ALL MEASURES'!$B$4:$B$1412,$B$30)</f>
        <v>0</v>
      </c>
      <c r="AM36" s="160">
        <f>SUMIFS('TAX; ALL MEASURES'!AO$4:AO$1412,'TAX; ALL MEASURES'!$D$4:$D$1412,$B36,'TAX; ALL MEASURES'!$B$4:$B$1412,$B$30)</f>
        <v>0</v>
      </c>
      <c r="AN36" s="160">
        <f>SUMIFS('TAX; ALL MEASURES'!AP$4:AP$1412,'TAX; ALL MEASURES'!$D$4:$D$1412,$B36,'TAX; ALL MEASURES'!$B$4:$B$1412,$B$30)</f>
        <v>0</v>
      </c>
      <c r="AO36" s="160">
        <f>SUMIFS('TAX; ALL MEASURES'!AQ$4:AQ$1412,'TAX; ALL MEASURES'!$D$4:$D$1412,$B36,'TAX; ALL MEASURES'!$B$4:$B$1412,$B$30)</f>
        <v>0</v>
      </c>
      <c r="AP36" s="160">
        <f>SUMIFS('TAX; ALL MEASURES'!AR$4:AR$1412,'TAX; ALL MEASURES'!$D$4:$D$1412,$B36,'TAX; ALL MEASURES'!$B$4:$B$1412,$B$30)</f>
        <v>0</v>
      </c>
      <c r="AQ36" s="160">
        <f>SUMIFS('TAX; ALL MEASURES'!AS$4:AS$1412,'TAX; ALL MEASURES'!$D$4:$D$1412,$B36,'TAX; ALL MEASURES'!$B$4:$B$1412,$B$30)</f>
        <v>0</v>
      </c>
      <c r="AR36" s="160">
        <f>SUMIFS('TAX; ALL MEASURES'!AT$4:AT$1412,'TAX; ALL MEASURES'!$D$4:$D$1412,$B36,'TAX; ALL MEASURES'!$B$4:$B$1412,$B$30)</f>
        <v>0</v>
      </c>
      <c r="AS36" s="160">
        <f>SUMIFS('TAX; ALL MEASURES'!AU$4:AU$1412,'TAX; ALL MEASURES'!$D$4:$D$1412,$B36,'TAX; ALL MEASURES'!$B$4:$B$1412,$B$30)</f>
        <v>0</v>
      </c>
      <c r="AT36" s="160">
        <f>SUMIFS('TAX; ALL MEASURES'!AV$4:AV$1412,'TAX; ALL MEASURES'!$D$4:$D$1412,$B36,'TAX; ALL MEASURES'!$B$4:$B$1412,$B$30)</f>
        <v>0</v>
      </c>
      <c r="AU36" s="160">
        <f>SUMIFS('TAX; ALL MEASURES'!AW$4:AW$1412,'TAX; ALL MEASURES'!$D$4:$D$1412,$B36,'TAX; ALL MEASURES'!$B$4:$B$1412,$B$30)</f>
        <v>0</v>
      </c>
      <c r="AV36" s="160">
        <f>SUMIFS('TAX; ALL MEASURES'!AX$4:AX$1412,'TAX; ALL MEASURES'!$D$4:$D$1412,$B36,'TAX; ALL MEASURES'!$B$4:$B$1412,$B$30)</f>
        <v>0</v>
      </c>
      <c r="AW36" s="160">
        <f>SUMIFS('TAX; ALL MEASURES'!AY$4:AY$1412,'TAX; ALL MEASURES'!$D$4:$D$1412,$B36,'TAX; ALL MEASURES'!$B$4:$B$1412,$B$30)</f>
        <v>0</v>
      </c>
      <c r="AX36" s="160">
        <f>SUMIFS('TAX; ALL MEASURES'!AZ$4:AZ$1412,'TAX; ALL MEASURES'!$D$4:$D$1412,$B36,'TAX; ALL MEASURES'!$B$4:$B$1412,$B$30)</f>
        <v>-340</v>
      </c>
      <c r="AY36" s="160">
        <f>SUMIFS('TAX; ALL MEASURES'!BA$4:BA$1412,'TAX; ALL MEASURES'!$D$4:$D$1412,$B36,'TAX; ALL MEASURES'!$B$4:$B$1412,$B$30)</f>
        <v>-355</v>
      </c>
      <c r="AZ36" s="160">
        <f>SUMIFS('TAX; ALL MEASURES'!BB$4:BB$1412,'TAX; ALL MEASURES'!$D$4:$D$1412,$B36,'TAX; ALL MEASURES'!$B$4:$B$1412,$B$30)</f>
        <v>340</v>
      </c>
      <c r="BA36" s="160">
        <f>SUMIFS('TAX; ALL MEASURES'!BC$4:BC$1412,'TAX; ALL MEASURES'!$D$4:$D$1412,$B36,'TAX; ALL MEASURES'!$B$4:$B$1412,$B$30)</f>
        <v>360</v>
      </c>
      <c r="BB36" s="3"/>
      <c r="BC36" s="3"/>
      <c r="BD36" s="3"/>
    </row>
    <row r="37" spans="1:56" ht="12.75" customHeight="1">
      <c r="A37" s="142"/>
      <c r="B37" s="151" t="s">
        <v>147</v>
      </c>
      <c r="C37" s="160">
        <f>SUMIFS('TAX; ALL MEASURES'!E$4:E$1412,'TAX; ALL MEASURES'!$D$4:$D$1412,$B37,'TAX; ALL MEASURES'!$B$4:$B$1412,$B$30)</f>
        <v>0</v>
      </c>
      <c r="D37" s="160">
        <f>SUMIFS('TAX; ALL MEASURES'!F$4:F$1412,'TAX; ALL MEASURES'!$D$4:$D$1412,$B37,'TAX; ALL MEASURES'!$B$4:$B$1412,$B$30)</f>
        <v>0</v>
      </c>
      <c r="E37" s="160">
        <f>SUMIFS('TAX; ALL MEASURES'!G$4:G$1412,'TAX; ALL MEASURES'!$D$4:$D$1412,$B37,'TAX; ALL MEASURES'!$B$4:$B$1412,$B$30)</f>
        <v>0</v>
      </c>
      <c r="F37" s="160">
        <f>SUMIFS('TAX; ALL MEASURES'!H$4:H$1412,'TAX; ALL MEASURES'!$D$4:$D$1412,$B37,'TAX; ALL MEASURES'!$B$4:$B$1412,$B$30)</f>
        <v>0</v>
      </c>
      <c r="G37" s="160">
        <f>SUMIFS('TAX; ALL MEASURES'!I$4:I$1412,'TAX; ALL MEASURES'!$D$4:$D$1412,$B37,'TAX; ALL MEASURES'!$B$4:$B$1412,$B$30)</f>
        <v>0</v>
      </c>
      <c r="H37" s="160">
        <f>SUMIFS('TAX; ALL MEASURES'!J$4:J$1412,'TAX; ALL MEASURES'!$D$4:$D$1412,$B37,'TAX; ALL MEASURES'!$B$4:$B$1412,$B$30)</f>
        <v>0</v>
      </c>
      <c r="I37" s="160">
        <f>SUMIFS('TAX; ALL MEASURES'!K$4:K$1412,'TAX; ALL MEASURES'!$D$4:$D$1412,$B37,'TAX; ALL MEASURES'!$B$4:$B$1412,$B$30)</f>
        <v>0</v>
      </c>
      <c r="J37" s="160">
        <f>SUMIFS('TAX; ALL MEASURES'!L$4:L$1412,'TAX; ALL MEASURES'!$D$4:$D$1412,$B37,'TAX; ALL MEASURES'!$B$4:$B$1412,$B$30)</f>
        <v>0</v>
      </c>
      <c r="K37" s="160">
        <f>SUMIFS('TAX; ALL MEASURES'!M$4:M$1412,'TAX; ALL MEASURES'!$D$4:$D$1412,$B37,'TAX; ALL MEASURES'!$B$4:$B$1412,$B$30)</f>
        <v>0</v>
      </c>
      <c r="L37" s="160">
        <f>SUMIFS('TAX; ALL MEASURES'!N$4:N$1412,'TAX; ALL MEASURES'!$D$4:$D$1412,$B37,'TAX; ALL MEASURES'!$B$4:$B$1412,$B$30)</f>
        <v>0</v>
      </c>
      <c r="M37" s="160">
        <f>SUMIFS('TAX; ALL MEASURES'!O$4:O$1412,'TAX; ALL MEASURES'!$D$4:$D$1412,$B37,'TAX; ALL MEASURES'!$B$4:$B$1412,$B$30)</f>
        <v>0</v>
      </c>
      <c r="N37" s="160">
        <f>SUMIFS('TAX; ALL MEASURES'!P$4:P$1412,'TAX; ALL MEASURES'!$D$4:$D$1412,$B37,'TAX; ALL MEASURES'!$B$4:$B$1412,$B$30)</f>
        <v>0</v>
      </c>
      <c r="O37" s="160">
        <f>SUMIFS('TAX; ALL MEASURES'!Q$4:Q$1412,'TAX; ALL MEASURES'!$D$4:$D$1412,$B37,'TAX; ALL MEASURES'!$B$4:$B$1412,$B$30)</f>
        <v>0</v>
      </c>
      <c r="P37" s="160">
        <f>SUMIFS('TAX; ALL MEASURES'!R$4:R$1412,'TAX; ALL MEASURES'!$D$4:$D$1412,$B37,'TAX; ALL MEASURES'!$B$4:$B$1412,$B$30)</f>
        <v>0</v>
      </c>
      <c r="Q37" s="160">
        <f>SUMIFS('TAX; ALL MEASURES'!S$4:S$1412,'TAX; ALL MEASURES'!$D$4:$D$1412,$B37,'TAX; ALL MEASURES'!$B$4:$B$1412,$B$30)</f>
        <v>0</v>
      </c>
      <c r="R37" s="160">
        <f>SUMIFS('TAX; ALL MEASURES'!T$4:T$1412,'TAX; ALL MEASURES'!$D$4:$D$1412,$B37,'TAX; ALL MEASURES'!$B$4:$B$1412,$B$30)</f>
        <v>0</v>
      </c>
      <c r="S37" s="160">
        <f>SUMIFS('TAX; ALL MEASURES'!U$4:U$1412,'TAX; ALL MEASURES'!$D$4:$D$1412,$B37,'TAX; ALL MEASURES'!$B$4:$B$1412,$B$30)</f>
        <v>0</v>
      </c>
      <c r="T37" s="160">
        <f>SUMIFS('TAX; ALL MEASURES'!V$4:V$1412,'TAX; ALL MEASURES'!$D$4:$D$1412,$B37,'TAX; ALL MEASURES'!$B$4:$B$1412,$B$30)</f>
        <v>0</v>
      </c>
      <c r="U37" s="160">
        <f>SUMIFS('TAX; ALL MEASURES'!W$4:W$1412,'TAX; ALL MEASURES'!$D$4:$D$1412,$B37,'TAX; ALL MEASURES'!$B$4:$B$1412,$B$30)</f>
        <v>0</v>
      </c>
      <c r="V37" s="160">
        <f>SUMIFS('TAX; ALL MEASURES'!X$4:X$1412,'TAX; ALL MEASURES'!$D$4:$D$1412,$B37,'TAX; ALL MEASURES'!$B$4:$B$1412,$B$30)</f>
        <v>0</v>
      </c>
      <c r="W37" s="160">
        <f>SUMIFS('TAX; ALL MEASURES'!Y$4:Y$1412,'TAX; ALL MEASURES'!$D$4:$D$1412,$B37,'TAX; ALL MEASURES'!$B$4:$B$1412,$B$30)</f>
        <v>0</v>
      </c>
      <c r="X37" s="160">
        <f>SUMIFS('TAX; ALL MEASURES'!Z$4:Z$1412,'TAX; ALL MEASURES'!$D$4:$D$1412,$B37,'TAX; ALL MEASURES'!$B$4:$B$1412,$B$30)</f>
        <v>0</v>
      </c>
      <c r="Y37" s="160">
        <f>SUMIFS('TAX; ALL MEASURES'!AA$4:AA$1412,'TAX; ALL MEASURES'!$D$4:$D$1412,$B37,'TAX; ALL MEASURES'!$B$4:$B$1412,$B$30)</f>
        <v>0</v>
      </c>
      <c r="Z37" s="160">
        <f>SUMIFS('TAX; ALL MEASURES'!AB$4:AB$1412,'TAX; ALL MEASURES'!$D$4:$D$1412,$B37,'TAX; ALL MEASURES'!$B$4:$B$1412,$B$30)</f>
        <v>0</v>
      </c>
      <c r="AA37" s="160">
        <f>SUMIFS('TAX; ALL MEASURES'!AC$4:AC$1412,'TAX; ALL MEASURES'!$D$4:$D$1412,$B37,'TAX; ALL MEASURES'!$B$4:$B$1412,$B$30)</f>
        <v>0</v>
      </c>
      <c r="AB37" s="160">
        <f>SUMIFS('TAX; ALL MEASURES'!AD$4:AD$1412,'TAX; ALL MEASURES'!$D$4:$D$1412,$B37,'TAX; ALL MEASURES'!$B$4:$B$1412,$B$30)</f>
        <v>0</v>
      </c>
      <c r="AC37" s="160">
        <f>SUMIFS('TAX; ALL MEASURES'!AE$4:AE$1412,'TAX; ALL MEASURES'!$D$4:$D$1412,$B37,'TAX; ALL MEASURES'!$B$4:$B$1412,$B$30)</f>
        <v>0</v>
      </c>
      <c r="AD37" s="160">
        <f>SUMIFS('TAX; ALL MEASURES'!AF$4:AF$1412,'TAX; ALL MEASURES'!$D$4:$D$1412,$B37,'TAX; ALL MEASURES'!$B$4:$B$1412,$B$30)</f>
        <v>0</v>
      </c>
      <c r="AE37" s="160">
        <f>SUMIFS('TAX; ALL MEASURES'!AG$4:AG$1412,'TAX; ALL MEASURES'!$D$4:$D$1412,$B37,'TAX; ALL MEASURES'!$B$4:$B$1412,$B$30)</f>
        <v>0</v>
      </c>
      <c r="AF37" s="160">
        <f>SUMIFS('TAX; ALL MEASURES'!AH$4:AH$1412,'TAX; ALL MEASURES'!$D$4:$D$1412,$B37,'TAX; ALL MEASURES'!$B$4:$B$1412,$B$30)</f>
        <v>0</v>
      </c>
      <c r="AG37" s="160">
        <f>SUMIFS('TAX; ALL MEASURES'!AI$4:AI$1412,'TAX; ALL MEASURES'!$D$4:$D$1412,$B37,'TAX; ALL MEASURES'!$B$4:$B$1412,$B$30)</f>
        <v>0</v>
      </c>
      <c r="AH37" s="160">
        <f>SUMIFS('TAX; ALL MEASURES'!AJ$4:AJ$1412,'TAX; ALL MEASURES'!$D$4:$D$1412,$B37,'TAX; ALL MEASURES'!$B$4:$B$1412,$B$30)</f>
        <v>0</v>
      </c>
      <c r="AI37" s="160">
        <f>SUMIFS('TAX; ALL MEASURES'!AK$4:AK$1412,'TAX; ALL MEASURES'!$D$4:$D$1412,$B37,'TAX; ALL MEASURES'!$B$4:$B$1412,$B$30)</f>
        <v>0</v>
      </c>
      <c r="AJ37" s="160">
        <f>SUMIFS('TAX; ALL MEASURES'!AL$4:AL$1412,'TAX; ALL MEASURES'!$D$4:$D$1412,$B37,'TAX; ALL MEASURES'!$B$4:$B$1412,$B$30)</f>
        <v>0</v>
      </c>
      <c r="AK37" s="160">
        <f>SUMIFS('TAX; ALL MEASURES'!AM$4:AM$1412,'TAX; ALL MEASURES'!$D$4:$D$1412,$B37,'TAX; ALL MEASURES'!$B$4:$B$1412,$B$30)</f>
        <v>0</v>
      </c>
      <c r="AL37" s="160">
        <f>SUMIFS('TAX; ALL MEASURES'!AN$4:AN$1412,'TAX; ALL MEASURES'!$D$4:$D$1412,$B37,'TAX; ALL MEASURES'!$B$4:$B$1412,$B$30)</f>
        <v>0</v>
      </c>
      <c r="AM37" s="160">
        <f>SUMIFS('TAX; ALL MEASURES'!AO$4:AO$1412,'TAX; ALL MEASURES'!$D$4:$D$1412,$B37,'TAX; ALL MEASURES'!$B$4:$B$1412,$B$30)</f>
        <v>0</v>
      </c>
      <c r="AN37" s="160">
        <f>SUMIFS('TAX; ALL MEASURES'!AP$4:AP$1412,'TAX; ALL MEASURES'!$D$4:$D$1412,$B37,'TAX; ALL MEASURES'!$B$4:$B$1412,$B$30)</f>
        <v>0</v>
      </c>
      <c r="AO37" s="160">
        <f>SUMIFS('TAX; ALL MEASURES'!AQ$4:AQ$1412,'TAX; ALL MEASURES'!$D$4:$D$1412,$B37,'TAX; ALL MEASURES'!$B$4:$B$1412,$B$30)</f>
        <v>0</v>
      </c>
      <c r="AP37" s="160">
        <f>SUMIFS('TAX; ALL MEASURES'!AR$4:AR$1412,'TAX; ALL MEASURES'!$D$4:$D$1412,$B37,'TAX; ALL MEASURES'!$B$4:$B$1412,$B$30)</f>
        <v>0</v>
      </c>
      <c r="AQ37" s="160">
        <f>SUMIFS('TAX; ALL MEASURES'!AS$4:AS$1412,'TAX; ALL MEASURES'!$D$4:$D$1412,$B37,'TAX; ALL MEASURES'!$B$4:$B$1412,$B$30)</f>
        <v>0</v>
      </c>
      <c r="AR37" s="160">
        <f>SUMIFS('TAX; ALL MEASURES'!AT$4:AT$1412,'TAX; ALL MEASURES'!$D$4:$D$1412,$B37,'TAX; ALL MEASURES'!$B$4:$B$1412,$B$30)</f>
        <v>0</v>
      </c>
      <c r="AS37" s="160">
        <f>SUMIFS('TAX; ALL MEASURES'!AU$4:AU$1412,'TAX; ALL MEASURES'!$D$4:$D$1412,$B37,'TAX; ALL MEASURES'!$B$4:$B$1412,$B$30)</f>
        <v>0</v>
      </c>
      <c r="AT37" s="160">
        <f>SUMIFS('TAX; ALL MEASURES'!AV$4:AV$1412,'TAX; ALL MEASURES'!$D$4:$D$1412,$B37,'TAX; ALL MEASURES'!$B$4:$B$1412,$B$30)</f>
        <v>0</v>
      </c>
      <c r="AU37" s="160">
        <f>SUMIFS('TAX; ALL MEASURES'!AW$4:AW$1412,'TAX; ALL MEASURES'!$D$4:$D$1412,$B37,'TAX; ALL MEASURES'!$B$4:$B$1412,$B$30)</f>
        <v>0</v>
      </c>
      <c r="AV37" s="160">
        <f>SUMIFS('TAX; ALL MEASURES'!AX$4:AX$1412,'TAX; ALL MEASURES'!$D$4:$D$1412,$B37,'TAX; ALL MEASURES'!$B$4:$B$1412,$B$30)</f>
        <v>0</v>
      </c>
      <c r="AW37" s="160">
        <f>SUMIFS('TAX; ALL MEASURES'!AY$4:AY$1412,'TAX; ALL MEASURES'!$D$4:$D$1412,$B37,'TAX; ALL MEASURES'!$B$4:$B$1412,$B$30)</f>
        <v>-20</v>
      </c>
      <c r="AX37" s="160">
        <f>SUMIFS('TAX; ALL MEASURES'!AZ$4:AZ$1412,'TAX; ALL MEASURES'!$D$4:$D$1412,$B37,'TAX; ALL MEASURES'!$B$4:$B$1412,$B$30)</f>
        <v>45</v>
      </c>
      <c r="AY37" s="160">
        <f>SUMIFS('TAX; ALL MEASURES'!BA$4:BA$1412,'TAX; ALL MEASURES'!$D$4:$D$1412,$B37,'TAX; ALL MEASURES'!$B$4:$B$1412,$B$30)</f>
        <v>90</v>
      </c>
      <c r="AZ37" s="160">
        <f>SUMIFS('TAX; ALL MEASURES'!BB$4:BB$1412,'TAX; ALL MEASURES'!$D$4:$D$1412,$B37,'TAX; ALL MEASURES'!$B$4:$B$1412,$B$30)</f>
        <v>100</v>
      </c>
      <c r="BA37" s="160">
        <f>SUMIFS('TAX; ALL MEASURES'!BC$4:BC$1412,'TAX; ALL MEASURES'!$D$4:$D$1412,$B37,'TAX; ALL MEASURES'!$B$4:$B$1412,$B$30)</f>
        <v>110</v>
      </c>
      <c r="BB37" s="3"/>
      <c r="BC37" s="3"/>
      <c r="BD37" s="3"/>
    </row>
    <row r="38" spans="1:56" ht="12.75" customHeight="1">
      <c r="A38" s="142"/>
      <c r="B38" s="151" t="s">
        <v>382</v>
      </c>
      <c r="C38" s="160">
        <f>SUMIFS('TAX; ALL MEASURES'!E$4:E$1412,'TAX; ALL MEASURES'!$D$4:$D$1412,$B38,'TAX; ALL MEASURES'!$B$4:$B$1412,$B$30)</f>
        <v>0</v>
      </c>
      <c r="D38" s="160">
        <f>SUMIFS('TAX; ALL MEASURES'!F$4:F$1412,'TAX; ALL MEASURES'!$D$4:$D$1412,$B38,'TAX; ALL MEASURES'!$B$4:$B$1412,$B$30)</f>
        <v>0</v>
      </c>
      <c r="E38" s="160">
        <f>SUMIFS('TAX; ALL MEASURES'!G$4:G$1412,'TAX; ALL MEASURES'!$D$4:$D$1412,$B38,'TAX; ALL MEASURES'!$B$4:$B$1412,$B$30)</f>
        <v>0</v>
      </c>
      <c r="F38" s="160">
        <f>SUMIFS('TAX; ALL MEASURES'!H$4:H$1412,'TAX; ALL MEASURES'!$D$4:$D$1412,$B38,'TAX; ALL MEASURES'!$B$4:$B$1412,$B$30)</f>
        <v>0</v>
      </c>
      <c r="G38" s="160">
        <f>SUMIFS('TAX; ALL MEASURES'!I$4:I$1412,'TAX; ALL MEASURES'!$D$4:$D$1412,$B38,'TAX; ALL MEASURES'!$B$4:$B$1412,$B$30)</f>
        <v>0</v>
      </c>
      <c r="H38" s="160">
        <f>SUMIFS('TAX; ALL MEASURES'!J$4:J$1412,'TAX; ALL MEASURES'!$D$4:$D$1412,$B38,'TAX; ALL MEASURES'!$B$4:$B$1412,$B$30)</f>
        <v>0</v>
      </c>
      <c r="I38" s="160">
        <f>SUMIFS('TAX; ALL MEASURES'!K$4:K$1412,'TAX; ALL MEASURES'!$D$4:$D$1412,$B38,'TAX; ALL MEASURES'!$B$4:$B$1412,$B$30)</f>
        <v>0</v>
      </c>
      <c r="J38" s="160">
        <f>SUMIFS('TAX; ALL MEASURES'!L$4:L$1412,'TAX; ALL MEASURES'!$D$4:$D$1412,$B38,'TAX; ALL MEASURES'!$B$4:$B$1412,$B$30)</f>
        <v>0</v>
      </c>
      <c r="K38" s="160">
        <f>SUMIFS('TAX; ALL MEASURES'!M$4:M$1412,'TAX; ALL MEASURES'!$D$4:$D$1412,$B38,'TAX; ALL MEASURES'!$B$4:$B$1412,$B$30)</f>
        <v>0</v>
      </c>
      <c r="L38" s="160">
        <f>SUMIFS('TAX; ALL MEASURES'!N$4:N$1412,'TAX; ALL MEASURES'!$D$4:$D$1412,$B38,'TAX; ALL MEASURES'!$B$4:$B$1412,$B$30)</f>
        <v>0</v>
      </c>
      <c r="M38" s="160">
        <f>SUMIFS('TAX; ALL MEASURES'!O$4:O$1412,'TAX; ALL MEASURES'!$D$4:$D$1412,$B38,'TAX; ALL MEASURES'!$B$4:$B$1412,$B$30)</f>
        <v>0</v>
      </c>
      <c r="N38" s="160">
        <f>SUMIFS('TAX; ALL MEASURES'!P$4:P$1412,'TAX; ALL MEASURES'!$D$4:$D$1412,$B38,'TAX; ALL MEASURES'!$B$4:$B$1412,$B$30)</f>
        <v>0</v>
      </c>
      <c r="O38" s="160">
        <f>SUMIFS('TAX; ALL MEASURES'!Q$4:Q$1412,'TAX; ALL MEASURES'!$D$4:$D$1412,$B38,'TAX; ALL MEASURES'!$B$4:$B$1412,$B$30)</f>
        <v>0</v>
      </c>
      <c r="P38" s="160">
        <f>SUMIFS('TAX; ALL MEASURES'!R$4:R$1412,'TAX; ALL MEASURES'!$D$4:$D$1412,$B38,'TAX; ALL MEASURES'!$B$4:$B$1412,$B$30)</f>
        <v>0</v>
      </c>
      <c r="Q38" s="160">
        <f>SUMIFS('TAX; ALL MEASURES'!S$4:S$1412,'TAX; ALL MEASURES'!$D$4:$D$1412,$B38,'TAX; ALL MEASURES'!$B$4:$B$1412,$B$30)</f>
        <v>0</v>
      </c>
      <c r="R38" s="160">
        <f>SUMIFS('TAX; ALL MEASURES'!T$4:T$1412,'TAX; ALL MEASURES'!$D$4:$D$1412,$B38,'TAX; ALL MEASURES'!$B$4:$B$1412,$B$30)</f>
        <v>0</v>
      </c>
      <c r="S38" s="160">
        <f>SUMIFS('TAX; ALL MEASURES'!U$4:U$1412,'TAX; ALL MEASURES'!$D$4:$D$1412,$B38,'TAX; ALL MEASURES'!$B$4:$B$1412,$B$30)</f>
        <v>0</v>
      </c>
      <c r="T38" s="160">
        <f>SUMIFS('TAX; ALL MEASURES'!V$4:V$1412,'TAX; ALL MEASURES'!$D$4:$D$1412,$B38,'TAX; ALL MEASURES'!$B$4:$B$1412,$B$30)</f>
        <v>0</v>
      </c>
      <c r="U38" s="160">
        <f>SUMIFS('TAX; ALL MEASURES'!W$4:W$1412,'TAX; ALL MEASURES'!$D$4:$D$1412,$B38,'TAX; ALL MEASURES'!$B$4:$B$1412,$B$30)</f>
        <v>0</v>
      </c>
      <c r="V38" s="160">
        <f>SUMIFS('TAX; ALL MEASURES'!X$4:X$1412,'TAX; ALL MEASURES'!$D$4:$D$1412,$B38,'TAX; ALL MEASURES'!$B$4:$B$1412,$B$30)</f>
        <v>0</v>
      </c>
      <c r="W38" s="160">
        <f>SUMIFS('TAX; ALL MEASURES'!Y$4:Y$1412,'TAX; ALL MEASURES'!$D$4:$D$1412,$B38,'TAX; ALL MEASURES'!$B$4:$B$1412,$B$30)</f>
        <v>0</v>
      </c>
      <c r="X38" s="160">
        <f>SUMIFS('TAX; ALL MEASURES'!Z$4:Z$1412,'TAX; ALL MEASURES'!$D$4:$D$1412,$B38,'TAX; ALL MEASURES'!$B$4:$B$1412,$B$30)</f>
        <v>0</v>
      </c>
      <c r="Y38" s="160">
        <f>SUMIFS('TAX; ALL MEASURES'!AA$4:AA$1412,'TAX; ALL MEASURES'!$D$4:$D$1412,$B38,'TAX; ALL MEASURES'!$B$4:$B$1412,$B$30)</f>
        <v>0</v>
      </c>
      <c r="Z38" s="160">
        <f>SUMIFS('TAX; ALL MEASURES'!AB$4:AB$1412,'TAX; ALL MEASURES'!$D$4:$D$1412,$B38,'TAX; ALL MEASURES'!$B$4:$B$1412,$B$30)</f>
        <v>0</v>
      </c>
      <c r="AA38" s="160">
        <f>SUMIFS('TAX; ALL MEASURES'!AC$4:AC$1412,'TAX; ALL MEASURES'!$D$4:$D$1412,$B38,'TAX; ALL MEASURES'!$B$4:$B$1412,$B$30)</f>
        <v>0</v>
      </c>
      <c r="AB38" s="160">
        <f>SUMIFS('TAX; ALL MEASURES'!AD$4:AD$1412,'TAX; ALL MEASURES'!$D$4:$D$1412,$B38,'TAX; ALL MEASURES'!$B$4:$B$1412,$B$30)</f>
        <v>0</v>
      </c>
      <c r="AC38" s="160">
        <f>SUMIFS('TAX; ALL MEASURES'!AE$4:AE$1412,'TAX; ALL MEASURES'!$D$4:$D$1412,$B38,'TAX; ALL MEASURES'!$B$4:$B$1412,$B$30)</f>
        <v>0</v>
      </c>
      <c r="AD38" s="160">
        <f>SUMIFS('TAX; ALL MEASURES'!AF$4:AF$1412,'TAX; ALL MEASURES'!$D$4:$D$1412,$B38,'TAX; ALL MEASURES'!$B$4:$B$1412,$B$30)</f>
        <v>0</v>
      </c>
      <c r="AE38" s="160">
        <f>SUMIFS('TAX; ALL MEASURES'!AG$4:AG$1412,'TAX; ALL MEASURES'!$D$4:$D$1412,$B38,'TAX; ALL MEASURES'!$B$4:$B$1412,$B$30)</f>
        <v>0</v>
      </c>
      <c r="AF38" s="160">
        <f>SUMIFS('TAX; ALL MEASURES'!AH$4:AH$1412,'TAX; ALL MEASURES'!$D$4:$D$1412,$B38,'TAX; ALL MEASURES'!$B$4:$B$1412,$B$30)</f>
        <v>0</v>
      </c>
      <c r="AG38" s="160">
        <f>SUMIFS('TAX; ALL MEASURES'!AI$4:AI$1412,'TAX; ALL MEASURES'!$D$4:$D$1412,$B38,'TAX; ALL MEASURES'!$B$4:$B$1412,$B$30)</f>
        <v>0</v>
      </c>
      <c r="AH38" s="160">
        <f>SUMIFS('TAX; ALL MEASURES'!AJ$4:AJ$1412,'TAX; ALL MEASURES'!$D$4:$D$1412,$B38,'TAX; ALL MEASURES'!$B$4:$B$1412,$B$30)</f>
        <v>0</v>
      </c>
      <c r="AI38" s="160">
        <f>SUMIFS('TAX; ALL MEASURES'!AK$4:AK$1412,'TAX; ALL MEASURES'!$D$4:$D$1412,$B38,'TAX; ALL MEASURES'!$B$4:$B$1412,$B$30)</f>
        <v>0</v>
      </c>
      <c r="AJ38" s="160">
        <f>SUMIFS('TAX; ALL MEASURES'!AL$4:AL$1412,'TAX; ALL MEASURES'!$D$4:$D$1412,$B38,'TAX; ALL MEASURES'!$B$4:$B$1412,$B$30)</f>
        <v>0</v>
      </c>
      <c r="AK38" s="160">
        <f>SUMIFS('TAX; ALL MEASURES'!AM$4:AM$1412,'TAX; ALL MEASURES'!$D$4:$D$1412,$B38,'TAX; ALL MEASURES'!$B$4:$B$1412,$B$30)</f>
        <v>0</v>
      </c>
      <c r="AL38" s="160">
        <f>SUMIFS('TAX; ALL MEASURES'!AN$4:AN$1412,'TAX; ALL MEASURES'!$D$4:$D$1412,$B38,'TAX; ALL MEASURES'!$B$4:$B$1412,$B$30)</f>
        <v>0</v>
      </c>
      <c r="AM38" s="160">
        <f>SUMIFS('TAX; ALL MEASURES'!AO$4:AO$1412,'TAX; ALL MEASURES'!$D$4:$D$1412,$B38,'TAX; ALL MEASURES'!$B$4:$B$1412,$B$30)</f>
        <v>0</v>
      </c>
      <c r="AN38" s="160">
        <f>SUMIFS('TAX; ALL MEASURES'!AP$4:AP$1412,'TAX; ALL MEASURES'!$D$4:$D$1412,$B38,'TAX; ALL MEASURES'!$B$4:$B$1412,$B$30)</f>
        <v>0</v>
      </c>
      <c r="AO38" s="160">
        <f>SUMIFS('TAX; ALL MEASURES'!AQ$4:AQ$1412,'TAX; ALL MEASURES'!$D$4:$D$1412,$B38,'TAX; ALL MEASURES'!$B$4:$B$1412,$B$30)</f>
        <v>0</v>
      </c>
      <c r="AP38" s="160">
        <f>SUMIFS('TAX; ALL MEASURES'!AR$4:AR$1412,'TAX; ALL MEASURES'!$D$4:$D$1412,$B38,'TAX; ALL MEASURES'!$B$4:$B$1412,$B$30)</f>
        <v>0</v>
      </c>
      <c r="AQ38" s="160">
        <f>SUMIFS('TAX; ALL MEASURES'!AS$4:AS$1412,'TAX; ALL MEASURES'!$D$4:$D$1412,$B38,'TAX; ALL MEASURES'!$B$4:$B$1412,$B$30)</f>
        <v>0</v>
      </c>
      <c r="AR38" s="160">
        <f>SUMIFS('TAX; ALL MEASURES'!AT$4:AT$1412,'TAX; ALL MEASURES'!$D$4:$D$1412,$B38,'TAX; ALL MEASURES'!$B$4:$B$1412,$B$30)</f>
        <v>0</v>
      </c>
      <c r="AS38" s="160">
        <f>SUMIFS('TAX; ALL MEASURES'!AU$4:AU$1412,'TAX; ALL MEASURES'!$D$4:$D$1412,$B38,'TAX; ALL MEASURES'!$B$4:$B$1412,$B$30)</f>
        <v>0</v>
      </c>
      <c r="AT38" s="160">
        <f>SUMIFS('TAX; ALL MEASURES'!AV$4:AV$1412,'TAX; ALL MEASURES'!$D$4:$D$1412,$B38,'TAX; ALL MEASURES'!$B$4:$B$1412,$B$30)</f>
        <v>0</v>
      </c>
      <c r="AU38" s="160">
        <f>SUMIFS('TAX; ALL MEASURES'!AW$4:AW$1412,'TAX; ALL MEASURES'!$D$4:$D$1412,$B38,'TAX; ALL MEASURES'!$B$4:$B$1412,$B$30)</f>
        <v>0</v>
      </c>
      <c r="AV38" s="160">
        <f>SUMIFS('TAX; ALL MEASURES'!AX$4:AX$1412,'TAX; ALL MEASURES'!$D$4:$D$1412,$B38,'TAX; ALL MEASURES'!$B$4:$B$1412,$B$30)</f>
        <v>0</v>
      </c>
      <c r="AW38" s="160">
        <f>SUMIFS('TAX; ALL MEASURES'!AY$4:AY$1412,'TAX; ALL MEASURES'!$D$4:$D$1412,$B38,'TAX; ALL MEASURES'!$B$4:$B$1412,$B$30)</f>
        <v>0</v>
      </c>
      <c r="AX38" s="160">
        <f>SUMIFS('TAX; ALL MEASURES'!AZ$4:AZ$1412,'TAX; ALL MEASURES'!$D$4:$D$1412,$B38,'TAX; ALL MEASURES'!$B$4:$B$1412,$B$30)</f>
        <v>-1430</v>
      </c>
      <c r="AY38" s="160">
        <f>SUMIFS('TAX; ALL MEASURES'!BA$4:BA$1412,'TAX; ALL MEASURES'!$D$4:$D$1412,$B38,'TAX; ALL MEASURES'!$B$4:$B$1412,$B$30)</f>
        <v>-1460</v>
      </c>
      <c r="AZ38" s="160">
        <f>SUMIFS('TAX; ALL MEASURES'!BB$4:BB$1412,'TAX; ALL MEASURES'!$D$4:$D$1412,$B38,'TAX; ALL MEASURES'!$B$4:$B$1412,$B$30)</f>
        <v>-1515</v>
      </c>
      <c r="BA38" s="160">
        <f>SUMIFS('TAX; ALL MEASURES'!BC$4:BC$1412,'TAX; ALL MEASURES'!$D$4:$D$1412,$B38,'TAX; ALL MEASURES'!$B$4:$B$1412,$B$30)</f>
        <v>-1870</v>
      </c>
      <c r="BB38" s="3"/>
      <c r="BC38" s="3"/>
      <c r="BD38" s="3"/>
    </row>
    <row r="39" spans="1:56" ht="12.75" customHeight="1">
      <c r="A39" s="142"/>
      <c r="B39" s="151" t="s">
        <v>780</v>
      </c>
      <c r="C39" s="160">
        <f>SUMIFS('TAX; ALL MEASURES'!E$4:E$1412,'TAX; ALL MEASURES'!$D$4:$D$1412,$B39,'TAX; ALL MEASURES'!$B$4:$B$1412,$B$30)</f>
        <v>0</v>
      </c>
      <c r="D39" s="160">
        <f>SUMIFS('TAX; ALL MEASURES'!F$4:F$1412,'TAX; ALL MEASURES'!$D$4:$D$1412,$B39,'TAX; ALL MEASURES'!$B$4:$B$1412,$B$30)</f>
        <v>0</v>
      </c>
      <c r="E39" s="160">
        <f>SUMIFS('TAX; ALL MEASURES'!G$4:G$1412,'TAX; ALL MEASURES'!$D$4:$D$1412,$B39,'TAX; ALL MEASURES'!$B$4:$B$1412,$B$30)</f>
        <v>0</v>
      </c>
      <c r="F39" s="160">
        <f>SUMIFS('TAX; ALL MEASURES'!H$4:H$1412,'TAX; ALL MEASURES'!$D$4:$D$1412,$B39,'TAX; ALL MEASURES'!$B$4:$B$1412,$B$30)</f>
        <v>0</v>
      </c>
      <c r="G39" s="160">
        <f>SUMIFS('TAX; ALL MEASURES'!I$4:I$1412,'TAX; ALL MEASURES'!$D$4:$D$1412,$B39,'TAX; ALL MEASURES'!$B$4:$B$1412,$B$30)</f>
        <v>0</v>
      </c>
      <c r="H39" s="160">
        <f>SUMIFS('TAX; ALL MEASURES'!J$4:J$1412,'TAX; ALL MEASURES'!$D$4:$D$1412,$B39,'TAX; ALL MEASURES'!$B$4:$B$1412,$B$30)</f>
        <v>0</v>
      </c>
      <c r="I39" s="160">
        <f>SUMIFS('TAX; ALL MEASURES'!K$4:K$1412,'TAX; ALL MEASURES'!$D$4:$D$1412,$B39,'TAX; ALL MEASURES'!$B$4:$B$1412,$B$30)</f>
        <v>0</v>
      </c>
      <c r="J39" s="160">
        <f>SUMIFS('TAX; ALL MEASURES'!L$4:L$1412,'TAX; ALL MEASURES'!$D$4:$D$1412,$B39,'TAX; ALL MEASURES'!$B$4:$B$1412,$B$30)</f>
        <v>0</v>
      </c>
      <c r="K39" s="160">
        <f>SUMIFS('TAX; ALL MEASURES'!M$4:M$1412,'TAX; ALL MEASURES'!$D$4:$D$1412,$B39,'TAX; ALL MEASURES'!$B$4:$B$1412,$B$30)</f>
        <v>0</v>
      </c>
      <c r="L39" s="160">
        <f>SUMIFS('TAX; ALL MEASURES'!N$4:N$1412,'TAX; ALL MEASURES'!$D$4:$D$1412,$B39,'TAX; ALL MEASURES'!$B$4:$B$1412,$B$30)</f>
        <v>0</v>
      </c>
      <c r="M39" s="160">
        <f>SUMIFS('TAX; ALL MEASURES'!O$4:O$1412,'TAX; ALL MEASURES'!$D$4:$D$1412,$B39,'TAX; ALL MEASURES'!$B$4:$B$1412,$B$30)</f>
        <v>0</v>
      </c>
      <c r="N39" s="160">
        <f>SUMIFS('TAX; ALL MEASURES'!P$4:P$1412,'TAX; ALL MEASURES'!$D$4:$D$1412,$B39,'TAX; ALL MEASURES'!$B$4:$B$1412,$B$30)</f>
        <v>0</v>
      </c>
      <c r="O39" s="160">
        <f>SUMIFS('TAX; ALL MEASURES'!Q$4:Q$1412,'TAX; ALL MEASURES'!$D$4:$D$1412,$B39,'TAX; ALL MEASURES'!$B$4:$B$1412,$B$30)</f>
        <v>0</v>
      </c>
      <c r="P39" s="160">
        <f>SUMIFS('TAX; ALL MEASURES'!R$4:R$1412,'TAX; ALL MEASURES'!$D$4:$D$1412,$B39,'TAX; ALL MEASURES'!$B$4:$B$1412,$B$30)</f>
        <v>0</v>
      </c>
      <c r="Q39" s="160">
        <f>SUMIFS('TAX; ALL MEASURES'!S$4:S$1412,'TAX; ALL MEASURES'!$D$4:$D$1412,$B39,'TAX; ALL MEASURES'!$B$4:$B$1412,$B$30)</f>
        <v>0</v>
      </c>
      <c r="R39" s="160">
        <f>SUMIFS('TAX; ALL MEASURES'!T$4:T$1412,'TAX; ALL MEASURES'!$D$4:$D$1412,$B39,'TAX; ALL MEASURES'!$B$4:$B$1412,$B$30)</f>
        <v>0</v>
      </c>
      <c r="S39" s="160">
        <f>SUMIFS('TAX; ALL MEASURES'!U$4:U$1412,'TAX; ALL MEASURES'!$D$4:$D$1412,$B39,'TAX; ALL MEASURES'!$B$4:$B$1412,$B$30)</f>
        <v>0</v>
      </c>
      <c r="T39" s="160">
        <f>SUMIFS('TAX; ALL MEASURES'!V$4:V$1412,'TAX; ALL MEASURES'!$D$4:$D$1412,$B39,'TAX; ALL MEASURES'!$B$4:$B$1412,$B$30)</f>
        <v>0</v>
      </c>
      <c r="U39" s="160">
        <f>SUMIFS('TAX; ALL MEASURES'!W$4:W$1412,'TAX; ALL MEASURES'!$D$4:$D$1412,$B39,'TAX; ALL MEASURES'!$B$4:$B$1412,$B$30)</f>
        <v>0</v>
      </c>
      <c r="V39" s="160">
        <f>SUMIFS('TAX; ALL MEASURES'!X$4:X$1412,'TAX; ALL MEASURES'!$D$4:$D$1412,$B39,'TAX; ALL MEASURES'!$B$4:$B$1412,$B$30)</f>
        <v>0</v>
      </c>
      <c r="W39" s="160">
        <f>SUMIFS('TAX; ALL MEASURES'!Y$4:Y$1412,'TAX; ALL MEASURES'!$D$4:$D$1412,$B39,'TAX; ALL MEASURES'!$B$4:$B$1412,$B$30)</f>
        <v>0</v>
      </c>
      <c r="X39" s="160">
        <f>SUMIFS('TAX; ALL MEASURES'!Z$4:Z$1412,'TAX; ALL MEASURES'!$D$4:$D$1412,$B39,'TAX; ALL MEASURES'!$B$4:$B$1412,$B$30)</f>
        <v>0</v>
      </c>
      <c r="Y39" s="160">
        <f>SUMIFS('TAX; ALL MEASURES'!AA$4:AA$1412,'TAX; ALL MEASURES'!$D$4:$D$1412,$B39,'TAX; ALL MEASURES'!$B$4:$B$1412,$B$30)</f>
        <v>0</v>
      </c>
      <c r="Z39" s="160">
        <f>SUMIFS('TAX; ALL MEASURES'!AB$4:AB$1412,'TAX; ALL MEASURES'!$D$4:$D$1412,$B39,'TAX; ALL MEASURES'!$B$4:$B$1412,$B$30)</f>
        <v>0</v>
      </c>
      <c r="AA39" s="160">
        <f>SUMIFS('TAX; ALL MEASURES'!AC$4:AC$1412,'TAX; ALL MEASURES'!$D$4:$D$1412,$B39,'TAX; ALL MEASURES'!$B$4:$B$1412,$B$30)</f>
        <v>0</v>
      </c>
      <c r="AB39" s="160">
        <f>SUMIFS('TAX; ALL MEASURES'!AD$4:AD$1412,'TAX; ALL MEASURES'!$D$4:$D$1412,$B39,'TAX; ALL MEASURES'!$B$4:$B$1412,$B$30)</f>
        <v>0</v>
      </c>
      <c r="AC39" s="160">
        <f>SUMIFS('TAX; ALL MEASURES'!AE$4:AE$1412,'TAX; ALL MEASURES'!$D$4:$D$1412,$B39,'TAX; ALL MEASURES'!$B$4:$B$1412,$B$30)</f>
        <v>0</v>
      </c>
      <c r="AD39" s="160">
        <f>SUMIFS('TAX; ALL MEASURES'!AF$4:AF$1412,'TAX; ALL MEASURES'!$D$4:$D$1412,$B39,'TAX; ALL MEASURES'!$B$4:$B$1412,$B$30)</f>
        <v>0</v>
      </c>
      <c r="AE39" s="160">
        <f>SUMIFS('TAX; ALL MEASURES'!AG$4:AG$1412,'TAX; ALL MEASURES'!$D$4:$D$1412,$B39,'TAX; ALL MEASURES'!$B$4:$B$1412,$B$30)</f>
        <v>0</v>
      </c>
      <c r="AF39" s="160">
        <f>SUMIFS('TAX; ALL MEASURES'!AH$4:AH$1412,'TAX; ALL MEASURES'!$D$4:$D$1412,$B39,'TAX; ALL MEASURES'!$B$4:$B$1412,$B$30)</f>
        <v>0</v>
      </c>
      <c r="AG39" s="160">
        <f>SUMIFS('TAX; ALL MEASURES'!AI$4:AI$1412,'TAX; ALL MEASURES'!$D$4:$D$1412,$B39,'TAX; ALL MEASURES'!$B$4:$B$1412,$B$30)</f>
        <v>0</v>
      </c>
      <c r="AH39" s="160">
        <f>SUMIFS('TAX; ALL MEASURES'!AJ$4:AJ$1412,'TAX; ALL MEASURES'!$D$4:$D$1412,$B39,'TAX; ALL MEASURES'!$B$4:$B$1412,$B$30)</f>
        <v>0</v>
      </c>
      <c r="AI39" s="160">
        <f>SUMIFS('TAX; ALL MEASURES'!AK$4:AK$1412,'TAX; ALL MEASURES'!$D$4:$D$1412,$B39,'TAX; ALL MEASURES'!$B$4:$B$1412,$B$30)</f>
        <v>0</v>
      </c>
      <c r="AJ39" s="160">
        <f>SUMIFS('TAX; ALL MEASURES'!AL$4:AL$1412,'TAX; ALL MEASURES'!$D$4:$D$1412,$B39,'TAX; ALL MEASURES'!$B$4:$B$1412,$B$30)</f>
        <v>0</v>
      </c>
      <c r="AK39" s="160">
        <f>SUMIFS('TAX; ALL MEASURES'!AM$4:AM$1412,'TAX; ALL MEASURES'!$D$4:$D$1412,$B39,'TAX; ALL MEASURES'!$B$4:$B$1412,$B$30)</f>
        <v>0</v>
      </c>
      <c r="AL39" s="160">
        <f>SUMIFS('TAX; ALL MEASURES'!AN$4:AN$1412,'TAX; ALL MEASURES'!$D$4:$D$1412,$B39,'TAX; ALL MEASURES'!$B$4:$B$1412,$B$30)</f>
        <v>0</v>
      </c>
      <c r="AM39" s="160">
        <f>SUMIFS('TAX; ALL MEASURES'!AO$4:AO$1412,'TAX; ALL MEASURES'!$D$4:$D$1412,$B39,'TAX; ALL MEASURES'!$B$4:$B$1412,$B$30)</f>
        <v>0</v>
      </c>
      <c r="AN39" s="160">
        <f>SUMIFS('TAX; ALL MEASURES'!AP$4:AP$1412,'TAX; ALL MEASURES'!$D$4:$D$1412,$B39,'TAX; ALL MEASURES'!$B$4:$B$1412,$B$30)</f>
        <v>0</v>
      </c>
      <c r="AO39" s="160">
        <f>SUMIFS('TAX; ALL MEASURES'!AQ$4:AQ$1412,'TAX; ALL MEASURES'!$D$4:$D$1412,$B39,'TAX; ALL MEASURES'!$B$4:$B$1412,$B$30)</f>
        <v>0</v>
      </c>
      <c r="AP39" s="160">
        <f>SUMIFS('TAX; ALL MEASURES'!AR$4:AR$1412,'TAX; ALL MEASURES'!$D$4:$D$1412,$B39,'TAX; ALL MEASURES'!$B$4:$B$1412,$B$30)</f>
        <v>0</v>
      </c>
      <c r="AQ39" s="160">
        <f>SUMIFS('TAX; ALL MEASURES'!AS$4:AS$1412,'TAX; ALL MEASURES'!$D$4:$D$1412,$B39,'TAX; ALL MEASURES'!$B$4:$B$1412,$B$30)</f>
        <v>0</v>
      </c>
      <c r="AR39" s="160">
        <f>SUMIFS('TAX; ALL MEASURES'!AT$4:AT$1412,'TAX; ALL MEASURES'!$D$4:$D$1412,$B39,'TAX; ALL MEASURES'!$B$4:$B$1412,$B$30)</f>
        <v>0</v>
      </c>
      <c r="AS39" s="160">
        <f>SUMIFS('TAX; ALL MEASURES'!AU$4:AU$1412,'TAX; ALL MEASURES'!$D$4:$D$1412,$B39,'TAX; ALL MEASURES'!$B$4:$B$1412,$B$30)</f>
        <v>0</v>
      </c>
      <c r="AT39" s="160">
        <f>SUMIFS('TAX; ALL MEASURES'!AV$4:AV$1412,'TAX; ALL MEASURES'!$D$4:$D$1412,$B39,'TAX; ALL MEASURES'!$B$4:$B$1412,$B$30)</f>
        <v>0</v>
      </c>
      <c r="AU39" s="160">
        <f>SUMIFS('TAX; ALL MEASURES'!AW$4:AW$1412,'TAX; ALL MEASURES'!$D$4:$D$1412,$B39,'TAX; ALL MEASURES'!$B$4:$B$1412,$B$30)</f>
        <v>0</v>
      </c>
      <c r="AV39" s="160">
        <f>SUMIFS('TAX; ALL MEASURES'!AX$4:AX$1412,'TAX; ALL MEASURES'!$D$4:$D$1412,$B39,'TAX; ALL MEASURES'!$B$4:$B$1412,$B$30)</f>
        <v>0</v>
      </c>
      <c r="AW39" s="160">
        <f>SUMIFS('TAX; ALL MEASURES'!AY$4:AY$1412,'TAX; ALL MEASURES'!$D$4:$D$1412,$B39,'TAX; ALL MEASURES'!$B$4:$B$1412,$B$30)</f>
        <v>0</v>
      </c>
      <c r="AX39" s="160">
        <f>SUMIFS('TAX; ALL MEASURES'!AZ$4:AZ$1412,'TAX; ALL MEASURES'!$D$4:$D$1412,$B39,'TAX; ALL MEASURES'!$B$4:$B$1412,$B$30)</f>
        <v>0</v>
      </c>
      <c r="AY39" s="160">
        <f>SUMIFS('TAX; ALL MEASURES'!BA$4:BA$1412,'TAX; ALL MEASURES'!$D$4:$D$1412,$B39,'TAX; ALL MEASURES'!$B$4:$B$1412,$B$30)</f>
        <v>0</v>
      </c>
      <c r="AZ39" s="160">
        <f>SUMIFS('TAX; ALL MEASURES'!BB$4:BB$1412,'TAX; ALL MEASURES'!$D$4:$D$1412,$B39,'TAX; ALL MEASURES'!$B$4:$B$1412,$B$30)</f>
        <v>425</v>
      </c>
      <c r="BA39" s="160">
        <f>SUMIFS('TAX; ALL MEASURES'!BC$4:BC$1412,'TAX; ALL MEASURES'!$D$4:$D$1412,$B39,'TAX; ALL MEASURES'!$B$4:$B$1412,$B$30)</f>
        <v>480</v>
      </c>
      <c r="BB39" s="3"/>
      <c r="BC39" s="3"/>
      <c r="BD39" s="3"/>
    </row>
    <row r="40" spans="1:56" ht="12.75" customHeight="1">
      <c r="A40" s="142"/>
      <c r="B40" s="151" t="s">
        <v>90</v>
      </c>
      <c r="C40" s="160">
        <f>SUMIFS('TAX; ALL MEASURES'!E$4:E$1412,'TAX; ALL MEASURES'!$D$4:$D$1412,$B40,'TAX; ALL MEASURES'!$B$4:$B$1412,$B$30)</f>
        <v>0</v>
      </c>
      <c r="D40" s="160">
        <f>SUMIFS('TAX; ALL MEASURES'!F$4:F$1412,'TAX; ALL MEASURES'!$D$4:$D$1412,$B40,'TAX; ALL MEASURES'!$B$4:$B$1412,$B$30)</f>
        <v>0</v>
      </c>
      <c r="E40" s="160">
        <f>SUMIFS('TAX; ALL MEASURES'!G$4:G$1412,'TAX; ALL MEASURES'!$D$4:$D$1412,$B40,'TAX; ALL MEASURES'!$B$4:$B$1412,$B$30)</f>
        <v>0</v>
      </c>
      <c r="F40" s="160">
        <f>SUMIFS('TAX; ALL MEASURES'!H$4:H$1412,'TAX; ALL MEASURES'!$D$4:$D$1412,$B40,'TAX; ALL MEASURES'!$B$4:$B$1412,$B$30)</f>
        <v>0</v>
      </c>
      <c r="G40" s="160">
        <f>SUMIFS('TAX; ALL MEASURES'!I$4:I$1412,'TAX; ALL MEASURES'!$D$4:$D$1412,$B40,'TAX; ALL MEASURES'!$B$4:$B$1412,$B$30)</f>
        <v>0</v>
      </c>
      <c r="H40" s="160">
        <f>SUMIFS('TAX; ALL MEASURES'!J$4:J$1412,'TAX; ALL MEASURES'!$D$4:$D$1412,$B40,'TAX; ALL MEASURES'!$B$4:$B$1412,$B$30)</f>
        <v>0</v>
      </c>
      <c r="I40" s="160">
        <f>SUMIFS('TAX; ALL MEASURES'!K$4:K$1412,'TAX; ALL MEASURES'!$D$4:$D$1412,$B40,'TAX; ALL MEASURES'!$B$4:$B$1412,$B$30)</f>
        <v>0</v>
      </c>
      <c r="J40" s="160">
        <f>SUMIFS('TAX; ALL MEASURES'!L$4:L$1412,'TAX; ALL MEASURES'!$D$4:$D$1412,$B40,'TAX; ALL MEASURES'!$B$4:$B$1412,$B$30)</f>
        <v>0</v>
      </c>
      <c r="K40" s="160">
        <f>SUMIFS('TAX; ALL MEASURES'!M$4:M$1412,'TAX; ALL MEASURES'!$D$4:$D$1412,$B40,'TAX; ALL MEASURES'!$B$4:$B$1412,$B$30)</f>
        <v>0</v>
      </c>
      <c r="L40" s="160">
        <f>SUMIFS('TAX; ALL MEASURES'!N$4:N$1412,'TAX; ALL MEASURES'!$D$4:$D$1412,$B40,'TAX; ALL MEASURES'!$B$4:$B$1412,$B$30)</f>
        <v>0</v>
      </c>
      <c r="M40" s="160">
        <f>SUMIFS('TAX; ALL MEASURES'!O$4:O$1412,'TAX; ALL MEASURES'!$D$4:$D$1412,$B40,'TAX; ALL MEASURES'!$B$4:$B$1412,$B$30)</f>
        <v>0</v>
      </c>
      <c r="N40" s="160">
        <f>SUMIFS('TAX; ALL MEASURES'!P$4:P$1412,'TAX; ALL MEASURES'!$D$4:$D$1412,$B40,'TAX; ALL MEASURES'!$B$4:$B$1412,$B$30)</f>
        <v>0</v>
      </c>
      <c r="O40" s="160">
        <f>SUMIFS('TAX; ALL MEASURES'!Q$4:Q$1412,'TAX; ALL MEASURES'!$D$4:$D$1412,$B40,'TAX; ALL MEASURES'!$B$4:$B$1412,$B$30)</f>
        <v>0</v>
      </c>
      <c r="P40" s="160">
        <f>SUMIFS('TAX; ALL MEASURES'!R$4:R$1412,'TAX; ALL MEASURES'!$D$4:$D$1412,$B40,'TAX; ALL MEASURES'!$B$4:$B$1412,$B$30)</f>
        <v>0</v>
      </c>
      <c r="Q40" s="160">
        <f>SUMIFS('TAX; ALL MEASURES'!S$4:S$1412,'TAX; ALL MEASURES'!$D$4:$D$1412,$B40,'TAX; ALL MEASURES'!$B$4:$B$1412,$B$30)</f>
        <v>0</v>
      </c>
      <c r="R40" s="160">
        <f>SUMIFS('TAX; ALL MEASURES'!T$4:T$1412,'TAX; ALL MEASURES'!$D$4:$D$1412,$B40,'TAX; ALL MEASURES'!$B$4:$B$1412,$B$30)</f>
        <v>0</v>
      </c>
      <c r="S40" s="160">
        <f>SUMIFS('TAX; ALL MEASURES'!U$4:U$1412,'TAX; ALL MEASURES'!$D$4:$D$1412,$B40,'TAX; ALL MEASURES'!$B$4:$B$1412,$B$30)</f>
        <v>0</v>
      </c>
      <c r="T40" s="160">
        <f>SUMIFS('TAX; ALL MEASURES'!V$4:V$1412,'TAX; ALL MEASURES'!$D$4:$D$1412,$B40,'TAX; ALL MEASURES'!$B$4:$B$1412,$B$30)</f>
        <v>0</v>
      </c>
      <c r="U40" s="160">
        <f>SUMIFS('TAX; ALL MEASURES'!W$4:W$1412,'TAX; ALL MEASURES'!$D$4:$D$1412,$B40,'TAX; ALL MEASURES'!$B$4:$B$1412,$B$30)</f>
        <v>0</v>
      </c>
      <c r="V40" s="160">
        <f>SUMIFS('TAX; ALL MEASURES'!X$4:X$1412,'TAX; ALL MEASURES'!$D$4:$D$1412,$B40,'TAX; ALL MEASURES'!$B$4:$B$1412,$B$30)</f>
        <v>0</v>
      </c>
      <c r="W40" s="160">
        <f>SUMIFS('TAX; ALL MEASURES'!Y$4:Y$1412,'TAX; ALL MEASURES'!$D$4:$D$1412,$B40,'TAX; ALL MEASURES'!$B$4:$B$1412,$B$30)</f>
        <v>0</v>
      </c>
      <c r="X40" s="160">
        <f>SUMIFS('TAX; ALL MEASURES'!Z$4:Z$1412,'TAX; ALL MEASURES'!$D$4:$D$1412,$B40,'TAX; ALL MEASURES'!$B$4:$B$1412,$B$30)</f>
        <v>0</v>
      </c>
      <c r="Y40" s="160">
        <f>SUMIFS('TAX; ALL MEASURES'!AA$4:AA$1412,'TAX; ALL MEASURES'!$D$4:$D$1412,$B40,'TAX; ALL MEASURES'!$B$4:$B$1412,$B$30)</f>
        <v>0</v>
      </c>
      <c r="Z40" s="160">
        <f>SUMIFS('TAX; ALL MEASURES'!AB$4:AB$1412,'TAX; ALL MEASURES'!$D$4:$D$1412,$B40,'TAX; ALL MEASURES'!$B$4:$B$1412,$B$30)</f>
        <v>0</v>
      </c>
      <c r="AA40" s="160">
        <f>SUMIFS('TAX; ALL MEASURES'!AC$4:AC$1412,'TAX; ALL MEASURES'!$D$4:$D$1412,$B40,'TAX; ALL MEASURES'!$B$4:$B$1412,$B$30)</f>
        <v>0</v>
      </c>
      <c r="AB40" s="160">
        <f>SUMIFS('TAX; ALL MEASURES'!AD$4:AD$1412,'TAX; ALL MEASURES'!$D$4:$D$1412,$B40,'TAX; ALL MEASURES'!$B$4:$B$1412,$B$30)</f>
        <v>0</v>
      </c>
      <c r="AC40" s="160">
        <f>SUMIFS('TAX; ALL MEASURES'!AE$4:AE$1412,'TAX; ALL MEASURES'!$D$4:$D$1412,$B40,'TAX; ALL MEASURES'!$B$4:$B$1412,$B$30)</f>
        <v>0</v>
      </c>
      <c r="AD40" s="160">
        <f>SUMIFS('TAX; ALL MEASURES'!AF$4:AF$1412,'TAX; ALL MEASURES'!$D$4:$D$1412,$B40,'TAX; ALL MEASURES'!$B$4:$B$1412,$B$30)</f>
        <v>0</v>
      </c>
      <c r="AE40" s="160">
        <f>SUMIFS('TAX; ALL MEASURES'!AG$4:AG$1412,'TAX; ALL MEASURES'!$D$4:$D$1412,$B40,'TAX; ALL MEASURES'!$B$4:$B$1412,$B$30)</f>
        <v>0</v>
      </c>
      <c r="AF40" s="160">
        <f>SUMIFS('TAX; ALL MEASURES'!AH$4:AH$1412,'TAX; ALL MEASURES'!$D$4:$D$1412,$B40,'TAX; ALL MEASURES'!$B$4:$B$1412,$B$30)</f>
        <v>0</v>
      </c>
      <c r="AG40" s="160">
        <f>SUMIFS('TAX; ALL MEASURES'!AI$4:AI$1412,'TAX; ALL MEASURES'!$D$4:$D$1412,$B40,'TAX; ALL MEASURES'!$B$4:$B$1412,$B$30)</f>
        <v>0</v>
      </c>
      <c r="AH40" s="160">
        <f>SUMIFS('TAX; ALL MEASURES'!AJ$4:AJ$1412,'TAX; ALL MEASURES'!$D$4:$D$1412,$B40,'TAX; ALL MEASURES'!$B$4:$B$1412,$B$30)</f>
        <v>0</v>
      </c>
      <c r="AI40" s="160">
        <f>SUMIFS('TAX; ALL MEASURES'!AK$4:AK$1412,'TAX; ALL MEASURES'!$D$4:$D$1412,$B40,'TAX; ALL MEASURES'!$B$4:$B$1412,$B$30)</f>
        <v>0</v>
      </c>
      <c r="AJ40" s="160">
        <f>SUMIFS('TAX; ALL MEASURES'!AL$4:AL$1412,'TAX; ALL MEASURES'!$D$4:$D$1412,$B40,'TAX; ALL MEASURES'!$B$4:$B$1412,$B$30)</f>
        <v>0</v>
      </c>
      <c r="AK40" s="160">
        <f>SUMIFS('TAX; ALL MEASURES'!AM$4:AM$1412,'TAX; ALL MEASURES'!$D$4:$D$1412,$B40,'TAX; ALL MEASURES'!$B$4:$B$1412,$B$30)</f>
        <v>0</v>
      </c>
      <c r="AL40" s="160">
        <f>SUMIFS('TAX; ALL MEASURES'!AN$4:AN$1412,'TAX; ALL MEASURES'!$D$4:$D$1412,$B40,'TAX; ALL MEASURES'!$B$4:$B$1412,$B$30)</f>
        <v>0</v>
      </c>
      <c r="AM40" s="160">
        <f>SUMIFS('TAX; ALL MEASURES'!AO$4:AO$1412,'TAX; ALL MEASURES'!$D$4:$D$1412,$B40,'TAX; ALL MEASURES'!$B$4:$B$1412,$B$30)</f>
        <v>0</v>
      </c>
      <c r="AN40" s="160">
        <f>SUMIFS('TAX; ALL MEASURES'!AP$4:AP$1412,'TAX; ALL MEASURES'!$D$4:$D$1412,$B40,'TAX; ALL MEASURES'!$B$4:$B$1412,$B$30)</f>
        <v>0</v>
      </c>
      <c r="AO40" s="160">
        <f>SUMIFS('TAX; ALL MEASURES'!AQ$4:AQ$1412,'TAX; ALL MEASURES'!$D$4:$D$1412,$B40,'TAX; ALL MEASURES'!$B$4:$B$1412,$B$30)</f>
        <v>0</v>
      </c>
      <c r="AP40" s="160">
        <f>SUMIFS('TAX; ALL MEASURES'!AR$4:AR$1412,'TAX; ALL MEASURES'!$D$4:$D$1412,$B40,'TAX; ALL MEASURES'!$B$4:$B$1412,$B$30)</f>
        <v>0</v>
      </c>
      <c r="AQ40" s="160">
        <f>SUMIFS('TAX; ALL MEASURES'!AS$4:AS$1412,'TAX; ALL MEASURES'!$D$4:$D$1412,$B40,'TAX; ALL MEASURES'!$B$4:$B$1412,$B$30)</f>
        <v>0</v>
      </c>
      <c r="AR40" s="160">
        <f>SUMIFS('TAX; ALL MEASURES'!AT$4:AT$1412,'TAX; ALL MEASURES'!$D$4:$D$1412,$B40,'TAX; ALL MEASURES'!$B$4:$B$1412,$B$30)</f>
        <v>0</v>
      </c>
      <c r="AS40" s="160">
        <f>SUMIFS('TAX; ALL MEASURES'!AU$4:AU$1412,'TAX; ALL MEASURES'!$D$4:$D$1412,$B40,'TAX; ALL MEASURES'!$B$4:$B$1412,$B$30)</f>
        <v>0</v>
      </c>
      <c r="AT40" s="160">
        <f>SUMIFS('TAX; ALL MEASURES'!AV$4:AV$1412,'TAX; ALL MEASURES'!$D$4:$D$1412,$B40,'TAX; ALL MEASURES'!$B$4:$B$1412,$B$30)</f>
        <v>0</v>
      </c>
      <c r="AU40" s="160">
        <f>SUMIFS('TAX; ALL MEASURES'!AW$4:AW$1412,'TAX; ALL MEASURES'!$D$4:$D$1412,$B40,'TAX; ALL MEASURES'!$B$4:$B$1412,$B$30)</f>
        <v>0</v>
      </c>
      <c r="AV40" s="160">
        <f>SUMIFS('TAX; ALL MEASURES'!AX$4:AX$1412,'TAX; ALL MEASURES'!$D$4:$D$1412,$B40,'TAX; ALL MEASURES'!$B$4:$B$1412,$B$30)</f>
        <v>0</v>
      </c>
      <c r="AW40" s="160">
        <f>SUMIFS('TAX; ALL MEASURES'!AY$4:AY$1412,'TAX; ALL MEASURES'!$D$4:$D$1412,$B40,'TAX; ALL MEASURES'!$B$4:$B$1412,$B$30)</f>
        <v>-90</v>
      </c>
      <c r="AX40" s="160">
        <f>SUMIFS('TAX; ALL MEASURES'!AZ$4:AZ$1412,'TAX; ALL MEASURES'!$D$4:$D$1412,$B40,'TAX; ALL MEASURES'!$B$4:$B$1412,$B$30)</f>
        <v>-240</v>
      </c>
      <c r="AY40" s="160">
        <f>SUMIFS('TAX; ALL MEASURES'!BA$4:BA$1412,'TAX; ALL MEASURES'!$D$4:$D$1412,$B40,'TAX; ALL MEASURES'!$B$4:$B$1412,$B$30)</f>
        <v>-360</v>
      </c>
      <c r="AZ40" s="160">
        <f>SUMIFS('TAX; ALL MEASURES'!BB$4:BB$1412,'TAX; ALL MEASURES'!$D$4:$D$1412,$B40,'TAX; ALL MEASURES'!$B$4:$B$1412,$B$30)</f>
        <v>-360</v>
      </c>
      <c r="BA40" s="160">
        <f>SUMIFS('TAX; ALL MEASURES'!BC$4:BC$1412,'TAX; ALL MEASURES'!$D$4:$D$1412,$B40,'TAX; ALL MEASURES'!$B$4:$B$1412,$B$30)</f>
        <v>-335</v>
      </c>
      <c r="BB40" s="3"/>
      <c r="BC40" s="3"/>
      <c r="BD40" s="3"/>
    </row>
    <row r="41" spans="1:56" ht="12.75" customHeight="1">
      <c r="A41" s="142"/>
      <c r="B41" s="151" t="s">
        <v>990</v>
      </c>
      <c r="C41" s="160">
        <f>SUMIFS('TAX; ALL MEASURES'!E$4:E$1412,'TAX; ALL MEASURES'!$D$4:$D$1412,$B41,'TAX; ALL MEASURES'!$B$4:$B$1412,$B$30)</f>
        <v>0</v>
      </c>
      <c r="D41" s="160">
        <f>SUMIFS('TAX; ALL MEASURES'!F$4:F$1412,'TAX; ALL MEASURES'!$D$4:$D$1412,$B41,'TAX; ALL MEASURES'!$B$4:$B$1412,$B$30)</f>
        <v>0</v>
      </c>
      <c r="E41" s="160">
        <f>SUMIFS('TAX; ALL MEASURES'!G$4:G$1412,'TAX; ALL MEASURES'!$D$4:$D$1412,$B41,'TAX; ALL MEASURES'!$B$4:$B$1412,$B$30)</f>
        <v>0</v>
      </c>
      <c r="F41" s="160">
        <f>SUMIFS('TAX; ALL MEASURES'!H$4:H$1412,'TAX; ALL MEASURES'!$D$4:$D$1412,$B41,'TAX; ALL MEASURES'!$B$4:$B$1412,$B$30)</f>
        <v>0</v>
      </c>
      <c r="G41" s="160">
        <f>SUMIFS('TAX; ALL MEASURES'!I$4:I$1412,'TAX; ALL MEASURES'!$D$4:$D$1412,$B41,'TAX; ALL MEASURES'!$B$4:$B$1412,$B$30)</f>
        <v>0</v>
      </c>
      <c r="H41" s="160">
        <f>SUMIFS('TAX; ALL MEASURES'!J$4:J$1412,'TAX; ALL MEASURES'!$D$4:$D$1412,$B41,'TAX; ALL MEASURES'!$B$4:$B$1412,$B$30)</f>
        <v>0</v>
      </c>
      <c r="I41" s="160">
        <f>SUMIFS('TAX; ALL MEASURES'!K$4:K$1412,'TAX; ALL MEASURES'!$D$4:$D$1412,$B41,'TAX; ALL MEASURES'!$B$4:$B$1412,$B$30)</f>
        <v>0</v>
      </c>
      <c r="J41" s="160">
        <f>SUMIFS('TAX; ALL MEASURES'!L$4:L$1412,'TAX; ALL MEASURES'!$D$4:$D$1412,$B41,'TAX; ALL MEASURES'!$B$4:$B$1412,$B$30)</f>
        <v>0</v>
      </c>
      <c r="K41" s="160">
        <f>SUMIFS('TAX; ALL MEASURES'!M$4:M$1412,'TAX; ALL MEASURES'!$D$4:$D$1412,$B41,'TAX; ALL MEASURES'!$B$4:$B$1412,$B$30)</f>
        <v>0</v>
      </c>
      <c r="L41" s="160">
        <f>SUMIFS('TAX; ALL MEASURES'!N$4:N$1412,'TAX; ALL MEASURES'!$D$4:$D$1412,$B41,'TAX; ALL MEASURES'!$B$4:$B$1412,$B$30)</f>
        <v>0</v>
      </c>
      <c r="M41" s="160">
        <f>SUMIFS('TAX; ALL MEASURES'!O$4:O$1412,'TAX; ALL MEASURES'!$D$4:$D$1412,$B41,'TAX; ALL MEASURES'!$B$4:$B$1412,$B$30)</f>
        <v>0</v>
      </c>
      <c r="N41" s="160">
        <f>SUMIFS('TAX; ALL MEASURES'!P$4:P$1412,'TAX; ALL MEASURES'!$D$4:$D$1412,$B41,'TAX; ALL MEASURES'!$B$4:$B$1412,$B$30)</f>
        <v>0</v>
      </c>
      <c r="O41" s="160">
        <f>SUMIFS('TAX; ALL MEASURES'!Q$4:Q$1412,'TAX; ALL MEASURES'!$D$4:$D$1412,$B41,'TAX; ALL MEASURES'!$B$4:$B$1412,$B$30)</f>
        <v>0</v>
      </c>
      <c r="P41" s="160">
        <f>SUMIFS('TAX; ALL MEASURES'!R$4:R$1412,'TAX; ALL MEASURES'!$D$4:$D$1412,$B41,'TAX; ALL MEASURES'!$B$4:$B$1412,$B$30)</f>
        <v>0</v>
      </c>
      <c r="Q41" s="160">
        <f>SUMIFS('TAX; ALL MEASURES'!S$4:S$1412,'TAX; ALL MEASURES'!$D$4:$D$1412,$B41,'TAX; ALL MEASURES'!$B$4:$B$1412,$B$30)</f>
        <v>0</v>
      </c>
      <c r="R41" s="160">
        <f>SUMIFS('TAX; ALL MEASURES'!T$4:T$1412,'TAX; ALL MEASURES'!$D$4:$D$1412,$B41,'TAX; ALL MEASURES'!$B$4:$B$1412,$B$30)</f>
        <v>0</v>
      </c>
      <c r="S41" s="160">
        <f>SUMIFS('TAX; ALL MEASURES'!U$4:U$1412,'TAX; ALL MEASURES'!$D$4:$D$1412,$B41,'TAX; ALL MEASURES'!$B$4:$B$1412,$B$30)</f>
        <v>0</v>
      </c>
      <c r="T41" s="160">
        <f>SUMIFS('TAX; ALL MEASURES'!V$4:V$1412,'TAX; ALL MEASURES'!$D$4:$D$1412,$B41,'TAX; ALL MEASURES'!$B$4:$B$1412,$B$30)</f>
        <v>0</v>
      </c>
      <c r="U41" s="160">
        <f>SUMIFS('TAX; ALL MEASURES'!W$4:W$1412,'TAX; ALL MEASURES'!$D$4:$D$1412,$B41,'TAX; ALL MEASURES'!$B$4:$B$1412,$B$30)</f>
        <v>0</v>
      </c>
      <c r="V41" s="160">
        <f>SUMIFS('TAX; ALL MEASURES'!X$4:X$1412,'TAX; ALL MEASURES'!$D$4:$D$1412,$B41,'TAX; ALL MEASURES'!$B$4:$B$1412,$B$30)</f>
        <v>0</v>
      </c>
      <c r="W41" s="160">
        <f>SUMIFS('TAX; ALL MEASURES'!Y$4:Y$1412,'TAX; ALL MEASURES'!$D$4:$D$1412,$B41,'TAX; ALL MEASURES'!$B$4:$B$1412,$B$30)</f>
        <v>0</v>
      </c>
      <c r="X41" s="160">
        <f>SUMIFS('TAX; ALL MEASURES'!Z$4:Z$1412,'TAX; ALL MEASURES'!$D$4:$D$1412,$B41,'TAX; ALL MEASURES'!$B$4:$B$1412,$B$30)</f>
        <v>0</v>
      </c>
      <c r="Y41" s="160">
        <f>SUMIFS('TAX; ALL MEASURES'!AA$4:AA$1412,'TAX; ALL MEASURES'!$D$4:$D$1412,$B41,'TAX; ALL MEASURES'!$B$4:$B$1412,$B$30)</f>
        <v>0</v>
      </c>
      <c r="Z41" s="160">
        <f>SUMIFS('TAX; ALL MEASURES'!AB$4:AB$1412,'TAX; ALL MEASURES'!$D$4:$D$1412,$B41,'TAX; ALL MEASURES'!$B$4:$B$1412,$B$30)</f>
        <v>0</v>
      </c>
      <c r="AA41" s="160">
        <f>SUMIFS('TAX; ALL MEASURES'!AC$4:AC$1412,'TAX; ALL MEASURES'!$D$4:$D$1412,$B41,'TAX; ALL MEASURES'!$B$4:$B$1412,$B$30)</f>
        <v>0</v>
      </c>
      <c r="AB41" s="160">
        <f>SUMIFS('TAX; ALL MEASURES'!AD$4:AD$1412,'TAX; ALL MEASURES'!$D$4:$D$1412,$B41,'TAX; ALL MEASURES'!$B$4:$B$1412,$B$30)</f>
        <v>0</v>
      </c>
      <c r="AC41" s="160">
        <f>SUMIFS('TAX; ALL MEASURES'!AE$4:AE$1412,'TAX; ALL MEASURES'!$D$4:$D$1412,$B41,'TAX; ALL MEASURES'!$B$4:$B$1412,$B$30)</f>
        <v>0</v>
      </c>
      <c r="AD41" s="160">
        <f>SUMIFS('TAX; ALL MEASURES'!AF$4:AF$1412,'TAX; ALL MEASURES'!$D$4:$D$1412,$B41,'TAX; ALL MEASURES'!$B$4:$B$1412,$B$30)</f>
        <v>0</v>
      </c>
      <c r="AE41" s="160">
        <f>SUMIFS('TAX; ALL MEASURES'!AG$4:AG$1412,'TAX; ALL MEASURES'!$D$4:$D$1412,$B41,'TAX; ALL MEASURES'!$B$4:$B$1412,$B$30)</f>
        <v>0</v>
      </c>
      <c r="AF41" s="160">
        <f>SUMIFS('TAX; ALL MEASURES'!AH$4:AH$1412,'TAX; ALL MEASURES'!$D$4:$D$1412,$B41,'TAX; ALL MEASURES'!$B$4:$B$1412,$B$30)</f>
        <v>0</v>
      </c>
      <c r="AG41" s="160">
        <f>SUMIFS('TAX; ALL MEASURES'!AI$4:AI$1412,'TAX; ALL MEASURES'!$D$4:$D$1412,$B41,'TAX; ALL MEASURES'!$B$4:$B$1412,$B$30)</f>
        <v>0</v>
      </c>
      <c r="AH41" s="160">
        <f>SUMIFS('TAX; ALL MEASURES'!AJ$4:AJ$1412,'TAX; ALL MEASURES'!$D$4:$D$1412,$B41,'TAX; ALL MEASURES'!$B$4:$B$1412,$B$30)</f>
        <v>0</v>
      </c>
      <c r="AI41" s="160">
        <f>SUMIFS('TAX; ALL MEASURES'!AK$4:AK$1412,'TAX; ALL MEASURES'!$D$4:$D$1412,$B41,'TAX; ALL MEASURES'!$B$4:$B$1412,$B$30)</f>
        <v>0</v>
      </c>
      <c r="AJ41" s="160">
        <f>SUMIFS('TAX; ALL MEASURES'!AL$4:AL$1412,'TAX; ALL MEASURES'!$D$4:$D$1412,$B41,'TAX; ALL MEASURES'!$B$4:$B$1412,$B$30)</f>
        <v>0</v>
      </c>
      <c r="AK41" s="160">
        <f>SUMIFS('TAX; ALL MEASURES'!AM$4:AM$1412,'TAX; ALL MEASURES'!$D$4:$D$1412,$B41,'TAX; ALL MEASURES'!$B$4:$B$1412,$B$30)</f>
        <v>0</v>
      </c>
      <c r="AL41" s="160">
        <f>SUMIFS('TAX; ALL MEASURES'!AN$4:AN$1412,'TAX; ALL MEASURES'!$D$4:$D$1412,$B41,'TAX; ALL MEASURES'!$B$4:$B$1412,$B$30)</f>
        <v>0</v>
      </c>
      <c r="AM41" s="160">
        <f>SUMIFS('TAX; ALL MEASURES'!AO$4:AO$1412,'TAX; ALL MEASURES'!$D$4:$D$1412,$B41,'TAX; ALL MEASURES'!$B$4:$B$1412,$B$30)</f>
        <v>0</v>
      </c>
      <c r="AN41" s="160">
        <f>SUMIFS('TAX; ALL MEASURES'!AP$4:AP$1412,'TAX; ALL MEASURES'!$D$4:$D$1412,$B41,'TAX; ALL MEASURES'!$B$4:$B$1412,$B$30)</f>
        <v>0</v>
      </c>
      <c r="AO41" s="160">
        <f>SUMIFS('TAX; ALL MEASURES'!AQ$4:AQ$1412,'TAX; ALL MEASURES'!$D$4:$D$1412,$B41,'TAX; ALL MEASURES'!$B$4:$B$1412,$B$30)</f>
        <v>0</v>
      </c>
      <c r="AP41" s="160">
        <f>SUMIFS('TAX; ALL MEASURES'!AR$4:AR$1412,'TAX; ALL MEASURES'!$D$4:$D$1412,$B41,'TAX; ALL MEASURES'!$B$4:$B$1412,$B$30)</f>
        <v>0</v>
      </c>
      <c r="AQ41" s="160">
        <f>SUMIFS('TAX; ALL MEASURES'!AS$4:AS$1412,'TAX; ALL MEASURES'!$D$4:$D$1412,$B41,'TAX; ALL MEASURES'!$B$4:$B$1412,$B$30)</f>
        <v>0</v>
      </c>
      <c r="AR41" s="160">
        <f>SUMIFS('TAX; ALL MEASURES'!AT$4:AT$1412,'TAX; ALL MEASURES'!$D$4:$D$1412,$B41,'TAX; ALL MEASURES'!$B$4:$B$1412,$B$30)</f>
        <v>0</v>
      </c>
      <c r="AS41" s="160">
        <f>SUMIFS('TAX; ALL MEASURES'!AU$4:AU$1412,'TAX; ALL MEASURES'!$D$4:$D$1412,$B41,'TAX; ALL MEASURES'!$B$4:$B$1412,$B$30)</f>
        <v>0</v>
      </c>
      <c r="AT41" s="160">
        <f>SUMIFS('TAX; ALL MEASURES'!AV$4:AV$1412,'TAX; ALL MEASURES'!$D$4:$D$1412,$B41,'TAX; ALL MEASURES'!$B$4:$B$1412,$B$30)</f>
        <v>0</v>
      </c>
      <c r="AU41" s="160">
        <f>SUMIFS('TAX; ALL MEASURES'!AW$4:AW$1412,'TAX; ALL MEASURES'!$D$4:$D$1412,$B41,'TAX; ALL MEASURES'!$B$4:$B$1412,$B$30)</f>
        <v>0</v>
      </c>
      <c r="AV41" s="160">
        <f>SUMIFS('TAX; ALL MEASURES'!AX$4:AX$1412,'TAX; ALL MEASURES'!$D$4:$D$1412,$B41,'TAX; ALL MEASURES'!$B$4:$B$1412,$B$30)</f>
        <v>0</v>
      </c>
      <c r="AW41" s="160">
        <f>SUMIFS('TAX; ALL MEASURES'!AY$4:AY$1412,'TAX; ALL MEASURES'!$D$4:$D$1412,$B41,'TAX; ALL MEASURES'!$B$4:$B$1412,$B$30)</f>
        <v>-440</v>
      </c>
      <c r="AX41" s="160">
        <f>SUMIFS('TAX; ALL MEASURES'!AZ$4:AZ$1412,'TAX; ALL MEASURES'!$D$4:$D$1412,$B41,'TAX; ALL MEASURES'!$B$4:$B$1412,$B$30)</f>
        <v>-435</v>
      </c>
      <c r="AY41" s="160">
        <f>SUMIFS('TAX; ALL MEASURES'!BA$4:BA$1412,'TAX; ALL MEASURES'!$D$4:$D$1412,$B41,'TAX; ALL MEASURES'!$B$4:$B$1412,$B$30)</f>
        <v>-445</v>
      </c>
      <c r="AZ41" s="160">
        <f>SUMIFS('TAX; ALL MEASURES'!BB$4:BB$1412,'TAX; ALL MEASURES'!$D$4:$D$1412,$B41,'TAX; ALL MEASURES'!$B$4:$B$1412,$B$30)</f>
        <v>-445</v>
      </c>
      <c r="BA41" s="160">
        <f>SUMIFS('TAX; ALL MEASURES'!BC$4:BC$1412,'TAX; ALL MEASURES'!$D$4:$D$1412,$B41,'TAX; ALL MEASURES'!$B$4:$B$1412,$B$30)</f>
        <v>-450</v>
      </c>
      <c r="BB41" s="3"/>
      <c r="BC41" s="3"/>
      <c r="BD41" s="3"/>
    </row>
    <row r="42" spans="1:56" ht="12.75" customHeight="1">
      <c r="A42" s="142"/>
      <c r="B42" s="151" t="s">
        <v>268</v>
      </c>
      <c r="C42" s="160">
        <f>SUMIFS('TAX; ALL MEASURES'!E$4:E$1412,'TAX; ALL MEASURES'!$D$4:$D$1412,$B42,'TAX; ALL MEASURES'!$B$4:$B$1412,$B$30)</f>
        <v>0</v>
      </c>
      <c r="D42" s="160">
        <f>SUMIFS('TAX; ALL MEASURES'!F$4:F$1412,'TAX; ALL MEASURES'!$D$4:$D$1412,$B42,'TAX; ALL MEASURES'!$B$4:$B$1412,$B$30)</f>
        <v>0</v>
      </c>
      <c r="E42" s="160">
        <f>SUMIFS('TAX; ALL MEASURES'!G$4:G$1412,'TAX; ALL MEASURES'!$D$4:$D$1412,$B42,'TAX; ALL MEASURES'!$B$4:$B$1412,$B$30)</f>
        <v>0</v>
      </c>
      <c r="F42" s="160">
        <f>SUMIFS('TAX; ALL MEASURES'!H$4:H$1412,'TAX; ALL MEASURES'!$D$4:$D$1412,$B42,'TAX; ALL MEASURES'!$B$4:$B$1412,$B$30)</f>
        <v>0</v>
      </c>
      <c r="G42" s="160">
        <f>SUMIFS('TAX; ALL MEASURES'!I$4:I$1412,'TAX; ALL MEASURES'!$D$4:$D$1412,$B42,'TAX; ALL MEASURES'!$B$4:$B$1412,$B$30)</f>
        <v>0</v>
      </c>
      <c r="H42" s="160">
        <f>SUMIFS('TAX; ALL MEASURES'!J$4:J$1412,'TAX; ALL MEASURES'!$D$4:$D$1412,$B42,'TAX; ALL MEASURES'!$B$4:$B$1412,$B$30)</f>
        <v>0</v>
      </c>
      <c r="I42" s="160">
        <f>SUMIFS('TAX; ALL MEASURES'!K$4:K$1412,'TAX; ALL MEASURES'!$D$4:$D$1412,$B42,'TAX; ALL MEASURES'!$B$4:$B$1412,$B$30)</f>
        <v>0</v>
      </c>
      <c r="J42" s="160">
        <f>SUMIFS('TAX; ALL MEASURES'!L$4:L$1412,'TAX; ALL MEASURES'!$D$4:$D$1412,$B42,'TAX; ALL MEASURES'!$B$4:$B$1412,$B$30)</f>
        <v>0</v>
      </c>
      <c r="K42" s="160">
        <f>SUMIFS('TAX; ALL MEASURES'!M$4:M$1412,'TAX; ALL MEASURES'!$D$4:$D$1412,$B42,'TAX; ALL MEASURES'!$B$4:$B$1412,$B$30)</f>
        <v>0</v>
      </c>
      <c r="L42" s="160">
        <f>SUMIFS('TAX; ALL MEASURES'!N$4:N$1412,'TAX; ALL MEASURES'!$D$4:$D$1412,$B42,'TAX; ALL MEASURES'!$B$4:$B$1412,$B$30)</f>
        <v>0</v>
      </c>
      <c r="M42" s="160">
        <f>SUMIFS('TAX; ALL MEASURES'!O$4:O$1412,'TAX; ALL MEASURES'!$D$4:$D$1412,$B42,'TAX; ALL MEASURES'!$B$4:$B$1412,$B$30)</f>
        <v>0</v>
      </c>
      <c r="N42" s="160">
        <f>SUMIFS('TAX; ALL MEASURES'!P$4:P$1412,'TAX; ALL MEASURES'!$D$4:$D$1412,$B42,'TAX; ALL MEASURES'!$B$4:$B$1412,$B$30)</f>
        <v>0</v>
      </c>
      <c r="O42" s="160">
        <f>SUMIFS('TAX; ALL MEASURES'!Q$4:Q$1412,'TAX; ALL MEASURES'!$D$4:$D$1412,$B42,'TAX; ALL MEASURES'!$B$4:$B$1412,$B$30)</f>
        <v>0</v>
      </c>
      <c r="P42" s="160">
        <f>SUMIFS('TAX; ALL MEASURES'!R$4:R$1412,'TAX; ALL MEASURES'!$D$4:$D$1412,$B42,'TAX; ALL MEASURES'!$B$4:$B$1412,$B$30)</f>
        <v>0</v>
      </c>
      <c r="Q42" s="160">
        <f>SUMIFS('TAX; ALL MEASURES'!S$4:S$1412,'TAX; ALL MEASURES'!$D$4:$D$1412,$B42,'TAX; ALL MEASURES'!$B$4:$B$1412,$B$30)</f>
        <v>0</v>
      </c>
      <c r="R42" s="160">
        <f>SUMIFS('TAX; ALL MEASURES'!T$4:T$1412,'TAX; ALL MEASURES'!$D$4:$D$1412,$B42,'TAX; ALL MEASURES'!$B$4:$B$1412,$B$30)</f>
        <v>0</v>
      </c>
      <c r="S42" s="160">
        <f>SUMIFS('TAX; ALL MEASURES'!U$4:U$1412,'TAX; ALL MEASURES'!$D$4:$D$1412,$B42,'TAX; ALL MEASURES'!$B$4:$B$1412,$B$30)</f>
        <v>0</v>
      </c>
      <c r="T42" s="160">
        <f>SUMIFS('TAX; ALL MEASURES'!V$4:V$1412,'TAX; ALL MEASURES'!$D$4:$D$1412,$B42,'TAX; ALL MEASURES'!$B$4:$B$1412,$B$30)</f>
        <v>0</v>
      </c>
      <c r="U42" s="160">
        <f>SUMIFS('TAX; ALL MEASURES'!W$4:W$1412,'TAX; ALL MEASURES'!$D$4:$D$1412,$B42,'TAX; ALL MEASURES'!$B$4:$B$1412,$B$30)</f>
        <v>0</v>
      </c>
      <c r="V42" s="160">
        <f>SUMIFS('TAX; ALL MEASURES'!X$4:X$1412,'TAX; ALL MEASURES'!$D$4:$D$1412,$B42,'TAX; ALL MEASURES'!$B$4:$B$1412,$B$30)</f>
        <v>0</v>
      </c>
      <c r="W42" s="160">
        <f>SUMIFS('TAX; ALL MEASURES'!Y$4:Y$1412,'TAX; ALL MEASURES'!$D$4:$D$1412,$B42,'TAX; ALL MEASURES'!$B$4:$B$1412,$B$30)</f>
        <v>0</v>
      </c>
      <c r="X42" s="160">
        <f>SUMIFS('TAX; ALL MEASURES'!Z$4:Z$1412,'TAX; ALL MEASURES'!$D$4:$D$1412,$B42,'TAX; ALL MEASURES'!$B$4:$B$1412,$B$30)</f>
        <v>0</v>
      </c>
      <c r="Y42" s="160">
        <f>SUMIFS('TAX; ALL MEASURES'!AA$4:AA$1412,'TAX; ALL MEASURES'!$D$4:$D$1412,$B42,'TAX; ALL MEASURES'!$B$4:$B$1412,$B$30)</f>
        <v>0</v>
      </c>
      <c r="Z42" s="160">
        <f>SUMIFS('TAX; ALL MEASURES'!AB$4:AB$1412,'TAX; ALL MEASURES'!$D$4:$D$1412,$B42,'TAX; ALL MEASURES'!$B$4:$B$1412,$B$30)</f>
        <v>0</v>
      </c>
      <c r="AA42" s="160">
        <f>SUMIFS('TAX; ALL MEASURES'!AC$4:AC$1412,'TAX; ALL MEASURES'!$D$4:$D$1412,$B42,'TAX; ALL MEASURES'!$B$4:$B$1412,$B$30)</f>
        <v>0</v>
      </c>
      <c r="AB42" s="160">
        <f>SUMIFS('TAX; ALL MEASURES'!AD$4:AD$1412,'TAX; ALL MEASURES'!$D$4:$D$1412,$B42,'TAX; ALL MEASURES'!$B$4:$B$1412,$B$30)</f>
        <v>0</v>
      </c>
      <c r="AC42" s="160">
        <f>SUMIFS('TAX; ALL MEASURES'!AE$4:AE$1412,'TAX; ALL MEASURES'!$D$4:$D$1412,$B42,'TAX; ALL MEASURES'!$B$4:$B$1412,$B$30)</f>
        <v>0</v>
      </c>
      <c r="AD42" s="160">
        <f>SUMIFS('TAX; ALL MEASURES'!AF$4:AF$1412,'TAX; ALL MEASURES'!$D$4:$D$1412,$B42,'TAX; ALL MEASURES'!$B$4:$B$1412,$B$30)</f>
        <v>0</v>
      </c>
      <c r="AE42" s="160">
        <f>SUMIFS('TAX; ALL MEASURES'!AG$4:AG$1412,'TAX; ALL MEASURES'!$D$4:$D$1412,$B42,'TAX; ALL MEASURES'!$B$4:$B$1412,$B$30)</f>
        <v>0</v>
      </c>
      <c r="AF42" s="160">
        <f>SUMIFS('TAX; ALL MEASURES'!AH$4:AH$1412,'TAX; ALL MEASURES'!$D$4:$D$1412,$B42,'TAX; ALL MEASURES'!$B$4:$B$1412,$B$30)</f>
        <v>0</v>
      </c>
      <c r="AG42" s="160">
        <f>SUMIFS('TAX; ALL MEASURES'!AI$4:AI$1412,'TAX; ALL MEASURES'!$D$4:$D$1412,$B42,'TAX; ALL MEASURES'!$B$4:$B$1412,$B$30)</f>
        <v>0</v>
      </c>
      <c r="AH42" s="160">
        <f>SUMIFS('TAX; ALL MEASURES'!AJ$4:AJ$1412,'TAX; ALL MEASURES'!$D$4:$D$1412,$B42,'TAX; ALL MEASURES'!$B$4:$B$1412,$B$30)</f>
        <v>0</v>
      </c>
      <c r="AI42" s="160">
        <f>SUMIFS('TAX; ALL MEASURES'!AK$4:AK$1412,'TAX; ALL MEASURES'!$D$4:$D$1412,$B42,'TAX; ALL MEASURES'!$B$4:$B$1412,$B$30)</f>
        <v>0</v>
      </c>
      <c r="AJ42" s="160">
        <f>SUMIFS('TAX; ALL MEASURES'!AL$4:AL$1412,'TAX; ALL MEASURES'!$D$4:$D$1412,$B42,'TAX; ALL MEASURES'!$B$4:$B$1412,$B$30)</f>
        <v>0</v>
      </c>
      <c r="AK42" s="160">
        <f>SUMIFS('TAX; ALL MEASURES'!AM$4:AM$1412,'TAX; ALL MEASURES'!$D$4:$D$1412,$B42,'TAX; ALL MEASURES'!$B$4:$B$1412,$B$30)</f>
        <v>0</v>
      </c>
      <c r="AL42" s="160">
        <f>SUMIFS('TAX; ALL MEASURES'!AN$4:AN$1412,'TAX; ALL MEASURES'!$D$4:$D$1412,$B42,'TAX; ALL MEASURES'!$B$4:$B$1412,$B$30)</f>
        <v>0</v>
      </c>
      <c r="AM42" s="160">
        <f>SUMIFS('TAX; ALL MEASURES'!AO$4:AO$1412,'TAX; ALL MEASURES'!$D$4:$D$1412,$B42,'TAX; ALL MEASURES'!$B$4:$B$1412,$B$30)</f>
        <v>0</v>
      </c>
      <c r="AN42" s="160">
        <f>SUMIFS('TAX; ALL MEASURES'!AP$4:AP$1412,'TAX; ALL MEASURES'!$D$4:$D$1412,$B42,'TAX; ALL MEASURES'!$B$4:$B$1412,$B$30)</f>
        <v>0</v>
      </c>
      <c r="AO42" s="160">
        <f>SUMIFS('TAX; ALL MEASURES'!AQ$4:AQ$1412,'TAX; ALL MEASURES'!$D$4:$D$1412,$B42,'TAX; ALL MEASURES'!$B$4:$B$1412,$B$30)</f>
        <v>0</v>
      </c>
      <c r="AP42" s="160">
        <f>SUMIFS('TAX; ALL MEASURES'!AR$4:AR$1412,'TAX; ALL MEASURES'!$D$4:$D$1412,$B42,'TAX; ALL MEASURES'!$B$4:$B$1412,$B$30)</f>
        <v>0</v>
      </c>
      <c r="AQ42" s="160">
        <f>SUMIFS('TAX; ALL MEASURES'!AS$4:AS$1412,'TAX; ALL MEASURES'!$D$4:$D$1412,$B42,'TAX; ALL MEASURES'!$B$4:$B$1412,$B$30)</f>
        <v>0</v>
      </c>
      <c r="AR42" s="160">
        <f>SUMIFS('TAX; ALL MEASURES'!AT$4:AT$1412,'TAX; ALL MEASURES'!$D$4:$D$1412,$B42,'TAX; ALL MEASURES'!$B$4:$B$1412,$B$30)</f>
        <v>0</v>
      </c>
      <c r="AS42" s="160">
        <f>SUMIFS('TAX; ALL MEASURES'!AU$4:AU$1412,'TAX; ALL MEASURES'!$D$4:$D$1412,$B42,'TAX; ALL MEASURES'!$B$4:$B$1412,$B$30)</f>
        <v>0</v>
      </c>
      <c r="AT42" s="160">
        <f>SUMIFS('TAX; ALL MEASURES'!AV$4:AV$1412,'TAX; ALL MEASURES'!$D$4:$D$1412,$B42,'TAX; ALL MEASURES'!$B$4:$B$1412,$B$30)</f>
        <v>0</v>
      </c>
      <c r="AU42" s="160">
        <f>SUMIFS('TAX; ALL MEASURES'!AW$4:AW$1412,'TAX; ALL MEASURES'!$D$4:$D$1412,$B42,'TAX; ALL MEASURES'!$B$4:$B$1412,$B$30)</f>
        <v>0</v>
      </c>
      <c r="AV42" s="160">
        <f>SUMIFS('TAX; ALL MEASURES'!AX$4:AX$1412,'TAX; ALL MEASURES'!$D$4:$D$1412,$B42,'TAX; ALL MEASURES'!$B$4:$B$1412,$B$30)</f>
        <v>0</v>
      </c>
      <c r="AW42" s="160">
        <f>SUMIFS('TAX; ALL MEASURES'!AY$4:AY$1412,'TAX; ALL MEASURES'!$D$4:$D$1412,$B42,'TAX; ALL MEASURES'!$B$4:$B$1412,$B$30)</f>
        <v>0</v>
      </c>
      <c r="AX42" s="160">
        <f>SUMIFS('TAX; ALL MEASURES'!AZ$4:AZ$1412,'TAX; ALL MEASURES'!$D$4:$D$1412,$B42,'TAX; ALL MEASURES'!$B$4:$B$1412,$B$30)</f>
        <v>0</v>
      </c>
      <c r="AY42" s="160">
        <f>SUMIFS('TAX; ALL MEASURES'!BA$4:BA$1412,'TAX; ALL MEASURES'!$D$4:$D$1412,$B42,'TAX; ALL MEASURES'!$B$4:$B$1412,$B$30)</f>
        <v>0</v>
      </c>
      <c r="AZ42" s="160">
        <f>SUMIFS('TAX; ALL MEASURES'!BB$4:BB$1412,'TAX; ALL MEASURES'!$D$4:$D$1412,$B42,'TAX; ALL MEASURES'!$B$4:$B$1412,$B$30)</f>
        <v>0</v>
      </c>
      <c r="BA42" s="160">
        <f>SUMIFS('TAX; ALL MEASURES'!BC$4:BC$1412,'TAX; ALL MEASURES'!$D$4:$D$1412,$B42,'TAX; ALL MEASURES'!$B$4:$B$1412,$B$30)</f>
        <v>0</v>
      </c>
      <c r="BB42" s="3"/>
      <c r="BC42" s="3"/>
      <c r="BD42" s="3"/>
    </row>
    <row r="43" spans="1:56" ht="12.75" customHeight="1">
      <c r="A43" s="142"/>
      <c r="B43" s="151" t="s">
        <v>227</v>
      </c>
      <c r="C43" s="160">
        <f>SUMIFS('TAX; ALL MEASURES'!E$4:E$1412,'TAX; ALL MEASURES'!$D$4:$D$1412,$B43,'TAX; ALL MEASURES'!$B$4:$B$1412,$B$30)</f>
        <v>0</v>
      </c>
      <c r="D43" s="160">
        <f>SUMIFS('TAX; ALL MEASURES'!F$4:F$1412,'TAX; ALL MEASURES'!$D$4:$D$1412,$B43,'TAX; ALL MEASURES'!$B$4:$B$1412,$B$30)</f>
        <v>0</v>
      </c>
      <c r="E43" s="160">
        <f>SUMIFS('TAX; ALL MEASURES'!G$4:G$1412,'TAX; ALL MEASURES'!$D$4:$D$1412,$B43,'TAX; ALL MEASURES'!$B$4:$B$1412,$B$30)</f>
        <v>0</v>
      </c>
      <c r="F43" s="160">
        <f>SUMIFS('TAX; ALL MEASURES'!H$4:H$1412,'TAX; ALL MEASURES'!$D$4:$D$1412,$B43,'TAX; ALL MEASURES'!$B$4:$B$1412,$B$30)</f>
        <v>0</v>
      </c>
      <c r="G43" s="160">
        <f>SUMIFS('TAX; ALL MEASURES'!I$4:I$1412,'TAX; ALL MEASURES'!$D$4:$D$1412,$B43,'TAX; ALL MEASURES'!$B$4:$B$1412,$B$30)</f>
        <v>0</v>
      </c>
      <c r="H43" s="160">
        <f>SUMIFS('TAX; ALL MEASURES'!J$4:J$1412,'TAX; ALL MEASURES'!$D$4:$D$1412,$B43,'TAX; ALL MEASURES'!$B$4:$B$1412,$B$30)</f>
        <v>0</v>
      </c>
      <c r="I43" s="160">
        <f>SUMIFS('TAX; ALL MEASURES'!K$4:K$1412,'TAX; ALL MEASURES'!$D$4:$D$1412,$B43,'TAX; ALL MEASURES'!$B$4:$B$1412,$B$30)</f>
        <v>0</v>
      </c>
      <c r="J43" s="160">
        <f>SUMIFS('TAX; ALL MEASURES'!L$4:L$1412,'TAX; ALL MEASURES'!$D$4:$D$1412,$B43,'TAX; ALL MEASURES'!$B$4:$B$1412,$B$30)</f>
        <v>0</v>
      </c>
      <c r="K43" s="160">
        <f>SUMIFS('TAX; ALL MEASURES'!M$4:M$1412,'TAX; ALL MEASURES'!$D$4:$D$1412,$B43,'TAX; ALL MEASURES'!$B$4:$B$1412,$B$30)</f>
        <v>0</v>
      </c>
      <c r="L43" s="160">
        <f>SUMIFS('TAX; ALL MEASURES'!N$4:N$1412,'TAX; ALL MEASURES'!$D$4:$D$1412,$B43,'TAX; ALL MEASURES'!$B$4:$B$1412,$B$30)</f>
        <v>0</v>
      </c>
      <c r="M43" s="160">
        <f>SUMIFS('TAX; ALL MEASURES'!O$4:O$1412,'TAX; ALL MEASURES'!$D$4:$D$1412,$B43,'TAX; ALL MEASURES'!$B$4:$B$1412,$B$30)</f>
        <v>0</v>
      </c>
      <c r="N43" s="160">
        <f>SUMIFS('TAX; ALL MEASURES'!P$4:P$1412,'TAX; ALL MEASURES'!$D$4:$D$1412,$B43,'TAX; ALL MEASURES'!$B$4:$B$1412,$B$30)</f>
        <v>0</v>
      </c>
      <c r="O43" s="160">
        <f>SUMIFS('TAX; ALL MEASURES'!Q$4:Q$1412,'TAX; ALL MEASURES'!$D$4:$D$1412,$B43,'TAX; ALL MEASURES'!$B$4:$B$1412,$B$30)</f>
        <v>0</v>
      </c>
      <c r="P43" s="160">
        <f>SUMIFS('TAX; ALL MEASURES'!R$4:R$1412,'TAX; ALL MEASURES'!$D$4:$D$1412,$B43,'TAX; ALL MEASURES'!$B$4:$B$1412,$B$30)</f>
        <v>0</v>
      </c>
      <c r="Q43" s="160">
        <f>SUMIFS('TAX; ALL MEASURES'!S$4:S$1412,'TAX; ALL MEASURES'!$D$4:$D$1412,$B43,'TAX; ALL MEASURES'!$B$4:$B$1412,$B$30)</f>
        <v>0</v>
      </c>
      <c r="R43" s="160">
        <f>SUMIFS('TAX; ALL MEASURES'!T$4:T$1412,'TAX; ALL MEASURES'!$D$4:$D$1412,$B43,'TAX; ALL MEASURES'!$B$4:$B$1412,$B$30)</f>
        <v>0</v>
      </c>
      <c r="S43" s="160">
        <f>SUMIFS('TAX; ALL MEASURES'!U$4:U$1412,'TAX; ALL MEASURES'!$D$4:$D$1412,$B43,'TAX; ALL MEASURES'!$B$4:$B$1412,$B$30)</f>
        <v>0</v>
      </c>
      <c r="T43" s="160">
        <f>SUMIFS('TAX; ALL MEASURES'!V$4:V$1412,'TAX; ALL MEASURES'!$D$4:$D$1412,$B43,'TAX; ALL MEASURES'!$B$4:$B$1412,$B$30)</f>
        <v>0</v>
      </c>
      <c r="U43" s="160">
        <f>SUMIFS('TAX; ALL MEASURES'!W$4:W$1412,'TAX; ALL MEASURES'!$D$4:$D$1412,$B43,'TAX; ALL MEASURES'!$B$4:$B$1412,$B$30)</f>
        <v>0</v>
      </c>
      <c r="V43" s="160">
        <f>SUMIFS('TAX; ALL MEASURES'!X$4:X$1412,'TAX; ALL MEASURES'!$D$4:$D$1412,$B43,'TAX; ALL MEASURES'!$B$4:$B$1412,$B$30)</f>
        <v>0</v>
      </c>
      <c r="W43" s="160">
        <f>SUMIFS('TAX; ALL MEASURES'!Y$4:Y$1412,'TAX; ALL MEASURES'!$D$4:$D$1412,$B43,'TAX; ALL MEASURES'!$B$4:$B$1412,$B$30)</f>
        <v>0</v>
      </c>
      <c r="X43" s="160">
        <f>SUMIFS('TAX; ALL MEASURES'!Z$4:Z$1412,'TAX; ALL MEASURES'!$D$4:$D$1412,$B43,'TAX; ALL MEASURES'!$B$4:$B$1412,$B$30)</f>
        <v>0</v>
      </c>
      <c r="Y43" s="160">
        <f>SUMIFS('TAX; ALL MEASURES'!AA$4:AA$1412,'TAX; ALL MEASURES'!$D$4:$D$1412,$B43,'TAX; ALL MEASURES'!$B$4:$B$1412,$B$30)</f>
        <v>0</v>
      </c>
      <c r="Z43" s="160">
        <f>SUMIFS('TAX; ALL MEASURES'!AB$4:AB$1412,'TAX; ALL MEASURES'!$D$4:$D$1412,$B43,'TAX; ALL MEASURES'!$B$4:$B$1412,$B$30)</f>
        <v>0</v>
      </c>
      <c r="AA43" s="160">
        <f>SUMIFS('TAX; ALL MEASURES'!AC$4:AC$1412,'TAX; ALL MEASURES'!$D$4:$D$1412,$B43,'TAX; ALL MEASURES'!$B$4:$B$1412,$B$30)</f>
        <v>0</v>
      </c>
      <c r="AB43" s="160">
        <f>SUMIFS('TAX; ALL MEASURES'!AD$4:AD$1412,'TAX; ALL MEASURES'!$D$4:$D$1412,$B43,'TAX; ALL MEASURES'!$B$4:$B$1412,$B$30)</f>
        <v>0</v>
      </c>
      <c r="AC43" s="160">
        <f>SUMIFS('TAX; ALL MEASURES'!AE$4:AE$1412,'TAX; ALL MEASURES'!$D$4:$D$1412,$B43,'TAX; ALL MEASURES'!$B$4:$B$1412,$B$30)</f>
        <v>0</v>
      </c>
      <c r="AD43" s="160">
        <f>SUMIFS('TAX; ALL MEASURES'!AF$4:AF$1412,'TAX; ALL MEASURES'!$D$4:$D$1412,$B43,'TAX; ALL MEASURES'!$B$4:$B$1412,$B$30)</f>
        <v>0</v>
      </c>
      <c r="AE43" s="160">
        <f>SUMIFS('TAX; ALL MEASURES'!AG$4:AG$1412,'TAX; ALL MEASURES'!$D$4:$D$1412,$B43,'TAX; ALL MEASURES'!$B$4:$B$1412,$B$30)</f>
        <v>0</v>
      </c>
      <c r="AF43" s="160">
        <f>SUMIFS('TAX; ALL MEASURES'!AH$4:AH$1412,'TAX; ALL MEASURES'!$D$4:$D$1412,$B43,'TAX; ALL MEASURES'!$B$4:$B$1412,$B$30)</f>
        <v>0</v>
      </c>
      <c r="AG43" s="160">
        <f>SUMIFS('TAX; ALL MEASURES'!AI$4:AI$1412,'TAX; ALL MEASURES'!$D$4:$D$1412,$B43,'TAX; ALL MEASURES'!$B$4:$B$1412,$B$30)</f>
        <v>0</v>
      </c>
      <c r="AH43" s="160">
        <f>SUMIFS('TAX; ALL MEASURES'!AJ$4:AJ$1412,'TAX; ALL MEASURES'!$D$4:$D$1412,$B43,'TAX; ALL MEASURES'!$B$4:$B$1412,$B$30)</f>
        <v>0</v>
      </c>
      <c r="AI43" s="160">
        <f>SUMIFS('TAX; ALL MEASURES'!AK$4:AK$1412,'TAX; ALL MEASURES'!$D$4:$D$1412,$B43,'TAX; ALL MEASURES'!$B$4:$B$1412,$B$30)</f>
        <v>0</v>
      </c>
      <c r="AJ43" s="160">
        <f>SUMIFS('TAX; ALL MEASURES'!AL$4:AL$1412,'TAX; ALL MEASURES'!$D$4:$D$1412,$B43,'TAX; ALL MEASURES'!$B$4:$B$1412,$B$30)</f>
        <v>0</v>
      </c>
      <c r="AK43" s="160">
        <f>SUMIFS('TAX; ALL MEASURES'!AM$4:AM$1412,'TAX; ALL MEASURES'!$D$4:$D$1412,$B43,'TAX; ALL MEASURES'!$B$4:$B$1412,$B$30)</f>
        <v>0</v>
      </c>
      <c r="AL43" s="160">
        <f>SUMIFS('TAX; ALL MEASURES'!AN$4:AN$1412,'TAX; ALL MEASURES'!$D$4:$D$1412,$B43,'TAX; ALL MEASURES'!$B$4:$B$1412,$B$30)</f>
        <v>0</v>
      </c>
      <c r="AM43" s="160">
        <f>SUMIFS('TAX; ALL MEASURES'!AO$4:AO$1412,'TAX; ALL MEASURES'!$D$4:$D$1412,$B43,'TAX; ALL MEASURES'!$B$4:$B$1412,$B$30)</f>
        <v>0</v>
      </c>
      <c r="AN43" s="160">
        <f>SUMIFS('TAX; ALL MEASURES'!AP$4:AP$1412,'TAX; ALL MEASURES'!$D$4:$D$1412,$B43,'TAX; ALL MEASURES'!$B$4:$B$1412,$B$30)</f>
        <v>0</v>
      </c>
      <c r="AO43" s="160">
        <f>SUMIFS('TAX; ALL MEASURES'!AQ$4:AQ$1412,'TAX; ALL MEASURES'!$D$4:$D$1412,$B43,'TAX; ALL MEASURES'!$B$4:$B$1412,$B$30)</f>
        <v>0</v>
      </c>
      <c r="AP43" s="160">
        <f>SUMIFS('TAX; ALL MEASURES'!AR$4:AR$1412,'TAX; ALL MEASURES'!$D$4:$D$1412,$B43,'TAX; ALL MEASURES'!$B$4:$B$1412,$B$30)</f>
        <v>0</v>
      </c>
      <c r="AQ43" s="160">
        <f>SUMIFS('TAX; ALL MEASURES'!AS$4:AS$1412,'TAX; ALL MEASURES'!$D$4:$D$1412,$B43,'TAX; ALL MEASURES'!$B$4:$B$1412,$B$30)</f>
        <v>0</v>
      </c>
      <c r="AR43" s="160">
        <f>SUMIFS('TAX; ALL MEASURES'!AT$4:AT$1412,'TAX; ALL MEASURES'!$D$4:$D$1412,$B43,'TAX; ALL MEASURES'!$B$4:$B$1412,$B$30)</f>
        <v>0</v>
      </c>
      <c r="AS43" s="160">
        <f>SUMIFS('TAX; ALL MEASURES'!AU$4:AU$1412,'TAX; ALL MEASURES'!$D$4:$D$1412,$B43,'TAX; ALL MEASURES'!$B$4:$B$1412,$B$30)</f>
        <v>0</v>
      </c>
      <c r="AT43" s="160">
        <f>SUMIFS('TAX; ALL MEASURES'!AV$4:AV$1412,'TAX; ALL MEASURES'!$D$4:$D$1412,$B43,'TAX; ALL MEASURES'!$B$4:$B$1412,$B$30)</f>
        <v>0</v>
      </c>
      <c r="AU43" s="160">
        <f>SUMIFS('TAX; ALL MEASURES'!AW$4:AW$1412,'TAX; ALL MEASURES'!$D$4:$D$1412,$B43,'TAX; ALL MEASURES'!$B$4:$B$1412,$B$30)</f>
        <v>0</v>
      </c>
      <c r="AV43" s="160">
        <f>SUMIFS('TAX; ALL MEASURES'!AX$4:AX$1412,'TAX; ALL MEASURES'!$D$4:$D$1412,$B43,'TAX; ALL MEASURES'!$B$4:$B$1412,$B$30)</f>
        <v>0</v>
      </c>
      <c r="AW43" s="160">
        <f>SUMIFS('TAX; ALL MEASURES'!AY$4:AY$1412,'TAX; ALL MEASURES'!$D$4:$D$1412,$B43,'TAX; ALL MEASURES'!$B$4:$B$1412,$B$30)</f>
        <v>235</v>
      </c>
      <c r="AX43" s="160">
        <f>SUMIFS('TAX; ALL MEASURES'!AZ$4:AZ$1412,'TAX; ALL MEASURES'!$D$4:$D$1412,$B43,'TAX; ALL MEASURES'!$B$4:$B$1412,$B$30)</f>
        <v>-2620</v>
      </c>
      <c r="AY43" s="160">
        <f>SUMIFS('TAX; ALL MEASURES'!BA$4:BA$1412,'TAX; ALL MEASURES'!$D$4:$D$1412,$B43,'TAX; ALL MEASURES'!$B$4:$B$1412,$B$30)</f>
        <v>-3020</v>
      </c>
      <c r="AZ43" s="160">
        <f>SUMIFS('TAX; ALL MEASURES'!BB$4:BB$1412,'TAX; ALL MEASURES'!$D$4:$D$1412,$B43,'TAX; ALL MEASURES'!$B$4:$B$1412,$B$30)</f>
        <v>-2445</v>
      </c>
      <c r="BA43" s="160">
        <f>SUMIFS('TAX; ALL MEASURES'!BC$4:BC$1412,'TAX; ALL MEASURES'!$D$4:$D$1412,$B43,'TAX; ALL MEASURES'!$B$4:$B$1412,$B$30)</f>
        <v>-3640</v>
      </c>
      <c r="BB43" s="3"/>
      <c r="BC43" s="3"/>
      <c r="BD43" s="3"/>
    </row>
    <row r="44" spans="1:56" ht="12.75" customHeight="1">
      <c r="A44" s="142"/>
      <c r="B44" s="151" t="s">
        <v>231</v>
      </c>
      <c r="C44" s="160">
        <f>SUMIFS('TAX; ALL MEASURES'!E$4:E$1412,'TAX; ALL MEASURES'!$D$4:$D$1412,$B44,'TAX; ALL MEASURES'!$B$4:$B$1412,$B$30)</f>
        <v>0</v>
      </c>
      <c r="D44" s="160">
        <f>SUMIFS('TAX; ALL MEASURES'!F$4:F$1412,'TAX; ALL MEASURES'!$D$4:$D$1412,$B44,'TAX; ALL MEASURES'!$B$4:$B$1412,$B$30)</f>
        <v>0</v>
      </c>
      <c r="E44" s="160">
        <f>SUMIFS('TAX; ALL MEASURES'!G$4:G$1412,'TAX; ALL MEASURES'!$D$4:$D$1412,$B44,'TAX; ALL MEASURES'!$B$4:$B$1412,$B$30)</f>
        <v>0</v>
      </c>
      <c r="F44" s="160">
        <f>SUMIFS('TAX; ALL MEASURES'!H$4:H$1412,'TAX; ALL MEASURES'!$D$4:$D$1412,$B44,'TAX; ALL MEASURES'!$B$4:$B$1412,$B$30)</f>
        <v>0</v>
      </c>
      <c r="G44" s="160">
        <f>SUMIFS('TAX; ALL MEASURES'!I$4:I$1412,'TAX; ALL MEASURES'!$D$4:$D$1412,$B44,'TAX; ALL MEASURES'!$B$4:$B$1412,$B$30)</f>
        <v>0</v>
      </c>
      <c r="H44" s="160">
        <f>SUMIFS('TAX; ALL MEASURES'!J$4:J$1412,'TAX; ALL MEASURES'!$D$4:$D$1412,$B44,'TAX; ALL MEASURES'!$B$4:$B$1412,$B$30)</f>
        <v>0</v>
      </c>
      <c r="I44" s="160">
        <f>SUMIFS('TAX; ALL MEASURES'!K$4:K$1412,'TAX; ALL MEASURES'!$D$4:$D$1412,$B44,'TAX; ALL MEASURES'!$B$4:$B$1412,$B$30)</f>
        <v>0</v>
      </c>
      <c r="J44" s="160">
        <f>SUMIFS('TAX; ALL MEASURES'!L$4:L$1412,'TAX; ALL MEASURES'!$D$4:$D$1412,$B44,'TAX; ALL MEASURES'!$B$4:$B$1412,$B$30)</f>
        <v>0</v>
      </c>
      <c r="K44" s="160">
        <f>SUMIFS('TAX; ALL MEASURES'!M$4:M$1412,'TAX; ALL MEASURES'!$D$4:$D$1412,$B44,'TAX; ALL MEASURES'!$B$4:$B$1412,$B$30)</f>
        <v>0</v>
      </c>
      <c r="L44" s="160">
        <f>SUMIFS('TAX; ALL MEASURES'!N$4:N$1412,'TAX; ALL MEASURES'!$D$4:$D$1412,$B44,'TAX; ALL MEASURES'!$B$4:$B$1412,$B$30)</f>
        <v>0</v>
      </c>
      <c r="M44" s="160">
        <f>SUMIFS('TAX; ALL MEASURES'!O$4:O$1412,'TAX; ALL MEASURES'!$D$4:$D$1412,$B44,'TAX; ALL MEASURES'!$B$4:$B$1412,$B$30)</f>
        <v>0</v>
      </c>
      <c r="N44" s="160">
        <f>SUMIFS('TAX; ALL MEASURES'!P$4:P$1412,'TAX; ALL MEASURES'!$D$4:$D$1412,$B44,'TAX; ALL MEASURES'!$B$4:$B$1412,$B$30)</f>
        <v>0</v>
      </c>
      <c r="O44" s="160">
        <f>SUMIFS('TAX; ALL MEASURES'!Q$4:Q$1412,'TAX; ALL MEASURES'!$D$4:$D$1412,$B44,'TAX; ALL MEASURES'!$B$4:$B$1412,$B$30)</f>
        <v>0</v>
      </c>
      <c r="P44" s="160">
        <f>SUMIFS('TAX; ALL MEASURES'!R$4:R$1412,'TAX; ALL MEASURES'!$D$4:$D$1412,$B44,'TAX; ALL MEASURES'!$B$4:$B$1412,$B$30)</f>
        <v>0</v>
      </c>
      <c r="Q44" s="160">
        <f>SUMIFS('TAX; ALL MEASURES'!S$4:S$1412,'TAX; ALL MEASURES'!$D$4:$D$1412,$B44,'TAX; ALL MEASURES'!$B$4:$B$1412,$B$30)</f>
        <v>0</v>
      </c>
      <c r="R44" s="160">
        <f>SUMIFS('TAX; ALL MEASURES'!T$4:T$1412,'TAX; ALL MEASURES'!$D$4:$D$1412,$B44,'TAX; ALL MEASURES'!$B$4:$B$1412,$B$30)</f>
        <v>0</v>
      </c>
      <c r="S44" s="160">
        <f>SUMIFS('TAX; ALL MEASURES'!U$4:U$1412,'TAX; ALL MEASURES'!$D$4:$D$1412,$B44,'TAX; ALL MEASURES'!$B$4:$B$1412,$B$30)</f>
        <v>0</v>
      </c>
      <c r="T44" s="160">
        <f>SUMIFS('TAX; ALL MEASURES'!V$4:V$1412,'TAX; ALL MEASURES'!$D$4:$D$1412,$B44,'TAX; ALL MEASURES'!$B$4:$B$1412,$B$30)</f>
        <v>0</v>
      </c>
      <c r="U44" s="160">
        <f>SUMIFS('TAX; ALL MEASURES'!W$4:W$1412,'TAX; ALL MEASURES'!$D$4:$D$1412,$B44,'TAX; ALL MEASURES'!$B$4:$B$1412,$B$30)</f>
        <v>0</v>
      </c>
      <c r="V44" s="160">
        <f>SUMIFS('TAX; ALL MEASURES'!X$4:X$1412,'TAX; ALL MEASURES'!$D$4:$D$1412,$B44,'TAX; ALL MEASURES'!$B$4:$B$1412,$B$30)</f>
        <v>0</v>
      </c>
      <c r="W44" s="160">
        <f>SUMIFS('TAX; ALL MEASURES'!Y$4:Y$1412,'TAX; ALL MEASURES'!$D$4:$D$1412,$B44,'TAX; ALL MEASURES'!$B$4:$B$1412,$B$30)</f>
        <v>0</v>
      </c>
      <c r="X44" s="160">
        <f>SUMIFS('TAX; ALL MEASURES'!Z$4:Z$1412,'TAX; ALL MEASURES'!$D$4:$D$1412,$B44,'TAX; ALL MEASURES'!$B$4:$B$1412,$B$30)</f>
        <v>0</v>
      </c>
      <c r="Y44" s="160">
        <f>SUMIFS('TAX; ALL MEASURES'!AA$4:AA$1412,'TAX; ALL MEASURES'!$D$4:$D$1412,$B44,'TAX; ALL MEASURES'!$B$4:$B$1412,$B$30)</f>
        <v>0</v>
      </c>
      <c r="Z44" s="160">
        <f>SUMIFS('TAX; ALL MEASURES'!AB$4:AB$1412,'TAX; ALL MEASURES'!$D$4:$D$1412,$B44,'TAX; ALL MEASURES'!$B$4:$B$1412,$B$30)</f>
        <v>0</v>
      </c>
      <c r="AA44" s="160">
        <f>SUMIFS('TAX; ALL MEASURES'!AC$4:AC$1412,'TAX; ALL MEASURES'!$D$4:$D$1412,$B44,'TAX; ALL MEASURES'!$B$4:$B$1412,$B$30)</f>
        <v>0</v>
      </c>
      <c r="AB44" s="160">
        <f>SUMIFS('TAX; ALL MEASURES'!AD$4:AD$1412,'TAX; ALL MEASURES'!$D$4:$D$1412,$B44,'TAX; ALL MEASURES'!$B$4:$B$1412,$B$30)</f>
        <v>0</v>
      </c>
      <c r="AC44" s="160">
        <f>SUMIFS('TAX; ALL MEASURES'!AE$4:AE$1412,'TAX; ALL MEASURES'!$D$4:$D$1412,$B44,'TAX; ALL MEASURES'!$B$4:$B$1412,$B$30)</f>
        <v>0</v>
      </c>
      <c r="AD44" s="160">
        <f>SUMIFS('TAX; ALL MEASURES'!AF$4:AF$1412,'TAX; ALL MEASURES'!$D$4:$D$1412,$B44,'TAX; ALL MEASURES'!$B$4:$B$1412,$B$30)</f>
        <v>0</v>
      </c>
      <c r="AE44" s="160">
        <f>SUMIFS('TAX; ALL MEASURES'!AG$4:AG$1412,'TAX; ALL MEASURES'!$D$4:$D$1412,$B44,'TAX; ALL MEASURES'!$B$4:$B$1412,$B$30)</f>
        <v>0</v>
      </c>
      <c r="AF44" s="160">
        <f>SUMIFS('TAX; ALL MEASURES'!AH$4:AH$1412,'TAX; ALL MEASURES'!$D$4:$D$1412,$B44,'TAX; ALL MEASURES'!$B$4:$B$1412,$B$30)</f>
        <v>0</v>
      </c>
      <c r="AG44" s="160">
        <f>SUMIFS('TAX; ALL MEASURES'!AI$4:AI$1412,'TAX; ALL MEASURES'!$D$4:$D$1412,$B44,'TAX; ALL MEASURES'!$B$4:$B$1412,$B$30)</f>
        <v>0</v>
      </c>
      <c r="AH44" s="160">
        <f>SUMIFS('TAX; ALL MEASURES'!AJ$4:AJ$1412,'TAX; ALL MEASURES'!$D$4:$D$1412,$B44,'TAX; ALL MEASURES'!$B$4:$B$1412,$B$30)</f>
        <v>0</v>
      </c>
      <c r="AI44" s="160">
        <f>SUMIFS('TAX; ALL MEASURES'!AK$4:AK$1412,'TAX; ALL MEASURES'!$D$4:$D$1412,$B44,'TAX; ALL MEASURES'!$B$4:$B$1412,$B$30)</f>
        <v>0</v>
      </c>
      <c r="AJ44" s="160">
        <f>SUMIFS('TAX; ALL MEASURES'!AL$4:AL$1412,'TAX; ALL MEASURES'!$D$4:$D$1412,$B44,'TAX; ALL MEASURES'!$B$4:$B$1412,$B$30)</f>
        <v>0</v>
      </c>
      <c r="AK44" s="160">
        <f>SUMIFS('TAX; ALL MEASURES'!AM$4:AM$1412,'TAX; ALL MEASURES'!$D$4:$D$1412,$B44,'TAX; ALL MEASURES'!$B$4:$B$1412,$B$30)</f>
        <v>0</v>
      </c>
      <c r="AL44" s="160">
        <f>SUMIFS('TAX; ALL MEASURES'!AN$4:AN$1412,'TAX; ALL MEASURES'!$D$4:$D$1412,$B44,'TAX; ALL MEASURES'!$B$4:$B$1412,$B$30)</f>
        <v>0</v>
      </c>
      <c r="AM44" s="160">
        <f>SUMIFS('TAX; ALL MEASURES'!AO$4:AO$1412,'TAX; ALL MEASURES'!$D$4:$D$1412,$B44,'TAX; ALL MEASURES'!$B$4:$B$1412,$B$30)</f>
        <v>0</v>
      </c>
      <c r="AN44" s="160">
        <f>SUMIFS('TAX; ALL MEASURES'!AP$4:AP$1412,'TAX; ALL MEASURES'!$D$4:$D$1412,$B44,'TAX; ALL MEASURES'!$B$4:$B$1412,$B$30)</f>
        <v>0</v>
      </c>
      <c r="AO44" s="160">
        <f>SUMIFS('TAX; ALL MEASURES'!AQ$4:AQ$1412,'TAX; ALL MEASURES'!$D$4:$D$1412,$B44,'TAX; ALL MEASURES'!$B$4:$B$1412,$B$30)</f>
        <v>0</v>
      </c>
      <c r="AP44" s="160">
        <f>SUMIFS('TAX; ALL MEASURES'!AR$4:AR$1412,'TAX; ALL MEASURES'!$D$4:$D$1412,$B44,'TAX; ALL MEASURES'!$B$4:$B$1412,$B$30)</f>
        <v>0</v>
      </c>
      <c r="AQ44" s="160">
        <f>SUMIFS('TAX; ALL MEASURES'!AS$4:AS$1412,'TAX; ALL MEASURES'!$D$4:$D$1412,$B44,'TAX; ALL MEASURES'!$B$4:$B$1412,$B$30)</f>
        <v>0</v>
      </c>
      <c r="AR44" s="160">
        <f>SUMIFS('TAX; ALL MEASURES'!AT$4:AT$1412,'TAX; ALL MEASURES'!$D$4:$D$1412,$B44,'TAX; ALL MEASURES'!$B$4:$B$1412,$B$30)</f>
        <v>0</v>
      </c>
      <c r="AS44" s="160">
        <f>SUMIFS('TAX; ALL MEASURES'!AU$4:AU$1412,'TAX; ALL MEASURES'!$D$4:$D$1412,$B44,'TAX; ALL MEASURES'!$B$4:$B$1412,$B$30)</f>
        <v>0</v>
      </c>
      <c r="AT44" s="160">
        <f>SUMIFS('TAX; ALL MEASURES'!AV$4:AV$1412,'TAX; ALL MEASURES'!$D$4:$D$1412,$B44,'TAX; ALL MEASURES'!$B$4:$B$1412,$B$30)</f>
        <v>0</v>
      </c>
      <c r="AU44" s="160">
        <f>SUMIFS('TAX; ALL MEASURES'!AW$4:AW$1412,'TAX; ALL MEASURES'!$D$4:$D$1412,$B44,'TAX; ALL MEASURES'!$B$4:$B$1412,$B$30)</f>
        <v>0</v>
      </c>
      <c r="AV44" s="160">
        <f>SUMIFS('TAX; ALL MEASURES'!AX$4:AX$1412,'TAX; ALL MEASURES'!$D$4:$D$1412,$B44,'TAX; ALL MEASURES'!$B$4:$B$1412,$B$30)</f>
        <v>0</v>
      </c>
      <c r="AW44" s="160">
        <f>SUMIFS('TAX; ALL MEASURES'!AY$4:AY$1412,'TAX; ALL MEASURES'!$D$4:$D$1412,$B44,'TAX; ALL MEASURES'!$B$4:$B$1412,$B$30)</f>
        <v>80</v>
      </c>
      <c r="AX44" s="160">
        <f>SUMIFS('TAX; ALL MEASURES'!AZ$4:AZ$1412,'TAX; ALL MEASURES'!$D$4:$D$1412,$B44,'TAX; ALL MEASURES'!$B$4:$B$1412,$B$30)</f>
        <v>200</v>
      </c>
      <c r="AY44" s="160">
        <f>SUMIFS('TAX; ALL MEASURES'!BA$4:BA$1412,'TAX; ALL MEASURES'!$D$4:$D$1412,$B44,'TAX; ALL MEASURES'!$B$4:$B$1412,$B$30)</f>
        <v>205</v>
      </c>
      <c r="AZ44" s="160">
        <f>SUMIFS('TAX; ALL MEASURES'!BB$4:BB$1412,'TAX; ALL MEASURES'!$D$4:$D$1412,$B44,'TAX; ALL MEASURES'!$B$4:$B$1412,$B$30)</f>
        <v>205</v>
      </c>
      <c r="BA44" s="160">
        <f>SUMIFS('TAX; ALL MEASURES'!BC$4:BC$1412,'TAX; ALL MEASURES'!$D$4:$D$1412,$B44,'TAX; ALL MEASURES'!$B$4:$B$1412,$B$30)</f>
        <v>210</v>
      </c>
      <c r="BB44" s="3"/>
      <c r="BC44" s="3"/>
      <c r="BD44" s="3"/>
    </row>
    <row r="45" spans="1:56" ht="12.75" customHeight="1">
      <c r="A45" s="142"/>
      <c r="B45" s="151" t="s">
        <v>143</v>
      </c>
      <c r="C45" s="160">
        <f>SUMIFS('TAX; ALL MEASURES'!E$4:E$1412,'TAX; ALL MEASURES'!$D$4:$D$1412,$B45,'TAX; ALL MEASURES'!$B$4:$B$1412,$B$30)</f>
        <v>0</v>
      </c>
      <c r="D45" s="160">
        <f>SUMIFS('TAX; ALL MEASURES'!F$4:F$1412,'TAX; ALL MEASURES'!$D$4:$D$1412,$B45,'TAX; ALL MEASURES'!$B$4:$B$1412,$B$30)</f>
        <v>0</v>
      </c>
      <c r="E45" s="160">
        <f>SUMIFS('TAX; ALL MEASURES'!G$4:G$1412,'TAX; ALL MEASURES'!$D$4:$D$1412,$B45,'TAX; ALL MEASURES'!$B$4:$B$1412,$B$30)</f>
        <v>0</v>
      </c>
      <c r="F45" s="160">
        <f>SUMIFS('TAX; ALL MEASURES'!H$4:H$1412,'TAX; ALL MEASURES'!$D$4:$D$1412,$B45,'TAX; ALL MEASURES'!$B$4:$B$1412,$B$30)</f>
        <v>0</v>
      </c>
      <c r="G45" s="160">
        <f>SUMIFS('TAX; ALL MEASURES'!I$4:I$1412,'TAX; ALL MEASURES'!$D$4:$D$1412,$B45,'TAX; ALL MEASURES'!$B$4:$B$1412,$B$30)</f>
        <v>0</v>
      </c>
      <c r="H45" s="160">
        <f>SUMIFS('TAX; ALL MEASURES'!J$4:J$1412,'TAX; ALL MEASURES'!$D$4:$D$1412,$B45,'TAX; ALL MEASURES'!$B$4:$B$1412,$B$30)</f>
        <v>0</v>
      </c>
      <c r="I45" s="160">
        <f>SUMIFS('TAX; ALL MEASURES'!K$4:K$1412,'TAX; ALL MEASURES'!$D$4:$D$1412,$B45,'TAX; ALL MEASURES'!$B$4:$B$1412,$B$30)</f>
        <v>0</v>
      </c>
      <c r="J45" s="160">
        <f>SUMIFS('TAX; ALL MEASURES'!L$4:L$1412,'TAX; ALL MEASURES'!$D$4:$D$1412,$B45,'TAX; ALL MEASURES'!$B$4:$B$1412,$B$30)</f>
        <v>0</v>
      </c>
      <c r="K45" s="160">
        <f>SUMIFS('TAX; ALL MEASURES'!M$4:M$1412,'TAX; ALL MEASURES'!$D$4:$D$1412,$B45,'TAX; ALL MEASURES'!$B$4:$B$1412,$B$30)</f>
        <v>0</v>
      </c>
      <c r="L45" s="160">
        <f>SUMIFS('TAX; ALL MEASURES'!N$4:N$1412,'TAX; ALL MEASURES'!$D$4:$D$1412,$B45,'TAX; ALL MEASURES'!$B$4:$B$1412,$B$30)</f>
        <v>0</v>
      </c>
      <c r="M45" s="160">
        <f>SUMIFS('TAX; ALL MEASURES'!O$4:O$1412,'TAX; ALL MEASURES'!$D$4:$D$1412,$B45,'TAX; ALL MEASURES'!$B$4:$B$1412,$B$30)</f>
        <v>0</v>
      </c>
      <c r="N45" s="160">
        <f>SUMIFS('TAX; ALL MEASURES'!P$4:P$1412,'TAX; ALL MEASURES'!$D$4:$D$1412,$B45,'TAX; ALL MEASURES'!$B$4:$B$1412,$B$30)</f>
        <v>0</v>
      </c>
      <c r="O45" s="160">
        <f>SUMIFS('TAX; ALL MEASURES'!Q$4:Q$1412,'TAX; ALL MEASURES'!$D$4:$D$1412,$B45,'TAX; ALL MEASURES'!$B$4:$B$1412,$B$30)</f>
        <v>0</v>
      </c>
      <c r="P45" s="160">
        <f>SUMIFS('TAX; ALL MEASURES'!R$4:R$1412,'TAX; ALL MEASURES'!$D$4:$D$1412,$B45,'TAX; ALL MEASURES'!$B$4:$B$1412,$B$30)</f>
        <v>0</v>
      </c>
      <c r="Q45" s="160">
        <f>SUMIFS('TAX; ALL MEASURES'!S$4:S$1412,'TAX; ALL MEASURES'!$D$4:$D$1412,$B45,'TAX; ALL MEASURES'!$B$4:$B$1412,$B$30)</f>
        <v>0</v>
      </c>
      <c r="R45" s="160">
        <f>SUMIFS('TAX; ALL MEASURES'!T$4:T$1412,'TAX; ALL MEASURES'!$D$4:$D$1412,$B45,'TAX; ALL MEASURES'!$B$4:$B$1412,$B$30)</f>
        <v>0</v>
      </c>
      <c r="S45" s="160">
        <f>SUMIFS('TAX; ALL MEASURES'!U$4:U$1412,'TAX; ALL MEASURES'!$D$4:$D$1412,$B45,'TAX; ALL MEASURES'!$B$4:$B$1412,$B$30)</f>
        <v>0</v>
      </c>
      <c r="T45" s="160">
        <f>SUMIFS('TAX; ALL MEASURES'!V$4:V$1412,'TAX; ALL MEASURES'!$D$4:$D$1412,$B45,'TAX; ALL MEASURES'!$B$4:$B$1412,$B$30)</f>
        <v>0</v>
      </c>
      <c r="U45" s="160">
        <f>SUMIFS('TAX; ALL MEASURES'!W$4:W$1412,'TAX; ALL MEASURES'!$D$4:$D$1412,$B45,'TAX; ALL MEASURES'!$B$4:$B$1412,$B$30)</f>
        <v>0</v>
      </c>
      <c r="V45" s="160">
        <f>SUMIFS('TAX; ALL MEASURES'!X$4:X$1412,'TAX; ALL MEASURES'!$D$4:$D$1412,$B45,'TAX; ALL MEASURES'!$B$4:$B$1412,$B$30)</f>
        <v>0</v>
      </c>
      <c r="W45" s="160">
        <f>SUMIFS('TAX; ALL MEASURES'!Y$4:Y$1412,'TAX; ALL MEASURES'!$D$4:$D$1412,$B45,'TAX; ALL MEASURES'!$B$4:$B$1412,$B$30)</f>
        <v>0</v>
      </c>
      <c r="X45" s="160">
        <f>SUMIFS('TAX; ALL MEASURES'!Z$4:Z$1412,'TAX; ALL MEASURES'!$D$4:$D$1412,$B45,'TAX; ALL MEASURES'!$B$4:$B$1412,$B$30)</f>
        <v>0</v>
      </c>
      <c r="Y45" s="160">
        <f>SUMIFS('TAX; ALL MEASURES'!AA$4:AA$1412,'TAX; ALL MEASURES'!$D$4:$D$1412,$B45,'TAX; ALL MEASURES'!$B$4:$B$1412,$B$30)</f>
        <v>0</v>
      </c>
      <c r="Z45" s="160">
        <f>SUMIFS('TAX; ALL MEASURES'!AB$4:AB$1412,'TAX; ALL MEASURES'!$D$4:$D$1412,$B45,'TAX; ALL MEASURES'!$B$4:$B$1412,$B$30)</f>
        <v>0</v>
      </c>
      <c r="AA45" s="160">
        <f>SUMIFS('TAX; ALL MEASURES'!AC$4:AC$1412,'TAX; ALL MEASURES'!$D$4:$D$1412,$B45,'TAX; ALL MEASURES'!$B$4:$B$1412,$B$30)</f>
        <v>0</v>
      </c>
      <c r="AB45" s="160">
        <f>SUMIFS('TAX; ALL MEASURES'!AD$4:AD$1412,'TAX; ALL MEASURES'!$D$4:$D$1412,$B45,'TAX; ALL MEASURES'!$B$4:$B$1412,$B$30)</f>
        <v>0</v>
      </c>
      <c r="AC45" s="160">
        <f>SUMIFS('TAX; ALL MEASURES'!AE$4:AE$1412,'TAX; ALL MEASURES'!$D$4:$D$1412,$B45,'TAX; ALL MEASURES'!$B$4:$B$1412,$B$30)</f>
        <v>0</v>
      </c>
      <c r="AD45" s="160">
        <f>SUMIFS('TAX; ALL MEASURES'!AF$4:AF$1412,'TAX; ALL MEASURES'!$D$4:$D$1412,$B45,'TAX; ALL MEASURES'!$B$4:$B$1412,$B$30)</f>
        <v>0</v>
      </c>
      <c r="AE45" s="160">
        <f>SUMIFS('TAX; ALL MEASURES'!AG$4:AG$1412,'TAX; ALL MEASURES'!$D$4:$D$1412,$B45,'TAX; ALL MEASURES'!$B$4:$B$1412,$B$30)</f>
        <v>0</v>
      </c>
      <c r="AF45" s="160">
        <f>SUMIFS('TAX; ALL MEASURES'!AH$4:AH$1412,'TAX; ALL MEASURES'!$D$4:$D$1412,$B45,'TAX; ALL MEASURES'!$B$4:$B$1412,$B$30)</f>
        <v>0</v>
      </c>
      <c r="AG45" s="160">
        <f>SUMIFS('TAX; ALL MEASURES'!AI$4:AI$1412,'TAX; ALL MEASURES'!$D$4:$D$1412,$B45,'TAX; ALL MEASURES'!$B$4:$B$1412,$B$30)</f>
        <v>0</v>
      </c>
      <c r="AH45" s="160">
        <f>SUMIFS('TAX; ALL MEASURES'!AJ$4:AJ$1412,'TAX; ALL MEASURES'!$D$4:$D$1412,$B45,'TAX; ALL MEASURES'!$B$4:$B$1412,$B$30)</f>
        <v>0</v>
      </c>
      <c r="AI45" s="160">
        <f>SUMIFS('TAX; ALL MEASURES'!AK$4:AK$1412,'TAX; ALL MEASURES'!$D$4:$D$1412,$B45,'TAX; ALL MEASURES'!$B$4:$B$1412,$B$30)</f>
        <v>0</v>
      </c>
      <c r="AJ45" s="160">
        <f>SUMIFS('TAX; ALL MEASURES'!AL$4:AL$1412,'TAX; ALL MEASURES'!$D$4:$D$1412,$B45,'TAX; ALL MEASURES'!$B$4:$B$1412,$B$30)</f>
        <v>0</v>
      </c>
      <c r="AK45" s="160">
        <f>SUMIFS('TAX; ALL MEASURES'!AM$4:AM$1412,'TAX; ALL MEASURES'!$D$4:$D$1412,$B45,'TAX; ALL MEASURES'!$B$4:$B$1412,$B$30)</f>
        <v>0</v>
      </c>
      <c r="AL45" s="160">
        <f>SUMIFS('TAX; ALL MEASURES'!AN$4:AN$1412,'TAX; ALL MEASURES'!$D$4:$D$1412,$B45,'TAX; ALL MEASURES'!$B$4:$B$1412,$B$30)</f>
        <v>0</v>
      </c>
      <c r="AM45" s="160">
        <f>SUMIFS('TAX; ALL MEASURES'!AO$4:AO$1412,'TAX; ALL MEASURES'!$D$4:$D$1412,$B45,'TAX; ALL MEASURES'!$B$4:$B$1412,$B$30)</f>
        <v>0</v>
      </c>
      <c r="AN45" s="160">
        <f>SUMIFS('TAX; ALL MEASURES'!AP$4:AP$1412,'TAX; ALL MEASURES'!$D$4:$D$1412,$B45,'TAX; ALL MEASURES'!$B$4:$B$1412,$B$30)</f>
        <v>0</v>
      </c>
      <c r="AO45" s="160">
        <f>SUMIFS('TAX; ALL MEASURES'!AQ$4:AQ$1412,'TAX; ALL MEASURES'!$D$4:$D$1412,$B45,'TAX; ALL MEASURES'!$B$4:$B$1412,$B$30)</f>
        <v>0</v>
      </c>
      <c r="AP45" s="160">
        <f>SUMIFS('TAX; ALL MEASURES'!AR$4:AR$1412,'TAX; ALL MEASURES'!$D$4:$D$1412,$B45,'TAX; ALL MEASURES'!$B$4:$B$1412,$B$30)</f>
        <v>0</v>
      </c>
      <c r="AQ45" s="160">
        <f>SUMIFS('TAX; ALL MEASURES'!AS$4:AS$1412,'TAX; ALL MEASURES'!$D$4:$D$1412,$B45,'TAX; ALL MEASURES'!$B$4:$B$1412,$B$30)</f>
        <v>0</v>
      </c>
      <c r="AR45" s="160">
        <f>SUMIFS('TAX; ALL MEASURES'!AT$4:AT$1412,'TAX; ALL MEASURES'!$D$4:$D$1412,$B45,'TAX; ALL MEASURES'!$B$4:$B$1412,$B$30)</f>
        <v>0</v>
      </c>
      <c r="AS45" s="160">
        <f>SUMIFS('TAX; ALL MEASURES'!AU$4:AU$1412,'TAX; ALL MEASURES'!$D$4:$D$1412,$B45,'TAX; ALL MEASURES'!$B$4:$B$1412,$B$30)</f>
        <v>0</v>
      </c>
      <c r="AT45" s="160">
        <f>SUMIFS('TAX; ALL MEASURES'!AV$4:AV$1412,'TAX; ALL MEASURES'!$D$4:$D$1412,$B45,'TAX; ALL MEASURES'!$B$4:$B$1412,$B$30)</f>
        <v>0</v>
      </c>
      <c r="AU45" s="160">
        <f>SUMIFS('TAX; ALL MEASURES'!AW$4:AW$1412,'TAX; ALL MEASURES'!$D$4:$D$1412,$B45,'TAX; ALL MEASURES'!$B$4:$B$1412,$B$30)</f>
        <v>0</v>
      </c>
      <c r="AV45" s="160">
        <f>SUMIFS('TAX; ALL MEASURES'!AX$4:AX$1412,'TAX; ALL MEASURES'!$D$4:$D$1412,$B45,'TAX; ALL MEASURES'!$B$4:$B$1412,$B$30)</f>
        <v>0</v>
      </c>
      <c r="AW45" s="160">
        <f>SUMIFS('TAX; ALL MEASURES'!AY$4:AY$1412,'TAX; ALL MEASURES'!$D$4:$D$1412,$B45,'TAX; ALL MEASURES'!$B$4:$B$1412,$B$30)</f>
        <v>5</v>
      </c>
      <c r="AX45" s="160">
        <f>SUMIFS('TAX; ALL MEASURES'!AZ$4:AZ$1412,'TAX; ALL MEASURES'!$D$4:$D$1412,$B45,'TAX; ALL MEASURES'!$B$4:$B$1412,$B$30)</f>
        <v>15</v>
      </c>
      <c r="AY45" s="160">
        <f>SUMIFS('TAX; ALL MEASURES'!BA$4:BA$1412,'TAX; ALL MEASURES'!$D$4:$D$1412,$B45,'TAX; ALL MEASURES'!$B$4:$B$1412,$B$30)</f>
        <v>15</v>
      </c>
      <c r="AZ45" s="160">
        <f>SUMIFS('TAX; ALL MEASURES'!BB$4:BB$1412,'TAX; ALL MEASURES'!$D$4:$D$1412,$B45,'TAX; ALL MEASURES'!$B$4:$B$1412,$B$30)</f>
        <v>20</v>
      </c>
      <c r="BA45" s="160">
        <f>SUMIFS('TAX; ALL MEASURES'!BC$4:BC$1412,'TAX; ALL MEASURES'!$D$4:$D$1412,$B45,'TAX; ALL MEASURES'!$B$4:$B$1412,$B$30)</f>
        <v>25</v>
      </c>
      <c r="BB45" s="3"/>
      <c r="BC45" s="3"/>
      <c r="BD45" s="3"/>
    </row>
    <row r="46" spans="1:56" ht="12.75" customHeight="1">
      <c r="A46" s="142"/>
      <c r="B46" s="151" t="s">
        <v>228</v>
      </c>
      <c r="C46" s="160">
        <f>SUMIFS('TAX; ALL MEASURES'!E$4:E$1412,'TAX; ALL MEASURES'!$D$4:$D$1412,$B46,'TAX; ALL MEASURES'!$B$4:$B$1412,$B$30)</f>
        <v>0</v>
      </c>
      <c r="D46" s="160">
        <f>SUMIFS('TAX; ALL MEASURES'!F$4:F$1412,'TAX; ALL MEASURES'!$D$4:$D$1412,$B46,'TAX; ALL MEASURES'!$B$4:$B$1412,$B$30)</f>
        <v>0</v>
      </c>
      <c r="E46" s="160">
        <f>SUMIFS('TAX; ALL MEASURES'!G$4:G$1412,'TAX; ALL MEASURES'!$D$4:$D$1412,$B46,'TAX; ALL MEASURES'!$B$4:$B$1412,$B$30)</f>
        <v>0</v>
      </c>
      <c r="F46" s="160">
        <f>SUMIFS('TAX; ALL MEASURES'!H$4:H$1412,'TAX; ALL MEASURES'!$D$4:$D$1412,$B46,'TAX; ALL MEASURES'!$B$4:$B$1412,$B$30)</f>
        <v>0</v>
      </c>
      <c r="G46" s="160">
        <f>SUMIFS('TAX; ALL MEASURES'!I$4:I$1412,'TAX; ALL MEASURES'!$D$4:$D$1412,$B46,'TAX; ALL MEASURES'!$B$4:$B$1412,$B$30)</f>
        <v>0</v>
      </c>
      <c r="H46" s="160">
        <f>SUMIFS('TAX; ALL MEASURES'!J$4:J$1412,'TAX; ALL MEASURES'!$D$4:$D$1412,$B46,'TAX; ALL MEASURES'!$B$4:$B$1412,$B$30)</f>
        <v>0</v>
      </c>
      <c r="I46" s="160">
        <f>SUMIFS('TAX; ALL MEASURES'!K$4:K$1412,'TAX; ALL MEASURES'!$D$4:$D$1412,$B46,'TAX; ALL MEASURES'!$B$4:$B$1412,$B$30)</f>
        <v>0</v>
      </c>
      <c r="J46" s="160">
        <f>SUMIFS('TAX; ALL MEASURES'!L$4:L$1412,'TAX; ALL MEASURES'!$D$4:$D$1412,$B46,'TAX; ALL MEASURES'!$B$4:$B$1412,$B$30)</f>
        <v>0</v>
      </c>
      <c r="K46" s="160">
        <f>SUMIFS('TAX; ALL MEASURES'!M$4:M$1412,'TAX; ALL MEASURES'!$D$4:$D$1412,$B46,'TAX; ALL MEASURES'!$B$4:$B$1412,$B$30)</f>
        <v>0</v>
      </c>
      <c r="L46" s="160">
        <f>SUMIFS('TAX; ALL MEASURES'!N$4:N$1412,'TAX; ALL MEASURES'!$D$4:$D$1412,$B46,'TAX; ALL MEASURES'!$B$4:$B$1412,$B$30)</f>
        <v>0</v>
      </c>
      <c r="M46" s="160">
        <f>SUMIFS('TAX; ALL MEASURES'!O$4:O$1412,'TAX; ALL MEASURES'!$D$4:$D$1412,$B46,'TAX; ALL MEASURES'!$B$4:$B$1412,$B$30)</f>
        <v>0</v>
      </c>
      <c r="N46" s="160">
        <f>SUMIFS('TAX; ALL MEASURES'!P$4:P$1412,'TAX; ALL MEASURES'!$D$4:$D$1412,$B46,'TAX; ALL MEASURES'!$B$4:$B$1412,$B$30)</f>
        <v>0</v>
      </c>
      <c r="O46" s="160">
        <f>SUMIFS('TAX; ALL MEASURES'!Q$4:Q$1412,'TAX; ALL MEASURES'!$D$4:$D$1412,$B46,'TAX; ALL MEASURES'!$B$4:$B$1412,$B$30)</f>
        <v>0</v>
      </c>
      <c r="P46" s="160">
        <f>SUMIFS('TAX; ALL MEASURES'!R$4:R$1412,'TAX; ALL MEASURES'!$D$4:$D$1412,$B46,'TAX; ALL MEASURES'!$B$4:$B$1412,$B$30)</f>
        <v>0</v>
      </c>
      <c r="Q46" s="160">
        <f>SUMIFS('TAX; ALL MEASURES'!S$4:S$1412,'TAX; ALL MEASURES'!$D$4:$D$1412,$B46,'TAX; ALL MEASURES'!$B$4:$B$1412,$B$30)</f>
        <v>0</v>
      </c>
      <c r="R46" s="160">
        <f>SUMIFS('TAX; ALL MEASURES'!T$4:T$1412,'TAX; ALL MEASURES'!$D$4:$D$1412,$B46,'TAX; ALL MEASURES'!$B$4:$B$1412,$B$30)</f>
        <v>0</v>
      </c>
      <c r="S46" s="160">
        <f>SUMIFS('TAX; ALL MEASURES'!U$4:U$1412,'TAX; ALL MEASURES'!$D$4:$D$1412,$B46,'TAX; ALL MEASURES'!$B$4:$B$1412,$B$30)</f>
        <v>0</v>
      </c>
      <c r="T46" s="160">
        <f>SUMIFS('TAX; ALL MEASURES'!V$4:V$1412,'TAX; ALL MEASURES'!$D$4:$D$1412,$B46,'TAX; ALL MEASURES'!$B$4:$B$1412,$B$30)</f>
        <v>0</v>
      </c>
      <c r="U46" s="160">
        <f>SUMIFS('TAX; ALL MEASURES'!W$4:W$1412,'TAX; ALL MEASURES'!$D$4:$D$1412,$B46,'TAX; ALL MEASURES'!$B$4:$B$1412,$B$30)</f>
        <v>0</v>
      </c>
      <c r="V46" s="160">
        <f>SUMIFS('TAX; ALL MEASURES'!X$4:X$1412,'TAX; ALL MEASURES'!$D$4:$D$1412,$B46,'TAX; ALL MEASURES'!$B$4:$B$1412,$B$30)</f>
        <v>0</v>
      </c>
      <c r="W46" s="160">
        <f>SUMIFS('TAX; ALL MEASURES'!Y$4:Y$1412,'TAX; ALL MEASURES'!$D$4:$D$1412,$B46,'TAX; ALL MEASURES'!$B$4:$B$1412,$B$30)</f>
        <v>0</v>
      </c>
      <c r="X46" s="160">
        <f>SUMIFS('TAX; ALL MEASURES'!Z$4:Z$1412,'TAX; ALL MEASURES'!$D$4:$D$1412,$B46,'TAX; ALL MEASURES'!$B$4:$B$1412,$B$30)</f>
        <v>0</v>
      </c>
      <c r="Y46" s="160">
        <f>SUMIFS('TAX; ALL MEASURES'!AA$4:AA$1412,'TAX; ALL MEASURES'!$D$4:$D$1412,$B46,'TAX; ALL MEASURES'!$B$4:$B$1412,$B$30)</f>
        <v>0</v>
      </c>
      <c r="Z46" s="160">
        <f>SUMIFS('TAX; ALL MEASURES'!AB$4:AB$1412,'TAX; ALL MEASURES'!$D$4:$D$1412,$B46,'TAX; ALL MEASURES'!$B$4:$B$1412,$B$30)</f>
        <v>0</v>
      </c>
      <c r="AA46" s="160">
        <f>SUMIFS('TAX; ALL MEASURES'!AC$4:AC$1412,'TAX; ALL MEASURES'!$D$4:$D$1412,$B46,'TAX; ALL MEASURES'!$B$4:$B$1412,$B$30)</f>
        <v>0</v>
      </c>
      <c r="AB46" s="160">
        <f>SUMIFS('TAX; ALL MEASURES'!AD$4:AD$1412,'TAX; ALL MEASURES'!$D$4:$D$1412,$B46,'TAX; ALL MEASURES'!$B$4:$B$1412,$B$30)</f>
        <v>0</v>
      </c>
      <c r="AC46" s="160">
        <f>SUMIFS('TAX; ALL MEASURES'!AE$4:AE$1412,'TAX; ALL MEASURES'!$D$4:$D$1412,$B46,'TAX; ALL MEASURES'!$B$4:$B$1412,$B$30)</f>
        <v>0</v>
      </c>
      <c r="AD46" s="160">
        <f>SUMIFS('TAX; ALL MEASURES'!AF$4:AF$1412,'TAX; ALL MEASURES'!$D$4:$D$1412,$B46,'TAX; ALL MEASURES'!$B$4:$B$1412,$B$30)</f>
        <v>0</v>
      </c>
      <c r="AE46" s="160">
        <f>SUMIFS('TAX; ALL MEASURES'!AG$4:AG$1412,'TAX; ALL MEASURES'!$D$4:$D$1412,$B46,'TAX; ALL MEASURES'!$B$4:$B$1412,$B$30)</f>
        <v>0</v>
      </c>
      <c r="AF46" s="160">
        <f>SUMIFS('TAX; ALL MEASURES'!AH$4:AH$1412,'TAX; ALL MEASURES'!$D$4:$D$1412,$B46,'TAX; ALL MEASURES'!$B$4:$B$1412,$B$30)</f>
        <v>0</v>
      </c>
      <c r="AG46" s="160">
        <f>SUMIFS('TAX; ALL MEASURES'!AI$4:AI$1412,'TAX; ALL MEASURES'!$D$4:$D$1412,$B46,'TAX; ALL MEASURES'!$B$4:$B$1412,$B$30)</f>
        <v>0</v>
      </c>
      <c r="AH46" s="160">
        <f>SUMIFS('TAX; ALL MEASURES'!AJ$4:AJ$1412,'TAX; ALL MEASURES'!$D$4:$D$1412,$B46,'TAX; ALL MEASURES'!$B$4:$B$1412,$B$30)</f>
        <v>0</v>
      </c>
      <c r="AI46" s="160">
        <f>SUMIFS('TAX; ALL MEASURES'!AK$4:AK$1412,'TAX; ALL MEASURES'!$D$4:$D$1412,$B46,'TAX; ALL MEASURES'!$B$4:$B$1412,$B$30)</f>
        <v>0</v>
      </c>
      <c r="AJ46" s="160">
        <f>SUMIFS('TAX; ALL MEASURES'!AL$4:AL$1412,'TAX; ALL MEASURES'!$D$4:$D$1412,$B46,'TAX; ALL MEASURES'!$B$4:$B$1412,$B$30)</f>
        <v>0</v>
      </c>
      <c r="AK46" s="160">
        <f>SUMIFS('TAX; ALL MEASURES'!AM$4:AM$1412,'TAX; ALL MEASURES'!$D$4:$D$1412,$B46,'TAX; ALL MEASURES'!$B$4:$B$1412,$B$30)</f>
        <v>0</v>
      </c>
      <c r="AL46" s="160">
        <f>SUMIFS('TAX; ALL MEASURES'!AN$4:AN$1412,'TAX; ALL MEASURES'!$D$4:$D$1412,$B46,'TAX; ALL MEASURES'!$B$4:$B$1412,$B$30)</f>
        <v>0</v>
      </c>
      <c r="AM46" s="160">
        <f>SUMIFS('TAX; ALL MEASURES'!AO$4:AO$1412,'TAX; ALL MEASURES'!$D$4:$D$1412,$B46,'TAX; ALL MEASURES'!$B$4:$B$1412,$B$30)</f>
        <v>0</v>
      </c>
      <c r="AN46" s="160">
        <f>SUMIFS('TAX; ALL MEASURES'!AP$4:AP$1412,'TAX; ALL MEASURES'!$D$4:$D$1412,$B46,'TAX; ALL MEASURES'!$B$4:$B$1412,$B$30)</f>
        <v>0</v>
      </c>
      <c r="AO46" s="160">
        <f>SUMIFS('TAX; ALL MEASURES'!AQ$4:AQ$1412,'TAX; ALL MEASURES'!$D$4:$D$1412,$B46,'TAX; ALL MEASURES'!$B$4:$B$1412,$B$30)</f>
        <v>0</v>
      </c>
      <c r="AP46" s="160">
        <f>SUMIFS('TAX; ALL MEASURES'!AR$4:AR$1412,'TAX; ALL MEASURES'!$D$4:$D$1412,$B46,'TAX; ALL MEASURES'!$B$4:$B$1412,$B$30)</f>
        <v>0</v>
      </c>
      <c r="AQ46" s="160">
        <f>SUMIFS('TAX; ALL MEASURES'!AS$4:AS$1412,'TAX; ALL MEASURES'!$D$4:$D$1412,$B46,'TAX; ALL MEASURES'!$B$4:$B$1412,$B$30)</f>
        <v>0</v>
      </c>
      <c r="AR46" s="160">
        <f>SUMIFS('TAX; ALL MEASURES'!AT$4:AT$1412,'TAX; ALL MEASURES'!$D$4:$D$1412,$B46,'TAX; ALL MEASURES'!$B$4:$B$1412,$B$30)</f>
        <v>0</v>
      </c>
      <c r="AS46" s="160">
        <f>SUMIFS('TAX; ALL MEASURES'!AU$4:AU$1412,'TAX; ALL MEASURES'!$D$4:$D$1412,$B46,'TAX; ALL MEASURES'!$B$4:$B$1412,$B$30)</f>
        <v>0</v>
      </c>
      <c r="AT46" s="160">
        <f>SUMIFS('TAX; ALL MEASURES'!AV$4:AV$1412,'TAX; ALL MEASURES'!$D$4:$D$1412,$B46,'TAX; ALL MEASURES'!$B$4:$B$1412,$B$30)</f>
        <v>0</v>
      </c>
      <c r="AU46" s="160">
        <f>SUMIFS('TAX; ALL MEASURES'!AW$4:AW$1412,'TAX; ALL MEASURES'!$D$4:$D$1412,$B46,'TAX; ALL MEASURES'!$B$4:$B$1412,$B$30)</f>
        <v>0</v>
      </c>
      <c r="AV46" s="160">
        <f>SUMIFS('TAX; ALL MEASURES'!AX$4:AX$1412,'TAX; ALL MEASURES'!$D$4:$D$1412,$B46,'TAX; ALL MEASURES'!$B$4:$B$1412,$B$30)</f>
        <v>0</v>
      </c>
      <c r="AW46" s="160">
        <f>SUMIFS('TAX; ALL MEASURES'!AY$4:AY$1412,'TAX; ALL MEASURES'!$D$4:$D$1412,$B46,'TAX; ALL MEASURES'!$B$4:$B$1412,$B$30)</f>
        <v>0</v>
      </c>
      <c r="AX46" s="160">
        <f>SUMIFS('TAX; ALL MEASURES'!AZ$4:AZ$1412,'TAX; ALL MEASURES'!$D$4:$D$1412,$B46,'TAX; ALL MEASURES'!$B$4:$B$1412,$B$30)</f>
        <v>790</v>
      </c>
      <c r="AY46" s="160">
        <f>SUMIFS('TAX; ALL MEASURES'!BA$4:BA$1412,'TAX; ALL MEASURES'!$D$4:$D$1412,$B46,'TAX; ALL MEASURES'!$B$4:$B$1412,$B$30)</f>
        <v>740</v>
      </c>
      <c r="AZ46" s="160">
        <f>SUMIFS('TAX; ALL MEASURES'!BB$4:BB$1412,'TAX; ALL MEASURES'!$D$4:$D$1412,$B46,'TAX; ALL MEASURES'!$B$4:$B$1412,$B$30)</f>
        <v>790</v>
      </c>
      <c r="BA46" s="160">
        <f>SUMIFS('TAX; ALL MEASURES'!BC$4:BC$1412,'TAX; ALL MEASURES'!$D$4:$D$1412,$B46,'TAX; ALL MEASURES'!$B$4:$B$1412,$B$30)</f>
        <v>805</v>
      </c>
      <c r="BB46" s="3"/>
      <c r="BC46" s="3"/>
      <c r="BD46" s="3"/>
    </row>
    <row r="47" spans="1:56" ht="12.75" customHeight="1">
      <c r="A47" s="142"/>
      <c r="B47" s="151" t="s">
        <v>762</v>
      </c>
      <c r="C47" s="160">
        <f>SUMIFS('TAX; ALL MEASURES'!E$4:E$1412,'TAX; ALL MEASURES'!$D$4:$D$1412,$B47,'TAX; ALL MEASURES'!$B$4:$B$1412,$B$30)</f>
        <v>0</v>
      </c>
      <c r="D47" s="160">
        <f>SUMIFS('TAX; ALL MEASURES'!F$4:F$1412,'TAX; ALL MEASURES'!$D$4:$D$1412,$B47,'TAX; ALL MEASURES'!$B$4:$B$1412,$B$30)</f>
        <v>0</v>
      </c>
      <c r="E47" s="160">
        <f>SUMIFS('TAX; ALL MEASURES'!G$4:G$1412,'TAX; ALL MEASURES'!$D$4:$D$1412,$B47,'TAX; ALL MEASURES'!$B$4:$B$1412,$B$30)</f>
        <v>0</v>
      </c>
      <c r="F47" s="160">
        <f>SUMIFS('TAX; ALL MEASURES'!H$4:H$1412,'TAX; ALL MEASURES'!$D$4:$D$1412,$B47,'TAX; ALL MEASURES'!$B$4:$B$1412,$B$30)</f>
        <v>0</v>
      </c>
      <c r="G47" s="160">
        <f>SUMIFS('TAX; ALL MEASURES'!I$4:I$1412,'TAX; ALL MEASURES'!$D$4:$D$1412,$B47,'TAX; ALL MEASURES'!$B$4:$B$1412,$B$30)</f>
        <v>0</v>
      </c>
      <c r="H47" s="160">
        <f>SUMIFS('TAX; ALL MEASURES'!J$4:J$1412,'TAX; ALL MEASURES'!$D$4:$D$1412,$B47,'TAX; ALL MEASURES'!$B$4:$B$1412,$B$30)</f>
        <v>0</v>
      </c>
      <c r="I47" s="160">
        <f>SUMIFS('TAX; ALL MEASURES'!K$4:K$1412,'TAX; ALL MEASURES'!$D$4:$D$1412,$B47,'TAX; ALL MEASURES'!$B$4:$B$1412,$B$30)</f>
        <v>0</v>
      </c>
      <c r="J47" s="160">
        <f>SUMIFS('TAX; ALL MEASURES'!L$4:L$1412,'TAX; ALL MEASURES'!$D$4:$D$1412,$B47,'TAX; ALL MEASURES'!$B$4:$B$1412,$B$30)</f>
        <v>0</v>
      </c>
      <c r="K47" s="160">
        <f>SUMIFS('TAX; ALL MEASURES'!M$4:M$1412,'TAX; ALL MEASURES'!$D$4:$D$1412,$B47,'TAX; ALL MEASURES'!$B$4:$B$1412,$B$30)</f>
        <v>0</v>
      </c>
      <c r="L47" s="160">
        <f>SUMIFS('TAX; ALL MEASURES'!N$4:N$1412,'TAX; ALL MEASURES'!$D$4:$D$1412,$B47,'TAX; ALL MEASURES'!$B$4:$B$1412,$B$30)</f>
        <v>0</v>
      </c>
      <c r="M47" s="160">
        <f>SUMIFS('TAX; ALL MEASURES'!O$4:O$1412,'TAX; ALL MEASURES'!$D$4:$D$1412,$B47,'TAX; ALL MEASURES'!$B$4:$B$1412,$B$30)</f>
        <v>0</v>
      </c>
      <c r="N47" s="160">
        <f>SUMIFS('TAX; ALL MEASURES'!P$4:P$1412,'TAX; ALL MEASURES'!$D$4:$D$1412,$B47,'TAX; ALL MEASURES'!$B$4:$B$1412,$B$30)</f>
        <v>0</v>
      </c>
      <c r="O47" s="160">
        <f>SUMIFS('TAX; ALL MEASURES'!Q$4:Q$1412,'TAX; ALL MEASURES'!$D$4:$D$1412,$B47,'TAX; ALL MEASURES'!$B$4:$B$1412,$B$30)</f>
        <v>0</v>
      </c>
      <c r="P47" s="160">
        <f>SUMIFS('TAX; ALL MEASURES'!R$4:R$1412,'TAX; ALL MEASURES'!$D$4:$D$1412,$B47,'TAX; ALL MEASURES'!$B$4:$B$1412,$B$30)</f>
        <v>0</v>
      </c>
      <c r="Q47" s="160">
        <f>SUMIFS('TAX; ALL MEASURES'!S$4:S$1412,'TAX; ALL MEASURES'!$D$4:$D$1412,$B47,'TAX; ALL MEASURES'!$B$4:$B$1412,$B$30)</f>
        <v>0</v>
      </c>
      <c r="R47" s="160">
        <f>SUMIFS('TAX; ALL MEASURES'!T$4:T$1412,'TAX; ALL MEASURES'!$D$4:$D$1412,$B47,'TAX; ALL MEASURES'!$B$4:$B$1412,$B$30)</f>
        <v>0</v>
      </c>
      <c r="S47" s="160">
        <f>SUMIFS('TAX; ALL MEASURES'!U$4:U$1412,'TAX; ALL MEASURES'!$D$4:$D$1412,$B47,'TAX; ALL MEASURES'!$B$4:$B$1412,$B$30)</f>
        <v>0</v>
      </c>
      <c r="T47" s="160">
        <f>SUMIFS('TAX; ALL MEASURES'!V$4:V$1412,'TAX; ALL MEASURES'!$D$4:$D$1412,$B47,'TAX; ALL MEASURES'!$B$4:$B$1412,$B$30)</f>
        <v>0</v>
      </c>
      <c r="U47" s="160">
        <f>SUMIFS('TAX; ALL MEASURES'!W$4:W$1412,'TAX; ALL MEASURES'!$D$4:$D$1412,$B47,'TAX; ALL MEASURES'!$B$4:$B$1412,$B$30)</f>
        <v>0</v>
      </c>
      <c r="V47" s="160">
        <f>SUMIFS('TAX; ALL MEASURES'!X$4:X$1412,'TAX; ALL MEASURES'!$D$4:$D$1412,$B47,'TAX; ALL MEASURES'!$B$4:$B$1412,$B$30)</f>
        <v>0</v>
      </c>
      <c r="W47" s="160">
        <f>SUMIFS('TAX; ALL MEASURES'!Y$4:Y$1412,'TAX; ALL MEASURES'!$D$4:$D$1412,$B47,'TAX; ALL MEASURES'!$B$4:$B$1412,$B$30)</f>
        <v>0</v>
      </c>
      <c r="X47" s="160">
        <f>SUMIFS('TAX; ALL MEASURES'!Z$4:Z$1412,'TAX; ALL MEASURES'!$D$4:$D$1412,$B47,'TAX; ALL MEASURES'!$B$4:$B$1412,$B$30)</f>
        <v>0</v>
      </c>
      <c r="Y47" s="160">
        <f>SUMIFS('TAX; ALL MEASURES'!AA$4:AA$1412,'TAX; ALL MEASURES'!$D$4:$D$1412,$B47,'TAX; ALL MEASURES'!$B$4:$B$1412,$B$30)</f>
        <v>0</v>
      </c>
      <c r="Z47" s="160">
        <f>SUMIFS('TAX; ALL MEASURES'!AB$4:AB$1412,'TAX; ALL MEASURES'!$D$4:$D$1412,$B47,'TAX; ALL MEASURES'!$B$4:$B$1412,$B$30)</f>
        <v>0</v>
      </c>
      <c r="AA47" s="160">
        <f>SUMIFS('TAX; ALL MEASURES'!AC$4:AC$1412,'TAX; ALL MEASURES'!$D$4:$D$1412,$B47,'TAX; ALL MEASURES'!$B$4:$B$1412,$B$30)</f>
        <v>0</v>
      </c>
      <c r="AB47" s="160">
        <f>SUMIFS('TAX; ALL MEASURES'!AD$4:AD$1412,'TAX; ALL MEASURES'!$D$4:$D$1412,$B47,'TAX; ALL MEASURES'!$B$4:$B$1412,$B$30)</f>
        <v>0</v>
      </c>
      <c r="AC47" s="160">
        <f>SUMIFS('TAX; ALL MEASURES'!AE$4:AE$1412,'TAX; ALL MEASURES'!$D$4:$D$1412,$B47,'TAX; ALL MEASURES'!$B$4:$B$1412,$B$30)</f>
        <v>0</v>
      </c>
      <c r="AD47" s="160">
        <f>SUMIFS('TAX; ALL MEASURES'!AF$4:AF$1412,'TAX; ALL MEASURES'!$D$4:$D$1412,$B47,'TAX; ALL MEASURES'!$B$4:$B$1412,$B$30)</f>
        <v>0</v>
      </c>
      <c r="AE47" s="160">
        <f>SUMIFS('TAX; ALL MEASURES'!AG$4:AG$1412,'TAX; ALL MEASURES'!$D$4:$D$1412,$B47,'TAX; ALL MEASURES'!$B$4:$B$1412,$B$30)</f>
        <v>0</v>
      </c>
      <c r="AF47" s="160">
        <f>SUMIFS('TAX; ALL MEASURES'!AH$4:AH$1412,'TAX; ALL MEASURES'!$D$4:$D$1412,$B47,'TAX; ALL MEASURES'!$B$4:$B$1412,$B$30)</f>
        <v>0</v>
      </c>
      <c r="AG47" s="160">
        <f>SUMIFS('TAX; ALL MEASURES'!AI$4:AI$1412,'TAX; ALL MEASURES'!$D$4:$D$1412,$B47,'TAX; ALL MEASURES'!$B$4:$B$1412,$B$30)</f>
        <v>0</v>
      </c>
      <c r="AH47" s="160">
        <f>SUMIFS('TAX; ALL MEASURES'!AJ$4:AJ$1412,'TAX; ALL MEASURES'!$D$4:$D$1412,$B47,'TAX; ALL MEASURES'!$B$4:$B$1412,$B$30)</f>
        <v>0</v>
      </c>
      <c r="AI47" s="160">
        <f>SUMIFS('TAX; ALL MEASURES'!AK$4:AK$1412,'TAX; ALL MEASURES'!$D$4:$D$1412,$B47,'TAX; ALL MEASURES'!$B$4:$B$1412,$B$30)</f>
        <v>0</v>
      </c>
      <c r="AJ47" s="160">
        <f>SUMIFS('TAX; ALL MEASURES'!AL$4:AL$1412,'TAX; ALL MEASURES'!$D$4:$D$1412,$B47,'TAX; ALL MEASURES'!$B$4:$B$1412,$B$30)</f>
        <v>0</v>
      </c>
      <c r="AK47" s="160">
        <f>SUMIFS('TAX; ALL MEASURES'!AM$4:AM$1412,'TAX; ALL MEASURES'!$D$4:$D$1412,$B47,'TAX; ALL MEASURES'!$B$4:$B$1412,$B$30)</f>
        <v>0</v>
      </c>
      <c r="AL47" s="160">
        <f>SUMIFS('TAX; ALL MEASURES'!AN$4:AN$1412,'TAX; ALL MEASURES'!$D$4:$D$1412,$B47,'TAX; ALL MEASURES'!$B$4:$B$1412,$B$30)</f>
        <v>0</v>
      </c>
      <c r="AM47" s="160">
        <f>SUMIFS('TAX; ALL MEASURES'!AO$4:AO$1412,'TAX; ALL MEASURES'!$D$4:$D$1412,$B47,'TAX; ALL MEASURES'!$B$4:$B$1412,$B$30)</f>
        <v>0</v>
      </c>
      <c r="AN47" s="160">
        <f>SUMIFS('TAX; ALL MEASURES'!AP$4:AP$1412,'TAX; ALL MEASURES'!$D$4:$D$1412,$B47,'TAX; ALL MEASURES'!$B$4:$B$1412,$B$30)</f>
        <v>0</v>
      </c>
      <c r="AO47" s="160">
        <f>SUMIFS('TAX; ALL MEASURES'!AQ$4:AQ$1412,'TAX; ALL MEASURES'!$D$4:$D$1412,$B47,'TAX; ALL MEASURES'!$B$4:$B$1412,$B$30)</f>
        <v>0</v>
      </c>
      <c r="AP47" s="160">
        <f>SUMIFS('TAX; ALL MEASURES'!AR$4:AR$1412,'TAX; ALL MEASURES'!$D$4:$D$1412,$B47,'TAX; ALL MEASURES'!$B$4:$B$1412,$B$30)</f>
        <v>0</v>
      </c>
      <c r="AQ47" s="160">
        <f>SUMIFS('TAX; ALL MEASURES'!AS$4:AS$1412,'TAX; ALL MEASURES'!$D$4:$D$1412,$B47,'TAX; ALL MEASURES'!$B$4:$B$1412,$B$30)</f>
        <v>0</v>
      </c>
      <c r="AR47" s="160">
        <f>SUMIFS('TAX; ALL MEASURES'!AT$4:AT$1412,'TAX; ALL MEASURES'!$D$4:$D$1412,$B47,'TAX; ALL MEASURES'!$B$4:$B$1412,$B$30)</f>
        <v>0</v>
      </c>
      <c r="AS47" s="160">
        <f>SUMIFS('TAX; ALL MEASURES'!AU$4:AU$1412,'TAX; ALL MEASURES'!$D$4:$D$1412,$B47,'TAX; ALL MEASURES'!$B$4:$B$1412,$B$30)</f>
        <v>0</v>
      </c>
      <c r="AT47" s="160">
        <f>SUMIFS('TAX; ALL MEASURES'!AV$4:AV$1412,'TAX; ALL MEASURES'!$D$4:$D$1412,$B47,'TAX; ALL MEASURES'!$B$4:$B$1412,$B$30)</f>
        <v>0</v>
      </c>
      <c r="AU47" s="160">
        <f>SUMIFS('TAX; ALL MEASURES'!AW$4:AW$1412,'TAX; ALL MEASURES'!$D$4:$D$1412,$B47,'TAX; ALL MEASURES'!$B$4:$B$1412,$B$30)</f>
        <v>0</v>
      </c>
      <c r="AV47" s="160">
        <f>SUMIFS('TAX; ALL MEASURES'!AX$4:AX$1412,'TAX; ALL MEASURES'!$D$4:$D$1412,$B47,'TAX; ALL MEASURES'!$B$4:$B$1412,$B$30)</f>
        <v>0</v>
      </c>
      <c r="AW47" s="160">
        <f>SUMIFS('TAX; ALL MEASURES'!AY$4:AY$1412,'TAX; ALL MEASURES'!$D$4:$D$1412,$B47,'TAX; ALL MEASURES'!$B$4:$B$1412,$B$30)</f>
        <v>-165</v>
      </c>
      <c r="AX47" s="160">
        <f>SUMIFS('TAX; ALL MEASURES'!AZ$4:AZ$1412,'TAX; ALL MEASURES'!$D$4:$D$1412,$B47,'TAX; ALL MEASURES'!$B$4:$B$1412,$B$30)</f>
        <v>-265</v>
      </c>
      <c r="AY47" s="160">
        <f>SUMIFS('TAX; ALL MEASURES'!BA$4:BA$1412,'TAX; ALL MEASURES'!$D$4:$D$1412,$B47,'TAX; ALL MEASURES'!$B$4:$B$1412,$B$30)</f>
        <v>-225</v>
      </c>
      <c r="AZ47" s="160">
        <f>SUMIFS('TAX; ALL MEASURES'!BB$4:BB$1412,'TAX; ALL MEASURES'!$D$4:$D$1412,$B47,'TAX; ALL MEASURES'!$B$4:$B$1412,$B$30)</f>
        <v>-155</v>
      </c>
      <c r="BA47" s="160">
        <f>SUMIFS('TAX; ALL MEASURES'!BC$4:BC$1412,'TAX; ALL MEASURES'!$D$4:$D$1412,$B47,'TAX; ALL MEASURES'!$B$4:$B$1412,$B$30)</f>
        <v>-200</v>
      </c>
      <c r="BB47" s="3"/>
      <c r="BC47" s="3"/>
      <c r="BD47" s="3"/>
    </row>
    <row r="48" spans="1:56" ht="12.75" customHeight="1">
      <c r="A48" s="142"/>
      <c r="B48" s="151" t="s">
        <v>791</v>
      </c>
      <c r="C48" s="160">
        <f>SUMIFS('TAX; ALL MEASURES'!E$4:E$1412,'TAX; ALL MEASURES'!$D$4:$D$1412,$B48,'TAX; ALL MEASURES'!$B$4:$B$1412,$B$30)</f>
        <v>0</v>
      </c>
      <c r="D48" s="160">
        <f>SUMIFS('TAX; ALL MEASURES'!F$4:F$1412,'TAX; ALL MEASURES'!$D$4:$D$1412,$B48,'TAX; ALL MEASURES'!$B$4:$B$1412,$B$30)</f>
        <v>0</v>
      </c>
      <c r="E48" s="160">
        <f>SUMIFS('TAX; ALL MEASURES'!G$4:G$1412,'TAX; ALL MEASURES'!$D$4:$D$1412,$B48,'TAX; ALL MEASURES'!$B$4:$B$1412,$B$30)</f>
        <v>0</v>
      </c>
      <c r="F48" s="160">
        <f>SUMIFS('TAX; ALL MEASURES'!H$4:H$1412,'TAX; ALL MEASURES'!$D$4:$D$1412,$B48,'TAX; ALL MEASURES'!$B$4:$B$1412,$B$30)</f>
        <v>0</v>
      </c>
      <c r="G48" s="160">
        <f>SUMIFS('TAX; ALL MEASURES'!I$4:I$1412,'TAX; ALL MEASURES'!$D$4:$D$1412,$B48,'TAX; ALL MEASURES'!$B$4:$B$1412,$B$30)</f>
        <v>0</v>
      </c>
      <c r="H48" s="160">
        <f>SUMIFS('TAX; ALL MEASURES'!J$4:J$1412,'TAX; ALL MEASURES'!$D$4:$D$1412,$B48,'TAX; ALL MEASURES'!$B$4:$B$1412,$B$30)</f>
        <v>0</v>
      </c>
      <c r="I48" s="160">
        <f>SUMIFS('TAX; ALL MEASURES'!K$4:K$1412,'TAX; ALL MEASURES'!$D$4:$D$1412,$B48,'TAX; ALL MEASURES'!$B$4:$B$1412,$B$30)</f>
        <v>0</v>
      </c>
      <c r="J48" s="160">
        <f>SUMIFS('TAX; ALL MEASURES'!L$4:L$1412,'TAX; ALL MEASURES'!$D$4:$D$1412,$B48,'TAX; ALL MEASURES'!$B$4:$B$1412,$B$30)</f>
        <v>0</v>
      </c>
      <c r="K48" s="160">
        <f>SUMIFS('TAX; ALL MEASURES'!M$4:M$1412,'TAX; ALL MEASURES'!$D$4:$D$1412,$B48,'TAX; ALL MEASURES'!$B$4:$B$1412,$B$30)</f>
        <v>0</v>
      </c>
      <c r="L48" s="160">
        <f>SUMIFS('TAX; ALL MEASURES'!N$4:N$1412,'TAX; ALL MEASURES'!$D$4:$D$1412,$B48,'TAX; ALL MEASURES'!$B$4:$B$1412,$B$30)</f>
        <v>0</v>
      </c>
      <c r="M48" s="160">
        <f>SUMIFS('TAX; ALL MEASURES'!O$4:O$1412,'TAX; ALL MEASURES'!$D$4:$D$1412,$B48,'TAX; ALL MEASURES'!$B$4:$B$1412,$B$30)</f>
        <v>0</v>
      </c>
      <c r="N48" s="160">
        <f>SUMIFS('TAX; ALL MEASURES'!P$4:P$1412,'TAX; ALL MEASURES'!$D$4:$D$1412,$B48,'TAX; ALL MEASURES'!$B$4:$B$1412,$B$30)</f>
        <v>0</v>
      </c>
      <c r="O48" s="160">
        <f>SUMIFS('TAX; ALL MEASURES'!Q$4:Q$1412,'TAX; ALL MEASURES'!$D$4:$D$1412,$B48,'TAX; ALL MEASURES'!$B$4:$B$1412,$B$30)</f>
        <v>0</v>
      </c>
      <c r="P48" s="160">
        <f>SUMIFS('TAX; ALL MEASURES'!R$4:R$1412,'TAX; ALL MEASURES'!$D$4:$D$1412,$B48,'TAX; ALL MEASURES'!$B$4:$B$1412,$B$30)</f>
        <v>0</v>
      </c>
      <c r="Q48" s="160">
        <f>SUMIFS('TAX; ALL MEASURES'!S$4:S$1412,'TAX; ALL MEASURES'!$D$4:$D$1412,$B48,'TAX; ALL MEASURES'!$B$4:$B$1412,$B$30)</f>
        <v>0</v>
      </c>
      <c r="R48" s="160">
        <f>SUMIFS('TAX; ALL MEASURES'!T$4:T$1412,'TAX; ALL MEASURES'!$D$4:$D$1412,$B48,'TAX; ALL MEASURES'!$B$4:$B$1412,$B$30)</f>
        <v>0</v>
      </c>
      <c r="S48" s="160">
        <f>SUMIFS('TAX; ALL MEASURES'!U$4:U$1412,'TAX; ALL MEASURES'!$D$4:$D$1412,$B48,'TAX; ALL MEASURES'!$B$4:$B$1412,$B$30)</f>
        <v>0</v>
      </c>
      <c r="T48" s="160">
        <f>SUMIFS('TAX; ALL MEASURES'!V$4:V$1412,'TAX; ALL MEASURES'!$D$4:$D$1412,$B48,'TAX; ALL MEASURES'!$B$4:$B$1412,$B$30)</f>
        <v>0</v>
      </c>
      <c r="U48" s="160">
        <f>SUMIFS('TAX; ALL MEASURES'!W$4:W$1412,'TAX; ALL MEASURES'!$D$4:$D$1412,$B48,'TAX; ALL MEASURES'!$B$4:$B$1412,$B$30)</f>
        <v>0</v>
      </c>
      <c r="V48" s="160">
        <f>SUMIFS('TAX; ALL MEASURES'!X$4:X$1412,'TAX; ALL MEASURES'!$D$4:$D$1412,$B48,'TAX; ALL MEASURES'!$B$4:$B$1412,$B$30)</f>
        <v>0</v>
      </c>
      <c r="W48" s="160">
        <f>SUMIFS('TAX; ALL MEASURES'!Y$4:Y$1412,'TAX; ALL MEASURES'!$D$4:$D$1412,$B48,'TAX; ALL MEASURES'!$B$4:$B$1412,$B$30)</f>
        <v>0</v>
      </c>
      <c r="X48" s="160">
        <f>SUMIFS('TAX; ALL MEASURES'!Z$4:Z$1412,'TAX; ALL MEASURES'!$D$4:$D$1412,$B48,'TAX; ALL MEASURES'!$B$4:$B$1412,$B$30)</f>
        <v>0</v>
      </c>
      <c r="Y48" s="160">
        <f>SUMIFS('TAX; ALL MEASURES'!AA$4:AA$1412,'TAX; ALL MEASURES'!$D$4:$D$1412,$B48,'TAX; ALL MEASURES'!$B$4:$B$1412,$B$30)</f>
        <v>0</v>
      </c>
      <c r="Z48" s="160">
        <f>SUMIFS('TAX; ALL MEASURES'!AB$4:AB$1412,'TAX; ALL MEASURES'!$D$4:$D$1412,$B48,'TAX; ALL MEASURES'!$B$4:$B$1412,$B$30)</f>
        <v>0</v>
      </c>
      <c r="AA48" s="160">
        <f>SUMIFS('TAX; ALL MEASURES'!AC$4:AC$1412,'TAX; ALL MEASURES'!$D$4:$D$1412,$B48,'TAX; ALL MEASURES'!$B$4:$B$1412,$B$30)</f>
        <v>0</v>
      </c>
      <c r="AB48" s="160">
        <f>SUMIFS('TAX; ALL MEASURES'!AD$4:AD$1412,'TAX; ALL MEASURES'!$D$4:$D$1412,$B48,'TAX; ALL MEASURES'!$B$4:$B$1412,$B$30)</f>
        <v>0</v>
      </c>
      <c r="AC48" s="160">
        <f>SUMIFS('TAX; ALL MEASURES'!AE$4:AE$1412,'TAX; ALL MEASURES'!$D$4:$D$1412,$B48,'TAX; ALL MEASURES'!$B$4:$B$1412,$B$30)</f>
        <v>0</v>
      </c>
      <c r="AD48" s="160">
        <f>SUMIFS('TAX; ALL MEASURES'!AF$4:AF$1412,'TAX; ALL MEASURES'!$D$4:$D$1412,$B48,'TAX; ALL MEASURES'!$B$4:$B$1412,$B$30)</f>
        <v>0</v>
      </c>
      <c r="AE48" s="160">
        <f>SUMIFS('TAX; ALL MEASURES'!AG$4:AG$1412,'TAX; ALL MEASURES'!$D$4:$D$1412,$B48,'TAX; ALL MEASURES'!$B$4:$B$1412,$B$30)</f>
        <v>0</v>
      </c>
      <c r="AF48" s="160">
        <f>SUMIFS('TAX; ALL MEASURES'!AH$4:AH$1412,'TAX; ALL MEASURES'!$D$4:$D$1412,$B48,'TAX; ALL MEASURES'!$B$4:$B$1412,$B$30)</f>
        <v>0</v>
      </c>
      <c r="AG48" s="160">
        <f>SUMIFS('TAX; ALL MEASURES'!AI$4:AI$1412,'TAX; ALL MEASURES'!$D$4:$D$1412,$B48,'TAX; ALL MEASURES'!$B$4:$B$1412,$B$30)</f>
        <v>0</v>
      </c>
      <c r="AH48" s="160">
        <f>SUMIFS('TAX; ALL MEASURES'!AJ$4:AJ$1412,'TAX; ALL MEASURES'!$D$4:$D$1412,$B48,'TAX; ALL MEASURES'!$B$4:$B$1412,$B$30)</f>
        <v>0</v>
      </c>
      <c r="AI48" s="160">
        <f>SUMIFS('TAX; ALL MEASURES'!AK$4:AK$1412,'TAX; ALL MEASURES'!$D$4:$D$1412,$B48,'TAX; ALL MEASURES'!$B$4:$B$1412,$B$30)</f>
        <v>0</v>
      </c>
      <c r="AJ48" s="160">
        <f>SUMIFS('TAX; ALL MEASURES'!AL$4:AL$1412,'TAX; ALL MEASURES'!$D$4:$D$1412,$B48,'TAX; ALL MEASURES'!$B$4:$B$1412,$B$30)</f>
        <v>0</v>
      </c>
      <c r="AK48" s="160">
        <f>SUMIFS('TAX; ALL MEASURES'!AM$4:AM$1412,'TAX; ALL MEASURES'!$D$4:$D$1412,$B48,'TAX; ALL MEASURES'!$B$4:$B$1412,$B$30)</f>
        <v>0</v>
      </c>
      <c r="AL48" s="160">
        <f>SUMIFS('TAX; ALL MEASURES'!AN$4:AN$1412,'TAX; ALL MEASURES'!$D$4:$D$1412,$B48,'TAX; ALL MEASURES'!$B$4:$B$1412,$B$30)</f>
        <v>0</v>
      </c>
      <c r="AM48" s="160">
        <f>SUMIFS('TAX; ALL MEASURES'!AO$4:AO$1412,'TAX; ALL MEASURES'!$D$4:$D$1412,$B48,'TAX; ALL MEASURES'!$B$4:$B$1412,$B$30)</f>
        <v>0</v>
      </c>
      <c r="AN48" s="160">
        <f>SUMIFS('TAX; ALL MEASURES'!AP$4:AP$1412,'TAX; ALL MEASURES'!$D$4:$D$1412,$B48,'TAX; ALL MEASURES'!$B$4:$B$1412,$B$30)</f>
        <v>0</v>
      </c>
      <c r="AO48" s="160">
        <f>SUMIFS('TAX; ALL MEASURES'!AQ$4:AQ$1412,'TAX; ALL MEASURES'!$D$4:$D$1412,$B48,'TAX; ALL MEASURES'!$B$4:$B$1412,$B$30)</f>
        <v>0</v>
      </c>
      <c r="AP48" s="160">
        <f>SUMIFS('TAX; ALL MEASURES'!AR$4:AR$1412,'TAX; ALL MEASURES'!$D$4:$D$1412,$B48,'TAX; ALL MEASURES'!$B$4:$B$1412,$B$30)</f>
        <v>0</v>
      </c>
      <c r="AQ48" s="160">
        <f>SUMIFS('TAX; ALL MEASURES'!AS$4:AS$1412,'TAX; ALL MEASURES'!$D$4:$D$1412,$B48,'TAX; ALL MEASURES'!$B$4:$B$1412,$B$30)</f>
        <v>0</v>
      </c>
      <c r="AR48" s="160">
        <f>SUMIFS('TAX; ALL MEASURES'!AT$4:AT$1412,'TAX; ALL MEASURES'!$D$4:$D$1412,$B48,'TAX; ALL MEASURES'!$B$4:$B$1412,$B$30)</f>
        <v>0</v>
      </c>
      <c r="AS48" s="160">
        <f>SUMIFS('TAX; ALL MEASURES'!AU$4:AU$1412,'TAX; ALL MEASURES'!$D$4:$D$1412,$B48,'TAX; ALL MEASURES'!$B$4:$B$1412,$B$30)</f>
        <v>0</v>
      </c>
      <c r="AT48" s="160">
        <f>SUMIFS('TAX; ALL MEASURES'!AV$4:AV$1412,'TAX; ALL MEASURES'!$D$4:$D$1412,$B48,'TAX; ALL MEASURES'!$B$4:$B$1412,$B$30)</f>
        <v>0</v>
      </c>
      <c r="AU48" s="160">
        <f>SUMIFS('TAX; ALL MEASURES'!AW$4:AW$1412,'TAX; ALL MEASURES'!$D$4:$D$1412,$B48,'TAX; ALL MEASURES'!$B$4:$B$1412,$B$30)</f>
        <v>0</v>
      </c>
      <c r="AV48" s="160">
        <f>SUMIFS('TAX; ALL MEASURES'!AX$4:AX$1412,'TAX; ALL MEASURES'!$D$4:$D$1412,$B48,'TAX; ALL MEASURES'!$B$4:$B$1412,$B$30)</f>
        <v>0</v>
      </c>
      <c r="AW48" s="160">
        <f>SUMIFS('TAX; ALL MEASURES'!AY$4:AY$1412,'TAX; ALL MEASURES'!$D$4:$D$1412,$B48,'TAX; ALL MEASURES'!$B$4:$B$1412,$B$30)</f>
        <v>490</v>
      </c>
      <c r="AX48" s="160">
        <f>SUMIFS('TAX; ALL MEASURES'!AZ$4:AZ$1412,'TAX; ALL MEASURES'!$D$4:$D$1412,$B48,'TAX; ALL MEASURES'!$B$4:$B$1412,$B$30)</f>
        <v>-3080</v>
      </c>
      <c r="AY48" s="160">
        <f>SUMIFS('TAX; ALL MEASURES'!BA$4:BA$1412,'TAX; ALL MEASURES'!$D$4:$D$1412,$B48,'TAX; ALL MEASURES'!$B$4:$B$1412,$B$30)</f>
        <v>-490</v>
      </c>
      <c r="AZ48" s="160">
        <f>SUMIFS('TAX; ALL MEASURES'!BB$4:BB$1412,'TAX; ALL MEASURES'!$D$4:$D$1412,$B48,'TAX; ALL MEASURES'!$B$4:$B$1412,$B$30)</f>
        <v>8270</v>
      </c>
      <c r="BA48" s="160">
        <f>SUMIFS('TAX; ALL MEASURES'!BC$4:BC$1412,'TAX; ALL MEASURES'!$D$4:$D$1412,$B48,'TAX; ALL MEASURES'!$B$4:$B$1412,$B$30)</f>
        <v>4790</v>
      </c>
      <c r="BB48" s="3"/>
      <c r="BC48" s="3"/>
      <c r="BD48" s="3"/>
    </row>
    <row r="49" spans="1:16384" ht="12.75" customHeight="1">
      <c r="A49" s="142"/>
      <c r="B49" s="151" t="s">
        <v>792</v>
      </c>
      <c r="C49" s="160">
        <f>SUMIFS('TAX; ALL MEASURES'!E$4:E$1412,'TAX; ALL MEASURES'!$D$4:$D$1412,$B49,'TAX; ALL MEASURES'!$B$4:$B$1412,$B$30)</f>
        <v>0</v>
      </c>
      <c r="D49" s="160">
        <f>SUMIFS('TAX; ALL MEASURES'!F$4:F$1412,'TAX; ALL MEASURES'!$D$4:$D$1412,$B49,'TAX; ALL MEASURES'!$B$4:$B$1412,$B$30)</f>
        <v>0</v>
      </c>
      <c r="E49" s="160">
        <f>SUMIFS('TAX; ALL MEASURES'!G$4:G$1412,'TAX; ALL MEASURES'!$D$4:$D$1412,$B49,'TAX; ALL MEASURES'!$B$4:$B$1412,$B$30)</f>
        <v>0</v>
      </c>
      <c r="F49" s="160">
        <f>SUMIFS('TAX; ALL MEASURES'!H$4:H$1412,'TAX; ALL MEASURES'!$D$4:$D$1412,$B49,'TAX; ALL MEASURES'!$B$4:$B$1412,$B$30)</f>
        <v>0</v>
      </c>
      <c r="G49" s="160">
        <f>SUMIFS('TAX; ALL MEASURES'!I$4:I$1412,'TAX; ALL MEASURES'!$D$4:$D$1412,$B49,'TAX; ALL MEASURES'!$B$4:$B$1412,$B$30)</f>
        <v>0</v>
      </c>
      <c r="H49" s="160">
        <f>SUMIFS('TAX; ALL MEASURES'!J$4:J$1412,'TAX; ALL MEASURES'!$D$4:$D$1412,$B49,'TAX; ALL MEASURES'!$B$4:$B$1412,$B$30)</f>
        <v>0</v>
      </c>
      <c r="I49" s="160">
        <f>SUMIFS('TAX; ALL MEASURES'!K$4:K$1412,'TAX; ALL MEASURES'!$D$4:$D$1412,$B49,'TAX; ALL MEASURES'!$B$4:$B$1412,$B$30)</f>
        <v>0</v>
      </c>
      <c r="J49" s="160">
        <f>SUMIFS('TAX; ALL MEASURES'!L$4:L$1412,'TAX; ALL MEASURES'!$D$4:$D$1412,$B49,'TAX; ALL MEASURES'!$B$4:$B$1412,$B$30)</f>
        <v>0</v>
      </c>
      <c r="K49" s="160">
        <f>SUMIFS('TAX; ALL MEASURES'!M$4:M$1412,'TAX; ALL MEASURES'!$D$4:$D$1412,$B49,'TAX; ALL MEASURES'!$B$4:$B$1412,$B$30)</f>
        <v>0</v>
      </c>
      <c r="L49" s="160">
        <f>SUMIFS('TAX; ALL MEASURES'!N$4:N$1412,'TAX; ALL MEASURES'!$D$4:$D$1412,$B49,'TAX; ALL MEASURES'!$B$4:$B$1412,$B$30)</f>
        <v>0</v>
      </c>
      <c r="M49" s="160">
        <f>SUMIFS('TAX; ALL MEASURES'!O$4:O$1412,'TAX; ALL MEASURES'!$D$4:$D$1412,$B49,'TAX; ALL MEASURES'!$B$4:$B$1412,$B$30)</f>
        <v>0</v>
      </c>
      <c r="N49" s="160">
        <f>SUMIFS('TAX; ALL MEASURES'!P$4:P$1412,'TAX; ALL MEASURES'!$D$4:$D$1412,$B49,'TAX; ALL MEASURES'!$B$4:$B$1412,$B$30)</f>
        <v>0</v>
      </c>
      <c r="O49" s="160">
        <f>SUMIFS('TAX; ALL MEASURES'!Q$4:Q$1412,'TAX; ALL MEASURES'!$D$4:$D$1412,$B49,'TAX; ALL MEASURES'!$B$4:$B$1412,$B$30)</f>
        <v>0</v>
      </c>
      <c r="P49" s="160">
        <f>SUMIFS('TAX; ALL MEASURES'!R$4:R$1412,'TAX; ALL MEASURES'!$D$4:$D$1412,$B49,'TAX; ALL MEASURES'!$B$4:$B$1412,$B$30)</f>
        <v>0</v>
      </c>
      <c r="Q49" s="160">
        <f>SUMIFS('TAX; ALL MEASURES'!S$4:S$1412,'TAX; ALL MEASURES'!$D$4:$D$1412,$B49,'TAX; ALL MEASURES'!$B$4:$B$1412,$B$30)</f>
        <v>0</v>
      </c>
      <c r="R49" s="160">
        <f>SUMIFS('TAX; ALL MEASURES'!T$4:T$1412,'TAX; ALL MEASURES'!$D$4:$D$1412,$B49,'TAX; ALL MEASURES'!$B$4:$B$1412,$B$30)</f>
        <v>0</v>
      </c>
      <c r="S49" s="160">
        <f>SUMIFS('TAX; ALL MEASURES'!U$4:U$1412,'TAX; ALL MEASURES'!$D$4:$D$1412,$B49,'TAX; ALL MEASURES'!$B$4:$B$1412,$B$30)</f>
        <v>0</v>
      </c>
      <c r="T49" s="160">
        <f>SUMIFS('TAX; ALL MEASURES'!V$4:V$1412,'TAX; ALL MEASURES'!$D$4:$D$1412,$B49,'TAX; ALL MEASURES'!$B$4:$B$1412,$B$30)</f>
        <v>0</v>
      </c>
      <c r="U49" s="160">
        <f>SUMIFS('TAX; ALL MEASURES'!W$4:W$1412,'TAX; ALL MEASURES'!$D$4:$D$1412,$B49,'TAX; ALL MEASURES'!$B$4:$B$1412,$B$30)</f>
        <v>0</v>
      </c>
      <c r="V49" s="160">
        <f>SUMIFS('TAX; ALL MEASURES'!X$4:X$1412,'TAX; ALL MEASURES'!$D$4:$D$1412,$B49,'TAX; ALL MEASURES'!$B$4:$B$1412,$B$30)</f>
        <v>0</v>
      </c>
      <c r="W49" s="160">
        <f>SUMIFS('TAX; ALL MEASURES'!Y$4:Y$1412,'TAX; ALL MEASURES'!$D$4:$D$1412,$B49,'TAX; ALL MEASURES'!$B$4:$B$1412,$B$30)</f>
        <v>0</v>
      </c>
      <c r="X49" s="160">
        <f>SUMIFS('TAX; ALL MEASURES'!Z$4:Z$1412,'TAX; ALL MEASURES'!$D$4:$D$1412,$B49,'TAX; ALL MEASURES'!$B$4:$B$1412,$B$30)</f>
        <v>0</v>
      </c>
      <c r="Y49" s="160">
        <f>SUMIFS('TAX; ALL MEASURES'!AA$4:AA$1412,'TAX; ALL MEASURES'!$D$4:$D$1412,$B49,'TAX; ALL MEASURES'!$B$4:$B$1412,$B$30)</f>
        <v>0</v>
      </c>
      <c r="Z49" s="160">
        <f>SUMIFS('TAX; ALL MEASURES'!AB$4:AB$1412,'TAX; ALL MEASURES'!$D$4:$D$1412,$B49,'TAX; ALL MEASURES'!$B$4:$B$1412,$B$30)</f>
        <v>0</v>
      </c>
      <c r="AA49" s="160">
        <f>SUMIFS('TAX; ALL MEASURES'!AC$4:AC$1412,'TAX; ALL MEASURES'!$D$4:$D$1412,$B49,'TAX; ALL MEASURES'!$B$4:$B$1412,$B$30)</f>
        <v>0</v>
      </c>
      <c r="AB49" s="160">
        <f>SUMIFS('TAX; ALL MEASURES'!AD$4:AD$1412,'TAX; ALL MEASURES'!$D$4:$D$1412,$B49,'TAX; ALL MEASURES'!$B$4:$B$1412,$B$30)</f>
        <v>0</v>
      </c>
      <c r="AC49" s="160">
        <f>SUMIFS('TAX; ALL MEASURES'!AE$4:AE$1412,'TAX; ALL MEASURES'!$D$4:$D$1412,$B49,'TAX; ALL MEASURES'!$B$4:$B$1412,$B$30)</f>
        <v>0</v>
      </c>
      <c r="AD49" s="160">
        <f>SUMIFS('TAX; ALL MEASURES'!AF$4:AF$1412,'TAX; ALL MEASURES'!$D$4:$D$1412,$B49,'TAX; ALL MEASURES'!$B$4:$B$1412,$B$30)</f>
        <v>0</v>
      </c>
      <c r="AE49" s="160">
        <f>SUMIFS('TAX; ALL MEASURES'!AG$4:AG$1412,'TAX; ALL MEASURES'!$D$4:$D$1412,$B49,'TAX; ALL MEASURES'!$B$4:$B$1412,$B$30)</f>
        <v>0</v>
      </c>
      <c r="AF49" s="160">
        <f>SUMIFS('TAX; ALL MEASURES'!AH$4:AH$1412,'TAX; ALL MEASURES'!$D$4:$D$1412,$B49,'TAX; ALL MEASURES'!$B$4:$B$1412,$B$30)</f>
        <v>0</v>
      </c>
      <c r="AG49" s="160">
        <f>SUMIFS('TAX; ALL MEASURES'!AI$4:AI$1412,'TAX; ALL MEASURES'!$D$4:$D$1412,$B49,'TAX; ALL MEASURES'!$B$4:$B$1412,$B$30)</f>
        <v>0</v>
      </c>
      <c r="AH49" s="160">
        <f>SUMIFS('TAX; ALL MEASURES'!AJ$4:AJ$1412,'TAX; ALL MEASURES'!$D$4:$D$1412,$B49,'TAX; ALL MEASURES'!$B$4:$B$1412,$B$30)</f>
        <v>0</v>
      </c>
      <c r="AI49" s="160">
        <f>SUMIFS('TAX; ALL MEASURES'!AK$4:AK$1412,'TAX; ALL MEASURES'!$D$4:$D$1412,$B49,'TAX; ALL MEASURES'!$B$4:$B$1412,$B$30)</f>
        <v>0</v>
      </c>
      <c r="AJ49" s="160">
        <f>SUMIFS('TAX; ALL MEASURES'!AL$4:AL$1412,'TAX; ALL MEASURES'!$D$4:$D$1412,$B49,'TAX; ALL MEASURES'!$B$4:$B$1412,$B$30)</f>
        <v>0</v>
      </c>
      <c r="AK49" s="160">
        <f>SUMIFS('TAX; ALL MEASURES'!AM$4:AM$1412,'TAX; ALL MEASURES'!$D$4:$D$1412,$B49,'TAX; ALL MEASURES'!$B$4:$B$1412,$B$30)</f>
        <v>0</v>
      </c>
      <c r="AL49" s="160">
        <f>SUMIFS('TAX; ALL MEASURES'!AN$4:AN$1412,'TAX; ALL MEASURES'!$D$4:$D$1412,$B49,'TAX; ALL MEASURES'!$B$4:$B$1412,$B$30)</f>
        <v>0</v>
      </c>
      <c r="AM49" s="160">
        <f>SUMIFS('TAX; ALL MEASURES'!AO$4:AO$1412,'TAX; ALL MEASURES'!$D$4:$D$1412,$B49,'TAX; ALL MEASURES'!$B$4:$B$1412,$B$30)</f>
        <v>0</v>
      </c>
      <c r="AN49" s="160">
        <f>SUMIFS('TAX; ALL MEASURES'!AP$4:AP$1412,'TAX; ALL MEASURES'!$D$4:$D$1412,$B49,'TAX; ALL MEASURES'!$B$4:$B$1412,$B$30)</f>
        <v>0</v>
      </c>
      <c r="AO49" s="160">
        <f>SUMIFS('TAX; ALL MEASURES'!AQ$4:AQ$1412,'TAX; ALL MEASURES'!$D$4:$D$1412,$B49,'TAX; ALL MEASURES'!$B$4:$B$1412,$B$30)</f>
        <v>0</v>
      </c>
      <c r="AP49" s="160">
        <f>SUMIFS('TAX; ALL MEASURES'!AR$4:AR$1412,'TAX; ALL MEASURES'!$D$4:$D$1412,$B49,'TAX; ALL MEASURES'!$B$4:$B$1412,$B$30)</f>
        <v>0</v>
      </c>
      <c r="AQ49" s="160">
        <f>SUMIFS('TAX; ALL MEASURES'!AS$4:AS$1412,'TAX; ALL MEASURES'!$D$4:$D$1412,$B49,'TAX; ALL MEASURES'!$B$4:$B$1412,$B$30)</f>
        <v>0</v>
      </c>
      <c r="AR49" s="160">
        <f>SUMIFS('TAX; ALL MEASURES'!AT$4:AT$1412,'TAX; ALL MEASURES'!$D$4:$D$1412,$B49,'TAX; ALL MEASURES'!$B$4:$B$1412,$B$30)</f>
        <v>0</v>
      </c>
      <c r="AS49" s="160">
        <f>SUMIFS('TAX; ALL MEASURES'!AU$4:AU$1412,'TAX; ALL MEASURES'!$D$4:$D$1412,$B49,'TAX; ALL MEASURES'!$B$4:$B$1412,$B$30)</f>
        <v>0</v>
      </c>
      <c r="AT49" s="160">
        <f>SUMIFS('TAX; ALL MEASURES'!AV$4:AV$1412,'TAX; ALL MEASURES'!$D$4:$D$1412,$B49,'TAX; ALL MEASURES'!$B$4:$B$1412,$B$30)</f>
        <v>0</v>
      </c>
      <c r="AU49" s="160">
        <f>SUMIFS('TAX; ALL MEASURES'!AW$4:AW$1412,'TAX; ALL MEASURES'!$D$4:$D$1412,$B49,'TAX; ALL MEASURES'!$B$4:$B$1412,$B$30)</f>
        <v>0</v>
      </c>
      <c r="AV49" s="160">
        <f>SUMIFS('TAX; ALL MEASURES'!AX$4:AX$1412,'TAX; ALL MEASURES'!$D$4:$D$1412,$B49,'TAX; ALL MEASURES'!$B$4:$B$1412,$B$30)</f>
        <v>0</v>
      </c>
      <c r="AW49" s="160">
        <f>SUMIFS('TAX; ALL MEASURES'!AY$4:AY$1412,'TAX; ALL MEASURES'!$D$4:$D$1412,$B49,'TAX; ALL MEASURES'!$B$4:$B$1412,$B$30)</f>
        <v>35</v>
      </c>
      <c r="AX49" s="160">
        <f>SUMIFS('TAX; ALL MEASURES'!AZ$4:AZ$1412,'TAX; ALL MEASURES'!$D$4:$D$1412,$B49,'TAX; ALL MEASURES'!$B$4:$B$1412,$B$30)</f>
        <v>-325</v>
      </c>
      <c r="AY49" s="160">
        <f>SUMIFS('TAX; ALL MEASURES'!BA$4:BA$1412,'TAX; ALL MEASURES'!$D$4:$D$1412,$B49,'TAX; ALL MEASURES'!$B$4:$B$1412,$B$30)</f>
        <v>-355</v>
      </c>
      <c r="AZ49" s="160">
        <f>SUMIFS('TAX; ALL MEASURES'!BB$4:BB$1412,'TAX; ALL MEASURES'!$D$4:$D$1412,$B49,'TAX; ALL MEASURES'!$B$4:$B$1412,$B$30)</f>
        <v>-485</v>
      </c>
      <c r="BA49" s="160">
        <f>SUMIFS('TAX; ALL MEASURES'!BC$4:BC$1412,'TAX; ALL MEASURES'!$D$4:$D$1412,$B49,'TAX; ALL MEASURES'!$B$4:$B$1412,$B$30)</f>
        <v>-1025</v>
      </c>
      <c r="BB49" s="3"/>
      <c r="BC49" s="3"/>
      <c r="BD49" s="3"/>
    </row>
    <row r="50" spans="1:16384" ht="12.75" customHeight="1">
      <c r="A50" s="142"/>
      <c r="B50" s="142" t="s">
        <v>1539</v>
      </c>
      <c r="C50" s="160">
        <f>SUMIFS('TAX; ALL MEASURES'!E$4:E$1412,'TAX; ALL MEASURES'!$D$4:$D$1412,$B50,'TAX; ALL MEASURES'!$B$4:$B$1412,$B$30)</f>
        <v>0</v>
      </c>
      <c r="D50" s="160">
        <f>SUMIFS('TAX; ALL MEASURES'!F$4:F$1412,'TAX; ALL MEASURES'!$D$4:$D$1412,$B50,'TAX; ALL MEASURES'!$B$4:$B$1412,$B$30)</f>
        <v>0</v>
      </c>
      <c r="E50" s="160">
        <f>SUMIFS('TAX; ALL MEASURES'!G$4:G$1412,'TAX; ALL MEASURES'!$D$4:$D$1412,$B50,'TAX; ALL MEASURES'!$B$4:$B$1412,$B$30)</f>
        <v>0</v>
      </c>
      <c r="F50" s="160">
        <f>SUMIFS('TAX; ALL MEASURES'!H$4:H$1412,'TAX; ALL MEASURES'!$D$4:$D$1412,$B50,'TAX; ALL MEASURES'!$B$4:$B$1412,$B$30)</f>
        <v>0</v>
      </c>
      <c r="G50" s="160">
        <f>SUMIFS('TAX; ALL MEASURES'!I$4:I$1412,'TAX; ALL MEASURES'!$D$4:$D$1412,$B50,'TAX; ALL MEASURES'!$B$4:$B$1412,$B$30)</f>
        <v>0</v>
      </c>
      <c r="H50" s="160">
        <f>SUMIFS('TAX; ALL MEASURES'!J$4:J$1412,'TAX; ALL MEASURES'!$D$4:$D$1412,$B50,'TAX; ALL MEASURES'!$B$4:$B$1412,$B$30)</f>
        <v>0</v>
      </c>
      <c r="I50" s="160">
        <f>SUMIFS('TAX; ALL MEASURES'!K$4:K$1412,'TAX; ALL MEASURES'!$D$4:$D$1412,$B50,'TAX; ALL MEASURES'!$B$4:$B$1412,$B$30)</f>
        <v>0</v>
      </c>
      <c r="J50" s="160">
        <f>SUMIFS('TAX; ALL MEASURES'!L$4:L$1412,'TAX; ALL MEASURES'!$D$4:$D$1412,$B50,'TAX; ALL MEASURES'!$B$4:$B$1412,$B$30)</f>
        <v>0</v>
      </c>
      <c r="K50" s="160">
        <f>SUMIFS('TAX; ALL MEASURES'!M$4:M$1412,'TAX; ALL MEASURES'!$D$4:$D$1412,$B50,'TAX; ALL MEASURES'!$B$4:$B$1412,$B$30)</f>
        <v>0</v>
      </c>
      <c r="L50" s="160">
        <f>SUMIFS('TAX; ALL MEASURES'!N$4:N$1412,'TAX; ALL MEASURES'!$D$4:$D$1412,$B50,'TAX; ALL MEASURES'!$B$4:$B$1412,$B$30)</f>
        <v>0</v>
      </c>
      <c r="M50" s="160">
        <f>SUMIFS('TAX; ALL MEASURES'!O$4:O$1412,'TAX; ALL MEASURES'!$D$4:$D$1412,$B50,'TAX; ALL MEASURES'!$B$4:$B$1412,$B$30)</f>
        <v>0</v>
      </c>
      <c r="N50" s="160">
        <f>SUMIFS('TAX; ALL MEASURES'!P$4:P$1412,'TAX; ALL MEASURES'!$D$4:$D$1412,$B50,'TAX; ALL MEASURES'!$B$4:$B$1412,$B$30)</f>
        <v>0</v>
      </c>
      <c r="O50" s="160">
        <f>SUMIFS('TAX; ALL MEASURES'!Q$4:Q$1412,'TAX; ALL MEASURES'!$D$4:$D$1412,$B50,'TAX; ALL MEASURES'!$B$4:$B$1412,$B$30)</f>
        <v>0</v>
      </c>
      <c r="P50" s="160">
        <f>SUMIFS('TAX; ALL MEASURES'!R$4:R$1412,'TAX; ALL MEASURES'!$D$4:$D$1412,$B50,'TAX; ALL MEASURES'!$B$4:$B$1412,$B$30)</f>
        <v>0</v>
      </c>
      <c r="Q50" s="160">
        <f>SUMIFS('TAX; ALL MEASURES'!S$4:S$1412,'TAX; ALL MEASURES'!$D$4:$D$1412,$B50,'TAX; ALL MEASURES'!$B$4:$B$1412,$B$30)</f>
        <v>0</v>
      </c>
      <c r="R50" s="160">
        <f>SUMIFS('TAX; ALL MEASURES'!T$4:T$1412,'TAX; ALL MEASURES'!$D$4:$D$1412,$B50,'TAX; ALL MEASURES'!$B$4:$B$1412,$B$30)</f>
        <v>0</v>
      </c>
      <c r="S50" s="160">
        <f>SUMIFS('TAX; ALL MEASURES'!U$4:U$1412,'TAX; ALL MEASURES'!$D$4:$D$1412,$B50,'TAX; ALL MEASURES'!$B$4:$B$1412,$B$30)</f>
        <v>0</v>
      </c>
      <c r="T50" s="160">
        <f>SUMIFS('TAX; ALL MEASURES'!V$4:V$1412,'TAX; ALL MEASURES'!$D$4:$D$1412,$B50,'TAX; ALL MEASURES'!$B$4:$B$1412,$B$30)</f>
        <v>0</v>
      </c>
      <c r="U50" s="160">
        <f>SUMIFS('TAX; ALL MEASURES'!W$4:W$1412,'TAX; ALL MEASURES'!$D$4:$D$1412,$B50,'TAX; ALL MEASURES'!$B$4:$B$1412,$B$30)</f>
        <v>0</v>
      </c>
      <c r="V50" s="160">
        <f>SUMIFS('TAX; ALL MEASURES'!X$4:X$1412,'TAX; ALL MEASURES'!$D$4:$D$1412,$B50,'TAX; ALL MEASURES'!$B$4:$B$1412,$B$30)</f>
        <v>0</v>
      </c>
      <c r="W50" s="160">
        <f>SUMIFS('TAX; ALL MEASURES'!Y$4:Y$1412,'TAX; ALL MEASURES'!$D$4:$D$1412,$B50,'TAX; ALL MEASURES'!$B$4:$B$1412,$B$30)</f>
        <v>0</v>
      </c>
      <c r="X50" s="160">
        <f>SUMIFS('TAX; ALL MEASURES'!Z$4:Z$1412,'TAX; ALL MEASURES'!$D$4:$D$1412,$B50,'TAX; ALL MEASURES'!$B$4:$B$1412,$B$30)</f>
        <v>0</v>
      </c>
      <c r="Y50" s="160">
        <f>SUMIFS('TAX; ALL MEASURES'!AA$4:AA$1412,'TAX; ALL MEASURES'!$D$4:$D$1412,$B50,'TAX; ALL MEASURES'!$B$4:$B$1412,$B$30)</f>
        <v>0</v>
      </c>
      <c r="Z50" s="160">
        <f>SUMIFS('TAX; ALL MEASURES'!AB$4:AB$1412,'TAX; ALL MEASURES'!$D$4:$D$1412,$B50,'TAX; ALL MEASURES'!$B$4:$B$1412,$B$30)</f>
        <v>0</v>
      </c>
      <c r="AA50" s="160">
        <f>SUMIFS('TAX; ALL MEASURES'!AC$4:AC$1412,'TAX; ALL MEASURES'!$D$4:$D$1412,$B50,'TAX; ALL MEASURES'!$B$4:$B$1412,$B$30)</f>
        <v>0</v>
      </c>
      <c r="AB50" s="160">
        <f>SUMIFS('TAX; ALL MEASURES'!AD$4:AD$1412,'TAX; ALL MEASURES'!$D$4:$D$1412,$B50,'TAX; ALL MEASURES'!$B$4:$B$1412,$B$30)</f>
        <v>0</v>
      </c>
      <c r="AC50" s="160">
        <f>SUMIFS('TAX; ALL MEASURES'!AE$4:AE$1412,'TAX; ALL MEASURES'!$D$4:$D$1412,$B50,'TAX; ALL MEASURES'!$B$4:$B$1412,$B$30)</f>
        <v>0</v>
      </c>
      <c r="AD50" s="160">
        <f>SUMIFS('TAX; ALL MEASURES'!AF$4:AF$1412,'TAX; ALL MEASURES'!$D$4:$D$1412,$B50,'TAX; ALL MEASURES'!$B$4:$B$1412,$B$30)</f>
        <v>0</v>
      </c>
      <c r="AE50" s="160">
        <f>SUMIFS('TAX; ALL MEASURES'!AG$4:AG$1412,'TAX; ALL MEASURES'!$D$4:$D$1412,$B50,'TAX; ALL MEASURES'!$B$4:$B$1412,$B$30)</f>
        <v>0</v>
      </c>
      <c r="AF50" s="160">
        <f>SUMIFS('TAX; ALL MEASURES'!AH$4:AH$1412,'TAX; ALL MEASURES'!$D$4:$D$1412,$B50,'TAX; ALL MEASURES'!$B$4:$B$1412,$B$30)</f>
        <v>0</v>
      </c>
      <c r="AG50" s="160">
        <f>SUMIFS('TAX; ALL MEASURES'!AI$4:AI$1412,'TAX; ALL MEASURES'!$D$4:$D$1412,$B50,'TAX; ALL MEASURES'!$B$4:$B$1412,$B$30)</f>
        <v>0</v>
      </c>
      <c r="AH50" s="160">
        <f>SUMIFS('TAX; ALL MEASURES'!AJ$4:AJ$1412,'TAX; ALL MEASURES'!$D$4:$D$1412,$B50,'TAX; ALL MEASURES'!$B$4:$B$1412,$B$30)</f>
        <v>0</v>
      </c>
      <c r="AI50" s="160">
        <f>SUMIFS('TAX; ALL MEASURES'!AK$4:AK$1412,'TAX; ALL MEASURES'!$D$4:$D$1412,$B50,'TAX; ALL MEASURES'!$B$4:$B$1412,$B$30)</f>
        <v>0</v>
      </c>
      <c r="AJ50" s="160">
        <f>SUMIFS('TAX; ALL MEASURES'!AL$4:AL$1412,'TAX; ALL MEASURES'!$D$4:$D$1412,$B50,'TAX; ALL MEASURES'!$B$4:$B$1412,$B$30)</f>
        <v>0</v>
      </c>
      <c r="AK50" s="160">
        <f>SUMIFS('TAX; ALL MEASURES'!AM$4:AM$1412,'TAX; ALL MEASURES'!$D$4:$D$1412,$B50,'TAX; ALL MEASURES'!$B$4:$B$1412,$B$30)</f>
        <v>0</v>
      </c>
      <c r="AL50" s="160">
        <f>SUMIFS('TAX; ALL MEASURES'!AN$4:AN$1412,'TAX; ALL MEASURES'!$D$4:$D$1412,$B50,'TAX; ALL MEASURES'!$B$4:$B$1412,$B$30)</f>
        <v>0</v>
      </c>
      <c r="AM50" s="160">
        <f>SUMIFS('TAX; ALL MEASURES'!AO$4:AO$1412,'TAX; ALL MEASURES'!$D$4:$D$1412,$B50,'TAX; ALL MEASURES'!$B$4:$B$1412,$B$30)</f>
        <v>0</v>
      </c>
      <c r="AN50" s="160">
        <f>SUMIFS('TAX; ALL MEASURES'!AP$4:AP$1412,'TAX; ALL MEASURES'!$D$4:$D$1412,$B50,'TAX; ALL MEASURES'!$B$4:$B$1412,$B$30)</f>
        <v>0</v>
      </c>
      <c r="AO50" s="160">
        <f>SUMIFS('TAX; ALL MEASURES'!AQ$4:AQ$1412,'TAX; ALL MEASURES'!$D$4:$D$1412,$B50,'TAX; ALL MEASURES'!$B$4:$B$1412,$B$30)</f>
        <v>0</v>
      </c>
      <c r="AP50" s="160">
        <f>SUMIFS('TAX; ALL MEASURES'!AR$4:AR$1412,'TAX; ALL MEASURES'!$D$4:$D$1412,$B50,'TAX; ALL MEASURES'!$B$4:$B$1412,$B$30)</f>
        <v>0</v>
      </c>
      <c r="AQ50" s="160">
        <f>SUMIFS('TAX; ALL MEASURES'!AS$4:AS$1412,'TAX; ALL MEASURES'!$D$4:$D$1412,$B50,'TAX; ALL MEASURES'!$B$4:$B$1412,$B$30)</f>
        <v>0</v>
      </c>
      <c r="AR50" s="160">
        <f>SUMIFS('TAX; ALL MEASURES'!AT$4:AT$1412,'TAX; ALL MEASURES'!$D$4:$D$1412,$B50,'TAX; ALL MEASURES'!$B$4:$B$1412,$B$30)</f>
        <v>0</v>
      </c>
      <c r="AS50" s="160">
        <f>SUMIFS('TAX; ALL MEASURES'!AU$4:AU$1412,'TAX; ALL MEASURES'!$D$4:$D$1412,$B50,'TAX; ALL MEASURES'!$B$4:$B$1412,$B$30)</f>
        <v>0</v>
      </c>
      <c r="AT50" s="160">
        <f>SUMIFS('TAX; ALL MEASURES'!AV$4:AV$1412,'TAX; ALL MEASURES'!$D$4:$D$1412,$B50,'TAX; ALL MEASURES'!$B$4:$B$1412,$B$30)</f>
        <v>0</v>
      </c>
      <c r="AU50" s="160">
        <f>SUMIFS('TAX; ALL MEASURES'!AW$4:AW$1412,'TAX; ALL MEASURES'!$D$4:$D$1412,$B50,'TAX; ALL MEASURES'!$B$4:$B$1412,$B$30)</f>
        <v>0</v>
      </c>
      <c r="AV50" s="160">
        <f>SUMIFS('TAX; ALL MEASURES'!AX$4:AX$1412,'TAX; ALL MEASURES'!$D$4:$D$1412,$B50,'TAX; ALL MEASURES'!$B$4:$B$1412,$B$30)</f>
        <v>0</v>
      </c>
      <c r="AW50" s="160">
        <f>SUMIFS('TAX; ALL MEASURES'!AY$4:AY$1412,'TAX; ALL MEASURES'!$D$4:$D$1412,$B50,'TAX; ALL MEASURES'!$B$4:$B$1412,$B$30)</f>
        <v>0</v>
      </c>
      <c r="AX50" s="160">
        <f>SUMIFS('TAX; ALL MEASURES'!AZ$4:AZ$1412,'TAX; ALL MEASURES'!$D$4:$D$1412,$B50,'TAX; ALL MEASURES'!$B$4:$B$1412,$B$30)</f>
        <v>0</v>
      </c>
      <c r="AY50" s="160">
        <f>SUMIFS('TAX; ALL MEASURES'!BA$4:BA$1412,'TAX; ALL MEASURES'!$D$4:$D$1412,$B50,'TAX; ALL MEASURES'!$B$4:$B$1412,$B$30)</f>
        <v>520</v>
      </c>
      <c r="AZ50" s="160">
        <f>SUMIFS('TAX; ALL MEASURES'!BB$4:BB$1412,'TAX; ALL MEASURES'!$D$4:$D$1412,$B50,'TAX; ALL MEASURES'!$B$4:$B$1412,$B$30)</f>
        <v>500</v>
      </c>
      <c r="BA50" s="160">
        <f>SUMIFS('TAX; ALL MEASURES'!BC$4:BC$1412,'TAX; ALL MEASURES'!$D$4:$D$1412,$B50,'TAX; ALL MEASURES'!$B$4:$B$1412,$B$30)</f>
        <v>455</v>
      </c>
      <c r="BB50" s="3"/>
      <c r="BC50" s="3"/>
      <c r="BD50" s="3"/>
    </row>
    <row r="51" spans="1:16384" ht="12.75" customHeight="1">
      <c r="A51" s="142"/>
      <c r="B51" s="151" t="s">
        <v>92</v>
      </c>
      <c r="C51" s="160">
        <f>SUMIFS('TAX; ALL MEASURES'!E$4:E$1412,'TAX; ALL MEASURES'!$D$4:$D$1412,$B51,'TAX; ALL MEASURES'!$B$4:$B$1412,$B$30)</f>
        <v>0</v>
      </c>
      <c r="D51" s="160">
        <f>SUMIFS('TAX; ALL MEASURES'!F$4:F$1412,'TAX; ALL MEASURES'!$D$4:$D$1412,$B51,'TAX; ALL MEASURES'!$B$4:$B$1412,$B$30)</f>
        <v>0</v>
      </c>
      <c r="E51" s="160">
        <f>SUMIFS('TAX; ALL MEASURES'!G$4:G$1412,'TAX; ALL MEASURES'!$D$4:$D$1412,$B51,'TAX; ALL MEASURES'!$B$4:$B$1412,$B$30)</f>
        <v>0</v>
      </c>
      <c r="F51" s="160">
        <f>SUMIFS('TAX; ALL MEASURES'!H$4:H$1412,'TAX; ALL MEASURES'!$D$4:$D$1412,$B51,'TAX; ALL MEASURES'!$B$4:$B$1412,$B$30)</f>
        <v>0</v>
      </c>
      <c r="G51" s="160">
        <f>SUMIFS('TAX; ALL MEASURES'!I$4:I$1412,'TAX; ALL MEASURES'!$D$4:$D$1412,$B51,'TAX; ALL MEASURES'!$B$4:$B$1412,$B$30)</f>
        <v>0</v>
      </c>
      <c r="H51" s="160">
        <f>SUMIFS('TAX; ALL MEASURES'!J$4:J$1412,'TAX; ALL MEASURES'!$D$4:$D$1412,$B51,'TAX; ALL MEASURES'!$B$4:$B$1412,$B$30)</f>
        <v>0</v>
      </c>
      <c r="I51" s="160">
        <f>SUMIFS('TAX; ALL MEASURES'!K$4:K$1412,'TAX; ALL MEASURES'!$D$4:$D$1412,$B51,'TAX; ALL MEASURES'!$B$4:$B$1412,$B$30)</f>
        <v>0</v>
      </c>
      <c r="J51" s="160">
        <f>SUMIFS('TAX; ALL MEASURES'!L$4:L$1412,'TAX; ALL MEASURES'!$D$4:$D$1412,$B51,'TAX; ALL MEASURES'!$B$4:$B$1412,$B$30)</f>
        <v>0</v>
      </c>
      <c r="K51" s="160">
        <f>SUMIFS('TAX; ALL MEASURES'!M$4:M$1412,'TAX; ALL MEASURES'!$D$4:$D$1412,$B51,'TAX; ALL MEASURES'!$B$4:$B$1412,$B$30)</f>
        <v>0</v>
      </c>
      <c r="L51" s="160">
        <f>SUMIFS('TAX; ALL MEASURES'!N$4:N$1412,'TAX; ALL MEASURES'!$D$4:$D$1412,$B51,'TAX; ALL MEASURES'!$B$4:$B$1412,$B$30)</f>
        <v>0</v>
      </c>
      <c r="M51" s="160">
        <f>SUMIFS('TAX; ALL MEASURES'!O$4:O$1412,'TAX; ALL MEASURES'!$D$4:$D$1412,$B51,'TAX; ALL MEASURES'!$B$4:$B$1412,$B$30)</f>
        <v>0</v>
      </c>
      <c r="N51" s="160">
        <f>SUMIFS('TAX; ALL MEASURES'!P$4:P$1412,'TAX; ALL MEASURES'!$D$4:$D$1412,$B51,'TAX; ALL MEASURES'!$B$4:$B$1412,$B$30)</f>
        <v>0</v>
      </c>
      <c r="O51" s="160">
        <f>SUMIFS('TAX; ALL MEASURES'!Q$4:Q$1412,'TAX; ALL MEASURES'!$D$4:$D$1412,$B51,'TAX; ALL MEASURES'!$B$4:$B$1412,$B$30)</f>
        <v>0</v>
      </c>
      <c r="P51" s="160">
        <f>SUMIFS('TAX; ALL MEASURES'!R$4:R$1412,'TAX; ALL MEASURES'!$D$4:$D$1412,$B51,'TAX; ALL MEASURES'!$B$4:$B$1412,$B$30)</f>
        <v>0</v>
      </c>
      <c r="Q51" s="160">
        <f>SUMIFS('TAX; ALL MEASURES'!S$4:S$1412,'TAX; ALL MEASURES'!$D$4:$D$1412,$B51,'TAX; ALL MEASURES'!$B$4:$B$1412,$B$30)</f>
        <v>0</v>
      </c>
      <c r="R51" s="160">
        <f>SUMIFS('TAX; ALL MEASURES'!T$4:T$1412,'TAX; ALL MEASURES'!$D$4:$D$1412,$B51,'TAX; ALL MEASURES'!$B$4:$B$1412,$B$30)</f>
        <v>0</v>
      </c>
      <c r="S51" s="160">
        <f>SUMIFS('TAX; ALL MEASURES'!U$4:U$1412,'TAX; ALL MEASURES'!$D$4:$D$1412,$B51,'TAX; ALL MEASURES'!$B$4:$B$1412,$B$30)</f>
        <v>0</v>
      </c>
      <c r="T51" s="160">
        <f>SUMIFS('TAX; ALL MEASURES'!V$4:V$1412,'TAX; ALL MEASURES'!$D$4:$D$1412,$B51,'TAX; ALL MEASURES'!$B$4:$B$1412,$B$30)</f>
        <v>0</v>
      </c>
      <c r="U51" s="160">
        <f>SUMIFS('TAX; ALL MEASURES'!W$4:W$1412,'TAX; ALL MEASURES'!$D$4:$D$1412,$B51,'TAX; ALL MEASURES'!$B$4:$B$1412,$B$30)</f>
        <v>0</v>
      </c>
      <c r="V51" s="160">
        <f>SUMIFS('TAX; ALL MEASURES'!X$4:X$1412,'TAX; ALL MEASURES'!$D$4:$D$1412,$B51,'TAX; ALL MEASURES'!$B$4:$B$1412,$B$30)</f>
        <v>0</v>
      </c>
      <c r="W51" s="160">
        <f>SUMIFS('TAX; ALL MEASURES'!Y$4:Y$1412,'TAX; ALL MEASURES'!$D$4:$D$1412,$B51,'TAX; ALL MEASURES'!$B$4:$B$1412,$B$30)</f>
        <v>0</v>
      </c>
      <c r="X51" s="160">
        <f>SUMIFS('TAX; ALL MEASURES'!Z$4:Z$1412,'TAX; ALL MEASURES'!$D$4:$D$1412,$B51,'TAX; ALL MEASURES'!$B$4:$B$1412,$B$30)</f>
        <v>0</v>
      </c>
      <c r="Y51" s="160">
        <f>SUMIFS('TAX; ALL MEASURES'!AA$4:AA$1412,'TAX; ALL MEASURES'!$D$4:$D$1412,$B51,'TAX; ALL MEASURES'!$B$4:$B$1412,$B$30)</f>
        <v>0</v>
      </c>
      <c r="Z51" s="160">
        <f>SUMIFS('TAX; ALL MEASURES'!AB$4:AB$1412,'TAX; ALL MEASURES'!$D$4:$D$1412,$B51,'TAX; ALL MEASURES'!$B$4:$B$1412,$B$30)</f>
        <v>0</v>
      </c>
      <c r="AA51" s="160">
        <f>SUMIFS('TAX; ALL MEASURES'!AC$4:AC$1412,'TAX; ALL MEASURES'!$D$4:$D$1412,$B51,'TAX; ALL MEASURES'!$B$4:$B$1412,$B$30)</f>
        <v>0</v>
      </c>
      <c r="AB51" s="160">
        <f>SUMIFS('TAX; ALL MEASURES'!AD$4:AD$1412,'TAX; ALL MEASURES'!$D$4:$D$1412,$B51,'TAX; ALL MEASURES'!$B$4:$B$1412,$B$30)</f>
        <v>0</v>
      </c>
      <c r="AC51" s="160">
        <f>SUMIFS('TAX; ALL MEASURES'!AE$4:AE$1412,'TAX; ALL MEASURES'!$D$4:$D$1412,$B51,'TAX; ALL MEASURES'!$B$4:$B$1412,$B$30)</f>
        <v>0</v>
      </c>
      <c r="AD51" s="160">
        <f>SUMIFS('TAX; ALL MEASURES'!AF$4:AF$1412,'TAX; ALL MEASURES'!$D$4:$D$1412,$B51,'TAX; ALL MEASURES'!$B$4:$B$1412,$B$30)</f>
        <v>0</v>
      </c>
      <c r="AE51" s="160">
        <f>SUMIFS('TAX; ALL MEASURES'!AG$4:AG$1412,'TAX; ALL MEASURES'!$D$4:$D$1412,$B51,'TAX; ALL MEASURES'!$B$4:$B$1412,$B$30)</f>
        <v>0</v>
      </c>
      <c r="AF51" s="160">
        <f>SUMIFS('TAX; ALL MEASURES'!AH$4:AH$1412,'TAX; ALL MEASURES'!$D$4:$D$1412,$B51,'TAX; ALL MEASURES'!$B$4:$B$1412,$B$30)</f>
        <v>0</v>
      </c>
      <c r="AG51" s="160">
        <f>SUMIFS('TAX; ALL MEASURES'!AI$4:AI$1412,'TAX; ALL MEASURES'!$D$4:$D$1412,$B51,'TAX; ALL MEASURES'!$B$4:$B$1412,$B$30)</f>
        <v>0</v>
      </c>
      <c r="AH51" s="160">
        <f>SUMIFS('TAX; ALL MEASURES'!AJ$4:AJ$1412,'TAX; ALL MEASURES'!$D$4:$D$1412,$B51,'TAX; ALL MEASURES'!$B$4:$B$1412,$B$30)</f>
        <v>0</v>
      </c>
      <c r="AI51" s="160">
        <f>SUMIFS('TAX; ALL MEASURES'!AK$4:AK$1412,'TAX; ALL MEASURES'!$D$4:$D$1412,$B51,'TAX; ALL MEASURES'!$B$4:$B$1412,$B$30)</f>
        <v>0</v>
      </c>
      <c r="AJ51" s="160">
        <f>SUMIFS('TAX; ALL MEASURES'!AL$4:AL$1412,'TAX; ALL MEASURES'!$D$4:$D$1412,$B51,'TAX; ALL MEASURES'!$B$4:$B$1412,$B$30)</f>
        <v>0</v>
      </c>
      <c r="AK51" s="160">
        <f>SUMIFS('TAX; ALL MEASURES'!AM$4:AM$1412,'TAX; ALL MEASURES'!$D$4:$D$1412,$B51,'TAX; ALL MEASURES'!$B$4:$B$1412,$B$30)</f>
        <v>0</v>
      </c>
      <c r="AL51" s="160">
        <f>SUMIFS('TAX; ALL MEASURES'!AN$4:AN$1412,'TAX; ALL MEASURES'!$D$4:$D$1412,$B51,'TAX; ALL MEASURES'!$B$4:$B$1412,$B$30)</f>
        <v>0</v>
      </c>
      <c r="AM51" s="160">
        <f>SUMIFS('TAX; ALL MEASURES'!AO$4:AO$1412,'TAX; ALL MEASURES'!$D$4:$D$1412,$B51,'TAX; ALL MEASURES'!$B$4:$B$1412,$B$30)</f>
        <v>0</v>
      </c>
      <c r="AN51" s="160">
        <f>SUMIFS('TAX; ALL MEASURES'!AP$4:AP$1412,'TAX; ALL MEASURES'!$D$4:$D$1412,$B51,'TAX; ALL MEASURES'!$B$4:$B$1412,$B$30)</f>
        <v>0</v>
      </c>
      <c r="AO51" s="160">
        <f>SUMIFS('TAX; ALL MEASURES'!AQ$4:AQ$1412,'TAX; ALL MEASURES'!$D$4:$D$1412,$B51,'TAX; ALL MEASURES'!$B$4:$B$1412,$B$30)</f>
        <v>0</v>
      </c>
      <c r="AP51" s="160">
        <f>SUMIFS('TAX; ALL MEASURES'!AR$4:AR$1412,'TAX; ALL MEASURES'!$D$4:$D$1412,$B51,'TAX; ALL MEASURES'!$B$4:$B$1412,$B$30)</f>
        <v>0</v>
      </c>
      <c r="AQ51" s="160">
        <f>SUMIFS('TAX; ALL MEASURES'!AS$4:AS$1412,'TAX; ALL MEASURES'!$D$4:$D$1412,$B51,'TAX; ALL MEASURES'!$B$4:$B$1412,$B$30)</f>
        <v>0</v>
      </c>
      <c r="AR51" s="160">
        <f>SUMIFS('TAX; ALL MEASURES'!AT$4:AT$1412,'TAX; ALL MEASURES'!$D$4:$D$1412,$B51,'TAX; ALL MEASURES'!$B$4:$B$1412,$B$30)</f>
        <v>0</v>
      </c>
      <c r="AS51" s="160">
        <f>SUMIFS('TAX; ALL MEASURES'!AU$4:AU$1412,'TAX; ALL MEASURES'!$D$4:$D$1412,$B51,'TAX; ALL MEASURES'!$B$4:$B$1412,$B$30)</f>
        <v>0</v>
      </c>
      <c r="AT51" s="160">
        <f>SUMIFS('TAX; ALL MEASURES'!AV$4:AV$1412,'TAX; ALL MEASURES'!$D$4:$D$1412,$B51,'TAX; ALL MEASURES'!$B$4:$B$1412,$B$30)</f>
        <v>0</v>
      </c>
      <c r="AU51" s="160">
        <f>SUMIFS('TAX; ALL MEASURES'!AW$4:AW$1412,'TAX; ALL MEASURES'!$D$4:$D$1412,$B51,'TAX; ALL MEASURES'!$B$4:$B$1412,$B$30)</f>
        <v>0</v>
      </c>
      <c r="AV51" s="160">
        <f>SUMIFS('TAX; ALL MEASURES'!AX$4:AX$1412,'TAX; ALL MEASURES'!$D$4:$D$1412,$B51,'TAX; ALL MEASURES'!$B$4:$B$1412,$B$30)</f>
        <v>0</v>
      </c>
      <c r="AW51" s="160">
        <f>SUMIFS('TAX; ALL MEASURES'!AY$4:AY$1412,'TAX; ALL MEASURES'!$D$4:$D$1412,$B51,'TAX; ALL MEASURES'!$B$4:$B$1412,$B$30)</f>
        <v>475</v>
      </c>
      <c r="AX51" s="160">
        <f>SUMIFS('TAX; ALL MEASURES'!AZ$4:AZ$1412,'TAX; ALL MEASURES'!$D$4:$D$1412,$B51,'TAX; ALL MEASURES'!$B$4:$B$1412,$B$30)</f>
        <v>620</v>
      </c>
      <c r="AY51" s="160">
        <f>SUMIFS('TAX; ALL MEASURES'!BA$4:BA$1412,'TAX; ALL MEASURES'!$D$4:$D$1412,$B51,'TAX; ALL MEASURES'!$B$4:$B$1412,$B$30)</f>
        <v>645</v>
      </c>
      <c r="AZ51" s="160">
        <f>SUMIFS('TAX; ALL MEASURES'!BB$4:BB$1412,'TAX; ALL MEASURES'!$D$4:$D$1412,$B51,'TAX; ALL MEASURES'!$B$4:$B$1412,$B$30)</f>
        <v>675</v>
      </c>
      <c r="BA51" s="160">
        <f>SUMIFS('TAX; ALL MEASURES'!BC$4:BC$1412,'TAX; ALL MEASURES'!$D$4:$D$1412,$B51,'TAX; ALL MEASURES'!$B$4:$B$1412,$B$30)</f>
        <v>715</v>
      </c>
      <c r="BB51" s="3"/>
      <c r="BC51" s="3"/>
      <c r="BD51" s="3"/>
    </row>
    <row r="52" spans="1:16384" ht="12.75" customHeight="1">
      <c r="A52" s="142"/>
      <c r="B52" s="151" t="s">
        <v>249</v>
      </c>
      <c r="C52" s="160">
        <f>SUMIFS('TAX; ALL MEASURES'!E$4:E$1412,'TAX; ALL MEASURES'!$D$4:$D$1412,$B52,'TAX; ALL MEASURES'!$B$4:$B$1412,$B$30)</f>
        <v>0</v>
      </c>
      <c r="D52" s="160">
        <f>SUMIFS('TAX; ALL MEASURES'!F$4:F$1412,'TAX; ALL MEASURES'!$D$4:$D$1412,$B52,'TAX; ALL MEASURES'!$B$4:$B$1412,$B$30)</f>
        <v>0</v>
      </c>
      <c r="E52" s="160">
        <f>SUMIFS('TAX; ALL MEASURES'!G$4:G$1412,'TAX; ALL MEASURES'!$D$4:$D$1412,$B52,'TAX; ALL MEASURES'!$B$4:$B$1412,$B$30)</f>
        <v>0</v>
      </c>
      <c r="F52" s="160">
        <f>SUMIFS('TAX; ALL MEASURES'!H$4:H$1412,'TAX; ALL MEASURES'!$D$4:$D$1412,$B52,'TAX; ALL MEASURES'!$B$4:$B$1412,$B$30)</f>
        <v>0</v>
      </c>
      <c r="G52" s="160">
        <f>SUMIFS('TAX; ALL MEASURES'!I$4:I$1412,'TAX; ALL MEASURES'!$D$4:$D$1412,$B52,'TAX; ALL MEASURES'!$B$4:$B$1412,$B$30)</f>
        <v>0</v>
      </c>
      <c r="H52" s="160">
        <f>SUMIFS('TAX; ALL MEASURES'!J$4:J$1412,'TAX; ALL MEASURES'!$D$4:$D$1412,$B52,'TAX; ALL MEASURES'!$B$4:$B$1412,$B$30)</f>
        <v>0</v>
      </c>
      <c r="I52" s="160">
        <f>SUMIFS('TAX; ALL MEASURES'!K$4:K$1412,'TAX; ALL MEASURES'!$D$4:$D$1412,$B52,'TAX; ALL MEASURES'!$B$4:$B$1412,$B$30)</f>
        <v>0</v>
      </c>
      <c r="J52" s="160">
        <f>SUMIFS('TAX; ALL MEASURES'!L$4:L$1412,'TAX; ALL MEASURES'!$D$4:$D$1412,$B52,'TAX; ALL MEASURES'!$B$4:$B$1412,$B$30)</f>
        <v>0</v>
      </c>
      <c r="K52" s="160">
        <f>SUMIFS('TAX; ALL MEASURES'!M$4:M$1412,'TAX; ALL MEASURES'!$D$4:$D$1412,$B52,'TAX; ALL MEASURES'!$B$4:$B$1412,$B$30)</f>
        <v>0</v>
      </c>
      <c r="L52" s="160">
        <f>SUMIFS('TAX; ALL MEASURES'!N$4:N$1412,'TAX; ALL MEASURES'!$D$4:$D$1412,$B52,'TAX; ALL MEASURES'!$B$4:$B$1412,$B$30)</f>
        <v>0</v>
      </c>
      <c r="M52" s="160">
        <f>SUMIFS('TAX; ALL MEASURES'!O$4:O$1412,'TAX; ALL MEASURES'!$D$4:$D$1412,$B52,'TAX; ALL MEASURES'!$B$4:$B$1412,$B$30)</f>
        <v>0</v>
      </c>
      <c r="N52" s="160">
        <f>SUMIFS('TAX; ALL MEASURES'!P$4:P$1412,'TAX; ALL MEASURES'!$D$4:$D$1412,$B52,'TAX; ALL MEASURES'!$B$4:$B$1412,$B$30)</f>
        <v>0</v>
      </c>
      <c r="O52" s="160">
        <f>SUMIFS('TAX; ALL MEASURES'!Q$4:Q$1412,'TAX; ALL MEASURES'!$D$4:$D$1412,$B52,'TAX; ALL MEASURES'!$B$4:$B$1412,$B$30)</f>
        <v>0</v>
      </c>
      <c r="P52" s="160">
        <f>SUMIFS('TAX; ALL MEASURES'!R$4:R$1412,'TAX; ALL MEASURES'!$D$4:$D$1412,$B52,'TAX; ALL MEASURES'!$B$4:$B$1412,$B$30)</f>
        <v>0</v>
      </c>
      <c r="Q52" s="160">
        <f>SUMIFS('TAX; ALL MEASURES'!S$4:S$1412,'TAX; ALL MEASURES'!$D$4:$D$1412,$B52,'TAX; ALL MEASURES'!$B$4:$B$1412,$B$30)</f>
        <v>0</v>
      </c>
      <c r="R52" s="160">
        <f>SUMIFS('TAX; ALL MEASURES'!T$4:T$1412,'TAX; ALL MEASURES'!$D$4:$D$1412,$B52,'TAX; ALL MEASURES'!$B$4:$B$1412,$B$30)</f>
        <v>0</v>
      </c>
      <c r="S52" s="160">
        <f>SUMIFS('TAX; ALL MEASURES'!U$4:U$1412,'TAX; ALL MEASURES'!$D$4:$D$1412,$B52,'TAX; ALL MEASURES'!$B$4:$B$1412,$B$30)</f>
        <v>0</v>
      </c>
      <c r="T52" s="160">
        <f>SUMIFS('TAX; ALL MEASURES'!V$4:V$1412,'TAX; ALL MEASURES'!$D$4:$D$1412,$B52,'TAX; ALL MEASURES'!$B$4:$B$1412,$B$30)</f>
        <v>0</v>
      </c>
      <c r="U52" s="160">
        <f>SUMIFS('TAX; ALL MEASURES'!W$4:W$1412,'TAX; ALL MEASURES'!$D$4:$D$1412,$B52,'TAX; ALL MEASURES'!$B$4:$B$1412,$B$30)</f>
        <v>0</v>
      </c>
      <c r="V52" s="160">
        <f>SUMIFS('TAX; ALL MEASURES'!X$4:X$1412,'TAX; ALL MEASURES'!$D$4:$D$1412,$B52,'TAX; ALL MEASURES'!$B$4:$B$1412,$B$30)</f>
        <v>0</v>
      </c>
      <c r="W52" s="160">
        <f>SUMIFS('TAX; ALL MEASURES'!Y$4:Y$1412,'TAX; ALL MEASURES'!$D$4:$D$1412,$B52,'TAX; ALL MEASURES'!$B$4:$B$1412,$B$30)</f>
        <v>0</v>
      </c>
      <c r="X52" s="160">
        <f>SUMIFS('TAX; ALL MEASURES'!Z$4:Z$1412,'TAX; ALL MEASURES'!$D$4:$D$1412,$B52,'TAX; ALL MEASURES'!$B$4:$B$1412,$B$30)</f>
        <v>0</v>
      </c>
      <c r="Y52" s="160">
        <f>SUMIFS('TAX; ALL MEASURES'!AA$4:AA$1412,'TAX; ALL MEASURES'!$D$4:$D$1412,$B52,'TAX; ALL MEASURES'!$B$4:$B$1412,$B$30)</f>
        <v>0</v>
      </c>
      <c r="Z52" s="160">
        <f>SUMIFS('TAX; ALL MEASURES'!AB$4:AB$1412,'TAX; ALL MEASURES'!$D$4:$D$1412,$B52,'TAX; ALL MEASURES'!$B$4:$B$1412,$B$30)</f>
        <v>0</v>
      </c>
      <c r="AA52" s="160">
        <f>SUMIFS('TAX; ALL MEASURES'!AC$4:AC$1412,'TAX; ALL MEASURES'!$D$4:$D$1412,$B52,'TAX; ALL MEASURES'!$B$4:$B$1412,$B$30)</f>
        <v>0</v>
      </c>
      <c r="AB52" s="160">
        <f>SUMIFS('TAX; ALL MEASURES'!AD$4:AD$1412,'TAX; ALL MEASURES'!$D$4:$D$1412,$B52,'TAX; ALL MEASURES'!$B$4:$B$1412,$B$30)</f>
        <v>0</v>
      </c>
      <c r="AC52" s="160">
        <f>SUMIFS('TAX; ALL MEASURES'!AE$4:AE$1412,'TAX; ALL MEASURES'!$D$4:$D$1412,$B52,'TAX; ALL MEASURES'!$B$4:$B$1412,$B$30)</f>
        <v>0</v>
      </c>
      <c r="AD52" s="160">
        <f>SUMIFS('TAX; ALL MEASURES'!AF$4:AF$1412,'TAX; ALL MEASURES'!$D$4:$D$1412,$B52,'TAX; ALL MEASURES'!$B$4:$B$1412,$B$30)</f>
        <v>0</v>
      </c>
      <c r="AE52" s="160">
        <f>SUMIFS('TAX; ALL MEASURES'!AG$4:AG$1412,'TAX; ALL MEASURES'!$D$4:$D$1412,$B52,'TAX; ALL MEASURES'!$B$4:$B$1412,$B$30)</f>
        <v>0</v>
      </c>
      <c r="AF52" s="160">
        <f>SUMIFS('TAX; ALL MEASURES'!AH$4:AH$1412,'TAX; ALL MEASURES'!$D$4:$D$1412,$B52,'TAX; ALL MEASURES'!$B$4:$B$1412,$B$30)</f>
        <v>0</v>
      </c>
      <c r="AG52" s="160">
        <f>SUMIFS('TAX; ALL MEASURES'!AI$4:AI$1412,'TAX; ALL MEASURES'!$D$4:$D$1412,$B52,'TAX; ALL MEASURES'!$B$4:$B$1412,$B$30)</f>
        <v>0</v>
      </c>
      <c r="AH52" s="160">
        <f>SUMIFS('TAX; ALL MEASURES'!AJ$4:AJ$1412,'TAX; ALL MEASURES'!$D$4:$D$1412,$B52,'TAX; ALL MEASURES'!$B$4:$B$1412,$B$30)</f>
        <v>0</v>
      </c>
      <c r="AI52" s="160">
        <f>SUMIFS('TAX; ALL MEASURES'!AK$4:AK$1412,'TAX; ALL MEASURES'!$D$4:$D$1412,$B52,'TAX; ALL MEASURES'!$B$4:$B$1412,$B$30)</f>
        <v>0</v>
      </c>
      <c r="AJ52" s="160">
        <f>SUMIFS('TAX; ALL MEASURES'!AL$4:AL$1412,'TAX; ALL MEASURES'!$D$4:$D$1412,$B52,'TAX; ALL MEASURES'!$B$4:$B$1412,$B$30)</f>
        <v>0</v>
      </c>
      <c r="AK52" s="160">
        <f>SUMIFS('TAX; ALL MEASURES'!AM$4:AM$1412,'TAX; ALL MEASURES'!$D$4:$D$1412,$B52,'TAX; ALL MEASURES'!$B$4:$B$1412,$B$30)</f>
        <v>0</v>
      </c>
      <c r="AL52" s="160">
        <f>SUMIFS('TAX; ALL MEASURES'!AN$4:AN$1412,'TAX; ALL MEASURES'!$D$4:$D$1412,$B52,'TAX; ALL MEASURES'!$B$4:$B$1412,$B$30)</f>
        <v>0</v>
      </c>
      <c r="AM52" s="160">
        <f>SUMIFS('TAX; ALL MEASURES'!AO$4:AO$1412,'TAX; ALL MEASURES'!$D$4:$D$1412,$B52,'TAX; ALL MEASURES'!$B$4:$B$1412,$B$30)</f>
        <v>0</v>
      </c>
      <c r="AN52" s="160">
        <f>SUMIFS('TAX; ALL MEASURES'!AP$4:AP$1412,'TAX; ALL MEASURES'!$D$4:$D$1412,$B52,'TAX; ALL MEASURES'!$B$4:$B$1412,$B$30)</f>
        <v>0</v>
      </c>
      <c r="AO52" s="160">
        <f>SUMIFS('TAX; ALL MEASURES'!AQ$4:AQ$1412,'TAX; ALL MEASURES'!$D$4:$D$1412,$B52,'TAX; ALL MEASURES'!$B$4:$B$1412,$B$30)</f>
        <v>0</v>
      </c>
      <c r="AP52" s="160">
        <f>SUMIFS('TAX; ALL MEASURES'!AR$4:AR$1412,'TAX; ALL MEASURES'!$D$4:$D$1412,$B52,'TAX; ALL MEASURES'!$B$4:$B$1412,$B$30)</f>
        <v>0</v>
      </c>
      <c r="AQ52" s="160">
        <f>SUMIFS('TAX; ALL MEASURES'!AS$4:AS$1412,'TAX; ALL MEASURES'!$D$4:$D$1412,$B52,'TAX; ALL MEASURES'!$B$4:$B$1412,$B$30)</f>
        <v>0</v>
      </c>
      <c r="AR52" s="160">
        <f>SUMIFS('TAX; ALL MEASURES'!AT$4:AT$1412,'TAX; ALL MEASURES'!$D$4:$D$1412,$B52,'TAX; ALL MEASURES'!$B$4:$B$1412,$B$30)</f>
        <v>0</v>
      </c>
      <c r="AS52" s="160">
        <f>SUMIFS('TAX; ALL MEASURES'!AU$4:AU$1412,'TAX; ALL MEASURES'!$D$4:$D$1412,$B52,'TAX; ALL MEASURES'!$B$4:$B$1412,$B$30)</f>
        <v>0</v>
      </c>
      <c r="AT52" s="160">
        <f>SUMIFS('TAX; ALL MEASURES'!AV$4:AV$1412,'TAX; ALL MEASURES'!$D$4:$D$1412,$B52,'TAX; ALL MEASURES'!$B$4:$B$1412,$B$30)</f>
        <v>0</v>
      </c>
      <c r="AU52" s="160">
        <f>SUMIFS('TAX; ALL MEASURES'!AW$4:AW$1412,'TAX; ALL MEASURES'!$D$4:$D$1412,$B52,'TAX; ALL MEASURES'!$B$4:$B$1412,$B$30)</f>
        <v>0</v>
      </c>
      <c r="AV52" s="160">
        <f>SUMIFS('TAX; ALL MEASURES'!AX$4:AX$1412,'TAX; ALL MEASURES'!$D$4:$D$1412,$B52,'TAX; ALL MEASURES'!$B$4:$B$1412,$B$30)</f>
        <v>0</v>
      </c>
      <c r="AW52" s="160">
        <f>SUMIFS('TAX; ALL MEASURES'!AY$4:AY$1412,'TAX; ALL MEASURES'!$D$4:$D$1412,$B52,'TAX; ALL MEASURES'!$B$4:$B$1412,$B$30)</f>
        <v>10</v>
      </c>
      <c r="AX52" s="160">
        <f>SUMIFS('TAX; ALL MEASURES'!AZ$4:AZ$1412,'TAX; ALL MEASURES'!$D$4:$D$1412,$B52,'TAX; ALL MEASURES'!$B$4:$B$1412,$B$30)</f>
        <v>35</v>
      </c>
      <c r="AY52" s="160">
        <f>SUMIFS('TAX; ALL MEASURES'!BA$4:BA$1412,'TAX; ALL MEASURES'!$D$4:$D$1412,$B52,'TAX; ALL MEASURES'!$B$4:$B$1412,$B$30)</f>
        <v>45</v>
      </c>
      <c r="AZ52" s="160">
        <f>SUMIFS('TAX; ALL MEASURES'!BB$4:BB$1412,'TAX; ALL MEASURES'!$D$4:$D$1412,$B52,'TAX; ALL MEASURES'!$B$4:$B$1412,$B$30)</f>
        <v>50</v>
      </c>
      <c r="BA52" s="160">
        <f>SUMIFS('TAX; ALL MEASURES'!BC$4:BC$1412,'TAX; ALL MEASURES'!$D$4:$D$1412,$B52,'TAX; ALL MEASURES'!$B$4:$B$1412,$B$30)</f>
        <v>55</v>
      </c>
      <c r="BB52" s="3"/>
      <c r="BC52" s="3"/>
      <c r="BD52" s="3"/>
    </row>
    <row r="53" spans="1:16384" ht="12.75" customHeight="1">
      <c r="A53" s="142"/>
      <c r="B53" s="151" t="s">
        <v>988</v>
      </c>
      <c r="C53" s="160">
        <f>SUMIFS('TAX; ALL MEASURES'!E$4:E$1412,'TAX; ALL MEASURES'!$D$4:$D$1412,$B53,'TAX; ALL MEASURES'!$B$4:$B$1412,$B$30)</f>
        <v>0</v>
      </c>
      <c r="D53" s="160">
        <f>SUMIFS('TAX; ALL MEASURES'!F$4:F$1412,'TAX; ALL MEASURES'!$D$4:$D$1412,$B53,'TAX; ALL MEASURES'!$B$4:$B$1412,$B$30)</f>
        <v>0</v>
      </c>
      <c r="E53" s="160">
        <f>SUMIFS('TAX; ALL MEASURES'!G$4:G$1412,'TAX; ALL MEASURES'!$D$4:$D$1412,$B53,'TAX; ALL MEASURES'!$B$4:$B$1412,$B$30)</f>
        <v>0</v>
      </c>
      <c r="F53" s="160">
        <f>SUMIFS('TAX; ALL MEASURES'!H$4:H$1412,'TAX; ALL MEASURES'!$D$4:$D$1412,$B53,'TAX; ALL MEASURES'!$B$4:$B$1412,$B$30)</f>
        <v>0</v>
      </c>
      <c r="G53" s="160">
        <f>SUMIFS('TAX; ALL MEASURES'!I$4:I$1412,'TAX; ALL MEASURES'!$D$4:$D$1412,$B53,'TAX; ALL MEASURES'!$B$4:$B$1412,$B$30)</f>
        <v>0</v>
      </c>
      <c r="H53" s="160">
        <f>SUMIFS('TAX; ALL MEASURES'!J$4:J$1412,'TAX; ALL MEASURES'!$D$4:$D$1412,$B53,'TAX; ALL MEASURES'!$B$4:$B$1412,$B$30)</f>
        <v>0</v>
      </c>
      <c r="I53" s="160">
        <f>SUMIFS('TAX; ALL MEASURES'!K$4:K$1412,'TAX; ALL MEASURES'!$D$4:$D$1412,$B53,'TAX; ALL MEASURES'!$B$4:$B$1412,$B$30)</f>
        <v>0</v>
      </c>
      <c r="J53" s="160">
        <f>SUMIFS('TAX; ALL MEASURES'!L$4:L$1412,'TAX; ALL MEASURES'!$D$4:$D$1412,$B53,'TAX; ALL MEASURES'!$B$4:$B$1412,$B$30)</f>
        <v>0</v>
      </c>
      <c r="K53" s="160">
        <f>SUMIFS('TAX; ALL MEASURES'!M$4:M$1412,'TAX; ALL MEASURES'!$D$4:$D$1412,$B53,'TAX; ALL MEASURES'!$B$4:$B$1412,$B$30)</f>
        <v>0</v>
      </c>
      <c r="L53" s="160">
        <f>SUMIFS('TAX; ALL MEASURES'!N$4:N$1412,'TAX; ALL MEASURES'!$D$4:$D$1412,$B53,'TAX; ALL MEASURES'!$B$4:$B$1412,$B$30)</f>
        <v>0</v>
      </c>
      <c r="M53" s="160">
        <f>SUMIFS('TAX; ALL MEASURES'!O$4:O$1412,'TAX; ALL MEASURES'!$D$4:$D$1412,$B53,'TAX; ALL MEASURES'!$B$4:$B$1412,$B$30)</f>
        <v>0</v>
      </c>
      <c r="N53" s="160">
        <f>SUMIFS('TAX; ALL MEASURES'!P$4:P$1412,'TAX; ALL MEASURES'!$D$4:$D$1412,$B53,'TAX; ALL MEASURES'!$B$4:$B$1412,$B$30)</f>
        <v>0</v>
      </c>
      <c r="O53" s="160">
        <f>SUMIFS('TAX; ALL MEASURES'!Q$4:Q$1412,'TAX; ALL MEASURES'!$D$4:$D$1412,$B53,'TAX; ALL MEASURES'!$B$4:$B$1412,$B$30)</f>
        <v>0</v>
      </c>
      <c r="P53" s="160">
        <f>SUMIFS('TAX; ALL MEASURES'!R$4:R$1412,'TAX; ALL MEASURES'!$D$4:$D$1412,$B53,'TAX; ALL MEASURES'!$B$4:$B$1412,$B$30)</f>
        <v>0</v>
      </c>
      <c r="Q53" s="160">
        <f>SUMIFS('TAX; ALL MEASURES'!S$4:S$1412,'TAX; ALL MEASURES'!$D$4:$D$1412,$B53,'TAX; ALL MEASURES'!$B$4:$B$1412,$B$30)</f>
        <v>0</v>
      </c>
      <c r="R53" s="160">
        <f>SUMIFS('TAX; ALL MEASURES'!T$4:T$1412,'TAX; ALL MEASURES'!$D$4:$D$1412,$B53,'TAX; ALL MEASURES'!$B$4:$B$1412,$B$30)</f>
        <v>0</v>
      </c>
      <c r="S53" s="160">
        <f>SUMIFS('TAX; ALL MEASURES'!U$4:U$1412,'TAX; ALL MEASURES'!$D$4:$D$1412,$B53,'TAX; ALL MEASURES'!$B$4:$B$1412,$B$30)</f>
        <v>0</v>
      </c>
      <c r="T53" s="160">
        <f>SUMIFS('TAX; ALL MEASURES'!V$4:V$1412,'TAX; ALL MEASURES'!$D$4:$D$1412,$B53,'TAX; ALL MEASURES'!$B$4:$B$1412,$B$30)</f>
        <v>0</v>
      </c>
      <c r="U53" s="160">
        <f>SUMIFS('TAX; ALL MEASURES'!W$4:W$1412,'TAX; ALL MEASURES'!$D$4:$D$1412,$B53,'TAX; ALL MEASURES'!$B$4:$B$1412,$B$30)</f>
        <v>0</v>
      </c>
      <c r="V53" s="160">
        <f>SUMIFS('TAX; ALL MEASURES'!X$4:X$1412,'TAX; ALL MEASURES'!$D$4:$D$1412,$B53,'TAX; ALL MEASURES'!$B$4:$B$1412,$B$30)</f>
        <v>0</v>
      </c>
      <c r="W53" s="160">
        <f>SUMIFS('TAX; ALL MEASURES'!Y$4:Y$1412,'TAX; ALL MEASURES'!$D$4:$D$1412,$B53,'TAX; ALL MEASURES'!$B$4:$B$1412,$B$30)</f>
        <v>0</v>
      </c>
      <c r="X53" s="160">
        <f>SUMIFS('TAX; ALL MEASURES'!Z$4:Z$1412,'TAX; ALL MEASURES'!$D$4:$D$1412,$B53,'TAX; ALL MEASURES'!$B$4:$B$1412,$B$30)</f>
        <v>0</v>
      </c>
      <c r="Y53" s="160">
        <f>SUMIFS('TAX; ALL MEASURES'!AA$4:AA$1412,'TAX; ALL MEASURES'!$D$4:$D$1412,$B53,'TAX; ALL MEASURES'!$B$4:$B$1412,$B$30)</f>
        <v>0</v>
      </c>
      <c r="Z53" s="160">
        <f>SUMIFS('TAX; ALL MEASURES'!AB$4:AB$1412,'TAX; ALL MEASURES'!$D$4:$D$1412,$B53,'TAX; ALL MEASURES'!$B$4:$B$1412,$B$30)</f>
        <v>0</v>
      </c>
      <c r="AA53" s="160">
        <f>SUMIFS('TAX; ALL MEASURES'!AC$4:AC$1412,'TAX; ALL MEASURES'!$D$4:$D$1412,$B53,'TAX; ALL MEASURES'!$B$4:$B$1412,$B$30)</f>
        <v>0</v>
      </c>
      <c r="AB53" s="160">
        <f>SUMIFS('TAX; ALL MEASURES'!AD$4:AD$1412,'TAX; ALL MEASURES'!$D$4:$D$1412,$B53,'TAX; ALL MEASURES'!$B$4:$B$1412,$B$30)</f>
        <v>0</v>
      </c>
      <c r="AC53" s="160">
        <f>SUMIFS('TAX; ALL MEASURES'!AE$4:AE$1412,'TAX; ALL MEASURES'!$D$4:$D$1412,$B53,'TAX; ALL MEASURES'!$B$4:$B$1412,$B$30)</f>
        <v>0</v>
      </c>
      <c r="AD53" s="160">
        <f>SUMIFS('TAX; ALL MEASURES'!AF$4:AF$1412,'TAX; ALL MEASURES'!$D$4:$D$1412,$B53,'TAX; ALL MEASURES'!$B$4:$B$1412,$B$30)</f>
        <v>0</v>
      </c>
      <c r="AE53" s="160">
        <f>SUMIFS('TAX; ALL MEASURES'!AG$4:AG$1412,'TAX; ALL MEASURES'!$D$4:$D$1412,$B53,'TAX; ALL MEASURES'!$B$4:$B$1412,$B$30)</f>
        <v>0</v>
      </c>
      <c r="AF53" s="160">
        <f>SUMIFS('TAX; ALL MEASURES'!AH$4:AH$1412,'TAX; ALL MEASURES'!$D$4:$D$1412,$B53,'TAX; ALL MEASURES'!$B$4:$B$1412,$B$30)</f>
        <v>0</v>
      </c>
      <c r="AG53" s="160">
        <f>SUMIFS('TAX; ALL MEASURES'!AI$4:AI$1412,'TAX; ALL MEASURES'!$D$4:$D$1412,$B53,'TAX; ALL MEASURES'!$B$4:$B$1412,$B$30)</f>
        <v>0</v>
      </c>
      <c r="AH53" s="160">
        <f>SUMIFS('TAX; ALL MEASURES'!AJ$4:AJ$1412,'TAX; ALL MEASURES'!$D$4:$D$1412,$B53,'TAX; ALL MEASURES'!$B$4:$B$1412,$B$30)</f>
        <v>0</v>
      </c>
      <c r="AI53" s="160">
        <f>SUMIFS('TAX; ALL MEASURES'!AK$4:AK$1412,'TAX; ALL MEASURES'!$D$4:$D$1412,$B53,'TAX; ALL MEASURES'!$B$4:$B$1412,$B$30)</f>
        <v>0</v>
      </c>
      <c r="AJ53" s="160">
        <f>SUMIFS('TAX; ALL MEASURES'!AL$4:AL$1412,'TAX; ALL MEASURES'!$D$4:$D$1412,$B53,'TAX; ALL MEASURES'!$B$4:$B$1412,$B$30)</f>
        <v>0</v>
      </c>
      <c r="AK53" s="160">
        <f>SUMIFS('TAX; ALL MEASURES'!AM$4:AM$1412,'TAX; ALL MEASURES'!$D$4:$D$1412,$B53,'TAX; ALL MEASURES'!$B$4:$B$1412,$B$30)</f>
        <v>0</v>
      </c>
      <c r="AL53" s="160">
        <f>SUMIFS('TAX; ALL MEASURES'!AN$4:AN$1412,'TAX; ALL MEASURES'!$D$4:$D$1412,$B53,'TAX; ALL MEASURES'!$B$4:$B$1412,$B$30)</f>
        <v>0</v>
      </c>
      <c r="AM53" s="160">
        <f>SUMIFS('TAX; ALL MEASURES'!AO$4:AO$1412,'TAX; ALL MEASURES'!$D$4:$D$1412,$B53,'TAX; ALL MEASURES'!$B$4:$B$1412,$B$30)</f>
        <v>0</v>
      </c>
      <c r="AN53" s="160">
        <f>SUMIFS('TAX; ALL MEASURES'!AP$4:AP$1412,'TAX; ALL MEASURES'!$D$4:$D$1412,$B53,'TAX; ALL MEASURES'!$B$4:$B$1412,$B$30)</f>
        <v>0</v>
      </c>
      <c r="AO53" s="160">
        <f>SUMIFS('TAX; ALL MEASURES'!AQ$4:AQ$1412,'TAX; ALL MEASURES'!$D$4:$D$1412,$B53,'TAX; ALL MEASURES'!$B$4:$B$1412,$B$30)</f>
        <v>0</v>
      </c>
      <c r="AP53" s="160">
        <f>SUMIFS('TAX; ALL MEASURES'!AR$4:AR$1412,'TAX; ALL MEASURES'!$D$4:$D$1412,$B53,'TAX; ALL MEASURES'!$B$4:$B$1412,$B$30)</f>
        <v>0</v>
      </c>
      <c r="AQ53" s="160">
        <f>SUMIFS('TAX; ALL MEASURES'!AS$4:AS$1412,'TAX; ALL MEASURES'!$D$4:$D$1412,$B53,'TAX; ALL MEASURES'!$B$4:$B$1412,$B$30)</f>
        <v>0</v>
      </c>
      <c r="AR53" s="160">
        <f>SUMIFS('TAX; ALL MEASURES'!AT$4:AT$1412,'TAX; ALL MEASURES'!$D$4:$D$1412,$B53,'TAX; ALL MEASURES'!$B$4:$B$1412,$B$30)</f>
        <v>0</v>
      </c>
      <c r="AS53" s="160">
        <f>SUMIFS('TAX; ALL MEASURES'!AU$4:AU$1412,'TAX; ALL MEASURES'!$D$4:$D$1412,$B53,'TAX; ALL MEASURES'!$B$4:$B$1412,$B$30)</f>
        <v>0</v>
      </c>
      <c r="AT53" s="160">
        <f>SUMIFS('TAX; ALL MEASURES'!AV$4:AV$1412,'TAX; ALL MEASURES'!$D$4:$D$1412,$B53,'TAX; ALL MEASURES'!$B$4:$B$1412,$B$30)</f>
        <v>0</v>
      </c>
      <c r="AU53" s="160">
        <f>SUMIFS('TAX; ALL MEASURES'!AW$4:AW$1412,'TAX; ALL MEASURES'!$D$4:$D$1412,$B53,'TAX; ALL MEASURES'!$B$4:$B$1412,$B$30)</f>
        <v>0</v>
      </c>
      <c r="AV53" s="160">
        <f>SUMIFS('TAX; ALL MEASURES'!AX$4:AX$1412,'TAX; ALL MEASURES'!$D$4:$D$1412,$B53,'TAX; ALL MEASURES'!$B$4:$B$1412,$B$30)</f>
        <v>0</v>
      </c>
      <c r="AW53" s="160">
        <f>SUMIFS('TAX; ALL MEASURES'!AY$4:AY$1412,'TAX; ALL MEASURES'!$D$4:$D$1412,$B53,'TAX; ALL MEASURES'!$B$4:$B$1412,$B$30)</f>
        <v>115</v>
      </c>
      <c r="AX53" s="160">
        <f>SUMIFS('TAX; ALL MEASURES'!AZ$4:AZ$1412,'TAX; ALL MEASURES'!$D$4:$D$1412,$B53,'TAX; ALL MEASURES'!$B$4:$B$1412,$B$30)</f>
        <v>170</v>
      </c>
      <c r="AY53" s="160">
        <f>SUMIFS('TAX; ALL MEASURES'!BA$4:BA$1412,'TAX; ALL MEASURES'!$D$4:$D$1412,$B53,'TAX; ALL MEASURES'!$B$4:$B$1412,$B$30)</f>
        <v>220</v>
      </c>
      <c r="AZ53" s="160">
        <f>SUMIFS('TAX; ALL MEASURES'!BB$4:BB$1412,'TAX; ALL MEASURES'!$D$4:$D$1412,$B53,'TAX; ALL MEASURES'!$B$4:$B$1412,$B$30)</f>
        <v>390</v>
      </c>
      <c r="BA53" s="160">
        <f>SUMIFS('TAX; ALL MEASURES'!BC$4:BC$1412,'TAX; ALL MEASURES'!$D$4:$D$1412,$B53,'TAX; ALL MEASURES'!$B$4:$B$1412,$B$30)</f>
        <v>425</v>
      </c>
      <c r="BB53" s="3"/>
      <c r="BC53" s="3"/>
      <c r="BD53" s="3"/>
    </row>
    <row r="54" spans="1:16384" ht="12.75" customHeight="1">
      <c r="A54" s="142"/>
      <c r="B54" s="151" t="s">
        <v>91</v>
      </c>
      <c r="C54" s="160">
        <f>SUMIFS('TAX; ALL MEASURES'!E$4:E$1412,'TAX; ALL MEASURES'!$D$4:$D$1412,$B54,'TAX; ALL MEASURES'!$B$4:$B$1412,$B$30)</f>
        <v>0</v>
      </c>
      <c r="D54" s="160">
        <f>SUMIFS('TAX; ALL MEASURES'!F$4:F$1412,'TAX; ALL MEASURES'!$D$4:$D$1412,$B54,'TAX; ALL MEASURES'!$B$4:$B$1412,$B$30)</f>
        <v>0</v>
      </c>
      <c r="E54" s="160">
        <f>SUMIFS('TAX; ALL MEASURES'!G$4:G$1412,'TAX; ALL MEASURES'!$D$4:$D$1412,$B54,'TAX; ALL MEASURES'!$B$4:$B$1412,$B$30)</f>
        <v>0</v>
      </c>
      <c r="F54" s="160">
        <f>SUMIFS('TAX; ALL MEASURES'!H$4:H$1412,'TAX; ALL MEASURES'!$D$4:$D$1412,$B54,'TAX; ALL MEASURES'!$B$4:$B$1412,$B$30)</f>
        <v>0</v>
      </c>
      <c r="G54" s="160">
        <f>SUMIFS('TAX; ALL MEASURES'!I$4:I$1412,'TAX; ALL MEASURES'!$D$4:$D$1412,$B54,'TAX; ALL MEASURES'!$B$4:$B$1412,$B$30)</f>
        <v>0</v>
      </c>
      <c r="H54" s="160">
        <f>SUMIFS('TAX; ALL MEASURES'!J$4:J$1412,'TAX; ALL MEASURES'!$D$4:$D$1412,$B54,'TAX; ALL MEASURES'!$B$4:$B$1412,$B$30)</f>
        <v>0</v>
      </c>
      <c r="I54" s="160">
        <f>SUMIFS('TAX; ALL MEASURES'!K$4:K$1412,'TAX; ALL MEASURES'!$D$4:$D$1412,$B54,'TAX; ALL MEASURES'!$B$4:$B$1412,$B$30)</f>
        <v>0</v>
      </c>
      <c r="J54" s="160">
        <f>SUMIFS('TAX; ALL MEASURES'!L$4:L$1412,'TAX; ALL MEASURES'!$D$4:$D$1412,$B54,'TAX; ALL MEASURES'!$B$4:$B$1412,$B$30)</f>
        <v>0</v>
      </c>
      <c r="K54" s="160">
        <f>SUMIFS('TAX; ALL MEASURES'!M$4:M$1412,'TAX; ALL MEASURES'!$D$4:$D$1412,$B54,'TAX; ALL MEASURES'!$B$4:$B$1412,$B$30)</f>
        <v>0</v>
      </c>
      <c r="L54" s="160">
        <f>SUMIFS('TAX; ALL MEASURES'!N$4:N$1412,'TAX; ALL MEASURES'!$D$4:$D$1412,$B54,'TAX; ALL MEASURES'!$B$4:$B$1412,$B$30)</f>
        <v>0</v>
      </c>
      <c r="M54" s="160">
        <f>SUMIFS('TAX; ALL MEASURES'!O$4:O$1412,'TAX; ALL MEASURES'!$D$4:$D$1412,$B54,'TAX; ALL MEASURES'!$B$4:$B$1412,$B$30)</f>
        <v>0</v>
      </c>
      <c r="N54" s="160">
        <f>SUMIFS('TAX; ALL MEASURES'!P$4:P$1412,'TAX; ALL MEASURES'!$D$4:$D$1412,$B54,'TAX; ALL MEASURES'!$B$4:$B$1412,$B$30)</f>
        <v>0</v>
      </c>
      <c r="O54" s="160">
        <f>SUMIFS('TAX; ALL MEASURES'!Q$4:Q$1412,'TAX; ALL MEASURES'!$D$4:$D$1412,$B54,'TAX; ALL MEASURES'!$B$4:$B$1412,$B$30)</f>
        <v>0</v>
      </c>
      <c r="P54" s="160">
        <f>SUMIFS('TAX; ALL MEASURES'!R$4:R$1412,'TAX; ALL MEASURES'!$D$4:$D$1412,$B54,'TAX; ALL MEASURES'!$B$4:$B$1412,$B$30)</f>
        <v>0</v>
      </c>
      <c r="Q54" s="160">
        <f>SUMIFS('TAX; ALL MEASURES'!S$4:S$1412,'TAX; ALL MEASURES'!$D$4:$D$1412,$B54,'TAX; ALL MEASURES'!$B$4:$B$1412,$B$30)</f>
        <v>0</v>
      </c>
      <c r="R54" s="160">
        <f>SUMIFS('TAX; ALL MEASURES'!T$4:T$1412,'TAX; ALL MEASURES'!$D$4:$D$1412,$B54,'TAX; ALL MEASURES'!$B$4:$B$1412,$B$30)</f>
        <v>0</v>
      </c>
      <c r="S54" s="160">
        <f>SUMIFS('TAX; ALL MEASURES'!U$4:U$1412,'TAX; ALL MEASURES'!$D$4:$D$1412,$B54,'TAX; ALL MEASURES'!$B$4:$B$1412,$B$30)</f>
        <v>0</v>
      </c>
      <c r="T54" s="160">
        <f>SUMIFS('TAX; ALL MEASURES'!V$4:V$1412,'TAX; ALL MEASURES'!$D$4:$D$1412,$B54,'TAX; ALL MEASURES'!$B$4:$B$1412,$B$30)</f>
        <v>0</v>
      </c>
      <c r="U54" s="160">
        <f>SUMIFS('TAX; ALL MEASURES'!W$4:W$1412,'TAX; ALL MEASURES'!$D$4:$D$1412,$B54,'TAX; ALL MEASURES'!$B$4:$B$1412,$B$30)</f>
        <v>0</v>
      </c>
      <c r="V54" s="160">
        <f>SUMIFS('TAX; ALL MEASURES'!X$4:X$1412,'TAX; ALL MEASURES'!$D$4:$D$1412,$B54,'TAX; ALL MEASURES'!$B$4:$B$1412,$B$30)</f>
        <v>0</v>
      </c>
      <c r="W54" s="160">
        <f>SUMIFS('TAX; ALL MEASURES'!Y$4:Y$1412,'TAX; ALL MEASURES'!$D$4:$D$1412,$B54,'TAX; ALL MEASURES'!$B$4:$B$1412,$B$30)</f>
        <v>0</v>
      </c>
      <c r="X54" s="160">
        <f>SUMIFS('TAX; ALL MEASURES'!Z$4:Z$1412,'TAX; ALL MEASURES'!$D$4:$D$1412,$B54,'TAX; ALL MEASURES'!$B$4:$B$1412,$B$30)</f>
        <v>0</v>
      </c>
      <c r="Y54" s="160">
        <f>SUMIFS('TAX; ALL MEASURES'!AA$4:AA$1412,'TAX; ALL MEASURES'!$D$4:$D$1412,$B54,'TAX; ALL MEASURES'!$B$4:$B$1412,$B$30)</f>
        <v>0</v>
      </c>
      <c r="Z54" s="160">
        <f>SUMIFS('TAX; ALL MEASURES'!AB$4:AB$1412,'TAX; ALL MEASURES'!$D$4:$D$1412,$B54,'TAX; ALL MEASURES'!$B$4:$B$1412,$B$30)</f>
        <v>0</v>
      </c>
      <c r="AA54" s="160">
        <f>SUMIFS('TAX; ALL MEASURES'!AC$4:AC$1412,'TAX; ALL MEASURES'!$D$4:$D$1412,$B54,'TAX; ALL MEASURES'!$B$4:$B$1412,$B$30)</f>
        <v>0</v>
      </c>
      <c r="AB54" s="160">
        <f>SUMIFS('TAX; ALL MEASURES'!AD$4:AD$1412,'TAX; ALL MEASURES'!$D$4:$D$1412,$B54,'TAX; ALL MEASURES'!$B$4:$B$1412,$B$30)</f>
        <v>0</v>
      </c>
      <c r="AC54" s="160">
        <f>SUMIFS('TAX; ALL MEASURES'!AE$4:AE$1412,'TAX; ALL MEASURES'!$D$4:$D$1412,$B54,'TAX; ALL MEASURES'!$B$4:$B$1412,$B$30)</f>
        <v>0</v>
      </c>
      <c r="AD54" s="160">
        <f>SUMIFS('TAX; ALL MEASURES'!AF$4:AF$1412,'TAX; ALL MEASURES'!$D$4:$D$1412,$B54,'TAX; ALL MEASURES'!$B$4:$B$1412,$B$30)</f>
        <v>0</v>
      </c>
      <c r="AE54" s="160">
        <f>SUMIFS('TAX; ALL MEASURES'!AG$4:AG$1412,'TAX; ALL MEASURES'!$D$4:$D$1412,$B54,'TAX; ALL MEASURES'!$B$4:$B$1412,$B$30)</f>
        <v>0</v>
      </c>
      <c r="AF54" s="160">
        <f>SUMIFS('TAX; ALL MEASURES'!AH$4:AH$1412,'TAX; ALL MEASURES'!$D$4:$D$1412,$B54,'TAX; ALL MEASURES'!$B$4:$B$1412,$B$30)</f>
        <v>0</v>
      </c>
      <c r="AG54" s="160">
        <f>SUMIFS('TAX; ALL MEASURES'!AI$4:AI$1412,'TAX; ALL MEASURES'!$D$4:$D$1412,$B54,'TAX; ALL MEASURES'!$B$4:$B$1412,$B$30)</f>
        <v>0</v>
      </c>
      <c r="AH54" s="160">
        <f>SUMIFS('TAX; ALL MEASURES'!AJ$4:AJ$1412,'TAX; ALL MEASURES'!$D$4:$D$1412,$B54,'TAX; ALL MEASURES'!$B$4:$B$1412,$B$30)</f>
        <v>0</v>
      </c>
      <c r="AI54" s="160">
        <f>SUMIFS('TAX; ALL MEASURES'!AK$4:AK$1412,'TAX; ALL MEASURES'!$D$4:$D$1412,$B54,'TAX; ALL MEASURES'!$B$4:$B$1412,$B$30)</f>
        <v>0</v>
      </c>
      <c r="AJ54" s="160">
        <f>SUMIFS('TAX; ALL MEASURES'!AL$4:AL$1412,'TAX; ALL MEASURES'!$D$4:$D$1412,$B54,'TAX; ALL MEASURES'!$B$4:$B$1412,$B$30)</f>
        <v>0</v>
      </c>
      <c r="AK54" s="160">
        <f>SUMIFS('TAX; ALL MEASURES'!AM$4:AM$1412,'TAX; ALL MEASURES'!$D$4:$D$1412,$B54,'TAX; ALL MEASURES'!$B$4:$B$1412,$B$30)</f>
        <v>0</v>
      </c>
      <c r="AL54" s="160">
        <f>SUMIFS('TAX; ALL MEASURES'!AN$4:AN$1412,'TAX; ALL MEASURES'!$D$4:$D$1412,$B54,'TAX; ALL MEASURES'!$B$4:$B$1412,$B$30)</f>
        <v>0</v>
      </c>
      <c r="AM54" s="160">
        <f>SUMIFS('TAX; ALL MEASURES'!AO$4:AO$1412,'TAX; ALL MEASURES'!$D$4:$D$1412,$B54,'TAX; ALL MEASURES'!$B$4:$B$1412,$B$30)</f>
        <v>0</v>
      </c>
      <c r="AN54" s="160">
        <f>SUMIFS('TAX; ALL MEASURES'!AP$4:AP$1412,'TAX; ALL MEASURES'!$D$4:$D$1412,$B54,'TAX; ALL MEASURES'!$B$4:$B$1412,$B$30)</f>
        <v>0</v>
      </c>
      <c r="AO54" s="160">
        <f>SUMIFS('TAX; ALL MEASURES'!AQ$4:AQ$1412,'TAX; ALL MEASURES'!$D$4:$D$1412,$B54,'TAX; ALL MEASURES'!$B$4:$B$1412,$B$30)</f>
        <v>0</v>
      </c>
      <c r="AP54" s="160">
        <f>SUMIFS('TAX; ALL MEASURES'!AR$4:AR$1412,'TAX; ALL MEASURES'!$D$4:$D$1412,$B54,'TAX; ALL MEASURES'!$B$4:$B$1412,$B$30)</f>
        <v>0</v>
      </c>
      <c r="AQ54" s="160">
        <f>SUMIFS('TAX; ALL MEASURES'!AS$4:AS$1412,'TAX; ALL MEASURES'!$D$4:$D$1412,$B54,'TAX; ALL MEASURES'!$B$4:$B$1412,$B$30)</f>
        <v>0</v>
      </c>
      <c r="AR54" s="160">
        <f>SUMIFS('TAX; ALL MEASURES'!AT$4:AT$1412,'TAX; ALL MEASURES'!$D$4:$D$1412,$B54,'TAX; ALL MEASURES'!$B$4:$B$1412,$B$30)</f>
        <v>0</v>
      </c>
      <c r="AS54" s="160">
        <f>SUMIFS('TAX; ALL MEASURES'!AU$4:AU$1412,'TAX; ALL MEASURES'!$D$4:$D$1412,$B54,'TAX; ALL MEASURES'!$B$4:$B$1412,$B$30)</f>
        <v>0</v>
      </c>
      <c r="AT54" s="160">
        <f>SUMIFS('TAX; ALL MEASURES'!AV$4:AV$1412,'TAX; ALL MEASURES'!$D$4:$D$1412,$B54,'TAX; ALL MEASURES'!$B$4:$B$1412,$B$30)</f>
        <v>0</v>
      </c>
      <c r="AU54" s="160">
        <f>SUMIFS('TAX; ALL MEASURES'!AW$4:AW$1412,'TAX; ALL MEASURES'!$D$4:$D$1412,$B54,'TAX; ALL MEASURES'!$B$4:$B$1412,$B$30)</f>
        <v>0</v>
      </c>
      <c r="AV54" s="160">
        <f>SUMIFS('TAX; ALL MEASURES'!AX$4:AX$1412,'TAX; ALL MEASURES'!$D$4:$D$1412,$B54,'TAX; ALL MEASURES'!$B$4:$B$1412,$B$30)</f>
        <v>0</v>
      </c>
      <c r="AW54" s="160">
        <f>SUMIFS('TAX; ALL MEASURES'!AY$4:AY$1412,'TAX; ALL MEASURES'!$D$4:$D$1412,$B54,'TAX; ALL MEASURES'!$B$4:$B$1412,$B$30)</f>
        <v>0</v>
      </c>
      <c r="AX54" s="160">
        <f>SUMIFS('TAX; ALL MEASURES'!AZ$4:AZ$1412,'TAX; ALL MEASURES'!$D$4:$D$1412,$B54,'TAX; ALL MEASURES'!$B$4:$B$1412,$B$30)</f>
        <v>0</v>
      </c>
      <c r="AY54" s="160">
        <f>SUMIFS('TAX; ALL MEASURES'!BA$4:BA$1412,'TAX; ALL MEASURES'!$D$4:$D$1412,$B54,'TAX; ALL MEASURES'!$B$4:$B$1412,$B$30)</f>
        <v>0</v>
      </c>
      <c r="AZ54" s="160">
        <f>SUMIFS('TAX; ALL MEASURES'!BB$4:BB$1412,'TAX; ALL MEASURES'!$D$4:$D$1412,$B54,'TAX; ALL MEASURES'!$B$4:$B$1412,$B$30)</f>
        <v>0</v>
      </c>
      <c r="BA54" s="160">
        <f>SUMIFS('TAX; ALL MEASURES'!BC$4:BC$1412,'TAX; ALL MEASURES'!$D$4:$D$1412,$B54,'TAX; ALL MEASURES'!$B$4:$B$1412,$B$30)</f>
        <v>0</v>
      </c>
      <c r="BB54" s="3"/>
      <c r="BC54" s="3"/>
      <c r="BD54" s="3"/>
    </row>
    <row r="55" spans="1:16384">
      <c r="A55" s="283"/>
      <c r="B55" s="284"/>
      <c r="C55" s="285"/>
      <c r="D55" s="285"/>
      <c r="E55" s="285"/>
      <c r="F55" s="285"/>
      <c r="G55" s="285"/>
      <c r="H55" s="285"/>
      <c r="I55" s="285"/>
      <c r="J55" s="285"/>
      <c r="K55" s="285"/>
      <c r="L55" s="285"/>
      <c r="M55" s="285"/>
      <c r="N55" s="285"/>
      <c r="O55" s="285"/>
      <c r="P55" s="285"/>
      <c r="Q55" s="285"/>
      <c r="R55" s="285"/>
      <c r="S55" s="285"/>
      <c r="T55" s="285"/>
      <c r="U55" s="285"/>
      <c r="V55" s="285"/>
      <c r="W55" s="285"/>
      <c r="X55" s="285"/>
      <c r="Y55" s="285"/>
      <c r="Z55" s="285"/>
      <c r="AA55" s="285"/>
      <c r="AB55" s="285"/>
      <c r="AC55" s="285"/>
      <c r="AD55" s="285"/>
      <c r="AE55" s="285"/>
      <c r="AF55" s="285"/>
      <c r="AG55" s="285"/>
      <c r="AH55" s="285"/>
      <c r="AI55" s="285"/>
      <c r="AJ55" s="285"/>
      <c r="AK55" s="285"/>
      <c r="AL55" s="285"/>
      <c r="AM55" s="285"/>
      <c r="AN55" s="285"/>
      <c r="AO55" s="285"/>
      <c r="AP55" s="285"/>
      <c r="AQ55" s="285"/>
      <c r="AR55" s="285"/>
      <c r="AS55" s="285"/>
      <c r="AT55" s="285"/>
      <c r="AU55" s="285"/>
      <c r="AV55" s="285"/>
      <c r="AW55" s="285"/>
      <c r="AX55" s="285"/>
      <c r="AY55" s="285"/>
      <c r="AZ55" s="285"/>
      <c r="BA55" s="285"/>
      <c r="BB55" s="285"/>
      <c r="BC55" s="285"/>
      <c r="BD55" s="285"/>
      <c r="BE55" s="285"/>
      <c r="BF55" s="285"/>
      <c r="BG55" s="285"/>
      <c r="BH55" s="285"/>
      <c r="BI55" s="285"/>
      <c r="BJ55" s="285"/>
      <c r="BK55" s="285"/>
      <c r="BL55" s="285"/>
      <c r="BM55" s="285"/>
      <c r="BN55" s="285"/>
      <c r="BO55" s="285"/>
      <c r="BP55" s="285"/>
      <c r="BQ55" s="285"/>
      <c r="BR55" s="285"/>
      <c r="BS55" s="285"/>
      <c r="BT55" s="285"/>
      <c r="BU55" s="285"/>
      <c r="BV55" s="285"/>
      <c r="BW55" s="285"/>
      <c r="BX55" s="285"/>
      <c r="BY55" s="285"/>
      <c r="BZ55" s="285"/>
      <c r="CA55" s="285"/>
      <c r="CB55" s="285"/>
      <c r="CC55" s="285"/>
      <c r="CD55" s="285"/>
      <c r="CE55" s="285"/>
      <c r="CF55" s="285"/>
      <c r="CG55" s="285"/>
      <c r="CH55" s="285"/>
      <c r="CI55" s="285"/>
      <c r="CJ55" s="285"/>
      <c r="CK55" s="285"/>
      <c r="CL55" s="285"/>
      <c r="CM55" s="285"/>
      <c r="CN55" s="285"/>
      <c r="CO55" s="285"/>
      <c r="CP55" s="285"/>
      <c r="CQ55" s="285"/>
      <c r="CR55" s="285"/>
      <c r="CS55" s="285"/>
      <c r="CT55" s="285"/>
      <c r="CU55" s="285"/>
      <c r="CV55" s="285"/>
      <c r="CW55" s="285"/>
      <c r="CX55" s="285"/>
      <c r="CY55" s="285"/>
      <c r="CZ55" s="285"/>
      <c r="DA55" s="285"/>
      <c r="DB55" s="285"/>
      <c r="DC55" s="285"/>
      <c r="DD55" s="285"/>
      <c r="DE55" s="285"/>
      <c r="DF55" s="285"/>
      <c r="DG55" s="285"/>
      <c r="DH55" s="285"/>
      <c r="DI55" s="285"/>
      <c r="DJ55" s="285"/>
      <c r="DK55" s="285"/>
      <c r="DL55" s="285"/>
      <c r="DM55" s="285"/>
      <c r="DN55" s="285"/>
      <c r="DO55" s="285"/>
      <c r="DP55" s="285"/>
      <c r="DQ55" s="285"/>
      <c r="DR55" s="285"/>
      <c r="DS55" s="285"/>
      <c r="DT55" s="285"/>
      <c r="DU55" s="285"/>
      <c r="DV55" s="285"/>
      <c r="DW55" s="285"/>
      <c r="DX55" s="285"/>
      <c r="DY55" s="285"/>
      <c r="DZ55" s="285"/>
      <c r="EA55" s="285"/>
      <c r="EB55" s="285"/>
      <c r="EC55" s="285"/>
      <c r="ED55" s="285"/>
      <c r="EE55" s="285"/>
      <c r="EF55" s="285"/>
      <c r="EG55" s="285"/>
      <c r="EH55" s="285"/>
      <c r="EI55" s="285"/>
      <c r="EJ55" s="285"/>
      <c r="EK55" s="285"/>
      <c r="EL55" s="285"/>
      <c r="EM55" s="285"/>
      <c r="EN55" s="285"/>
      <c r="EO55" s="285"/>
      <c r="EP55" s="285"/>
      <c r="EQ55" s="285"/>
      <c r="ER55" s="285"/>
      <c r="ES55" s="285"/>
      <c r="ET55" s="285"/>
      <c r="EU55" s="285"/>
      <c r="EV55" s="285"/>
      <c r="EW55" s="285"/>
      <c r="EX55" s="285"/>
      <c r="EY55" s="285"/>
      <c r="EZ55" s="285"/>
      <c r="FA55" s="285"/>
      <c r="FB55" s="285"/>
      <c r="FC55" s="285"/>
      <c r="FD55" s="285"/>
      <c r="FE55" s="285"/>
      <c r="FF55" s="285"/>
      <c r="FG55" s="285"/>
      <c r="FH55" s="285"/>
      <c r="FI55" s="285"/>
      <c r="FJ55" s="285"/>
      <c r="FK55" s="285"/>
      <c r="FL55" s="285"/>
      <c r="FM55" s="285"/>
      <c r="FN55" s="285"/>
      <c r="FO55" s="285"/>
      <c r="FP55" s="285"/>
      <c r="FQ55" s="285"/>
      <c r="FR55" s="285"/>
      <c r="FS55" s="285"/>
      <c r="FT55" s="285"/>
      <c r="FU55" s="285"/>
      <c r="FV55" s="285"/>
      <c r="FW55" s="285"/>
      <c r="FX55" s="285"/>
      <c r="FY55" s="285"/>
      <c r="FZ55" s="285"/>
      <c r="GA55" s="285"/>
      <c r="GB55" s="285"/>
      <c r="GC55" s="285"/>
      <c r="GD55" s="285"/>
      <c r="GE55" s="285"/>
      <c r="GF55" s="285"/>
      <c r="GG55" s="285"/>
      <c r="GH55" s="285"/>
      <c r="GI55" s="285"/>
      <c r="GJ55" s="285"/>
      <c r="GK55" s="285"/>
      <c r="GL55" s="285"/>
      <c r="GM55" s="285"/>
      <c r="GN55" s="285"/>
      <c r="GO55" s="285"/>
      <c r="GP55" s="285"/>
      <c r="GQ55" s="285"/>
      <c r="GR55" s="285"/>
      <c r="GS55" s="285"/>
      <c r="GT55" s="285"/>
      <c r="GU55" s="285"/>
      <c r="GV55" s="285"/>
      <c r="GW55" s="285"/>
      <c r="GX55" s="285"/>
      <c r="GY55" s="285"/>
      <c r="GZ55" s="285"/>
      <c r="HA55" s="285"/>
      <c r="HB55" s="285"/>
      <c r="HC55" s="285"/>
      <c r="HD55" s="285"/>
      <c r="HE55" s="285"/>
      <c r="HF55" s="285"/>
      <c r="HG55" s="285"/>
      <c r="HH55" s="285"/>
      <c r="HI55" s="285"/>
      <c r="HJ55" s="285"/>
      <c r="HK55" s="285"/>
      <c r="HL55" s="285"/>
      <c r="HM55" s="285"/>
      <c r="HN55" s="285"/>
      <c r="HO55" s="285"/>
      <c r="HP55" s="285"/>
      <c r="HQ55" s="285"/>
      <c r="HR55" s="285"/>
      <c r="HS55" s="285"/>
      <c r="HT55" s="285"/>
      <c r="HU55" s="285"/>
      <c r="HV55" s="285"/>
      <c r="HW55" s="285"/>
      <c r="HX55" s="285"/>
      <c r="HY55" s="285"/>
      <c r="HZ55" s="285"/>
      <c r="IA55" s="285"/>
      <c r="IB55" s="285"/>
      <c r="IC55" s="285"/>
      <c r="ID55" s="285"/>
      <c r="IE55" s="285"/>
      <c r="IF55" s="285"/>
      <c r="IG55" s="285"/>
      <c r="IH55" s="285"/>
      <c r="II55" s="285"/>
      <c r="IJ55" s="285"/>
      <c r="IK55" s="285"/>
      <c r="IL55" s="285"/>
      <c r="IM55" s="285"/>
      <c r="IN55" s="285"/>
      <c r="IO55" s="285"/>
      <c r="IP55" s="285"/>
      <c r="IQ55" s="285"/>
      <c r="IR55" s="285"/>
      <c r="IS55" s="285"/>
      <c r="IT55" s="285"/>
      <c r="IU55" s="285"/>
      <c r="IV55" s="285"/>
      <c r="IW55" s="285"/>
      <c r="IX55" s="285"/>
      <c r="IY55" s="285"/>
      <c r="IZ55" s="285"/>
      <c r="JA55" s="285"/>
      <c r="JB55" s="285"/>
      <c r="JC55" s="285"/>
      <c r="JD55" s="285"/>
      <c r="JE55" s="285"/>
      <c r="JF55" s="285"/>
      <c r="JG55" s="285"/>
      <c r="JH55" s="285"/>
      <c r="JI55" s="285"/>
      <c r="JJ55" s="285"/>
      <c r="JK55" s="285"/>
      <c r="JL55" s="285"/>
      <c r="JM55" s="285"/>
      <c r="JN55" s="285"/>
      <c r="JO55" s="285"/>
      <c r="JP55" s="285"/>
      <c r="JQ55" s="285"/>
      <c r="JR55" s="285"/>
      <c r="JS55" s="285"/>
      <c r="JT55" s="285"/>
      <c r="JU55" s="285"/>
      <c r="JV55" s="285"/>
      <c r="JW55" s="285"/>
      <c r="JX55" s="285"/>
      <c r="JY55" s="285"/>
      <c r="JZ55" s="285"/>
      <c r="KA55" s="285"/>
      <c r="KB55" s="285"/>
      <c r="KC55" s="285"/>
      <c r="KD55" s="285"/>
      <c r="KE55" s="285"/>
      <c r="KF55" s="285"/>
      <c r="KG55" s="285"/>
      <c r="KH55" s="285"/>
      <c r="KI55" s="285"/>
      <c r="KJ55" s="285"/>
      <c r="KK55" s="285"/>
      <c r="KL55" s="285"/>
      <c r="KM55" s="285"/>
      <c r="KN55" s="285"/>
      <c r="KO55" s="285"/>
      <c r="KP55" s="285"/>
      <c r="KQ55" s="285"/>
      <c r="KR55" s="285"/>
      <c r="KS55" s="285"/>
      <c r="KT55" s="285"/>
      <c r="KU55" s="285"/>
      <c r="KV55" s="285"/>
      <c r="KW55" s="285"/>
      <c r="KX55" s="285"/>
      <c r="KY55" s="285"/>
      <c r="KZ55" s="285"/>
      <c r="LA55" s="285"/>
      <c r="LB55" s="285"/>
      <c r="LC55" s="285"/>
      <c r="LD55" s="285"/>
      <c r="LE55" s="285"/>
      <c r="LF55" s="285"/>
      <c r="LG55" s="285"/>
      <c r="LH55" s="285"/>
      <c r="LI55" s="285"/>
      <c r="LJ55" s="285"/>
      <c r="LK55" s="285"/>
      <c r="LL55" s="285"/>
      <c r="LM55" s="285"/>
      <c r="LN55" s="285"/>
      <c r="LO55" s="285"/>
      <c r="LP55" s="285"/>
      <c r="LQ55" s="285"/>
      <c r="LR55" s="285"/>
      <c r="LS55" s="285"/>
      <c r="LT55" s="285"/>
      <c r="LU55" s="285"/>
      <c r="LV55" s="285"/>
      <c r="LW55" s="285"/>
      <c r="LX55" s="285"/>
      <c r="LY55" s="285"/>
      <c r="LZ55" s="285"/>
      <c r="MA55" s="285"/>
      <c r="MB55" s="285"/>
      <c r="MC55" s="285"/>
      <c r="MD55" s="285"/>
      <c r="ME55" s="285"/>
      <c r="MF55" s="285"/>
      <c r="MG55" s="285"/>
      <c r="MH55" s="285"/>
      <c r="MI55" s="285"/>
      <c r="MJ55" s="285"/>
      <c r="MK55" s="285"/>
      <c r="ML55" s="285"/>
      <c r="MM55" s="285"/>
      <c r="MN55" s="285"/>
      <c r="MO55" s="285"/>
      <c r="MP55" s="285"/>
      <c r="MQ55" s="285"/>
      <c r="MR55" s="285"/>
      <c r="MS55" s="285"/>
      <c r="MT55" s="285"/>
      <c r="MU55" s="285"/>
      <c r="MV55" s="285"/>
      <c r="MW55" s="285"/>
      <c r="MX55" s="285"/>
      <c r="MY55" s="285"/>
      <c r="MZ55" s="285"/>
      <c r="NA55" s="285"/>
      <c r="NB55" s="285"/>
      <c r="NC55" s="285"/>
      <c r="ND55" s="285"/>
      <c r="NE55" s="285"/>
      <c r="NF55" s="285"/>
      <c r="NG55" s="285"/>
      <c r="NH55" s="285"/>
      <c r="NI55" s="285"/>
      <c r="NJ55" s="285"/>
      <c r="NK55" s="285"/>
      <c r="NL55" s="285"/>
      <c r="NM55" s="285"/>
      <c r="NN55" s="285"/>
      <c r="NO55" s="285"/>
      <c r="NP55" s="285"/>
      <c r="NQ55" s="285"/>
      <c r="NR55" s="285"/>
      <c r="NS55" s="285"/>
      <c r="NT55" s="285"/>
      <c r="NU55" s="285"/>
      <c r="NV55" s="285"/>
      <c r="NW55" s="285"/>
      <c r="NX55" s="285"/>
      <c r="NY55" s="285"/>
      <c r="NZ55" s="285"/>
      <c r="OA55" s="285"/>
      <c r="OB55" s="285"/>
      <c r="OC55" s="285"/>
      <c r="OD55" s="285"/>
      <c r="OE55" s="285"/>
      <c r="OF55" s="285"/>
      <c r="OG55" s="285"/>
      <c r="OH55" s="285"/>
      <c r="OI55" s="285"/>
      <c r="OJ55" s="285"/>
      <c r="OK55" s="285"/>
      <c r="OL55" s="285"/>
      <c r="OM55" s="285"/>
      <c r="ON55" s="285"/>
      <c r="OO55" s="285"/>
      <c r="OP55" s="285"/>
      <c r="OQ55" s="285"/>
      <c r="OR55" s="285"/>
      <c r="OS55" s="285"/>
      <c r="OT55" s="285"/>
      <c r="OU55" s="285"/>
      <c r="OV55" s="285"/>
      <c r="OW55" s="285"/>
      <c r="OX55" s="285"/>
      <c r="OY55" s="285"/>
      <c r="OZ55" s="285"/>
      <c r="PA55" s="285"/>
      <c r="PB55" s="285"/>
      <c r="PC55" s="285"/>
      <c r="PD55" s="285"/>
      <c r="PE55" s="285"/>
      <c r="PF55" s="285"/>
      <c r="PG55" s="285"/>
      <c r="PH55" s="285"/>
      <c r="PI55" s="285"/>
      <c r="PJ55" s="285"/>
      <c r="PK55" s="285"/>
      <c r="PL55" s="285"/>
      <c r="PM55" s="285"/>
      <c r="PN55" s="285"/>
      <c r="PO55" s="285"/>
      <c r="PP55" s="285"/>
      <c r="PQ55" s="285"/>
      <c r="PR55" s="285"/>
      <c r="PS55" s="285"/>
      <c r="PT55" s="285"/>
      <c r="PU55" s="285"/>
      <c r="PV55" s="285"/>
      <c r="PW55" s="285"/>
      <c r="PX55" s="285"/>
      <c r="PY55" s="285"/>
      <c r="PZ55" s="285"/>
      <c r="QA55" s="285"/>
      <c r="QB55" s="285"/>
      <c r="QC55" s="285"/>
      <c r="QD55" s="285"/>
      <c r="QE55" s="285"/>
      <c r="QF55" s="285"/>
      <c r="QG55" s="285"/>
      <c r="QH55" s="285"/>
      <c r="QI55" s="285"/>
      <c r="QJ55" s="285"/>
      <c r="QK55" s="285"/>
      <c r="QL55" s="285"/>
      <c r="QM55" s="285"/>
      <c r="QN55" s="285"/>
      <c r="QO55" s="285"/>
      <c r="QP55" s="285"/>
      <c r="QQ55" s="285"/>
      <c r="QR55" s="285"/>
      <c r="QS55" s="285"/>
      <c r="QT55" s="285"/>
      <c r="QU55" s="285"/>
      <c r="QV55" s="285"/>
      <c r="QW55" s="285"/>
      <c r="QX55" s="285"/>
      <c r="QY55" s="285"/>
      <c r="QZ55" s="285"/>
      <c r="RA55" s="285"/>
      <c r="RB55" s="285"/>
      <c r="RC55" s="285"/>
      <c r="RD55" s="285"/>
      <c r="RE55" s="285"/>
      <c r="RF55" s="285"/>
      <c r="RG55" s="285"/>
      <c r="RH55" s="285"/>
      <c r="RI55" s="285"/>
      <c r="RJ55" s="285"/>
      <c r="RK55" s="285"/>
      <c r="RL55" s="285"/>
      <c r="RM55" s="285"/>
      <c r="RN55" s="285"/>
      <c r="RO55" s="285"/>
      <c r="RP55" s="285"/>
      <c r="RQ55" s="285"/>
      <c r="RR55" s="285"/>
      <c r="RS55" s="285"/>
      <c r="RT55" s="285"/>
      <c r="RU55" s="285"/>
      <c r="RV55" s="285"/>
      <c r="RW55" s="285"/>
      <c r="RX55" s="285"/>
      <c r="RY55" s="285"/>
      <c r="RZ55" s="285"/>
      <c r="SA55" s="285"/>
      <c r="SB55" s="285"/>
      <c r="SC55" s="285"/>
      <c r="SD55" s="285"/>
      <c r="SE55" s="285"/>
      <c r="SF55" s="285"/>
      <c r="SG55" s="285"/>
      <c r="SH55" s="285"/>
      <c r="SI55" s="285"/>
      <c r="SJ55" s="285"/>
      <c r="SK55" s="285"/>
      <c r="SL55" s="285"/>
      <c r="SM55" s="285"/>
      <c r="SN55" s="285"/>
      <c r="SO55" s="285"/>
      <c r="SP55" s="285"/>
      <c r="SQ55" s="285"/>
      <c r="SR55" s="285"/>
      <c r="SS55" s="285"/>
      <c r="ST55" s="285"/>
      <c r="SU55" s="285"/>
      <c r="SV55" s="285"/>
      <c r="SW55" s="285"/>
      <c r="SX55" s="285"/>
      <c r="SY55" s="285"/>
      <c r="SZ55" s="285"/>
      <c r="TA55" s="285"/>
      <c r="TB55" s="285"/>
      <c r="TC55" s="285"/>
      <c r="TD55" s="285"/>
      <c r="TE55" s="285"/>
      <c r="TF55" s="285"/>
      <c r="TG55" s="285"/>
      <c r="TH55" s="285"/>
      <c r="TI55" s="285"/>
      <c r="TJ55" s="285"/>
      <c r="TK55" s="285"/>
      <c r="TL55" s="285"/>
      <c r="TM55" s="285"/>
      <c r="TN55" s="285"/>
      <c r="TO55" s="285"/>
      <c r="TP55" s="285"/>
      <c r="TQ55" s="285"/>
      <c r="TR55" s="285"/>
      <c r="TS55" s="285"/>
      <c r="TT55" s="285"/>
      <c r="TU55" s="285"/>
      <c r="TV55" s="285"/>
      <c r="TW55" s="285"/>
      <c r="TX55" s="285"/>
      <c r="TY55" s="285"/>
      <c r="TZ55" s="285"/>
      <c r="UA55" s="285"/>
      <c r="UB55" s="285"/>
      <c r="UC55" s="285"/>
      <c r="UD55" s="285"/>
      <c r="UE55" s="285"/>
      <c r="UF55" s="285"/>
      <c r="UG55" s="285"/>
      <c r="UH55" s="285"/>
      <c r="UI55" s="285"/>
      <c r="UJ55" s="285"/>
      <c r="UK55" s="285"/>
      <c r="UL55" s="285"/>
      <c r="UM55" s="285"/>
      <c r="UN55" s="285"/>
      <c r="UO55" s="285"/>
      <c r="UP55" s="285"/>
      <c r="UQ55" s="285"/>
      <c r="UR55" s="285"/>
      <c r="US55" s="285"/>
      <c r="UT55" s="285"/>
      <c r="UU55" s="285"/>
      <c r="UV55" s="285"/>
      <c r="UW55" s="285"/>
      <c r="UX55" s="285"/>
      <c r="UY55" s="285"/>
      <c r="UZ55" s="285"/>
      <c r="VA55" s="285"/>
      <c r="VB55" s="285"/>
      <c r="VC55" s="285"/>
      <c r="VD55" s="285"/>
      <c r="VE55" s="285"/>
      <c r="VF55" s="285"/>
      <c r="VG55" s="285"/>
      <c r="VH55" s="285"/>
      <c r="VI55" s="285"/>
      <c r="VJ55" s="285"/>
      <c r="VK55" s="285"/>
      <c r="VL55" s="285"/>
      <c r="VM55" s="285"/>
      <c r="VN55" s="285"/>
      <c r="VO55" s="285"/>
      <c r="VP55" s="285"/>
      <c r="VQ55" s="285"/>
      <c r="VR55" s="285"/>
      <c r="VS55" s="285"/>
      <c r="VT55" s="285"/>
      <c r="VU55" s="285"/>
      <c r="VV55" s="285"/>
      <c r="VW55" s="285"/>
      <c r="VX55" s="285"/>
      <c r="VY55" s="285"/>
      <c r="VZ55" s="285"/>
      <c r="WA55" s="285"/>
      <c r="WB55" s="285"/>
      <c r="WC55" s="285"/>
      <c r="WD55" s="285"/>
      <c r="WE55" s="285"/>
      <c r="WF55" s="285"/>
      <c r="WG55" s="285"/>
      <c r="WH55" s="285"/>
      <c r="WI55" s="285"/>
      <c r="WJ55" s="285"/>
      <c r="WK55" s="285"/>
      <c r="WL55" s="285"/>
      <c r="WM55" s="285"/>
      <c r="WN55" s="285"/>
      <c r="WO55" s="285"/>
      <c r="WP55" s="285"/>
      <c r="WQ55" s="285"/>
      <c r="WR55" s="285"/>
      <c r="WS55" s="285"/>
      <c r="WT55" s="285"/>
      <c r="WU55" s="285"/>
      <c r="WV55" s="285"/>
      <c r="WW55" s="285"/>
      <c r="WX55" s="285"/>
      <c r="WY55" s="285"/>
      <c r="WZ55" s="285"/>
      <c r="XA55" s="285"/>
      <c r="XB55" s="285"/>
      <c r="XC55" s="285"/>
      <c r="XD55" s="285"/>
      <c r="XE55" s="285"/>
      <c r="XF55" s="285"/>
      <c r="XG55" s="285"/>
      <c r="XH55" s="285"/>
      <c r="XI55" s="285"/>
      <c r="XJ55" s="285"/>
      <c r="XK55" s="285"/>
      <c r="XL55" s="285"/>
      <c r="XM55" s="285"/>
      <c r="XN55" s="285"/>
      <c r="XO55" s="285"/>
      <c r="XP55" s="285"/>
      <c r="XQ55" s="285"/>
      <c r="XR55" s="285"/>
      <c r="XS55" s="285"/>
      <c r="XT55" s="285"/>
      <c r="XU55" s="285"/>
      <c r="XV55" s="285"/>
      <c r="XW55" s="285"/>
      <c r="XX55" s="285"/>
      <c r="XY55" s="285"/>
      <c r="XZ55" s="285"/>
      <c r="YA55" s="285"/>
      <c r="YB55" s="285"/>
      <c r="YC55" s="285"/>
      <c r="YD55" s="285"/>
      <c r="YE55" s="285"/>
      <c r="YF55" s="285"/>
      <c r="YG55" s="285"/>
      <c r="YH55" s="285"/>
      <c r="YI55" s="285"/>
      <c r="YJ55" s="285"/>
      <c r="YK55" s="285"/>
      <c r="YL55" s="285"/>
      <c r="YM55" s="285"/>
      <c r="YN55" s="285"/>
      <c r="YO55" s="285"/>
      <c r="YP55" s="285"/>
      <c r="YQ55" s="285"/>
      <c r="YR55" s="285"/>
      <c r="YS55" s="285"/>
      <c r="YT55" s="285"/>
      <c r="YU55" s="285"/>
      <c r="YV55" s="285"/>
      <c r="YW55" s="285"/>
      <c r="YX55" s="285"/>
      <c r="YY55" s="285"/>
      <c r="YZ55" s="285"/>
      <c r="ZA55" s="285"/>
      <c r="ZB55" s="285"/>
      <c r="ZC55" s="285"/>
      <c r="ZD55" s="285"/>
      <c r="ZE55" s="285"/>
      <c r="ZF55" s="285"/>
      <c r="ZG55" s="285"/>
      <c r="ZH55" s="285"/>
      <c r="ZI55" s="285"/>
      <c r="ZJ55" s="285"/>
      <c r="ZK55" s="285"/>
      <c r="ZL55" s="285"/>
      <c r="ZM55" s="285"/>
      <c r="ZN55" s="285"/>
      <c r="ZO55" s="285"/>
      <c r="ZP55" s="285"/>
      <c r="ZQ55" s="285"/>
      <c r="ZR55" s="285"/>
      <c r="ZS55" s="285"/>
      <c r="ZT55" s="285"/>
      <c r="ZU55" s="285"/>
      <c r="ZV55" s="285"/>
      <c r="ZW55" s="285"/>
      <c r="ZX55" s="285"/>
      <c r="ZY55" s="285"/>
      <c r="ZZ55" s="285"/>
      <c r="AAA55" s="285"/>
      <c r="AAB55" s="285"/>
      <c r="AAC55" s="285"/>
      <c r="AAD55" s="285"/>
      <c r="AAE55" s="285"/>
      <c r="AAF55" s="285"/>
      <c r="AAG55" s="285"/>
      <c r="AAH55" s="285"/>
      <c r="AAI55" s="285"/>
      <c r="AAJ55" s="285"/>
      <c r="AAK55" s="285"/>
      <c r="AAL55" s="285"/>
      <c r="AAM55" s="285"/>
      <c r="AAN55" s="285"/>
      <c r="AAO55" s="285"/>
      <c r="AAP55" s="285"/>
      <c r="AAQ55" s="285"/>
      <c r="AAR55" s="285"/>
      <c r="AAS55" s="285"/>
      <c r="AAT55" s="285"/>
      <c r="AAU55" s="285"/>
      <c r="AAV55" s="285"/>
      <c r="AAW55" s="285"/>
      <c r="AAX55" s="285"/>
      <c r="AAY55" s="285"/>
      <c r="AAZ55" s="285"/>
      <c r="ABA55" s="285"/>
      <c r="ABB55" s="285"/>
      <c r="ABC55" s="285"/>
      <c r="ABD55" s="285"/>
      <c r="ABE55" s="285"/>
      <c r="ABF55" s="285"/>
      <c r="ABG55" s="285"/>
      <c r="ABH55" s="285"/>
      <c r="ABI55" s="285"/>
      <c r="ABJ55" s="285"/>
      <c r="ABK55" s="285"/>
      <c r="ABL55" s="285"/>
      <c r="ABM55" s="285"/>
      <c r="ABN55" s="285"/>
      <c r="ABO55" s="285"/>
      <c r="ABP55" s="285"/>
      <c r="ABQ55" s="285"/>
      <c r="ABR55" s="285"/>
      <c r="ABS55" s="285"/>
      <c r="ABT55" s="285"/>
      <c r="ABU55" s="285"/>
      <c r="ABV55" s="285"/>
      <c r="ABW55" s="285"/>
      <c r="ABX55" s="285"/>
      <c r="ABY55" s="285"/>
      <c r="ABZ55" s="285"/>
      <c r="ACA55" s="285"/>
      <c r="ACB55" s="285"/>
      <c r="ACC55" s="285"/>
      <c r="ACD55" s="285"/>
      <c r="ACE55" s="285"/>
      <c r="ACF55" s="285"/>
      <c r="ACG55" s="285"/>
      <c r="ACH55" s="285"/>
      <c r="ACI55" s="285"/>
      <c r="ACJ55" s="285"/>
      <c r="ACK55" s="285"/>
      <c r="ACL55" s="285"/>
      <c r="ACM55" s="285"/>
      <c r="ACN55" s="285"/>
      <c r="ACO55" s="285"/>
      <c r="ACP55" s="285"/>
      <c r="ACQ55" s="285"/>
      <c r="ACR55" s="285"/>
      <c r="ACS55" s="285"/>
      <c r="ACT55" s="285"/>
      <c r="ACU55" s="285"/>
      <c r="ACV55" s="285"/>
      <c r="ACW55" s="285"/>
      <c r="ACX55" s="285"/>
      <c r="ACY55" s="285"/>
      <c r="ACZ55" s="285"/>
      <c r="ADA55" s="285"/>
      <c r="ADB55" s="285"/>
      <c r="ADC55" s="285"/>
      <c r="ADD55" s="285"/>
      <c r="ADE55" s="285"/>
      <c r="ADF55" s="285"/>
      <c r="ADG55" s="285"/>
      <c r="ADH55" s="285"/>
      <c r="ADI55" s="285"/>
      <c r="ADJ55" s="285"/>
      <c r="ADK55" s="285"/>
      <c r="ADL55" s="285"/>
      <c r="ADM55" s="285"/>
      <c r="ADN55" s="285"/>
      <c r="ADO55" s="285"/>
      <c r="ADP55" s="285"/>
      <c r="ADQ55" s="285"/>
      <c r="ADR55" s="285"/>
      <c r="ADS55" s="285"/>
      <c r="ADT55" s="285"/>
      <c r="ADU55" s="285"/>
      <c r="ADV55" s="285"/>
      <c r="ADW55" s="285"/>
      <c r="ADX55" s="285"/>
      <c r="ADY55" s="285"/>
      <c r="ADZ55" s="285"/>
      <c r="AEA55" s="285"/>
      <c r="AEB55" s="285"/>
      <c r="AEC55" s="285"/>
      <c r="AED55" s="285"/>
      <c r="AEE55" s="285"/>
      <c r="AEF55" s="285"/>
      <c r="AEG55" s="285"/>
      <c r="AEH55" s="285"/>
      <c r="AEI55" s="285"/>
      <c r="AEJ55" s="285"/>
      <c r="AEK55" s="285"/>
      <c r="AEL55" s="285"/>
      <c r="AEM55" s="285"/>
      <c r="AEN55" s="285"/>
      <c r="AEO55" s="285"/>
      <c r="AEP55" s="285"/>
      <c r="AEQ55" s="285"/>
      <c r="AER55" s="285"/>
      <c r="AES55" s="285"/>
      <c r="AET55" s="285"/>
      <c r="AEU55" s="285"/>
      <c r="AEV55" s="285"/>
      <c r="AEW55" s="285"/>
      <c r="AEX55" s="285"/>
      <c r="AEY55" s="285"/>
      <c r="AEZ55" s="285"/>
      <c r="AFA55" s="285"/>
      <c r="AFB55" s="285"/>
      <c r="AFC55" s="285"/>
      <c r="AFD55" s="285"/>
      <c r="AFE55" s="285"/>
      <c r="AFF55" s="285"/>
      <c r="AFG55" s="285"/>
      <c r="AFH55" s="285"/>
      <c r="AFI55" s="285"/>
      <c r="AFJ55" s="285"/>
      <c r="AFK55" s="285"/>
      <c r="AFL55" s="285"/>
      <c r="AFM55" s="285"/>
      <c r="AFN55" s="285"/>
      <c r="AFO55" s="285"/>
      <c r="AFP55" s="285"/>
      <c r="AFQ55" s="285"/>
      <c r="AFR55" s="285"/>
      <c r="AFS55" s="285"/>
      <c r="AFT55" s="285"/>
      <c r="AFU55" s="285"/>
      <c r="AFV55" s="285"/>
      <c r="AFW55" s="285"/>
      <c r="AFX55" s="285"/>
      <c r="AFY55" s="285"/>
      <c r="AFZ55" s="285"/>
      <c r="AGA55" s="285"/>
      <c r="AGB55" s="285"/>
      <c r="AGC55" s="285"/>
      <c r="AGD55" s="285"/>
      <c r="AGE55" s="285"/>
      <c r="AGF55" s="285"/>
      <c r="AGG55" s="285"/>
      <c r="AGH55" s="285"/>
      <c r="AGI55" s="285"/>
      <c r="AGJ55" s="285"/>
      <c r="AGK55" s="285"/>
      <c r="AGL55" s="285"/>
      <c r="AGM55" s="285"/>
      <c r="AGN55" s="285"/>
      <c r="AGO55" s="285"/>
      <c r="AGP55" s="285"/>
      <c r="AGQ55" s="285"/>
      <c r="AGR55" s="285"/>
      <c r="AGS55" s="285"/>
      <c r="AGT55" s="285"/>
      <c r="AGU55" s="285"/>
      <c r="AGV55" s="285"/>
      <c r="AGW55" s="285"/>
      <c r="AGX55" s="285"/>
      <c r="AGY55" s="285"/>
      <c r="AGZ55" s="285"/>
      <c r="AHA55" s="285"/>
      <c r="AHB55" s="285"/>
      <c r="AHC55" s="285"/>
      <c r="AHD55" s="285"/>
      <c r="AHE55" s="285"/>
      <c r="AHF55" s="285"/>
      <c r="AHG55" s="285"/>
      <c r="AHH55" s="285"/>
      <c r="AHI55" s="285"/>
      <c r="AHJ55" s="285"/>
      <c r="AHK55" s="285"/>
      <c r="AHL55" s="285"/>
      <c r="AHM55" s="285"/>
      <c r="AHN55" s="285"/>
      <c r="AHO55" s="285"/>
      <c r="AHP55" s="285"/>
      <c r="AHQ55" s="285"/>
      <c r="AHR55" s="285"/>
      <c r="AHS55" s="285"/>
      <c r="AHT55" s="285"/>
      <c r="AHU55" s="285"/>
      <c r="AHV55" s="285"/>
      <c r="AHW55" s="285"/>
      <c r="AHX55" s="285"/>
      <c r="AHY55" s="285"/>
      <c r="AHZ55" s="285"/>
      <c r="AIA55" s="285"/>
      <c r="AIB55" s="285"/>
      <c r="AIC55" s="285"/>
      <c r="AID55" s="285"/>
      <c r="AIE55" s="285"/>
      <c r="AIF55" s="285"/>
      <c r="AIG55" s="285"/>
      <c r="AIH55" s="285"/>
      <c r="AII55" s="285"/>
      <c r="AIJ55" s="285"/>
      <c r="AIK55" s="285"/>
      <c r="AIL55" s="285"/>
      <c r="AIM55" s="285"/>
      <c r="AIN55" s="285"/>
      <c r="AIO55" s="285"/>
      <c r="AIP55" s="285"/>
      <c r="AIQ55" s="285"/>
      <c r="AIR55" s="285"/>
      <c r="AIS55" s="285"/>
      <c r="AIT55" s="285"/>
      <c r="AIU55" s="285"/>
      <c r="AIV55" s="285"/>
      <c r="AIW55" s="285"/>
      <c r="AIX55" s="285"/>
      <c r="AIY55" s="285"/>
      <c r="AIZ55" s="285"/>
      <c r="AJA55" s="285"/>
      <c r="AJB55" s="285"/>
      <c r="AJC55" s="285"/>
      <c r="AJD55" s="285"/>
      <c r="AJE55" s="285"/>
      <c r="AJF55" s="285"/>
      <c r="AJG55" s="285"/>
      <c r="AJH55" s="285"/>
      <c r="AJI55" s="285"/>
      <c r="AJJ55" s="285"/>
      <c r="AJK55" s="285"/>
      <c r="AJL55" s="285"/>
      <c r="AJM55" s="285"/>
      <c r="AJN55" s="285"/>
      <c r="AJO55" s="285"/>
      <c r="AJP55" s="285"/>
      <c r="AJQ55" s="285"/>
      <c r="AJR55" s="285"/>
      <c r="AJS55" s="285"/>
      <c r="AJT55" s="285"/>
      <c r="AJU55" s="285"/>
      <c r="AJV55" s="285"/>
      <c r="AJW55" s="285"/>
      <c r="AJX55" s="285"/>
      <c r="AJY55" s="285"/>
      <c r="AJZ55" s="285"/>
      <c r="AKA55" s="285"/>
      <c r="AKB55" s="285"/>
      <c r="AKC55" s="285"/>
      <c r="AKD55" s="285"/>
      <c r="AKE55" s="285"/>
      <c r="AKF55" s="285"/>
      <c r="AKG55" s="285"/>
      <c r="AKH55" s="285"/>
      <c r="AKI55" s="285"/>
      <c r="AKJ55" s="285"/>
      <c r="AKK55" s="285"/>
      <c r="AKL55" s="285"/>
      <c r="AKM55" s="285"/>
      <c r="AKN55" s="285"/>
      <c r="AKO55" s="285"/>
      <c r="AKP55" s="285"/>
      <c r="AKQ55" s="285"/>
      <c r="AKR55" s="285"/>
      <c r="AKS55" s="285"/>
      <c r="AKT55" s="285"/>
      <c r="AKU55" s="285"/>
      <c r="AKV55" s="285"/>
      <c r="AKW55" s="285"/>
      <c r="AKX55" s="285"/>
      <c r="AKY55" s="285"/>
      <c r="AKZ55" s="285"/>
      <c r="ALA55" s="285"/>
      <c r="ALB55" s="285"/>
      <c r="ALC55" s="285"/>
      <c r="ALD55" s="285"/>
      <c r="ALE55" s="285"/>
      <c r="ALF55" s="285"/>
      <c r="ALG55" s="285"/>
      <c r="ALH55" s="285"/>
      <c r="ALI55" s="285"/>
      <c r="ALJ55" s="285"/>
      <c r="ALK55" s="285"/>
      <c r="ALL55" s="285"/>
      <c r="ALM55" s="285"/>
      <c r="ALN55" s="285"/>
      <c r="ALO55" s="285"/>
      <c r="ALP55" s="285"/>
      <c r="ALQ55" s="285"/>
      <c r="ALR55" s="285"/>
      <c r="ALS55" s="285"/>
      <c r="ALT55" s="285"/>
      <c r="ALU55" s="285"/>
      <c r="ALV55" s="285"/>
      <c r="ALW55" s="285"/>
      <c r="ALX55" s="285"/>
      <c r="ALY55" s="285"/>
      <c r="ALZ55" s="285"/>
      <c r="AMA55" s="285"/>
      <c r="AMB55" s="285"/>
      <c r="AMC55" s="285"/>
      <c r="AMD55" s="285"/>
      <c r="AME55" s="285"/>
      <c r="AMF55" s="285"/>
      <c r="AMG55" s="285"/>
      <c r="AMH55" s="285"/>
      <c r="AMI55" s="285"/>
      <c r="AMJ55" s="285"/>
      <c r="AMK55" s="285"/>
      <c r="AML55" s="285"/>
      <c r="AMM55" s="285"/>
      <c r="AMN55" s="285"/>
      <c r="AMO55" s="285"/>
      <c r="AMP55" s="285"/>
      <c r="AMQ55" s="285"/>
      <c r="AMR55" s="285"/>
      <c r="AMS55" s="285"/>
      <c r="AMT55" s="285"/>
      <c r="AMU55" s="285"/>
      <c r="AMV55" s="285"/>
      <c r="AMW55" s="285"/>
      <c r="AMX55" s="285"/>
      <c r="AMY55" s="285"/>
      <c r="AMZ55" s="285"/>
      <c r="ANA55" s="285"/>
      <c r="ANB55" s="285"/>
      <c r="ANC55" s="285"/>
      <c r="AND55" s="285"/>
      <c r="ANE55" s="285"/>
      <c r="ANF55" s="285"/>
      <c r="ANG55" s="285"/>
      <c r="ANH55" s="285"/>
      <c r="ANI55" s="285"/>
      <c r="ANJ55" s="285"/>
      <c r="ANK55" s="285"/>
      <c r="ANL55" s="285"/>
      <c r="ANM55" s="285"/>
      <c r="ANN55" s="285"/>
      <c r="ANO55" s="285"/>
      <c r="ANP55" s="285"/>
      <c r="ANQ55" s="285"/>
      <c r="ANR55" s="285"/>
      <c r="ANS55" s="285"/>
      <c r="ANT55" s="285"/>
      <c r="ANU55" s="285"/>
      <c r="ANV55" s="285"/>
      <c r="ANW55" s="285"/>
      <c r="ANX55" s="285"/>
      <c r="ANY55" s="285"/>
      <c r="ANZ55" s="285"/>
      <c r="AOA55" s="285"/>
      <c r="AOB55" s="285"/>
      <c r="AOC55" s="285"/>
      <c r="AOD55" s="285"/>
      <c r="AOE55" s="285"/>
      <c r="AOF55" s="285"/>
      <c r="AOG55" s="285"/>
      <c r="AOH55" s="285"/>
      <c r="AOI55" s="285"/>
      <c r="AOJ55" s="285"/>
      <c r="AOK55" s="285"/>
      <c r="AOL55" s="285"/>
      <c r="AOM55" s="285"/>
      <c r="AON55" s="285"/>
      <c r="AOO55" s="285"/>
      <c r="AOP55" s="285"/>
      <c r="AOQ55" s="285"/>
      <c r="AOR55" s="285"/>
      <c r="AOS55" s="285"/>
      <c r="AOT55" s="285"/>
      <c r="AOU55" s="285"/>
      <c r="AOV55" s="285"/>
      <c r="AOW55" s="285"/>
      <c r="AOX55" s="285"/>
      <c r="AOY55" s="285"/>
      <c r="AOZ55" s="285"/>
      <c r="APA55" s="285"/>
      <c r="APB55" s="285"/>
      <c r="APC55" s="285"/>
      <c r="APD55" s="285"/>
      <c r="APE55" s="285"/>
      <c r="APF55" s="285"/>
      <c r="APG55" s="285"/>
      <c r="APH55" s="285"/>
      <c r="API55" s="285"/>
      <c r="APJ55" s="285"/>
      <c r="APK55" s="285"/>
      <c r="APL55" s="285"/>
      <c r="APM55" s="285"/>
      <c r="APN55" s="285"/>
      <c r="APO55" s="285"/>
      <c r="APP55" s="285"/>
      <c r="APQ55" s="285"/>
      <c r="APR55" s="285"/>
      <c r="APS55" s="285"/>
      <c r="APT55" s="285"/>
      <c r="APU55" s="285"/>
      <c r="APV55" s="285"/>
      <c r="APW55" s="285"/>
      <c r="APX55" s="285"/>
      <c r="APY55" s="285"/>
      <c r="APZ55" s="285"/>
      <c r="AQA55" s="285"/>
      <c r="AQB55" s="285"/>
      <c r="AQC55" s="285"/>
      <c r="AQD55" s="285"/>
      <c r="AQE55" s="285"/>
      <c r="AQF55" s="285"/>
      <c r="AQG55" s="285"/>
      <c r="AQH55" s="285"/>
      <c r="AQI55" s="285"/>
      <c r="AQJ55" s="285"/>
      <c r="AQK55" s="285"/>
      <c r="AQL55" s="285"/>
      <c r="AQM55" s="285"/>
      <c r="AQN55" s="285"/>
      <c r="AQO55" s="285"/>
      <c r="AQP55" s="285"/>
      <c r="AQQ55" s="285"/>
      <c r="AQR55" s="285"/>
      <c r="AQS55" s="285"/>
      <c r="AQT55" s="285"/>
      <c r="AQU55" s="285"/>
      <c r="AQV55" s="285"/>
      <c r="AQW55" s="285"/>
      <c r="AQX55" s="285"/>
      <c r="AQY55" s="285"/>
      <c r="AQZ55" s="285"/>
      <c r="ARA55" s="285"/>
      <c r="ARB55" s="285"/>
      <c r="ARC55" s="285"/>
      <c r="ARD55" s="285"/>
      <c r="ARE55" s="285"/>
      <c r="ARF55" s="285"/>
      <c r="ARG55" s="285"/>
      <c r="ARH55" s="285"/>
      <c r="ARI55" s="285"/>
      <c r="ARJ55" s="285"/>
      <c r="ARK55" s="285"/>
      <c r="ARL55" s="285"/>
      <c r="ARM55" s="285"/>
      <c r="ARN55" s="285"/>
      <c r="ARO55" s="285"/>
      <c r="ARP55" s="285"/>
      <c r="ARQ55" s="285"/>
      <c r="ARR55" s="285"/>
      <c r="ARS55" s="285"/>
      <c r="ART55" s="285"/>
      <c r="ARU55" s="285"/>
      <c r="ARV55" s="285"/>
      <c r="ARW55" s="285"/>
      <c r="ARX55" s="285"/>
      <c r="ARY55" s="285"/>
      <c r="ARZ55" s="285"/>
      <c r="ASA55" s="285"/>
      <c r="ASB55" s="285"/>
      <c r="ASC55" s="285"/>
      <c r="ASD55" s="285"/>
      <c r="ASE55" s="285"/>
      <c r="ASF55" s="285"/>
      <c r="ASG55" s="285"/>
      <c r="ASH55" s="285"/>
      <c r="ASI55" s="285"/>
      <c r="ASJ55" s="285"/>
      <c r="ASK55" s="285"/>
      <c r="ASL55" s="285"/>
      <c r="ASM55" s="285"/>
      <c r="ASN55" s="285"/>
      <c r="ASO55" s="285"/>
      <c r="ASP55" s="285"/>
      <c r="ASQ55" s="285"/>
      <c r="ASR55" s="285"/>
      <c r="ASS55" s="285"/>
      <c r="AST55" s="285"/>
      <c r="ASU55" s="285"/>
      <c r="ASV55" s="285"/>
      <c r="ASW55" s="285"/>
      <c r="ASX55" s="285"/>
      <c r="ASY55" s="285"/>
      <c r="ASZ55" s="285"/>
      <c r="ATA55" s="285"/>
      <c r="ATB55" s="285"/>
      <c r="ATC55" s="285"/>
      <c r="ATD55" s="285"/>
      <c r="ATE55" s="285"/>
      <c r="ATF55" s="285"/>
      <c r="ATG55" s="285"/>
      <c r="ATH55" s="285"/>
      <c r="ATI55" s="285"/>
      <c r="ATJ55" s="285"/>
      <c r="ATK55" s="285"/>
      <c r="ATL55" s="285"/>
      <c r="ATM55" s="285"/>
      <c r="ATN55" s="285"/>
      <c r="ATO55" s="285"/>
      <c r="ATP55" s="285"/>
      <c r="ATQ55" s="285"/>
      <c r="ATR55" s="285"/>
      <c r="ATS55" s="285"/>
      <c r="ATT55" s="285"/>
      <c r="ATU55" s="285"/>
      <c r="ATV55" s="285"/>
      <c r="ATW55" s="285"/>
      <c r="ATX55" s="285"/>
      <c r="ATY55" s="285"/>
      <c r="ATZ55" s="285"/>
      <c r="AUA55" s="285"/>
      <c r="AUB55" s="285"/>
      <c r="AUC55" s="285"/>
      <c r="AUD55" s="285"/>
      <c r="AUE55" s="285"/>
      <c r="AUF55" s="285"/>
      <c r="AUG55" s="285"/>
      <c r="AUH55" s="285"/>
      <c r="AUI55" s="285"/>
      <c r="AUJ55" s="285"/>
      <c r="AUK55" s="285"/>
      <c r="AUL55" s="285"/>
      <c r="AUM55" s="285"/>
      <c r="AUN55" s="285"/>
      <c r="AUO55" s="285"/>
      <c r="AUP55" s="285"/>
      <c r="AUQ55" s="285"/>
      <c r="AUR55" s="285"/>
      <c r="AUS55" s="285"/>
      <c r="AUT55" s="285"/>
      <c r="AUU55" s="285"/>
      <c r="AUV55" s="285"/>
      <c r="AUW55" s="285"/>
      <c r="AUX55" s="285"/>
      <c r="AUY55" s="285"/>
      <c r="AUZ55" s="285"/>
      <c r="AVA55" s="285"/>
      <c r="AVB55" s="285"/>
      <c r="AVC55" s="285"/>
      <c r="AVD55" s="285"/>
      <c r="AVE55" s="285"/>
      <c r="AVF55" s="285"/>
      <c r="AVG55" s="285"/>
      <c r="AVH55" s="285"/>
      <c r="AVI55" s="285"/>
      <c r="AVJ55" s="285"/>
      <c r="AVK55" s="285"/>
      <c r="AVL55" s="285"/>
      <c r="AVM55" s="285"/>
      <c r="AVN55" s="285"/>
      <c r="AVO55" s="285"/>
      <c r="AVP55" s="285"/>
      <c r="AVQ55" s="285"/>
      <c r="AVR55" s="285"/>
      <c r="AVS55" s="285"/>
      <c r="AVT55" s="285"/>
      <c r="AVU55" s="285"/>
      <c r="AVV55" s="285"/>
      <c r="AVW55" s="285"/>
      <c r="AVX55" s="285"/>
      <c r="AVY55" s="285"/>
      <c r="AVZ55" s="285"/>
      <c r="AWA55" s="285"/>
      <c r="AWB55" s="285"/>
      <c r="AWC55" s="285"/>
      <c r="AWD55" s="285"/>
      <c r="AWE55" s="285"/>
      <c r="AWF55" s="285"/>
      <c r="AWG55" s="285"/>
      <c r="AWH55" s="285"/>
      <c r="AWI55" s="285"/>
      <c r="AWJ55" s="285"/>
      <c r="AWK55" s="285"/>
      <c r="AWL55" s="285"/>
      <c r="AWM55" s="285"/>
      <c r="AWN55" s="285"/>
      <c r="AWO55" s="285"/>
      <c r="AWP55" s="285"/>
      <c r="AWQ55" s="285"/>
      <c r="AWR55" s="285"/>
      <c r="AWS55" s="285"/>
      <c r="AWT55" s="285"/>
      <c r="AWU55" s="285"/>
      <c r="AWV55" s="285"/>
      <c r="AWW55" s="285"/>
      <c r="AWX55" s="285"/>
      <c r="AWY55" s="285"/>
      <c r="AWZ55" s="285"/>
      <c r="AXA55" s="285"/>
      <c r="AXB55" s="285"/>
      <c r="AXC55" s="285"/>
      <c r="AXD55" s="285"/>
      <c r="AXE55" s="285"/>
      <c r="AXF55" s="285"/>
      <c r="AXG55" s="285"/>
      <c r="AXH55" s="285"/>
      <c r="AXI55" s="285"/>
      <c r="AXJ55" s="285"/>
      <c r="AXK55" s="285"/>
      <c r="AXL55" s="285"/>
      <c r="AXM55" s="285"/>
      <c r="AXN55" s="285"/>
      <c r="AXO55" s="285"/>
      <c r="AXP55" s="285"/>
      <c r="AXQ55" s="285"/>
      <c r="AXR55" s="285"/>
      <c r="AXS55" s="285"/>
      <c r="AXT55" s="285"/>
      <c r="AXU55" s="285"/>
      <c r="AXV55" s="285"/>
      <c r="AXW55" s="285"/>
      <c r="AXX55" s="285"/>
      <c r="AXY55" s="285"/>
      <c r="AXZ55" s="285"/>
      <c r="AYA55" s="285"/>
      <c r="AYB55" s="285"/>
      <c r="AYC55" s="285"/>
      <c r="AYD55" s="285"/>
      <c r="AYE55" s="285"/>
      <c r="AYF55" s="285"/>
      <c r="AYG55" s="285"/>
      <c r="AYH55" s="285"/>
      <c r="AYI55" s="285"/>
      <c r="AYJ55" s="285"/>
      <c r="AYK55" s="285"/>
      <c r="AYL55" s="285"/>
      <c r="AYM55" s="285"/>
      <c r="AYN55" s="285"/>
      <c r="AYO55" s="285"/>
      <c r="AYP55" s="285"/>
      <c r="AYQ55" s="285"/>
      <c r="AYR55" s="285"/>
      <c r="AYS55" s="285"/>
      <c r="AYT55" s="285"/>
      <c r="AYU55" s="285"/>
      <c r="AYV55" s="285"/>
      <c r="AYW55" s="285"/>
      <c r="AYX55" s="285"/>
      <c r="AYY55" s="285"/>
      <c r="AYZ55" s="285"/>
      <c r="AZA55" s="285"/>
      <c r="AZB55" s="285"/>
      <c r="AZC55" s="285"/>
      <c r="AZD55" s="285"/>
      <c r="AZE55" s="285"/>
      <c r="AZF55" s="285"/>
      <c r="AZG55" s="285"/>
      <c r="AZH55" s="285"/>
      <c r="AZI55" s="285"/>
      <c r="AZJ55" s="285"/>
      <c r="AZK55" s="285"/>
      <c r="AZL55" s="285"/>
      <c r="AZM55" s="285"/>
      <c r="AZN55" s="285"/>
      <c r="AZO55" s="285"/>
      <c r="AZP55" s="285"/>
      <c r="AZQ55" s="285"/>
      <c r="AZR55" s="285"/>
      <c r="AZS55" s="285"/>
      <c r="AZT55" s="285"/>
      <c r="AZU55" s="285"/>
      <c r="AZV55" s="285"/>
      <c r="AZW55" s="285"/>
      <c r="AZX55" s="285"/>
      <c r="AZY55" s="285"/>
      <c r="AZZ55" s="285"/>
      <c r="BAA55" s="285"/>
      <c r="BAB55" s="285"/>
      <c r="BAC55" s="285"/>
      <c r="BAD55" s="285"/>
      <c r="BAE55" s="285"/>
      <c r="BAF55" s="285"/>
      <c r="BAG55" s="285"/>
      <c r="BAH55" s="285"/>
      <c r="BAI55" s="285"/>
      <c r="BAJ55" s="285"/>
      <c r="BAK55" s="285"/>
      <c r="BAL55" s="285"/>
      <c r="BAM55" s="285"/>
      <c r="BAN55" s="285"/>
      <c r="BAO55" s="285"/>
      <c r="BAP55" s="285"/>
      <c r="BAQ55" s="285"/>
      <c r="BAR55" s="285"/>
      <c r="BAS55" s="285"/>
      <c r="BAT55" s="285"/>
      <c r="BAU55" s="285"/>
      <c r="BAV55" s="285"/>
      <c r="BAW55" s="285"/>
      <c r="BAX55" s="285"/>
      <c r="BAY55" s="285"/>
      <c r="BAZ55" s="285"/>
      <c r="BBA55" s="285"/>
      <c r="BBB55" s="285"/>
      <c r="BBC55" s="285"/>
      <c r="BBD55" s="285"/>
      <c r="BBE55" s="285"/>
      <c r="BBF55" s="285"/>
      <c r="BBG55" s="285"/>
      <c r="BBH55" s="285"/>
      <c r="BBI55" s="285"/>
      <c r="BBJ55" s="285"/>
      <c r="BBK55" s="285"/>
      <c r="BBL55" s="285"/>
      <c r="BBM55" s="285"/>
      <c r="BBN55" s="285"/>
      <c r="BBO55" s="285"/>
      <c r="BBP55" s="285"/>
      <c r="BBQ55" s="285"/>
      <c r="BBR55" s="285"/>
      <c r="BBS55" s="285"/>
      <c r="BBT55" s="285"/>
      <c r="BBU55" s="285"/>
      <c r="BBV55" s="285"/>
      <c r="BBW55" s="285"/>
      <c r="BBX55" s="285"/>
      <c r="BBY55" s="285"/>
      <c r="BBZ55" s="285"/>
      <c r="BCA55" s="285"/>
      <c r="BCB55" s="285"/>
      <c r="BCC55" s="285"/>
      <c r="BCD55" s="285"/>
      <c r="BCE55" s="285"/>
      <c r="BCF55" s="285"/>
      <c r="BCG55" s="285"/>
      <c r="BCH55" s="285"/>
      <c r="BCI55" s="285"/>
      <c r="BCJ55" s="285"/>
      <c r="BCK55" s="285"/>
      <c r="BCL55" s="285"/>
      <c r="BCM55" s="285"/>
      <c r="BCN55" s="285"/>
      <c r="BCO55" s="285"/>
      <c r="BCP55" s="285"/>
      <c r="BCQ55" s="285"/>
      <c r="BCR55" s="285"/>
      <c r="BCS55" s="285"/>
      <c r="BCT55" s="285"/>
      <c r="BCU55" s="285"/>
      <c r="BCV55" s="285"/>
      <c r="BCW55" s="285"/>
      <c r="BCX55" s="285"/>
      <c r="BCY55" s="285"/>
      <c r="BCZ55" s="285"/>
      <c r="BDA55" s="285"/>
      <c r="BDB55" s="285"/>
      <c r="BDC55" s="285"/>
      <c r="BDD55" s="285"/>
      <c r="BDE55" s="285"/>
      <c r="BDF55" s="285"/>
      <c r="BDG55" s="285"/>
      <c r="BDH55" s="285"/>
      <c r="BDI55" s="285"/>
      <c r="BDJ55" s="285"/>
      <c r="BDK55" s="285"/>
      <c r="BDL55" s="285"/>
      <c r="BDM55" s="285"/>
      <c r="BDN55" s="285"/>
      <c r="BDO55" s="285"/>
      <c r="BDP55" s="285"/>
      <c r="BDQ55" s="285"/>
      <c r="BDR55" s="285"/>
      <c r="BDS55" s="285"/>
      <c r="BDT55" s="285"/>
      <c r="BDU55" s="285"/>
      <c r="BDV55" s="285"/>
      <c r="BDW55" s="285"/>
      <c r="BDX55" s="285"/>
      <c r="BDY55" s="285"/>
      <c r="BDZ55" s="285"/>
      <c r="BEA55" s="285"/>
      <c r="BEB55" s="285"/>
      <c r="BEC55" s="285"/>
      <c r="BED55" s="285"/>
      <c r="BEE55" s="285"/>
      <c r="BEF55" s="285"/>
      <c r="BEG55" s="285"/>
      <c r="BEH55" s="285"/>
      <c r="BEI55" s="285"/>
      <c r="BEJ55" s="285"/>
      <c r="BEK55" s="285"/>
      <c r="BEL55" s="285"/>
      <c r="BEM55" s="285"/>
      <c r="BEN55" s="285"/>
      <c r="BEO55" s="285"/>
      <c r="BEP55" s="285"/>
      <c r="BEQ55" s="285"/>
      <c r="BER55" s="285"/>
      <c r="BES55" s="285"/>
      <c r="BET55" s="285"/>
      <c r="BEU55" s="285"/>
      <c r="BEV55" s="285"/>
      <c r="BEW55" s="285"/>
      <c r="BEX55" s="285"/>
      <c r="BEY55" s="285"/>
      <c r="BEZ55" s="285"/>
      <c r="BFA55" s="285"/>
      <c r="BFB55" s="285"/>
      <c r="BFC55" s="285"/>
      <c r="BFD55" s="285"/>
      <c r="BFE55" s="285"/>
      <c r="BFF55" s="285"/>
      <c r="BFG55" s="285"/>
      <c r="BFH55" s="285"/>
      <c r="BFI55" s="285"/>
      <c r="BFJ55" s="285"/>
      <c r="BFK55" s="285"/>
      <c r="BFL55" s="285"/>
      <c r="BFM55" s="285"/>
      <c r="BFN55" s="285"/>
      <c r="BFO55" s="285"/>
      <c r="BFP55" s="285"/>
      <c r="BFQ55" s="285"/>
      <c r="BFR55" s="285"/>
      <c r="BFS55" s="285"/>
      <c r="BFT55" s="285"/>
      <c r="BFU55" s="285"/>
      <c r="BFV55" s="285"/>
      <c r="BFW55" s="285"/>
      <c r="BFX55" s="285"/>
      <c r="BFY55" s="285"/>
      <c r="BFZ55" s="285"/>
      <c r="BGA55" s="285"/>
      <c r="BGB55" s="285"/>
      <c r="BGC55" s="285"/>
      <c r="BGD55" s="285"/>
      <c r="BGE55" s="285"/>
      <c r="BGF55" s="285"/>
      <c r="BGG55" s="285"/>
      <c r="BGH55" s="285"/>
      <c r="BGI55" s="285"/>
      <c r="BGJ55" s="285"/>
      <c r="BGK55" s="285"/>
      <c r="BGL55" s="285"/>
      <c r="BGM55" s="285"/>
      <c r="BGN55" s="285"/>
      <c r="BGO55" s="285"/>
      <c r="BGP55" s="285"/>
      <c r="BGQ55" s="285"/>
      <c r="BGR55" s="285"/>
      <c r="BGS55" s="285"/>
      <c r="BGT55" s="285"/>
      <c r="BGU55" s="285"/>
      <c r="BGV55" s="285"/>
      <c r="BGW55" s="285"/>
      <c r="BGX55" s="285"/>
      <c r="BGY55" s="285"/>
      <c r="BGZ55" s="285"/>
      <c r="BHA55" s="285"/>
      <c r="BHB55" s="285"/>
      <c r="BHC55" s="285"/>
      <c r="BHD55" s="285"/>
      <c r="BHE55" s="285"/>
      <c r="BHF55" s="285"/>
      <c r="BHG55" s="285"/>
      <c r="BHH55" s="285"/>
      <c r="BHI55" s="285"/>
      <c r="BHJ55" s="285"/>
      <c r="BHK55" s="285"/>
      <c r="BHL55" s="285"/>
      <c r="BHM55" s="285"/>
      <c r="BHN55" s="285"/>
      <c r="BHO55" s="285"/>
      <c r="BHP55" s="285"/>
      <c r="BHQ55" s="285"/>
      <c r="BHR55" s="285"/>
      <c r="BHS55" s="285"/>
      <c r="BHT55" s="285"/>
      <c r="BHU55" s="285"/>
      <c r="BHV55" s="285"/>
      <c r="BHW55" s="285"/>
      <c r="BHX55" s="285"/>
      <c r="BHY55" s="285"/>
      <c r="BHZ55" s="285"/>
      <c r="BIA55" s="285"/>
      <c r="BIB55" s="285"/>
      <c r="BIC55" s="285"/>
      <c r="BID55" s="285"/>
      <c r="BIE55" s="285"/>
      <c r="BIF55" s="285"/>
      <c r="BIG55" s="285"/>
      <c r="BIH55" s="285"/>
      <c r="BII55" s="285"/>
      <c r="BIJ55" s="285"/>
      <c r="BIK55" s="285"/>
      <c r="BIL55" s="285"/>
      <c r="BIM55" s="285"/>
      <c r="BIN55" s="285"/>
      <c r="BIO55" s="285"/>
      <c r="BIP55" s="285"/>
      <c r="BIQ55" s="285"/>
      <c r="BIR55" s="285"/>
      <c r="BIS55" s="285"/>
      <c r="BIT55" s="285"/>
      <c r="BIU55" s="285"/>
      <c r="BIV55" s="285"/>
      <c r="BIW55" s="285"/>
      <c r="BIX55" s="285"/>
      <c r="BIY55" s="285"/>
      <c r="BIZ55" s="285"/>
      <c r="BJA55" s="285"/>
      <c r="BJB55" s="285"/>
      <c r="BJC55" s="285"/>
      <c r="BJD55" s="285"/>
      <c r="BJE55" s="285"/>
      <c r="BJF55" s="285"/>
      <c r="BJG55" s="285"/>
      <c r="BJH55" s="285"/>
      <c r="BJI55" s="285"/>
      <c r="BJJ55" s="285"/>
      <c r="BJK55" s="285"/>
      <c r="BJL55" s="285"/>
      <c r="BJM55" s="285"/>
      <c r="BJN55" s="285"/>
      <c r="BJO55" s="285"/>
      <c r="BJP55" s="285"/>
      <c r="BJQ55" s="285"/>
      <c r="BJR55" s="285"/>
      <c r="BJS55" s="285"/>
      <c r="BJT55" s="285"/>
      <c r="BJU55" s="285"/>
      <c r="BJV55" s="285"/>
      <c r="BJW55" s="285"/>
      <c r="BJX55" s="285"/>
      <c r="BJY55" s="285"/>
      <c r="BJZ55" s="285"/>
      <c r="BKA55" s="285"/>
      <c r="BKB55" s="285"/>
      <c r="BKC55" s="285"/>
      <c r="BKD55" s="285"/>
      <c r="BKE55" s="285"/>
      <c r="BKF55" s="285"/>
      <c r="BKG55" s="285"/>
      <c r="BKH55" s="285"/>
      <c r="BKI55" s="285"/>
      <c r="BKJ55" s="285"/>
      <c r="BKK55" s="285"/>
      <c r="BKL55" s="285"/>
      <c r="BKM55" s="285"/>
      <c r="BKN55" s="285"/>
      <c r="BKO55" s="285"/>
      <c r="BKP55" s="285"/>
      <c r="BKQ55" s="285"/>
      <c r="BKR55" s="285"/>
      <c r="BKS55" s="285"/>
      <c r="BKT55" s="285"/>
      <c r="BKU55" s="285"/>
      <c r="BKV55" s="285"/>
      <c r="BKW55" s="285"/>
      <c r="BKX55" s="285"/>
      <c r="BKY55" s="285"/>
      <c r="BKZ55" s="285"/>
      <c r="BLA55" s="285"/>
      <c r="BLB55" s="285"/>
      <c r="BLC55" s="285"/>
      <c r="BLD55" s="285"/>
      <c r="BLE55" s="285"/>
      <c r="BLF55" s="285"/>
      <c r="BLG55" s="285"/>
      <c r="BLH55" s="285"/>
      <c r="BLI55" s="285"/>
      <c r="BLJ55" s="285"/>
      <c r="BLK55" s="285"/>
      <c r="BLL55" s="285"/>
      <c r="BLM55" s="285"/>
      <c r="BLN55" s="285"/>
      <c r="BLO55" s="285"/>
      <c r="BLP55" s="285"/>
      <c r="BLQ55" s="285"/>
      <c r="BLR55" s="285"/>
      <c r="BLS55" s="285"/>
      <c r="BLT55" s="285"/>
      <c r="BLU55" s="285"/>
      <c r="BLV55" s="285"/>
      <c r="BLW55" s="285"/>
      <c r="BLX55" s="285"/>
      <c r="BLY55" s="285"/>
      <c r="BLZ55" s="285"/>
      <c r="BMA55" s="285"/>
      <c r="BMB55" s="285"/>
      <c r="BMC55" s="285"/>
      <c r="BMD55" s="285"/>
      <c r="BME55" s="285"/>
      <c r="BMF55" s="285"/>
      <c r="BMG55" s="285"/>
      <c r="BMH55" s="285"/>
      <c r="BMI55" s="285"/>
      <c r="BMJ55" s="285"/>
      <c r="BMK55" s="285"/>
      <c r="BML55" s="285"/>
      <c r="BMM55" s="285"/>
      <c r="BMN55" s="285"/>
      <c r="BMO55" s="285"/>
      <c r="BMP55" s="285"/>
      <c r="BMQ55" s="285"/>
      <c r="BMR55" s="285"/>
      <c r="BMS55" s="285"/>
      <c r="BMT55" s="285"/>
      <c r="BMU55" s="285"/>
      <c r="BMV55" s="285"/>
      <c r="BMW55" s="285"/>
      <c r="BMX55" s="285"/>
      <c r="BMY55" s="285"/>
      <c r="BMZ55" s="285"/>
      <c r="BNA55" s="285"/>
      <c r="BNB55" s="285"/>
      <c r="BNC55" s="285"/>
      <c r="BND55" s="285"/>
      <c r="BNE55" s="285"/>
      <c r="BNF55" s="285"/>
      <c r="BNG55" s="285"/>
      <c r="BNH55" s="285"/>
      <c r="BNI55" s="285"/>
      <c r="BNJ55" s="285"/>
      <c r="BNK55" s="285"/>
      <c r="BNL55" s="285"/>
      <c r="BNM55" s="285"/>
      <c r="BNN55" s="285"/>
      <c r="BNO55" s="285"/>
      <c r="BNP55" s="285"/>
      <c r="BNQ55" s="285"/>
      <c r="BNR55" s="285"/>
      <c r="BNS55" s="285"/>
      <c r="BNT55" s="285"/>
      <c r="BNU55" s="285"/>
      <c r="BNV55" s="285"/>
      <c r="BNW55" s="285"/>
      <c r="BNX55" s="285"/>
      <c r="BNY55" s="285"/>
      <c r="BNZ55" s="285"/>
      <c r="BOA55" s="285"/>
      <c r="BOB55" s="285"/>
      <c r="BOC55" s="285"/>
      <c r="BOD55" s="285"/>
      <c r="BOE55" s="285"/>
      <c r="BOF55" s="285"/>
      <c r="BOG55" s="285"/>
      <c r="BOH55" s="285"/>
      <c r="BOI55" s="285"/>
      <c r="BOJ55" s="285"/>
      <c r="BOK55" s="285"/>
      <c r="BOL55" s="285"/>
      <c r="BOM55" s="285"/>
      <c r="BON55" s="285"/>
      <c r="BOO55" s="285"/>
      <c r="BOP55" s="285"/>
      <c r="BOQ55" s="285"/>
      <c r="BOR55" s="285"/>
      <c r="BOS55" s="285"/>
      <c r="BOT55" s="285"/>
      <c r="BOU55" s="285"/>
      <c r="BOV55" s="285"/>
      <c r="BOW55" s="285"/>
      <c r="BOX55" s="285"/>
      <c r="BOY55" s="285"/>
      <c r="BOZ55" s="285"/>
      <c r="BPA55" s="285"/>
      <c r="BPB55" s="285"/>
      <c r="BPC55" s="285"/>
      <c r="BPD55" s="285"/>
      <c r="BPE55" s="285"/>
      <c r="BPF55" s="285"/>
      <c r="BPG55" s="285"/>
      <c r="BPH55" s="285"/>
      <c r="BPI55" s="285"/>
      <c r="BPJ55" s="285"/>
      <c r="BPK55" s="285"/>
      <c r="BPL55" s="285"/>
      <c r="BPM55" s="285"/>
      <c r="BPN55" s="285"/>
      <c r="BPO55" s="285"/>
      <c r="BPP55" s="285"/>
      <c r="BPQ55" s="285"/>
      <c r="BPR55" s="285"/>
      <c r="BPS55" s="285"/>
      <c r="BPT55" s="285"/>
      <c r="BPU55" s="285"/>
      <c r="BPV55" s="285"/>
      <c r="BPW55" s="285"/>
      <c r="BPX55" s="285"/>
      <c r="BPY55" s="285"/>
      <c r="BPZ55" s="285"/>
      <c r="BQA55" s="285"/>
      <c r="BQB55" s="285"/>
      <c r="BQC55" s="285"/>
      <c r="BQD55" s="285"/>
      <c r="BQE55" s="285"/>
      <c r="BQF55" s="285"/>
      <c r="BQG55" s="285"/>
      <c r="BQH55" s="285"/>
      <c r="BQI55" s="285"/>
      <c r="BQJ55" s="285"/>
      <c r="BQK55" s="285"/>
      <c r="BQL55" s="285"/>
      <c r="BQM55" s="285"/>
      <c r="BQN55" s="285"/>
      <c r="BQO55" s="285"/>
      <c r="BQP55" s="285"/>
      <c r="BQQ55" s="285"/>
      <c r="BQR55" s="285"/>
      <c r="BQS55" s="285"/>
      <c r="BQT55" s="285"/>
      <c r="BQU55" s="285"/>
      <c r="BQV55" s="285"/>
      <c r="BQW55" s="285"/>
      <c r="BQX55" s="285"/>
      <c r="BQY55" s="285"/>
      <c r="BQZ55" s="285"/>
      <c r="BRA55" s="285"/>
      <c r="BRB55" s="285"/>
      <c r="BRC55" s="285"/>
      <c r="BRD55" s="285"/>
      <c r="BRE55" s="285"/>
      <c r="BRF55" s="285"/>
      <c r="BRG55" s="285"/>
      <c r="BRH55" s="285"/>
      <c r="BRI55" s="285"/>
      <c r="BRJ55" s="285"/>
      <c r="BRK55" s="285"/>
      <c r="BRL55" s="285"/>
      <c r="BRM55" s="285"/>
      <c r="BRN55" s="285"/>
      <c r="BRO55" s="285"/>
      <c r="BRP55" s="285"/>
      <c r="BRQ55" s="285"/>
      <c r="BRR55" s="285"/>
      <c r="BRS55" s="285"/>
      <c r="BRT55" s="285"/>
      <c r="BRU55" s="285"/>
      <c r="BRV55" s="285"/>
      <c r="BRW55" s="285"/>
      <c r="BRX55" s="285"/>
      <c r="BRY55" s="285"/>
      <c r="BRZ55" s="285"/>
      <c r="BSA55" s="285"/>
      <c r="BSB55" s="285"/>
      <c r="BSC55" s="285"/>
      <c r="BSD55" s="285"/>
      <c r="BSE55" s="285"/>
      <c r="BSF55" s="285"/>
      <c r="BSG55" s="285"/>
      <c r="BSH55" s="285"/>
      <c r="BSI55" s="285"/>
      <c r="BSJ55" s="285"/>
      <c r="BSK55" s="285"/>
      <c r="BSL55" s="285"/>
      <c r="BSM55" s="285"/>
      <c r="BSN55" s="285"/>
      <c r="BSO55" s="285"/>
      <c r="BSP55" s="285"/>
      <c r="BSQ55" s="285"/>
      <c r="BSR55" s="285"/>
      <c r="BSS55" s="285"/>
      <c r="BST55" s="285"/>
      <c r="BSU55" s="285"/>
      <c r="BSV55" s="285"/>
      <c r="BSW55" s="285"/>
      <c r="BSX55" s="285"/>
      <c r="BSY55" s="285"/>
      <c r="BSZ55" s="285"/>
      <c r="BTA55" s="285"/>
      <c r="BTB55" s="285"/>
      <c r="BTC55" s="285"/>
      <c r="BTD55" s="285"/>
      <c r="BTE55" s="285"/>
      <c r="BTF55" s="285"/>
      <c r="BTG55" s="285"/>
      <c r="BTH55" s="285"/>
      <c r="BTI55" s="285"/>
      <c r="BTJ55" s="285"/>
      <c r="BTK55" s="285"/>
      <c r="BTL55" s="285"/>
      <c r="BTM55" s="285"/>
      <c r="BTN55" s="285"/>
      <c r="BTO55" s="285"/>
      <c r="BTP55" s="285"/>
      <c r="BTQ55" s="285"/>
      <c r="BTR55" s="285"/>
      <c r="BTS55" s="285"/>
      <c r="BTT55" s="285"/>
      <c r="BTU55" s="285"/>
      <c r="BTV55" s="285"/>
      <c r="BTW55" s="285"/>
      <c r="BTX55" s="285"/>
      <c r="BTY55" s="285"/>
      <c r="BTZ55" s="285"/>
      <c r="BUA55" s="285"/>
      <c r="BUB55" s="285"/>
      <c r="BUC55" s="285"/>
      <c r="BUD55" s="285"/>
      <c r="BUE55" s="285"/>
      <c r="BUF55" s="285"/>
      <c r="BUG55" s="285"/>
      <c r="BUH55" s="285"/>
      <c r="BUI55" s="285"/>
      <c r="BUJ55" s="285"/>
      <c r="BUK55" s="285"/>
      <c r="BUL55" s="285"/>
      <c r="BUM55" s="285"/>
      <c r="BUN55" s="285"/>
      <c r="BUO55" s="285"/>
      <c r="BUP55" s="285"/>
      <c r="BUQ55" s="285"/>
      <c r="BUR55" s="285"/>
      <c r="BUS55" s="285"/>
      <c r="BUT55" s="285"/>
      <c r="BUU55" s="285"/>
      <c r="BUV55" s="285"/>
      <c r="BUW55" s="285"/>
      <c r="BUX55" s="285"/>
      <c r="BUY55" s="285"/>
      <c r="BUZ55" s="285"/>
      <c r="BVA55" s="285"/>
      <c r="BVB55" s="285"/>
      <c r="BVC55" s="285"/>
      <c r="BVD55" s="285"/>
      <c r="BVE55" s="285"/>
      <c r="BVF55" s="285"/>
      <c r="BVG55" s="285"/>
      <c r="BVH55" s="285"/>
      <c r="BVI55" s="285"/>
      <c r="BVJ55" s="285"/>
      <c r="BVK55" s="285"/>
      <c r="BVL55" s="285"/>
      <c r="BVM55" s="285"/>
      <c r="BVN55" s="285"/>
      <c r="BVO55" s="285"/>
      <c r="BVP55" s="285"/>
      <c r="BVQ55" s="285"/>
      <c r="BVR55" s="285"/>
      <c r="BVS55" s="285"/>
      <c r="BVT55" s="285"/>
      <c r="BVU55" s="285"/>
      <c r="BVV55" s="285"/>
      <c r="BVW55" s="285"/>
      <c r="BVX55" s="285"/>
      <c r="BVY55" s="285"/>
      <c r="BVZ55" s="285"/>
      <c r="BWA55" s="285"/>
      <c r="BWB55" s="285"/>
      <c r="BWC55" s="285"/>
      <c r="BWD55" s="285"/>
      <c r="BWE55" s="285"/>
      <c r="BWF55" s="285"/>
      <c r="BWG55" s="285"/>
      <c r="BWH55" s="285"/>
      <c r="BWI55" s="285"/>
      <c r="BWJ55" s="285"/>
      <c r="BWK55" s="285"/>
      <c r="BWL55" s="285"/>
      <c r="BWM55" s="285"/>
      <c r="BWN55" s="285"/>
      <c r="BWO55" s="285"/>
      <c r="BWP55" s="285"/>
      <c r="BWQ55" s="285"/>
      <c r="BWR55" s="285"/>
      <c r="BWS55" s="285"/>
      <c r="BWT55" s="285"/>
      <c r="BWU55" s="285"/>
      <c r="BWV55" s="285"/>
      <c r="BWW55" s="285"/>
      <c r="BWX55" s="285"/>
      <c r="BWY55" s="285"/>
      <c r="BWZ55" s="285"/>
      <c r="BXA55" s="285"/>
      <c r="BXB55" s="285"/>
      <c r="BXC55" s="285"/>
      <c r="BXD55" s="285"/>
      <c r="BXE55" s="285"/>
      <c r="BXF55" s="285"/>
      <c r="BXG55" s="285"/>
      <c r="BXH55" s="285"/>
      <c r="BXI55" s="285"/>
      <c r="BXJ55" s="285"/>
      <c r="BXK55" s="285"/>
      <c r="BXL55" s="285"/>
      <c r="BXM55" s="285"/>
      <c r="BXN55" s="285"/>
      <c r="BXO55" s="285"/>
      <c r="BXP55" s="285"/>
      <c r="BXQ55" s="285"/>
      <c r="BXR55" s="285"/>
      <c r="BXS55" s="285"/>
      <c r="BXT55" s="285"/>
      <c r="BXU55" s="285"/>
      <c r="BXV55" s="285"/>
      <c r="BXW55" s="285"/>
      <c r="BXX55" s="285"/>
      <c r="BXY55" s="285"/>
      <c r="BXZ55" s="285"/>
      <c r="BYA55" s="285"/>
      <c r="BYB55" s="285"/>
      <c r="BYC55" s="285"/>
      <c r="BYD55" s="285"/>
      <c r="BYE55" s="285"/>
      <c r="BYF55" s="285"/>
      <c r="BYG55" s="285"/>
      <c r="BYH55" s="285"/>
      <c r="BYI55" s="285"/>
      <c r="BYJ55" s="285"/>
      <c r="BYK55" s="285"/>
      <c r="BYL55" s="285"/>
      <c r="BYM55" s="285"/>
      <c r="BYN55" s="285"/>
      <c r="BYO55" s="285"/>
      <c r="BYP55" s="285"/>
      <c r="BYQ55" s="285"/>
      <c r="BYR55" s="285"/>
      <c r="BYS55" s="285"/>
      <c r="BYT55" s="285"/>
      <c r="BYU55" s="285"/>
      <c r="BYV55" s="285"/>
      <c r="BYW55" s="285"/>
      <c r="BYX55" s="285"/>
      <c r="BYY55" s="285"/>
      <c r="BYZ55" s="285"/>
      <c r="BZA55" s="285"/>
      <c r="BZB55" s="285"/>
      <c r="BZC55" s="285"/>
      <c r="BZD55" s="285"/>
      <c r="BZE55" s="285"/>
      <c r="BZF55" s="285"/>
      <c r="BZG55" s="285"/>
      <c r="BZH55" s="285"/>
      <c r="BZI55" s="285"/>
      <c r="BZJ55" s="285"/>
      <c r="BZK55" s="285"/>
      <c r="BZL55" s="285"/>
      <c r="BZM55" s="285"/>
      <c r="BZN55" s="285"/>
      <c r="BZO55" s="285"/>
      <c r="BZP55" s="285"/>
      <c r="BZQ55" s="285"/>
      <c r="BZR55" s="285"/>
      <c r="BZS55" s="285"/>
      <c r="BZT55" s="285"/>
      <c r="BZU55" s="285"/>
      <c r="BZV55" s="285"/>
      <c r="BZW55" s="285"/>
      <c r="BZX55" s="285"/>
      <c r="BZY55" s="285"/>
      <c r="BZZ55" s="285"/>
      <c r="CAA55" s="285"/>
      <c r="CAB55" s="285"/>
      <c r="CAC55" s="285"/>
      <c r="CAD55" s="285"/>
      <c r="CAE55" s="285"/>
      <c r="CAF55" s="285"/>
      <c r="CAG55" s="285"/>
      <c r="CAH55" s="285"/>
      <c r="CAI55" s="285"/>
      <c r="CAJ55" s="285"/>
      <c r="CAK55" s="285"/>
      <c r="CAL55" s="285"/>
      <c r="CAM55" s="285"/>
      <c r="CAN55" s="285"/>
      <c r="CAO55" s="285"/>
      <c r="CAP55" s="285"/>
      <c r="CAQ55" s="285"/>
      <c r="CAR55" s="285"/>
      <c r="CAS55" s="285"/>
      <c r="CAT55" s="285"/>
      <c r="CAU55" s="285"/>
      <c r="CAV55" s="285"/>
      <c r="CAW55" s="285"/>
      <c r="CAX55" s="285"/>
      <c r="CAY55" s="285"/>
      <c r="CAZ55" s="285"/>
      <c r="CBA55" s="285"/>
      <c r="CBB55" s="285"/>
      <c r="CBC55" s="285"/>
      <c r="CBD55" s="285"/>
      <c r="CBE55" s="285"/>
      <c r="CBF55" s="285"/>
      <c r="CBG55" s="285"/>
      <c r="CBH55" s="285"/>
      <c r="CBI55" s="285"/>
      <c r="CBJ55" s="285"/>
      <c r="CBK55" s="285"/>
      <c r="CBL55" s="285"/>
      <c r="CBM55" s="285"/>
      <c r="CBN55" s="285"/>
      <c r="CBO55" s="285"/>
      <c r="CBP55" s="285"/>
      <c r="CBQ55" s="285"/>
      <c r="CBR55" s="285"/>
      <c r="CBS55" s="285"/>
      <c r="CBT55" s="285"/>
      <c r="CBU55" s="285"/>
      <c r="CBV55" s="285"/>
      <c r="CBW55" s="285"/>
      <c r="CBX55" s="285"/>
      <c r="CBY55" s="285"/>
      <c r="CBZ55" s="285"/>
      <c r="CCA55" s="285"/>
      <c r="CCB55" s="285"/>
      <c r="CCC55" s="285"/>
      <c r="CCD55" s="285"/>
      <c r="CCE55" s="285"/>
      <c r="CCF55" s="285"/>
      <c r="CCG55" s="285"/>
      <c r="CCH55" s="285"/>
      <c r="CCI55" s="285"/>
      <c r="CCJ55" s="285"/>
      <c r="CCK55" s="285"/>
      <c r="CCL55" s="285"/>
      <c r="CCM55" s="285"/>
      <c r="CCN55" s="285"/>
      <c r="CCO55" s="285"/>
      <c r="CCP55" s="285"/>
      <c r="CCQ55" s="285"/>
      <c r="CCR55" s="285"/>
      <c r="CCS55" s="285"/>
      <c r="CCT55" s="285"/>
      <c r="CCU55" s="285"/>
      <c r="CCV55" s="285"/>
      <c r="CCW55" s="285"/>
      <c r="CCX55" s="285"/>
      <c r="CCY55" s="285"/>
      <c r="CCZ55" s="285"/>
      <c r="CDA55" s="285"/>
      <c r="CDB55" s="285"/>
      <c r="CDC55" s="285"/>
      <c r="CDD55" s="285"/>
      <c r="CDE55" s="285"/>
      <c r="CDF55" s="285"/>
      <c r="CDG55" s="285"/>
      <c r="CDH55" s="285"/>
      <c r="CDI55" s="285"/>
      <c r="CDJ55" s="285"/>
      <c r="CDK55" s="285"/>
      <c r="CDL55" s="285"/>
      <c r="CDM55" s="285"/>
      <c r="CDN55" s="285"/>
      <c r="CDO55" s="285"/>
      <c r="CDP55" s="285"/>
      <c r="CDQ55" s="285"/>
      <c r="CDR55" s="285"/>
      <c r="CDS55" s="285"/>
      <c r="CDT55" s="285"/>
      <c r="CDU55" s="285"/>
      <c r="CDV55" s="285"/>
      <c r="CDW55" s="285"/>
      <c r="CDX55" s="285"/>
      <c r="CDY55" s="285"/>
      <c r="CDZ55" s="285"/>
      <c r="CEA55" s="285"/>
      <c r="CEB55" s="285"/>
      <c r="CEC55" s="285"/>
      <c r="CED55" s="285"/>
      <c r="CEE55" s="285"/>
      <c r="CEF55" s="285"/>
      <c r="CEG55" s="285"/>
      <c r="CEH55" s="285"/>
      <c r="CEI55" s="285"/>
      <c r="CEJ55" s="285"/>
      <c r="CEK55" s="285"/>
      <c r="CEL55" s="285"/>
      <c r="CEM55" s="285"/>
      <c r="CEN55" s="285"/>
      <c r="CEO55" s="285"/>
      <c r="CEP55" s="285"/>
      <c r="CEQ55" s="285"/>
      <c r="CER55" s="285"/>
      <c r="CES55" s="285"/>
      <c r="CET55" s="285"/>
      <c r="CEU55" s="285"/>
      <c r="CEV55" s="285"/>
      <c r="CEW55" s="285"/>
      <c r="CEX55" s="285"/>
      <c r="CEY55" s="285"/>
      <c r="CEZ55" s="285"/>
      <c r="CFA55" s="285"/>
      <c r="CFB55" s="285"/>
      <c r="CFC55" s="285"/>
      <c r="CFD55" s="285"/>
      <c r="CFE55" s="285"/>
      <c r="CFF55" s="285"/>
      <c r="CFG55" s="285"/>
      <c r="CFH55" s="285"/>
      <c r="CFI55" s="285"/>
      <c r="CFJ55" s="285"/>
      <c r="CFK55" s="285"/>
      <c r="CFL55" s="285"/>
      <c r="CFM55" s="285"/>
      <c r="CFN55" s="285"/>
      <c r="CFO55" s="285"/>
      <c r="CFP55" s="285"/>
      <c r="CFQ55" s="285"/>
      <c r="CFR55" s="285"/>
      <c r="CFS55" s="285"/>
      <c r="CFT55" s="285"/>
      <c r="CFU55" s="285"/>
      <c r="CFV55" s="285"/>
      <c r="CFW55" s="285"/>
      <c r="CFX55" s="285"/>
      <c r="CFY55" s="285"/>
      <c r="CFZ55" s="285"/>
      <c r="CGA55" s="285"/>
      <c r="CGB55" s="285"/>
      <c r="CGC55" s="285"/>
      <c r="CGD55" s="285"/>
      <c r="CGE55" s="285"/>
      <c r="CGF55" s="285"/>
      <c r="CGG55" s="285"/>
      <c r="CGH55" s="285"/>
      <c r="CGI55" s="285"/>
      <c r="CGJ55" s="285"/>
      <c r="CGK55" s="285"/>
      <c r="CGL55" s="285"/>
      <c r="CGM55" s="285"/>
      <c r="CGN55" s="285"/>
      <c r="CGO55" s="285"/>
      <c r="CGP55" s="285"/>
      <c r="CGQ55" s="285"/>
      <c r="CGR55" s="285"/>
      <c r="CGS55" s="285"/>
      <c r="CGT55" s="285"/>
      <c r="CGU55" s="285"/>
      <c r="CGV55" s="285"/>
      <c r="CGW55" s="285"/>
      <c r="CGX55" s="285"/>
      <c r="CGY55" s="285"/>
      <c r="CGZ55" s="285"/>
      <c r="CHA55" s="285"/>
      <c r="CHB55" s="285"/>
      <c r="CHC55" s="285"/>
      <c r="CHD55" s="285"/>
      <c r="CHE55" s="285"/>
      <c r="CHF55" s="285"/>
      <c r="CHG55" s="285"/>
      <c r="CHH55" s="285"/>
      <c r="CHI55" s="285"/>
      <c r="CHJ55" s="285"/>
      <c r="CHK55" s="285"/>
      <c r="CHL55" s="285"/>
      <c r="CHM55" s="285"/>
      <c r="CHN55" s="285"/>
      <c r="CHO55" s="285"/>
      <c r="CHP55" s="285"/>
      <c r="CHQ55" s="285"/>
      <c r="CHR55" s="285"/>
      <c r="CHS55" s="285"/>
      <c r="CHT55" s="285"/>
      <c r="CHU55" s="285"/>
      <c r="CHV55" s="285"/>
      <c r="CHW55" s="285"/>
      <c r="CHX55" s="285"/>
      <c r="CHY55" s="285"/>
      <c r="CHZ55" s="285"/>
      <c r="CIA55" s="285"/>
      <c r="CIB55" s="285"/>
      <c r="CIC55" s="285"/>
      <c r="CID55" s="285"/>
      <c r="CIE55" s="285"/>
      <c r="CIF55" s="285"/>
      <c r="CIG55" s="285"/>
      <c r="CIH55" s="285"/>
      <c r="CII55" s="285"/>
      <c r="CIJ55" s="285"/>
      <c r="CIK55" s="285"/>
      <c r="CIL55" s="285"/>
      <c r="CIM55" s="285"/>
      <c r="CIN55" s="285"/>
      <c r="CIO55" s="285"/>
      <c r="CIP55" s="285"/>
      <c r="CIQ55" s="285"/>
      <c r="CIR55" s="285"/>
      <c r="CIS55" s="285"/>
      <c r="CIT55" s="285"/>
      <c r="CIU55" s="285"/>
      <c r="CIV55" s="285"/>
      <c r="CIW55" s="285"/>
      <c r="CIX55" s="285"/>
      <c r="CIY55" s="285"/>
      <c r="CIZ55" s="285"/>
      <c r="CJA55" s="285"/>
      <c r="CJB55" s="285"/>
      <c r="CJC55" s="285"/>
      <c r="CJD55" s="285"/>
      <c r="CJE55" s="285"/>
      <c r="CJF55" s="285"/>
      <c r="CJG55" s="285"/>
      <c r="CJH55" s="285"/>
      <c r="CJI55" s="285"/>
      <c r="CJJ55" s="285"/>
      <c r="CJK55" s="285"/>
      <c r="CJL55" s="285"/>
      <c r="CJM55" s="285"/>
      <c r="CJN55" s="285"/>
      <c r="CJO55" s="285"/>
      <c r="CJP55" s="285"/>
      <c r="CJQ55" s="285"/>
      <c r="CJR55" s="285"/>
      <c r="CJS55" s="285"/>
      <c r="CJT55" s="285"/>
      <c r="CJU55" s="285"/>
      <c r="CJV55" s="285"/>
      <c r="CJW55" s="285"/>
      <c r="CJX55" s="285"/>
      <c r="CJY55" s="285"/>
      <c r="CJZ55" s="285"/>
      <c r="CKA55" s="285"/>
      <c r="CKB55" s="285"/>
      <c r="CKC55" s="285"/>
      <c r="CKD55" s="285"/>
      <c r="CKE55" s="285"/>
      <c r="CKF55" s="285"/>
      <c r="CKG55" s="285"/>
      <c r="CKH55" s="285"/>
      <c r="CKI55" s="285"/>
      <c r="CKJ55" s="285"/>
      <c r="CKK55" s="285"/>
      <c r="CKL55" s="285"/>
      <c r="CKM55" s="285"/>
      <c r="CKN55" s="285"/>
      <c r="CKO55" s="285"/>
      <c r="CKP55" s="285"/>
      <c r="CKQ55" s="285"/>
      <c r="CKR55" s="285"/>
      <c r="CKS55" s="285"/>
      <c r="CKT55" s="285"/>
      <c r="CKU55" s="285"/>
      <c r="CKV55" s="285"/>
      <c r="CKW55" s="285"/>
      <c r="CKX55" s="285"/>
      <c r="CKY55" s="285"/>
      <c r="CKZ55" s="285"/>
      <c r="CLA55" s="285"/>
      <c r="CLB55" s="285"/>
      <c r="CLC55" s="285"/>
      <c r="CLD55" s="285"/>
      <c r="CLE55" s="285"/>
      <c r="CLF55" s="285"/>
      <c r="CLG55" s="285"/>
      <c r="CLH55" s="285"/>
      <c r="CLI55" s="285"/>
      <c r="CLJ55" s="285"/>
      <c r="CLK55" s="285"/>
      <c r="CLL55" s="285"/>
      <c r="CLM55" s="285"/>
      <c r="CLN55" s="285"/>
      <c r="CLO55" s="285"/>
      <c r="CLP55" s="285"/>
      <c r="CLQ55" s="285"/>
      <c r="CLR55" s="285"/>
      <c r="CLS55" s="285"/>
      <c r="CLT55" s="285"/>
      <c r="CLU55" s="285"/>
      <c r="CLV55" s="285"/>
      <c r="CLW55" s="285"/>
      <c r="CLX55" s="285"/>
      <c r="CLY55" s="285"/>
      <c r="CLZ55" s="285"/>
      <c r="CMA55" s="285"/>
      <c r="CMB55" s="285"/>
      <c r="CMC55" s="285"/>
      <c r="CMD55" s="285"/>
      <c r="CME55" s="285"/>
      <c r="CMF55" s="285"/>
      <c r="CMG55" s="285"/>
      <c r="CMH55" s="285"/>
      <c r="CMI55" s="285"/>
      <c r="CMJ55" s="285"/>
      <c r="CMK55" s="285"/>
      <c r="CML55" s="285"/>
      <c r="CMM55" s="285"/>
      <c r="CMN55" s="285"/>
      <c r="CMO55" s="285"/>
      <c r="CMP55" s="285"/>
      <c r="CMQ55" s="285"/>
      <c r="CMR55" s="285"/>
      <c r="CMS55" s="285"/>
      <c r="CMT55" s="285"/>
      <c r="CMU55" s="285"/>
      <c r="CMV55" s="285"/>
      <c r="CMW55" s="285"/>
      <c r="CMX55" s="285"/>
      <c r="CMY55" s="285"/>
      <c r="CMZ55" s="285"/>
      <c r="CNA55" s="285"/>
      <c r="CNB55" s="285"/>
      <c r="CNC55" s="285"/>
      <c r="CND55" s="285"/>
      <c r="CNE55" s="285"/>
      <c r="CNF55" s="285"/>
      <c r="CNG55" s="285"/>
      <c r="CNH55" s="285"/>
      <c r="CNI55" s="285"/>
      <c r="CNJ55" s="285"/>
      <c r="CNK55" s="285"/>
      <c r="CNL55" s="285"/>
      <c r="CNM55" s="285"/>
      <c r="CNN55" s="285"/>
      <c r="CNO55" s="285"/>
      <c r="CNP55" s="285"/>
      <c r="CNQ55" s="285"/>
      <c r="CNR55" s="285"/>
      <c r="CNS55" s="285"/>
      <c r="CNT55" s="285"/>
      <c r="CNU55" s="285"/>
      <c r="CNV55" s="285"/>
      <c r="CNW55" s="285"/>
      <c r="CNX55" s="285"/>
      <c r="CNY55" s="285"/>
      <c r="CNZ55" s="285"/>
      <c r="COA55" s="285"/>
      <c r="COB55" s="285"/>
      <c r="COC55" s="285"/>
      <c r="COD55" s="285"/>
      <c r="COE55" s="285"/>
      <c r="COF55" s="285"/>
      <c r="COG55" s="285"/>
      <c r="COH55" s="285"/>
      <c r="COI55" s="285"/>
      <c r="COJ55" s="285"/>
      <c r="COK55" s="285"/>
      <c r="COL55" s="285"/>
      <c r="COM55" s="285"/>
      <c r="CON55" s="285"/>
      <c r="COO55" s="285"/>
      <c r="COP55" s="285"/>
      <c r="COQ55" s="285"/>
      <c r="COR55" s="285"/>
      <c r="COS55" s="285"/>
      <c r="COT55" s="285"/>
      <c r="COU55" s="285"/>
      <c r="COV55" s="285"/>
      <c r="COW55" s="285"/>
      <c r="COX55" s="285"/>
      <c r="COY55" s="285"/>
      <c r="COZ55" s="285"/>
      <c r="CPA55" s="285"/>
      <c r="CPB55" s="285"/>
      <c r="CPC55" s="285"/>
      <c r="CPD55" s="285"/>
      <c r="CPE55" s="285"/>
      <c r="CPF55" s="285"/>
      <c r="CPG55" s="285"/>
      <c r="CPH55" s="285"/>
      <c r="CPI55" s="285"/>
      <c r="CPJ55" s="285"/>
      <c r="CPK55" s="285"/>
      <c r="CPL55" s="285"/>
      <c r="CPM55" s="285"/>
      <c r="CPN55" s="285"/>
      <c r="CPO55" s="285"/>
      <c r="CPP55" s="285"/>
      <c r="CPQ55" s="285"/>
      <c r="CPR55" s="285"/>
      <c r="CPS55" s="285"/>
      <c r="CPT55" s="285"/>
      <c r="CPU55" s="285"/>
      <c r="CPV55" s="285"/>
      <c r="CPW55" s="285"/>
      <c r="CPX55" s="285"/>
      <c r="CPY55" s="285"/>
      <c r="CPZ55" s="285"/>
      <c r="CQA55" s="285"/>
      <c r="CQB55" s="285"/>
      <c r="CQC55" s="285"/>
      <c r="CQD55" s="285"/>
      <c r="CQE55" s="285"/>
      <c r="CQF55" s="285"/>
      <c r="CQG55" s="285"/>
      <c r="CQH55" s="285"/>
      <c r="CQI55" s="285"/>
      <c r="CQJ55" s="285"/>
      <c r="CQK55" s="285"/>
      <c r="CQL55" s="285"/>
      <c r="CQM55" s="285"/>
      <c r="CQN55" s="285"/>
      <c r="CQO55" s="285"/>
      <c r="CQP55" s="285"/>
      <c r="CQQ55" s="285"/>
      <c r="CQR55" s="285"/>
      <c r="CQS55" s="285"/>
      <c r="CQT55" s="285"/>
      <c r="CQU55" s="285"/>
      <c r="CQV55" s="285"/>
      <c r="CQW55" s="285"/>
      <c r="CQX55" s="285"/>
      <c r="CQY55" s="285"/>
      <c r="CQZ55" s="285"/>
      <c r="CRA55" s="285"/>
      <c r="CRB55" s="285"/>
      <c r="CRC55" s="285"/>
      <c r="CRD55" s="285"/>
      <c r="CRE55" s="285"/>
      <c r="CRF55" s="285"/>
      <c r="CRG55" s="285"/>
      <c r="CRH55" s="285"/>
      <c r="CRI55" s="285"/>
      <c r="CRJ55" s="285"/>
      <c r="CRK55" s="285"/>
      <c r="CRL55" s="285"/>
      <c r="CRM55" s="285"/>
      <c r="CRN55" s="285"/>
      <c r="CRO55" s="285"/>
      <c r="CRP55" s="285"/>
      <c r="CRQ55" s="285"/>
      <c r="CRR55" s="285"/>
      <c r="CRS55" s="285"/>
      <c r="CRT55" s="285"/>
      <c r="CRU55" s="285"/>
      <c r="CRV55" s="285"/>
      <c r="CRW55" s="285"/>
      <c r="CRX55" s="285"/>
      <c r="CRY55" s="285"/>
      <c r="CRZ55" s="285"/>
      <c r="CSA55" s="285"/>
      <c r="CSB55" s="285"/>
      <c r="CSC55" s="285"/>
      <c r="CSD55" s="285"/>
      <c r="CSE55" s="285"/>
      <c r="CSF55" s="285"/>
      <c r="CSG55" s="285"/>
      <c r="CSH55" s="285"/>
      <c r="CSI55" s="285"/>
      <c r="CSJ55" s="285"/>
      <c r="CSK55" s="285"/>
      <c r="CSL55" s="285"/>
      <c r="CSM55" s="285"/>
      <c r="CSN55" s="285"/>
      <c r="CSO55" s="285"/>
      <c r="CSP55" s="285"/>
      <c r="CSQ55" s="285"/>
      <c r="CSR55" s="285"/>
      <c r="CSS55" s="285"/>
      <c r="CST55" s="285"/>
      <c r="CSU55" s="285"/>
      <c r="CSV55" s="285"/>
      <c r="CSW55" s="285"/>
      <c r="CSX55" s="285"/>
      <c r="CSY55" s="285"/>
      <c r="CSZ55" s="285"/>
      <c r="CTA55" s="285"/>
      <c r="CTB55" s="285"/>
      <c r="CTC55" s="285"/>
      <c r="CTD55" s="285"/>
      <c r="CTE55" s="285"/>
      <c r="CTF55" s="285"/>
      <c r="CTG55" s="285"/>
      <c r="CTH55" s="285"/>
      <c r="CTI55" s="285"/>
      <c r="CTJ55" s="285"/>
      <c r="CTK55" s="285"/>
      <c r="CTL55" s="285"/>
      <c r="CTM55" s="285"/>
      <c r="CTN55" s="285"/>
      <c r="CTO55" s="285"/>
      <c r="CTP55" s="285"/>
      <c r="CTQ55" s="285"/>
      <c r="CTR55" s="285"/>
      <c r="CTS55" s="285"/>
      <c r="CTT55" s="285"/>
      <c r="CTU55" s="285"/>
      <c r="CTV55" s="285"/>
      <c r="CTW55" s="285"/>
      <c r="CTX55" s="285"/>
      <c r="CTY55" s="285"/>
      <c r="CTZ55" s="285"/>
      <c r="CUA55" s="285"/>
      <c r="CUB55" s="285"/>
      <c r="CUC55" s="285"/>
      <c r="CUD55" s="285"/>
      <c r="CUE55" s="285"/>
      <c r="CUF55" s="285"/>
      <c r="CUG55" s="285"/>
      <c r="CUH55" s="285"/>
      <c r="CUI55" s="285"/>
      <c r="CUJ55" s="285"/>
      <c r="CUK55" s="285"/>
      <c r="CUL55" s="285"/>
      <c r="CUM55" s="285"/>
      <c r="CUN55" s="285"/>
      <c r="CUO55" s="285"/>
      <c r="CUP55" s="285"/>
      <c r="CUQ55" s="285"/>
      <c r="CUR55" s="285"/>
      <c r="CUS55" s="285"/>
      <c r="CUT55" s="285"/>
      <c r="CUU55" s="285"/>
      <c r="CUV55" s="285"/>
      <c r="CUW55" s="285"/>
      <c r="CUX55" s="285"/>
      <c r="CUY55" s="285"/>
      <c r="CUZ55" s="285"/>
      <c r="CVA55" s="285"/>
      <c r="CVB55" s="285"/>
      <c r="CVC55" s="285"/>
      <c r="CVD55" s="285"/>
      <c r="CVE55" s="285"/>
      <c r="CVF55" s="285"/>
      <c r="CVG55" s="285"/>
      <c r="CVH55" s="285"/>
      <c r="CVI55" s="285"/>
      <c r="CVJ55" s="285"/>
      <c r="CVK55" s="285"/>
      <c r="CVL55" s="285"/>
      <c r="CVM55" s="285"/>
      <c r="CVN55" s="285"/>
      <c r="CVO55" s="285"/>
      <c r="CVP55" s="285"/>
      <c r="CVQ55" s="285"/>
      <c r="CVR55" s="285"/>
      <c r="CVS55" s="285"/>
      <c r="CVT55" s="285"/>
      <c r="CVU55" s="285"/>
      <c r="CVV55" s="285"/>
      <c r="CVW55" s="285"/>
      <c r="CVX55" s="285"/>
      <c r="CVY55" s="285"/>
      <c r="CVZ55" s="285"/>
      <c r="CWA55" s="285"/>
      <c r="CWB55" s="285"/>
      <c r="CWC55" s="285"/>
      <c r="CWD55" s="285"/>
      <c r="CWE55" s="285"/>
      <c r="CWF55" s="285"/>
      <c r="CWG55" s="285"/>
      <c r="CWH55" s="285"/>
      <c r="CWI55" s="285"/>
      <c r="CWJ55" s="285"/>
      <c r="CWK55" s="285"/>
      <c r="CWL55" s="285"/>
      <c r="CWM55" s="285"/>
      <c r="CWN55" s="285"/>
      <c r="CWO55" s="285"/>
      <c r="CWP55" s="285"/>
      <c r="CWQ55" s="285"/>
      <c r="CWR55" s="285"/>
      <c r="CWS55" s="285"/>
      <c r="CWT55" s="285"/>
      <c r="CWU55" s="285"/>
      <c r="CWV55" s="285"/>
      <c r="CWW55" s="285"/>
      <c r="CWX55" s="285"/>
      <c r="CWY55" s="285"/>
      <c r="CWZ55" s="285"/>
      <c r="CXA55" s="285"/>
      <c r="CXB55" s="285"/>
      <c r="CXC55" s="285"/>
      <c r="CXD55" s="285"/>
      <c r="CXE55" s="285"/>
      <c r="CXF55" s="285"/>
      <c r="CXG55" s="285"/>
      <c r="CXH55" s="285"/>
      <c r="CXI55" s="285"/>
      <c r="CXJ55" s="285"/>
      <c r="CXK55" s="285"/>
      <c r="CXL55" s="285"/>
      <c r="CXM55" s="285"/>
      <c r="CXN55" s="285"/>
      <c r="CXO55" s="285"/>
      <c r="CXP55" s="285"/>
      <c r="CXQ55" s="285"/>
      <c r="CXR55" s="285"/>
      <c r="CXS55" s="285"/>
      <c r="CXT55" s="285"/>
      <c r="CXU55" s="285"/>
      <c r="CXV55" s="285"/>
      <c r="CXW55" s="285"/>
      <c r="CXX55" s="285"/>
      <c r="CXY55" s="285"/>
      <c r="CXZ55" s="285"/>
      <c r="CYA55" s="285"/>
      <c r="CYB55" s="285"/>
      <c r="CYC55" s="285"/>
      <c r="CYD55" s="285"/>
      <c r="CYE55" s="285"/>
      <c r="CYF55" s="285"/>
      <c r="CYG55" s="285"/>
      <c r="CYH55" s="285"/>
      <c r="CYI55" s="285"/>
      <c r="CYJ55" s="285"/>
      <c r="CYK55" s="285"/>
      <c r="CYL55" s="285"/>
      <c r="CYM55" s="285"/>
      <c r="CYN55" s="285"/>
      <c r="CYO55" s="285"/>
      <c r="CYP55" s="285"/>
      <c r="CYQ55" s="285"/>
      <c r="CYR55" s="285"/>
      <c r="CYS55" s="285"/>
      <c r="CYT55" s="285"/>
      <c r="CYU55" s="285"/>
      <c r="CYV55" s="285"/>
      <c r="CYW55" s="285"/>
      <c r="CYX55" s="285"/>
      <c r="CYY55" s="285"/>
      <c r="CYZ55" s="285"/>
      <c r="CZA55" s="285"/>
      <c r="CZB55" s="285"/>
      <c r="CZC55" s="285"/>
      <c r="CZD55" s="285"/>
      <c r="CZE55" s="285"/>
      <c r="CZF55" s="285"/>
      <c r="CZG55" s="285"/>
      <c r="CZH55" s="285"/>
      <c r="CZI55" s="285"/>
      <c r="CZJ55" s="285"/>
      <c r="CZK55" s="285"/>
      <c r="CZL55" s="285"/>
      <c r="CZM55" s="285"/>
      <c r="CZN55" s="285"/>
      <c r="CZO55" s="285"/>
      <c r="CZP55" s="285"/>
      <c r="CZQ55" s="285"/>
      <c r="CZR55" s="285"/>
      <c r="CZS55" s="285"/>
      <c r="CZT55" s="285"/>
      <c r="CZU55" s="285"/>
      <c r="CZV55" s="285"/>
      <c r="CZW55" s="285"/>
      <c r="CZX55" s="285"/>
      <c r="CZY55" s="285"/>
      <c r="CZZ55" s="285"/>
      <c r="DAA55" s="285"/>
      <c r="DAB55" s="285"/>
      <c r="DAC55" s="285"/>
      <c r="DAD55" s="285"/>
      <c r="DAE55" s="285"/>
      <c r="DAF55" s="285"/>
      <c r="DAG55" s="285"/>
      <c r="DAH55" s="285"/>
      <c r="DAI55" s="285"/>
      <c r="DAJ55" s="285"/>
      <c r="DAK55" s="285"/>
      <c r="DAL55" s="285"/>
      <c r="DAM55" s="285"/>
      <c r="DAN55" s="285"/>
      <c r="DAO55" s="285"/>
      <c r="DAP55" s="285"/>
      <c r="DAQ55" s="285"/>
      <c r="DAR55" s="285"/>
      <c r="DAS55" s="285"/>
      <c r="DAT55" s="285"/>
      <c r="DAU55" s="285"/>
      <c r="DAV55" s="285"/>
      <c r="DAW55" s="285"/>
      <c r="DAX55" s="285"/>
      <c r="DAY55" s="285"/>
      <c r="DAZ55" s="285"/>
      <c r="DBA55" s="285"/>
      <c r="DBB55" s="285"/>
      <c r="DBC55" s="285"/>
      <c r="DBD55" s="285"/>
      <c r="DBE55" s="285"/>
      <c r="DBF55" s="285"/>
      <c r="DBG55" s="285"/>
      <c r="DBH55" s="285"/>
      <c r="DBI55" s="285"/>
      <c r="DBJ55" s="285"/>
      <c r="DBK55" s="285"/>
      <c r="DBL55" s="285"/>
      <c r="DBM55" s="285"/>
      <c r="DBN55" s="285"/>
      <c r="DBO55" s="285"/>
      <c r="DBP55" s="285"/>
      <c r="DBQ55" s="285"/>
      <c r="DBR55" s="285"/>
      <c r="DBS55" s="285"/>
      <c r="DBT55" s="285"/>
      <c r="DBU55" s="285"/>
      <c r="DBV55" s="285"/>
      <c r="DBW55" s="285"/>
      <c r="DBX55" s="285"/>
      <c r="DBY55" s="285"/>
      <c r="DBZ55" s="285"/>
      <c r="DCA55" s="285"/>
      <c r="DCB55" s="285"/>
      <c r="DCC55" s="285"/>
      <c r="DCD55" s="285"/>
      <c r="DCE55" s="285"/>
      <c r="DCF55" s="285"/>
      <c r="DCG55" s="285"/>
      <c r="DCH55" s="285"/>
      <c r="DCI55" s="285"/>
      <c r="DCJ55" s="285"/>
      <c r="DCK55" s="285"/>
      <c r="DCL55" s="285"/>
      <c r="DCM55" s="285"/>
      <c r="DCN55" s="285"/>
      <c r="DCO55" s="285"/>
      <c r="DCP55" s="285"/>
      <c r="DCQ55" s="285"/>
      <c r="DCR55" s="285"/>
      <c r="DCS55" s="285"/>
      <c r="DCT55" s="285"/>
      <c r="DCU55" s="285"/>
      <c r="DCV55" s="285"/>
      <c r="DCW55" s="285"/>
      <c r="DCX55" s="285"/>
      <c r="DCY55" s="285"/>
      <c r="DCZ55" s="285"/>
      <c r="DDA55" s="285"/>
      <c r="DDB55" s="285"/>
      <c r="DDC55" s="285"/>
      <c r="DDD55" s="285"/>
      <c r="DDE55" s="285"/>
      <c r="DDF55" s="285"/>
      <c r="DDG55" s="285"/>
      <c r="DDH55" s="285"/>
      <c r="DDI55" s="285"/>
      <c r="DDJ55" s="285"/>
      <c r="DDK55" s="285"/>
      <c r="DDL55" s="285"/>
      <c r="DDM55" s="285"/>
      <c r="DDN55" s="285"/>
      <c r="DDO55" s="285"/>
      <c r="DDP55" s="285"/>
      <c r="DDQ55" s="285"/>
      <c r="DDR55" s="285"/>
      <c r="DDS55" s="285"/>
      <c r="DDT55" s="285"/>
      <c r="DDU55" s="285"/>
      <c r="DDV55" s="285"/>
      <c r="DDW55" s="285"/>
      <c r="DDX55" s="285"/>
      <c r="DDY55" s="285"/>
      <c r="DDZ55" s="285"/>
      <c r="DEA55" s="285"/>
      <c r="DEB55" s="285"/>
      <c r="DEC55" s="285"/>
      <c r="DED55" s="285"/>
      <c r="DEE55" s="285"/>
      <c r="DEF55" s="285"/>
      <c r="DEG55" s="285"/>
      <c r="DEH55" s="285"/>
      <c r="DEI55" s="285"/>
      <c r="DEJ55" s="285"/>
      <c r="DEK55" s="285"/>
      <c r="DEL55" s="285"/>
      <c r="DEM55" s="285"/>
      <c r="DEN55" s="285"/>
      <c r="DEO55" s="285"/>
      <c r="DEP55" s="285"/>
      <c r="DEQ55" s="285"/>
      <c r="DER55" s="285"/>
      <c r="DES55" s="285"/>
      <c r="DET55" s="285"/>
      <c r="DEU55" s="285"/>
      <c r="DEV55" s="285"/>
      <c r="DEW55" s="285"/>
      <c r="DEX55" s="285"/>
      <c r="DEY55" s="285"/>
      <c r="DEZ55" s="285"/>
      <c r="DFA55" s="285"/>
      <c r="DFB55" s="285"/>
      <c r="DFC55" s="285"/>
      <c r="DFD55" s="285"/>
      <c r="DFE55" s="285"/>
      <c r="DFF55" s="285"/>
      <c r="DFG55" s="285"/>
      <c r="DFH55" s="285"/>
      <c r="DFI55" s="285"/>
      <c r="DFJ55" s="285"/>
      <c r="DFK55" s="285"/>
      <c r="DFL55" s="285"/>
      <c r="DFM55" s="285"/>
      <c r="DFN55" s="285"/>
      <c r="DFO55" s="285"/>
      <c r="DFP55" s="285"/>
      <c r="DFQ55" s="285"/>
      <c r="DFR55" s="285"/>
      <c r="DFS55" s="285"/>
      <c r="DFT55" s="285"/>
      <c r="DFU55" s="285"/>
      <c r="DFV55" s="285"/>
      <c r="DFW55" s="285"/>
      <c r="DFX55" s="285"/>
      <c r="DFY55" s="285"/>
      <c r="DFZ55" s="285"/>
      <c r="DGA55" s="285"/>
      <c r="DGB55" s="285"/>
      <c r="DGC55" s="285"/>
      <c r="DGD55" s="285"/>
      <c r="DGE55" s="285"/>
      <c r="DGF55" s="285"/>
      <c r="DGG55" s="285"/>
      <c r="DGH55" s="285"/>
      <c r="DGI55" s="285"/>
      <c r="DGJ55" s="285"/>
      <c r="DGK55" s="285"/>
      <c r="DGL55" s="285"/>
      <c r="DGM55" s="285"/>
      <c r="DGN55" s="285"/>
      <c r="DGO55" s="285"/>
      <c r="DGP55" s="285"/>
      <c r="DGQ55" s="285"/>
      <c r="DGR55" s="285"/>
      <c r="DGS55" s="285"/>
      <c r="DGT55" s="285"/>
      <c r="DGU55" s="285"/>
      <c r="DGV55" s="285"/>
      <c r="DGW55" s="285"/>
      <c r="DGX55" s="285"/>
      <c r="DGY55" s="285"/>
      <c r="DGZ55" s="285"/>
      <c r="DHA55" s="285"/>
      <c r="DHB55" s="285"/>
      <c r="DHC55" s="285"/>
      <c r="DHD55" s="285"/>
      <c r="DHE55" s="285"/>
      <c r="DHF55" s="285"/>
      <c r="DHG55" s="285"/>
      <c r="DHH55" s="285"/>
      <c r="DHI55" s="285"/>
      <c r="DHJ55" s="285"/>
      <c r="DHK55" s="285"/>
      <c r="DHL55" s="285"/>
      <c r="DHM55" s="285"/>
      <c r="DHN55" s="285"/>
      <c r="DHO55" s="285"/>
      <c r="DHP55" s="285"/>
      <c r="DHQ55" s="285"/>
      <c r="DHR55" s="285"/>
      <c r="DHS55" s="285"/>
      <c r="DHT55" s="285"/>
      <c r="DHU55" s="285"/>
      <c r="DHV55" s="285"/>
      <c r="DHW55" s="285"/>
      <c r="DHX55" s="285"/>
      <c r="DHY55" s="285"/>
      <c r="DHZ55" s="285"/>
      <c r="DIA55" s="285"/>
      <c r="DIB55" s="285"/>
      <c r="DIC55" s="285"/>
      <c r="DID55" s="285"/>
      <c r="DIE55" s="285"/>
      <c r="DIF55" s="285"/>
      <c r="DIG55" s="285"/>
      <c r="DIH55" s="285"/>
      <c r="DII55" s="285"/>
      <c r="DIJ55" s="285"/>
      <c r="DIK55" s="285"/>
      <c r="DIL55" s="285"/>
      <c r="DIM55" s="285"/>
      <c r="DIN55" s="285"/>
      <c r="DIO55" s="285"/>
      <c r="DIP55" s="285"/>
      <c r="DIQ55" s="285"/>
      <c r="DIR55" s="285"/>
      <c r="DIS55" s="285"/>
      <c r="DIT55" s="285"/>
      <c r="DIU55" s="285"/>
      <c r="DIV55" s="285"/>
      <c r="DIW55" s="285"/>
      <c r="DIX55" s="285"/>
      <c r="DIY55" s="285"/>
      <c r="DIZ55" s="285"/>
      <c r="DJA55" s="285"/>
      <c r="DJB55" s="285"/>
      <c r="DJC55" s="285"/>
      <c r="DJD55" s="285"/>
      <c r="DJE55" s="285"/>
      <c r="DJF55" s="285"/>
      <c r="DJG55" s="285"/>
      <c r="DJH55" s="285"/>
      <c r="DJI55" s="285"/>
      <c r="DJJ55" s="285"/>
      <c r="DJK55" s="285"/>
      <c r="DJL55" s="285"/>
      <c r="DJM55" s="285"/>
      <c r="DJN55" s="285"/>
      <c r="DJO55" s="285"/>
      <c r="DJP55" s="285"/>
      <c r="DJQ55" s="285"/>
      <c r="DJR55" s="285"/>
      <c r="DJS55" s="285"/>
      <c r="DJT55" s="285"/>
      <c r="DJU55" s="285"/>
      <c r="DJV55" s="285"/>
      <c r="DJW55" s="285"/>
      <c r="DJX55" s="285"/>
      <c r="DJY55" s="285"/>
      <c r="DJZ55" s="285"/>
      <c r="DKA55" s="285"/>
      <c r="DKB55" s="285"/>
      <c r="DKC55" s="285"/>
      <c r="DKD55" s="285"/>
      <c r="DKE55" s="285"/>
      <c r="DKF55" s="285"/>
      <c r="DKG55" s="285"/>
      <c r="DKH55" s="285"/>
      <c r="DKI55" s="285"/>
      <c r="DKJ55" s="285"/>
      <c r="DKK55" s="285"/>
      <c r="DKL55" s="285"/>
      <c r="DKM55" s="285"/>
      <c r="DKN55" s="285"/>
      <c r="DKO55" s="285"/>
      <c r="DKP55" s="285"/>
      <c r="DKQ55" s="285"/>
      <c r="DKR55" s="285"/>
      <c r="DKS55" s="285"/>
      <c r="DKT55" s="285"/>
      <c r="DKU55" s="285"/>
      <c r="DKV55" s="285"/>
      <c r="DKW55" s="285"/>
      <c r="DKX55" s="285"/>
      <c r="DKY55" s="285"/>
      <c r="DKZ55" s="285"/>
      <c r="DLA55" s="285"/>
      <c r="DLB55" s="285"/>
      <c r="DLC55" s="285"/>
      <c r="DLD55" s="285"/>
      <c r="DLE55" s="285"/>
      <c r="DLF55" s="285"/>
      <c r="DLG55" s="285"/>
      <c r="DLH55" s="285"/>
      <c r="DLI55" s="285"/>
      <c r="DLJ55" s="285"/>
      <c r="DLK55" s="285"/>
      <c r="DLL55" s="285"/>
      <c r="DLM55" s="285"/>
      <c r="DLN55" s="285"/>
      <c r="DLO55" s="285"/>
      <c r="DLP55" s="285"/>
      <c r="DLQ55" s="285"/>
      <c r="DLR55" s="285"/>
      <c r="DLS55" s="285"/>
      <c r="DLT55" s="285"/>
      <c r="DLU55" s="285"/>
      <c r="DLV55" s="285"/>
      <c r="DLW55" s="285"/>
      <c r="DLX55" s="285"/>
      <c r="DLY55" s="285"/>
      <c r="DLZ55" s="285"/>
      <c r="DMA55" s="285"/>
      <c r="DMB55" s="285"/>
      <c r="DMC55" s="285"/>
      <c r="DMD55" s="285"/>
      <c r="DME55" s="285"/>
      <c r="DMF55" s="285"/>
      <c r="DMG55" s="285"/>
      <c r="DMH55" s="285"/>
      <c r="DMI55" s="285"/>
      <c r="DMJ55" s="285"/>
      <c r="DMK55" s="285"/>
      <c r="DML55" s="285"/>
      <c r="DMM55" s="285"/>
      <c r="DMN55" s="285"/>
      <c r="DMO55" s="285"/>
      <c r="DMP55" s="285"/>
      <c r="DMQ55" s="285"/>
      <c r="DMR55" s="285"/>
      <c r="DMS55" s="285"/>
      <c r="DMT55" s="285"/>
      <c r="DMU55" s="285"/>
      <c r="DMV55" s="285"/>
      <c r="DMW55" s="285"/>
      <c r="DMX55" s="285"/>
      <c r="DMY55" s="285"/>
      <c r="DMZ55" s="285"/>
      <c r="DNA55" s="285"/>
      <c r="DNB55" s="285"/>
      <c r="DNC55" s="285"/>
      <c r="DND55" s="285"/>
      <c r="DNE55" s="285"/>
      <c r="DNF55" s="285"/>
      <c r="DNG55" s="285"/>
      <c r="DNH55" s="285"/>
      <c r="DNI55" s="285"/>
      <c r="DNJ55" s="285"/>
      <c r="DNK55" s="285"/>
      <c r="DNL55" s="285"/>
      <c r="DNM55" s="285"/>
      <c r="DNN55" s="285"/>
      <c r="DNO55" s="285"/>
      <c r="DNP55" s="285"/>
      <c r="DNQ55" s="285"/>
      <c r="DNR55" s="285"/>
      <c r="DNS55" s="285"/>
      <c r="DNT55" s="285"/>
      <c r="DNU55" s="285"/>
      <c r="DNV55" s="285"/>
      <c r="DNW55" s="285"/>
      <c r="DNX55" s="285"/>
      <c r="DNY55" s="285"/>
      <c r="DNZ55" s="285"/>
      <c r="DOA55" s="285"/>
      <c r="DOB55" s="285"/>
      <c r="DOC55" s="285"/>
      <c r="DOD55" s="285"/>
      <c r="DOE55" s="285"/>
      <c r="DOF55" s="285"/>
      <c r="DOG55" s="285"/>
      <c r="DOH55" s="285"/>
      <c r="DOI55" s="285"/>
      <c r="DOJ55" s="285"/>
      <c r="DOK55" s="285"/>
      <c r="DOL55" s="285"/>
      <c r="DOM55" s="285"/>
      <c r="DON55" s="285"/>
      <c r="DOO55" s="285"/>
      <c r="DOP55" s="285"/>
      <c r="DOQ55" s="285"/>
      <c r="DOR55" s="285"/>
      <c r="DOS55" s="285"/>
      <c r="DOT55" s="285"/>
      <c r="DOU55" s="285"/>
      <c r="DOV55" s="285"/>
      <c r="DOW55" s="285"/>
      <c r="DOX55" s="285"/>
      <c r="DOY55" s="285"/>
      <c r="DOZ55" s="285"/>
      <c r="DPA55" s="285"/>
      <c r="DPB55" s="285"/>
      <c r="DPC55" s="285"/>
      <c r="DPD55" s="285"/>
      <c r="DPE55" s="285"/>
      <c r="DPF55" s="285"/>
      <c r="DPG55" s="285"/>
      <c r="DPH55" s="285"/>
      <c r="DPI55" s="285"/>
      <c r="DPJ55" s="285"/>
      <c r="DPK55" s="285"/>
      <c r="DPL55" s="285"/>
      <c r="DPM55" s="285"/>
      <c r="DPN55" s="285"/>
      <c r="DPO55" s="285"/>
      <c r="DPP55" s="285"/>
      <c r="DPQ55" s="285"/>
      <c r="DPR55" s="285"/>
      <c r="DPS55" s="285"/>
      <c r="DPT55" s="285"/>
      <c r="DPU55" s="285"/>
      <c r="DPV55" s="285"/>
      <c r="DPW55" s="285"/>
      <c r="DPX55" s="285"/>
      <c r="DPY55" s="285"/>
      <c r="DPZ55" s="285"/>
      <c r="DQA55" s="285"/>
      <c r="DQB55" s="285"/>
      <c r="DQC55" s="285"/>
      <c r="DQD55" s="285"/>
      <c r="DQE55" s="285"/>
      <c r="DQF55" s="285"/>
      <c r="DQG55" s="285"/>
      <c r="DQH55" s="285"/>
      <c r="DQI55" s="285"/>
      <c r="DQJ55" s="285"/>
      <c r="DQK55" s="285"/>
      <c r="DQL55" s="285"/>
      <c r="DQM55" s="285"/>
      <c r="DQN55" s="285"/>
      <c r="DQO55" s="285"/>
      <c r="DQP55" s="285"/>
      <c r="DQQ55" s="285"/>
      <c r="DQR55" s="285"/>
      <c r="DQS55" s="285"/>
      <c r="DQT55" s="285"/>
      <c r="DQU55" s="285"/>
      <c r="DQV55" s="285"/>
      <c r="DQW55" s="285"/>
      <c r="DQX55" s="285"/>
      <c r="DQY55" s="285"/>
      <c r="DQZ55" s="285"/>
      <c r="DRA55" s="285"/>
      <c r="DRB55" s="285"/>
      <c r="DRC55" s="285"/>
      <c r="DRD55" s="285"/>
      <c r="DRE55" s="285"/>
      <c r="DRF55" s="285"/>
      <c r="DRG55" s="285"/>
      <c r="DRH55" s="285"/>
      <c r="DRI55" s="285"/>
      <c r="DRJ55" s="285"/>
      <c r="DRK55" s="285"/>
      <c r="DRL55" s="285"/>
      <c r="DRM55" s="285"/>
      <c r="DRN55" s="285"/>
      <c r="DRO55" s="285"/>
      <c r="DRP55" s="285"/>
      <c r="DRQ55" s="285"/>
      <c r="DRR55" s="285"/>
      <c r="DRS55" s="285"/>
      <c r="DRT55" s="285"/>
      <c r="DRU55" s="285"/>
      <c r="DRV55" s="285"/>
      <c r="DRW55" s="285"/>
      <c r="DRX55" s="285"/>
      <c r="DRY55" s="285"/>
      <c r="DRZ55" s="285"/>
      <c r="DSA55" s="285"/>
      <c r="DSB55" s="285"/>
      <c r="DSC55" s="285"/>
      <c r="DSD55" s="285"/>
      <c r="DSE55" s="285"/>
      <c r="DSF55" s="285"/>
      <c r="DSG55" s="285"/>
      <c r="DSH55" s="285"/>
      <c r="DSI55" s="285"/>
      <c r="DSJ55" s="285"/>
      <c r="DSK55" s="285"/>
      <c r="DSL55" s="285"/>
      <c r="DSM55" s="285"/>
      <c r="DSN55" s="285"/>
      <c r="DSO55" s="285"/>
      <c r="DSP55" s="285"/>
      <c r="DSQ55" s="285"/>
      <c r="DSR55" s="285"/>
      <c r="DSS55" s="285"/>
      <c r="DST55" s="285"/>
      <c r="DSU55" s="285"/>
      <c r="DSV55" s="285"/>
      <c r="DSW55" s="285"/>
      <c r="DSX55" s="285"/>
      <c r="DSY55" s="285"/>
      <c r="DSZ55" s="285"/>
      <c r="DTA55" s="285"/>
      <c r="DTB55" s="285"/>
      <c r="DTC55" s="285"/>
      <c r="DTD55" s="285"/>
      <c r="DTE55" s="285"/>
      <c r="DTF55" s="285"/>
      <c r="DTG55" s="285"/>
      <c r="DTH55" s="285"/>
      <c r="DTI55" s="285"/>
      <c r="DTJ55" s="285"/>
      <c r="DTK55" s="285"/>
      <c r="DTL55" s="285"/>
      <c r="DTM55" s="285"/>
      <c r="DTN55" s="285"/>
      <c r="DTO55" s="285"/>
      <c r="DTP55" s="285"/>
      <c r="DTQ55" s="285"/>
      <c r="DTR55" s="285"/>
      <c r="DTS55" s="285"/>
      <c r="DTT55" s="285"/>
      <c r="DTU55" s="285"/>
      <c r="DTV55" s="285"/>
      <c r="DTW55" s="285"/>
      <c r="DTX55" s="285"/>
      <c r="DTY55" s="285"/>
      <c r="DTZ55" s="285"/>
      <c r="DUA55" s="285"/>
      <c r="DUB55" s="285"/>
      <c r="DUC55" s="285"/>
      <c r="DUD55" s="285"/>
      <c r="DUE55" s="285"/>
      <c r="DUF55" s="285"/>
      <c r="DUG55" s="285"/>
      <c r="DUH55" s="285"/>
      <c r="DUI55" s="285"/>
      <c r="DUJ55" s="285"/>
      <c r="DUK55" s="285"/>
      <c r="DUL55" s="285"/>
      <c r="DUM55" s="285"/>
      <c r="DUN55" s="285"/>
      <c r="DUO55" s="285"/>
      <c r="DUP55" s="285"/>
      <c r="DUQ55" s="285"/>
      <c r="DUR55" s="285"/>
      <c r="DUS55" s="285"/>
      <c r="DUT55" s="285"/>
      <c r="DUU55" s="285"/>
      <c r="DUV55" s="285"/>
      <c r="DUW55" s="285"/>
      <c r="DUX55" s="285"/>
      <c r="DUY55" s="285"/>
      <c r="DUZ55" s="285"/>
      <c r="DVA55" s="285"/>
      <c r="DVB55" s="285"/>
      <c r="DVC55" s="285"/>
      <c r="DVD55" s="285"/>
      <c r="DVE55" s="285"/>
      <c r="DVF55" s="285"/>
      <c r="DVG55" s="285"/>
      <c r="DVH55" s="285"/>
      <c r="DVI55" s="285"/>
      <c r="DVJ55" s="285"/>
      <c r="DVK55" s="285"/>
      <c r="DVL55" s="285"/>
      <c r="DVM55" s="285"/>
      <c r="DVN55" s="285"/>
      <c r="DVO55" s="285"/>
      <c r="DVP55" s="285"/>
      <c r="DVQ55" s="285"/>
      <c r="DVR55" s="285"/>
      <c r="DVS55" s="285"/>
      <c r="DVT55" s="285"/>
      <c r="DVU55" s="285"/>
      <c r="DVV55" s="285"/>
      <c r="DVW55" s="285"/>
      <c r="DVX55" s="285"/>
      <c r="DVY55" s="285"/>
      <c r="DVZ55" s="285"/>
      <c r="DWA55" s="285"/>
      <c r="DWB55" s="285"/>
      <c r="DWC55" s="285"/>
      <c r="DWD55" s="285"/>
      <c r="DWE55" s="285"/>
      <c r="DWF55" s="285"/>
      <c r="DWG55" s="285"/>
      <c r="DWH55" s="285"/>
      <c r="DWI55" s="285"/>
      <c r="DWJ55" s="285"/>
      <c r="DWK55" s="285"/>
      <c r="DWL55" s="285"/>
      <c r="DWM55" s="285"/>
      <c r="DWN55" s="285"/>
      <c r="DWO55" s="285"/>
      <c r="DWP55" s="285"/>
      <c r="DWQ55" s="285"/>
      <c r="DWR55" s="285"/>
      <c r="DWS55" s="285"/>
      <c r="DWT55" s="285"/>
      <c r="DWU55" s="285"/>
      <c r="DWV55" s="285"/>
      <c r="DWW55" s="285"/>
      <c r="DWX55" s="285"/>
      <c r="DWY55" s="285"/>
      <c r="DWZ55" s="285"/>
      <c r="DXA55" s="285"/>
      <c r="DXB55" s="285"/>
      <c r="DXC55" s="285"/>
      <c r="DXD55" s="285"/>
      <c r="DXE55" s="285"/>
      <c r="DXF55" s="285"/>
      <c r="DXG55" s="285"/>
      <c r="DXH55" s="285"/>
      <c r="DXI55" s="285"/>
      <c r="DXJ55" s="285"/>
      <c r="DXK55" s="285"/>
      <c r="DXL55" s="285"/>
      <c r="DXM55" s="285"/>
      <c r="DXN55" s="285"/>
      <c r="DXO55" s="285"/>
      <c r="DXP55" s="285"/>
      <c r="DXQ55" s="285"/>
      <c r="DXR55" s="285"/>
      <c r="DXS55" s="285"/>
      <c r="DXT55" s="285"/>
      <c r="DXU55" s="285"/>
      <c r="DXV55" s="285"/>
      <c r="DXW55" s="285"/>
      <c r="DXX55" s="285"/>
      <c r="DXY55" s="285"/>
      <c r="DXZ55" s="285"/>
      <c r="DYA55" s="285"/>
      <c r="DYB55" s="285"/>
      <c r="DYC55" s="285"/>
      <c r="DYD55" s="285"/>
      <c r="DYE55" s="285"/>
      <c r="DYF55" s="285"/>
      <c r="DYG55" s="285"/>
      <c r="DYH55" s="285"/>
      <c r="DYI55" s="285"/>
      <c r="DYJ55" s="285"/>
      <c r="DYK55" s="285"/>
      <c r="DYL55" s="285"/>
      <c r="DYM55" s="285"/>
      <c r="DYN55" s="285"/>
      <c r="DYO55" s="285"/>
      <c r="DYP55" s="285"/>
      <c r="DYQ55" s="285"/>
      <c r="DYR55" s="285"/>
      <c r="DYS55" s="285"/>
      <c r="DYT55" s="285"/>
      <c r="DYU55" s="285"/>
      <c r="DYV55" s="285"/>
      <c r="DYW55" s="285"/>
      <c r="DYX55" s="285"/>
      <c r="DYY55" s="285"/>
      <c r="DYZ55" s="285"/>
      <c r="DZA55" s="285"/>
      <c r="DZB55" s="285"/>
      <c r="DZC55" s="285"/>
      <c r="DZD55" s="285"/>
      <c r="DZE55" s="285"/>
      <c r="DZF55" s="285"/>
      <c r="DZG55" s="285"/>
      <c r="DZH55" s="285"/>
      <c r="DZI55" s="285"/>
      <c r="DZJ55" s="285"/>
      <c r="DZK55" s="285"/>
      <c r="DZL55" s="285"/>
      <c r="DZM55" s="285"/>
      <c r="DZN55" s="285"/>
      <c r="DZO55" s="285"/>
      <c r="DZP55" s="285"/>
      <c r="DZQ55" s="285"/>
      <c r="DZR55" s="285"/>
      <c r="DZS55" s="285"/>
      <c r="DZT55" s="285"/>
      <c r="DZU55" s="285"/>
      <c r="DZV55" s="285"/>
      <c r="DZW55" s="285"/>
      <c r="DZX55" s="285"/>
      <c r="DZY55" s="285"/>
      <c r="DZZ55" s="285"/>
      <c r="EAA55" s="285"/>
      <c r="EAB55" s="285"/>
      <c r="EAC55" s="285"/>
      <c r="EAD55" s="285"/>
      <c r="EAE55" s="285"/>
      <c r="EAF55" s="285"/>
      <c r="EAG55" s="285"/>
      <c r="EAH55" s="285"/>
      <c r="EAI55" s="285"/>
      <c r="EAJ55" s="285"/>
      <c r="EAK55" s="285"/>
      <c r="EAL55" s="285"/>
      <c r="EAM55" s="285"/>
      <c r="EAN55" s="285"/>
      <c r="EAO55" s="285"/>
      <c r="EAP55" s="285"/>
      <c r="EAQ55" s="285"/>
      <c r="EAR55" s="285"/>
      <c r="EAS55" s="285"/>
      <c r="EAT55" s="285"/>
      <c r="EAU55" s="285"/>
      <c r="EAV55" s="285"/>
      <c r="EAW55" s="285"/>
      <c r="EAX55" s="285"/>
      <c r="EAY55" s="285"/>
      <c r="EAZ55" s="285"/>
      <c r="EBA55" s="285"/>
      <c r="EBB55" s="285"/>
      <c r="EBC55" s="285"/>
      <c r="EBD55" s="285"/>
      <c r="EBE55" s="285"/>
      <c r="EBF55" s="285"/>
      <c r="EBG55" s="285"/>
      <c r="EBH55" s="285"/>
      <c r="EBI55" s="285"/>
      <c r="EBJ55" s="285"/>
      <c r="EBK55" s="285"/>
      <c r="EBL55" s="285"/>
      <c r="EBM55" s="285"/>
      <c r="EBN55" s="285"/>
      <c r="EBO55" s="285"/>
      <c r="EBP55" s="285"/>
      <c r="EBQ55" s="285"/>
      <c r="EBR55" s="285"/>
      <c r="EBS55" s="285"/>
      <c r="EBT55" s="285"/>
      <c r="EBU55" s="285"/>
      <c r="EBV55" s="285"/>
      <c r="EBW55" s="285"/>
      <c r="EBX55" s="285"/>
      <c r="EBY55" s="285"/>
      <c r="EBZ55" s="285"/>
      <c r="ECA55" s="285"/>
      <c r="ECB55" s="285"/>
      <c r="ECC55" s="285"/>
      <c r="ECD55" s="285"/>
      <c r="ECE55" s="285"/>
      <c r="ECF55" s="285"/>
      <c r="ECG55" s="285"/>
      <c r="ECH55" s="285"/>
      <c r="ECI55" s="285"/>
      <c r="ECJ55" s="285"/>
      <c r="ECK55" s="285"/>
      <c r="ECL55" s="285"/>
      <c r="ECM55" s="285"/>
      <c r="ECN55" s="285"/>
      <c r="ECO55" s="285"/>
      <c r="ECP55" s="285"/>
      <c r="ECQ55" s="285"/>
      <c r="ECR55" s="285"/>
      <c r="ECS55" s="285"/>
      <c r="ECT55" s="285"/>
      <c r="ECU55" s="285"/>
      <c r="ECV55" s="285"/>
      <c r="ECW55" s="285"/>
      <c r="ECX55" s="285"/>
      <c r="ECY55" s="285"/>
      <c r="ECZ55" s="285"/>
      <c r="EDA55" s="285"/>
      <c r="EDB55" s="285"/>
      <c r="EDC55" s="285"/>
      <c r="EDD55" s="285"/>
      <c r="EDE55" s="285"/>
      <c r="EDF55" s="285"/>
      <c r="EDG55" s="285"/>
      <c r="EDH55" s="285"/>
      <c r="EDI55" s="285"/>
      <c r="EDJ55" s="285"/>
      <c r="EDK55" s="285"/>
      <c r="EDL55" s="285"/>
      <c r="EDM55" s="285"/>
      <c r="EDN55" s="285"/>
      <c r="EDO55" s="285"/>
      <c r="EDP55" s="285"/>
      <c r="EDQ55" s="285"/>
      <c r="EDR55" s="285"/>
      <c r="EDS55" s="285"/>
      <c r="EDT55" s="285"/>
      <c r="EDU55" s="285"/>
      <c r="EDV55" s="285"/>
      <c r="EDW55" s="285"/>
      <c r="EDX55" s="285"/>
      <c r="EDY55" s="285"/>
      <c r="EDZ55" s="285"/>
      <c r="EEA55" s="285"/>
      <c r="EEB55" s="285"/>
      <c r="EEC55" s="285"/>
      <c r="EED55" s="285"/>
      <c r="EEE55" s="285"/>
      <c r="EEF55" s="285"/>
      <c r="EEG55" s="285"/>
      <c r="EEH55" s="285"/>
      <c r="EEI55" s="285"/>
      <c r="EEJ55" s="285"/>
      <c r="EEK55" s="285"/>
      <c r="EEL55" s="285"/>
      <c r="EEM55" s="285"/>
      <c r="EEN55" s="285"/>
      <c r="EEO55" s="285"/>
      <c r="EEP55" s="285"/>
      <c r="EEQ55" s="285"/>
      <c r="EER55" s="285"/>
      <c r="EES55" s="285"/>
      <c r="EET55" s="285"/>
      <c r="EEU55" s="285"/>
      <c r="EEV55" s="285"/>
      <c r="EEW55" s="285"/>
      <c r="EEX55" s="285"/>
      <c r="EEY55" s="285"/>
      <c r="EEZ55" s="285"/>
      <c r="EFA55" s="285"/>
      <c r="EFB55" s="285"/>
      <c r="EFC55" s="285"/>
      <c r="EFD55" s="285"/>
      <c r="EFE55" s="285"/>
      <c r="EFF55" s="285"/>
      <c r="EFG55" s="285"/>
      <c r="EFH55" s="285"/>
      <c r="EFI55" s="285"/>
      <c r="EFJ55" s="285"/>
      <c r="EFK55" s="285"/>
      <c r="EFL55" s="285"/>
      <c r="EFM55" s="285"/>
      <c r="EFN55" s="285"/>
      <c r="EFO55" s="285"/>
      <c r="EFP55" s="285"/>
      <c r="EFQ55" s="285"/>
      <c r="EFR55" s="285"/>
      <c r="EFS55" s="285"/>
      <c r="EFT55" s="285"/>
      <c r="EFU55" s="285"/>
      <c r="EFV55" s="285"/>
      <c r="EFW55" s="285"/>
      <c r="EFX55" s="285"/>
      <c r="EFY55" s="285"/>
      <c r="EFZ55" s="285"/>
      <c r="EGA55" s="285"/>
      <c r="EGB55" s="285"/>
      <c r="EGC55" s="285"/>
      <c r="EGD55" s="285"/>
      <c r="EGE55" s="285"/>
      <c r="EGF55" s="285"/>
      <c r="EGG55" s="285"/>
      <c r="EGH55" s="285"/>
      <c r="EGI55" s="285"/>
      <c r="EGJ55" s="285"/>
      <c r="EGK55" s="285"/>
      <c r="EGL55" s="285"/>
      <c r="EGM55" s="285"/>
      <c r="EGN55" s="285"/>
      <c r="EGO55" s="285"/>
      <c r="EGP55" s="285"/>
      <c r="EGQ55" s="285"/>
      <c r="EGR55" s="285"/>
      <c r="EGS55" s="285"/>
      <c r="EGT55" s="285"/>
      <c r="EGU55" s="285"/>
      <c r="EGV55" s="285"/>
      <c r="EGW55" s="285"/>
      <c r="EGX55" s="285"/>
      <c r="EGY55" s="285"/>
      <c r="EGZ55" s="285"/>
      <c r="EHA55" s="285"/>
      <c r="EHB55" s="285"/>
      <c r="EHC55" s="285"/>
      <c r="EHD55" s="285"/>
      <c r="EHE55" s="285"/>
      <c r="EHF55" s="285"/>
      <c r="EHG55" s="285"/>
      <c r="EHH55" s="285"/>
      <c r="EHI55" s="285"/>
      <c r="EHJ55" s="285"/>
      <c r="EHK55" s="285"/>
      <c r="EHL55" s="285"/>
      <c r="EHM55" s="285"/>
      <c r="EHN55" s="285"/>
      <c r="EHO55" s="285"/>
      <c r="EHP55" s="285"/>
      <c r="EHQ55" s="285"/>
      <c r="EHR55" s="285"/>
      <c r="EHS55" s="285"/>
      <c r="EHT55" s="285"/>
      <c r="EHU55" s="285"/>
      <c r="EHV55" s="285"/>
      <c r="EHW55" s="285"/>
      <c r="EHX55" s="285"/>
      <c r="EHY55" s="285"/>
      <c r="EHZ55" s="285"/>
      <c r="EIA55" s="285"/>
      <c r="EIB55" s="285"/>
      <c r="EIC55" s="285"/>
      <c r="EID55" s="285"/>
      <c r="EIE55" s="285"/>
      <c r="EIF55" s="285"/>
      <c r="EIG55" s="285"/>
      <c r="EIH55" s="285"/>
      <c r="EII55" s="285"/>
      <c r="EIJ55" s="285"/>
      <c r="EIK55" s="285"/>
      <c r="EIL55" s="285"/>
      <c r="EIM55" s="285"/>
      <c r="EIN55" s="285"/>
      <c r="EIO55" s="285"/>
      <c r="EIP55" s="285"/>
      <c r="EIQ55" s="285"/>
      <c r="EIR55" s="285"/>
      <c r="EIS55" s="285"/>
      <c r="EIT55" s="285"/>
      <c r="EIU55" s="285"/>
      <c r="EIV55" s="285"/>
      <c r="EIW55" s="285"/>
      <c r="EIX55" s="285"/>
      <c r="EIY55" s="285"/>
      <c r="EIZ55" s="285"/>
      <c r="EJA55" s="285"/>
      <c r="EJB55" s="285"/>
      <c r="EJC55" s="285"/>
      <c r="EJD55" s="285"/>
      <c r="EJE55" s="285"/>
      <c r="EJF55" s="285"/>
      <c r="EJG55" s="285"/>
      <c r="EJH55" s="285"/>
      <c r="EJI55" s="285"/>
      <c r="EJJ55" s="285"/>
      <c r="EJK55" s="285"/>
      <c r="EJL55" s="285"/>
      <c r="EJM55" s="285"/>
      <c r="EJN55" s="285"/>
      <c r="EJO55" s="285"/>
      <c r="EJP55" s="285"/>
      <c r="EJQ55" s="285"/>
      <c r="EJR55" s="285"/>
      <c r="EJS55" s="285"/>
      <c r="EJT55" s="285"/>
      <c r="EJU55" s="285"/>
      <c r="EJV55" s="285"/>
      <c r="EJW55" s="285"/>
      <c r="EJX55" s="285"/>
      <c r="EJY55" s="285"/>
      <c r="EJZ55" s="285"/>
      <c r="EKA55" s="285"/>
      <c r="EKB55" s="285"/>
      <c r="EKC55" s="285"/>
      <c r="EKD55" s="285"/>
      <c r="EKE55" s="285"/>
      <c r="EKF55" s="285"/>
      <c r="EKG55" s="285"/>
      <c r="EKH55" s="285"/>
      <c r="EKI55" s="285"/>
      <c r="EKJ55" s="285"/>
      <c r="EKK55" s="285"/>
      <c r="EKL55" s="285"/>
      <c r="EKM55" s="285"/>
      <c r="EKN55" s="285"/>
      <c r="EKO55" s="285"/>
      <c r="EKP55" s="285"/>
      <c r="EKQ55" s="285"/>
      <c r="EKR55" s="285"/>
      <c r="EKS55" s="285"/>
      <c r="EKT55" s="285"/>
      <c r="EKU55" s="285"/>
      <c r="EKV55" s="285"/>
      <c r="EKW55" s="285"/>
      <c r="EKX55" s="285"/>
      <c r="EKY55" s="285"/>
      <c r="EKZ55" s="285"/>
      <c r="ELA55" s="285"/>
      <c r="ELB55" s="285"/>
      <c r="ELC55" s="285"/>
      <c r="ELD55" s="285"/>
      <c r="ELE55" s="285"/>
      <c r="ELF55" s="285"/>
      <c r="ELG55" s="285"/>
      <c r="ELH55" s="285"/>
      <c r="ELI55" s="285"/>
      <c r="ELJ55" s="285"/>
      <c r="ELK55" s="285"/>
      <c r="ELL55" s="285"/>
      <c r="ELM55" s="285"/>
      <c r="ELN55" s="285"/>
      <c r="ELO55" s="285"/>
      <c r="ELP55" s="285"/>
      <c r="ELQ55" s="285"/>
      <c r="ELR55" s="285"/>
      <c r="ELS55" s="285"/>
      <c r="ELT55" s="285"/>
      <c r="ELU55" s="285"/>
      <c r="ELV55" s="285"/>
      <c r="ELW55" s="285"/>
      <c r="ELX55" s="285"/>
      <c r="ELY55" s="285"/>
      <c r="ELZ55" s="285"/>
      <c r="EMA55" s="285"/>
      <c r="EMB55" s="285"/>
      <c r="EMC55" s="285"/>
      <c r="EMD55" s="285"/>
      <c r="EME55" s="285"/>
      <c r="EMF55" s="285"/>
      <c r="EMG55" s="285"/>
      <c r="EMH55" s="285"/>
      <c r="EMI55" s="285"/>
      <c r="EMJ55" s="285"/>
      <c r="EMK55" s="285"/>
      <c r="EML55" s="285"/>
      <c r="EMM55" s="285"/>
      <c r="EMN55" s="285"/>
      <c r="EMO55" s="285"/>
      <c r="EMP55" s="285"/>
      <c r="EMQ55" s="285"/>
      <c r="EMR55" s="285"/>
      <c r="EMS55" s="285"/>
      <c r="EMT55" s="285"/>
      <c r="EMU55" s="285"/>
      <c r="EMV55" s="285"/>
      <c r="EMW55" s="285"/>
      <c r="EMX55" s="285"/>
      <c r="EMY55" s="285"/>
      <c r="EMZ55" s="285"/>
      <c r="ENA55" s="285"/>
      <c r="ENB55" s="285"/>
      <c r="ENC55" s="285"/>
      <c r="END55" s="285"/>
      <c r="ENE55" s="285"/>
      <c r="ENF55" s="285"/>
      <c r="ENG55" s="285"/>
      <c r="ENH55" s="285"/>
      <c r="ENI55" s="285"/>
      <c r="ENJ55" s="285"/>
      <c r="ENK55" s="285"/>
      <c r="ENL55" s="285"/>
      <c r="ENM55" s="285"/>
      <c r="ENN55" s="285"/>
      <c r="ENO55" s="285"/>
      <c r="ENP55" s="285"/>
      <c r="ENQ55" s="285"/>
      <c r="ENR55" s="285"/>
      <c r="ENS55" s="285"/>
      <c r="ENT55" s="285"/>
      <c r="ENU55" s="285"/>
      <c r="ENV55" s="285"/>
      <c r="ENW55" s="285"/>
      <c r="ENX55" s="285"/>
      <c r="ENY55" s="285"/>
      <c r="ENZ55" s="285"/>
      <c r="EOA55" s="285"/>
      <c r="EOB55" s="285"/>
      <c r="EOC55" s="285"/>
      <c r="EOD55" s="285"/>
      <c r="EOE55" s="285"/>
      <c r="EOF55" s="285"/>
      <c r="EOG55" s="285"/>
      <c r="EOH55" s="285"/>
      <c r="EOI55" s="285"/>
      <c r="EOJ55" s="285"/>
      <c r="EOK55" s="285"/>
      <c r="EOL55" s="285"/>
      <c r="EOM55" s="285"/>
      <c r="EON55" s="285"/>
      <c r="EOO55" s="285"/>
      <c r="EOP55" s="285"/>
      <c r="EOQ55" s="285"/>
      <c r="EOR55" s="285"/>
      <c r="EOS55" s="285"/>
      <c r="EOT55" s="285"/>
      <c r="EOU55" s="285"/>
      <c r="EOV55" s="285"/>
      <c r="EOW55" s="285"/>
      <c r="EOX55" s="285"/>
      <c r="EOY55" s="285"/>
      <c r="EOZ55" s="285"/>
      <c r="EPA55" s="285"/>
      <c r="EPB55" s="285"/>
      <c r="EPC55" s="285"/>
      <c r="EPD55" s="285"/>
      <c r="EPE55" s="285"/>
      <c r="EPF55" s="285"/>
      <c r="EPG55" s="285"/>
      <c r="EPH55" s="285"/>
      <c r="EPI55" s="285"/>
      <c r="EPJ55" s="285"/>
      <c r="EPK55" s="285"/>
      <c r="EPL55" s="285"/>
      <c r="EPM55" s="285"/>
      <c r="EPN55" s="285"/>
      <c r="EPO55" s="285"/>
      <c r="EPP55" s="285"/>
      <c r="EPQ55" s="285"/>
      <c r="EPR55" s="285"/>
      <c r="EPS55" s="285"/>
      <c r="EPT55" s="285"/>
      <c r="EPU55" s="285"/>
      <c r="EPV55" s="285"/>
      <c r="EPW55" s="285"/>
      <c r="EPX55" s="285"/>
      <c r="EPY55" s="285"/>
      <c r="EPZ55" s="285"/>
      <c r="EQA55" s="285"/>
      <c r="EQB55" s="285"/>
      <c r="EQC55" s="285"/>
      <c r="EQD55" s="285"/>
      <c r="EQE55" s="285"/>
      <c r="EQF55" s="285"/>
      <c r="EQG55" s="285"/>
      <c r="EQH55" s="285"/>
      <c r="EQI55" s="285"/>
      <c r="EQJ55" s="285"/>
      <c r="EQK55" s="285"/>
      <c r="EQL55" s="285"/>
      <c r="EQM55" s="285"/>
      <c r="EQN55" s="285"/>
      <c r="EQO55" s="285"/>
      <c r="EQP55" s="285"/>
      <c r="EQQ55" s="285"/>
      <c r="EQR55" s="285"/>
      <c r="EQS55" s="285"/>
      <c r="EQT55" s="285"/>
      <c r="EQU55" s="285"/>
      <c r="EQV55" s="285"/>
      <c r="EQW55" s="285"/>
      <c r="EQX55" s="285"/>
      <c r="EQY55" s="285"/>
      <c r="EQZ55" s="285"/>
      <c r="ERA55" s="285"/>
      <c r="ERB55" s="285"/>
      <c r="ERC55" s="285"/>
      <c r="ERD55" s="285"/>
      <c r="ERE55" s="285"/>
      <c r="ERF55" s="285"/>
      <c r="ERG55" s="285"/>
      <c r="ERH55" s="285"/>
      <c r="ERI55" s="285"/>
      <c r="ERJ55" s="285"/>
      <c r="ERK55" s="285"/>
      <c r="ERL55" s="285"/>
      <c r="ERM55" s="285"/>
      <c r="ERN55" s="285"/>
      <c r="ERO55" s="285"/>
      <c r="ERP55" s="285"/>
      <c r="ERQ55" s="285"/>
      <c r="ERR55" s="285"/>
      <c r="ERS55" s="285"/>
      <c r="ERT55" s="285"/>
      <c r="ERU55" s="285"/>
      <c r="ERV55" s="285"/>
      <c r="ERW55" s="285"/>
      <c r="ERX55" s="285"/>
      <c r="ERY55" s="285"/>
      <c r="ERZ55" s="285"/>
      <c r="ESA55" s="285"/>
      <c r="ESB55" s="285"/>
      <c r="ESC55" s="285"/>
      <c r="ESD55" s="285"/>
      <c r="ESE55" s="285"/>
      <c r="ESF55" s="285"/>
      <c r="ESG55" s="285"/>
      <c r="ESH55" s="285"/>
      <c r="ESI55" s="285"/>
      <c r="ESJ55" s="285"/>
      <c r="ESK55" s="285"/>
      <c r="ESL55" s="285"/>
      <c r="ESM55" s="285"/>
      <c r="ESN55" s="285"/>
      <c r="ESO55" s="285"/>
      <c r="ESP55" s="285"/>
      <c r="ESQ55" s="285"/>
      <c r="ESR55" s="285"/>
      <c r="ESS55" s="285"/>
      <c r="EST55" s="285"/>
      <c r="ESU55" s="285"/>
      <c r="ESV55" s="285"/>
      <c r="ESW55" s="285"/>
      <c r="ESX55" s="285"/>
      <c r="ESY55" s="285"/>
      <c r="ESZ55" s="285"/>
      <c r="ETA55" s="285"/>
      <c r="ETB55" s="285"/>
      <c r="ETC55" s="285"/>
      <c r="ETD55" s="285"/>
      <c r="ETE55" s="285"/>
      <c r="ETF55" s="285"/>
      <c r="ETG55" s="285"/>
      <c r="ETH55" s="285"/>
      <c r="ETI55" s="285"/>
      <c r="ETJ55" s="285"/>
      <c r="ETK55" s="285"/>
      <c r="ETL55" s="285"/>
      <c r="ETM55" s="285"/>
      <c r="ETN55" s="285"/>
      <c r="ETO55" s="285"/>
      <c r="ETP55" s="285"/>
      <c r="ETQ55" s="285"/>
      <c r="ETR55" s="285"/>
      <c r="ETS55" s="285"/>
      <c r="ETT55" s="285"/>
      <c r="ETU55" s="285"/>
      <c r="ETV55" s="285"/>
      <c r="ETW55" s="285"/>
      <c r="ETX55" s="285"/>
      <c r="ETY55" s="285"/>
      <c r="ETZ55" s="285"/>
      <c r="EUA55" s="285"/>
      <c r="EUB55" s="285"/>
      <c r="EUC55" s="285"/>
      <c r="EUD55" s="285"/>
      <c r="EUE55" s="285"/>
      <c r="EUF55" s="285"/>
      <c r="EUG55" s="285"/>
      <c r="EUH55" s="285"/>
      <c r="EUI55" s="285"/>
      <c r="EUJ55" s="285"/>
      <c r="EUK55" s="285"/>
      <c r="EUL55" s="285"/>
      <c r="EUM55" s="285"/>
      <c r="EUN55" s="285"/>
      <c r="EUO55" s="285"/>
      <c r="EUP55" s="285"/>
      <c r="EUQ55" s="285"/>
      <c r="EUR55" s="285"/>
      <c r="EUS55" s="285"/>
      <c r="EUT55" s="285"/>
      <c r="EUU55" s="285"/>
      <c r="EUV55" s="285"/>
      <c r="EUW55" s="285"/>
      <c r="EUX55" s="285"/>
      <c r="EUY55" s="285"/>
      <c r="EUZ55" s="285"/>
      <c r="EVA55" s="285"/>
      <c r="EVB55" s="285"/>
      <c r="EVC55" s="285"/>
      <c r="EVD55" s="285"/>
      <c r="EVE55" s="285"/>
      <c r="EVF55" s="285"/>
      <c r="EVG55" s="285"/>
      <c r="EVH55" s="285"/>
      <c r="EVI55" s="285"/>
      <c r="EVJ55" s="285"/>
      <c r="EVK55" s="285"/>
      <c r="EVL55" s="285"/>
      <c r="EVM55" s="285"/>
      <c r="EVN55" s="285"/>
      <c r="EVO55" s="285"/>
      <c r="EVP55" s="285"/>
      <c r="EVQ55" s="285"/>
      <c r="EVR55" s="285"/>
      <c r="EVS55" s="285"/>
      <c r="EVT55" s="285"/>
      <c r="EVU55" s="285"/>
      <c r="EVV55" s="285"/>
      <c r="EVW55" s="285"/>
      <c r="EVX55" s="285"/>
      <c r="EVY55" s="285"/>
      <c r="EVZ55" s="285"/>
      <c r="EWA55" s="285"/>
      <c r="EWB55" s="285"/>
      <c r="EWC55" s="285"/>
      <c r="EWD55" s="285"/>
      <c r="EWE55" s="285"/>
      <c r="EWF55" s="285"/>
      <c r="EWG55" s="285"/>
      <c r="EWH55" s="285"/>
      <c r="EWI55" s="285"/>
      <c r="EWJ55" s="285"/>
      <c r="EWK55" s="285"/>
      <c r="EWL55" s="285"/>
      <c r="EWM55" s="285"/>
      <c r="EWN55" s="285"/>
      <c r="EWO55" s="285"/>
      <c r="EWP55" s="285"/>
      <c r="EWQ55" s="285"/>
      <c r="EWR55" s="285"/>
      <c r="EWS55" s="285"/>
      <c r="EWT55" s="285"/>
      <c r="EWU55" s="285"/>
      <c r="EWV55" s="285"/>
      <c r="EWW55" s="285"/>
      <c r="EWX55" s="285"/>
      <c r="EWY55" s="285"/>
      <c r="EWZ55" s="285"/>
      <c r="EXA55" s="285"/>
      <c r="EXB55" s="285"/>
      <c r="EXC55" s="285"/>
      <c r="EXD55" s="285"/>
      <c r="EXE55" s="285"/>
      <c r="EXF55" s="285"/>
      <c r="EXG55" s="285"/>
      <c r="EXH55" s="285"/>
      <c r="EXI55" s="285"/>
      <c r="EXJ55" s="285"/>
      <c r="EXK55" s="285"/>
      <c r="EXL55" s="285"/>
      <c r="EXM55" s="285"/>
      <c r="EXN55" s="285"/>
      <c r="EXO55" s="285"/>
      <c r="EXP55" s="285"/>
      <c r="EXQ55" s="285"/>
      <c r="EXR55" s="285"/>
      <c r="EXS55" s="285"/>
      <c r="EXT55" s="285"/>
      <c r="EXU55" s="285"/>
      <c r="EXV55" s="285"/>
      <c r="EXW55" s="285"/>
      <c r="EXX55" s="285"/>
      <c r="EXY55" s="285"/>
      <c r="EXZ55" s="285"/>
      <c r="EYA55" s="285"/>
      <c r="EYB55" s="285"/>
      <c r="EYC55" s="285"/>
      <c r="EYD55" s="285"/>
      <c r="EYE55" s="285"/>
      <c r="EYF55" s="285"/>
      <c r="EYG55" s="285"/>
      <c r="EYH55" s="285"/>
      <c r="EYI55" s="285"/>
      <c r="EYJ55" s="285"/>
      <c r="EYK55" s="285"/>
      <c r="EYL55" s="285"/>
      <c r="EYM55" s="285"/>
      <c r="EYN55" s="285"/>
      <c r="EYO55" s="285"/>
      <c r="EYP55" s="285"/>
      <c r="EYQ55" s="285"/>
      <c r="EYR55" s="285"/>
      <c r="EYS55" s="285"/>
      <c r="EYT55" s="285"/>
      <c r="EYU55" s="285"/>
      <c r="EYV55" s="285"/>
      <c r="EYW55" s="285"/>
      <c r="EYX55" s="285"/>
      <c r="EYY55" s="285"/>
      <c r="EYZ55" s="285"/>
      <c r="EZA55" s="285"/>
      <c r="EZB55" s="285"/>
      <c r="EZC55" s="285"/>
      <c r="EZD55" s="285"/>
      <c r="EZE55" s="285"/>
      <c r="EZF55" s="285"/>
      <c r="EZG55" s="285"/>
      <c r="EZH55" s="285"/>
      <c r="EZI55" s="285"/>
      <c r="EZJ55" s="285"/>
      <c r="EZK55" s="285"/>
      <c r="EZL55" s="285"/>
      <c r="EZM55" s="285"/>
      <c r="EZN55" s="285"/>
      <c r="EZO55" s="285"/>
      <c r="EZP55" s="285"/>
      <c r="EZQ55" s="285"/>
      <c r="EZR55" s="285"/>
      <c r="EZS55" s="285"/>
      <c r="EZT55" s="285"/>
      <c r="EZU55" s="285"/>
      <c r="EZV55" s="285"/>
      <c r="EZW55" s="285"/>
      <c r="EZX55" s="285"/>
      <c r="EZY55" s="285"/>
      <c r="EZZ55" s="285"/>
      <c r="FAA55" s="285"/>
      <c r="FAB55" s="285"/>
      <c r="FAC55" s="285"/>
      <c r="FAD55" s="285"/>
      <c r="FAE55" s="285"/>
      <c r="FAF55" s="285"/>
      <c r="FAG55" s="285"/>
      <c r="FAH55" s="285"/>
      <c r="FAI55" s="285"/>
      <c r="FAJ55" s="285"/>
      <c r="FAK55" s="285"/>
      <c r="FAL55" s="285"/>
      <c r="FAM55" s="285"/>
      <c r="FAN55" s="285"/>
      <c r="FAO55" s="285"/>
      <c r="FAP55" s="285"/>
      <c r="FAQ55" s="285"/>
      <c r="FAR55" s="285"/>
      <c r="FAS55" s="285"/>
      <c r="FAT55" s="285"/>
      <c r="FAU55" s="285"/>
      <c r="FAV55" s="285"/>
      <c r="FAW55" s="285"/>
      <c r="FAX55" s="285"/>
      <c r="FAY55" s="285"/>
      <c r="FAZ55" s="285"/>
      <c r="FBA55" s="285"/>
      <c r="FBB55" s="285"/>
      <c r="FBC55" s="285"/>
      <c r="FBD55" s="285"/>
      <c r="FBE55" s="285"/>
      <c r="FBF55" s="285"/>
      <c r="FBG55" s="285"/>
      <c r="FBH55" s="285"/>
      <c r="FBI55" s="285"/>
      <c r="FBJ55" s="285"/>
      <c r="FBK55" s="285"/>
      <c r="FBL55" s="285"/>
      <c r="FBM55" s="285"/>
      <c r="FBN55" s="285"/>
      <c r="FBO55" s="285"/>
      <c r="FBP55" s="285"/>
      <c r="FBQ55" s="285"/>
      <c r="FBR55" s="285"/>
      <c r="FBS55" s="285"/>
      <c r="FBT55" s="285"/>
      <c r="FBU55" s="285"/>
      <c r="FBV55" s="285"/>
      <c r="FBW55" s="285"/>
      <c r="FBX55" s="285"/>
      <c r="FBY55" s="285"/>
      <c r="FBZ55" s="285"/>
      <c r="FCA55" s="285"/>
      <c r="FCB55" s="285"/>
      <c r="FCC55" s="285"/>
      <c r="FCD55" s="285"/>
      <c r="FCE55" s="285"/>
      <c r="FCF55" s="285"/>
      <c r="FCG55" s="285"/>
      <c r="FCH55" s="285"/>
      <c r="FCI55" s="285"/>
      <c r="FCJ55" s="285"/>
      <c r="FCK55" s="285"/>
      <c r="FCL55" s="285"/>
      <c r="FCM55" s="285"/>
      <c r="FCN55" s="285"/>
      <c r="FCO55" s="285"/>
      <c r="FCP55" s="285"/>
      <c r="FCQ55" s="285"/>
      <c r="FCR55" s="285"/>
      <c r="FCS55" s="285"/>
      <c r="FCT55" s="285"/>
      <c r="FCU55" s="285"/>
      <c r="FCV55" s="285"/>
      <c r="FCW55" s="285"/>
      <c r="FCX55" s="285"/>
      <c r="FCY55" s="285"/>
      <c r="FCZ55" s="285"/>
      <c r="FDA55" s="285"/>
      <c r="FDB55" s="285"/>
      <c r="FDC55" s="285"/>
      <c r="FDD55" s="285"/>
      <c r="FDE55" s="285"/>
      <c r="FDF55" s="285"/>
      <c r="FDG55" s="285"/>
      <c r="FDH55" s="285"/>
      <c r="FDI55" s="285"/>
      <c r="FDJ55" s="285"/>
      <c r="FDK55" s="285"/>
      <c r="FDL55" s="285"/>
      <c r="FDM55" s="285"/>
      <c r="FDN55" s="285"/>
      <c r="FDO55" s="285"/>
      <c r="FDP55" s="285"/>
      <c r="FDQ55" s="285"/>
      <c r="FDR55" s="285"/>
      <c r="FDS55" s="285"/>
      <c r="FDT55" s="285"/>
      <c r="FDU55" s="285"/>
      <c r="FDV55" s="285"/>
      <c r="FDW55" s="285"/>
      <c r="FDX55" s="285"/>
      <c r="FDY55" s="285"/>
      <c r="FDZ55" s="285"/>
      <c r="FEA55" s="285"/>
      <c r="FEB55" s="285"/>
      <c r="FEC55" s="285"/>
      <c r="FED55" s="285"/>
      <c r="FEE55" s="285"/>
      <c r="FEF55" s="285"/>
      <c r="FEG55" s="285"/>
      <c r="FEH55" s="285"/>
      <c r="FEI55" s="285"/>
      <c r="FEJ55" s="285"/>
      <c r="FEK55" s="285"/>
      <c r="FEL55" s="285"/>
      <c r="FEM55" s="285"/>
      <c r="FEN55" s="285"/>
      <c r="FEO55" s="285"/>
      <c r="FEP55" s="285"/>
      <c r="FEQ55" s="285"/>
      <c r="FER55" s="285"/>
      <c r="FES55" s="285"/>
      <c r="FET55" s="285"/>
      <c r="FEU55" s="285"/>
      <c r="FEV55" s="285"/>
      <c r="FEW55" s="285"/>
      <c r="FEX55" s="285"/>
      <c r="FEY55" s="285"/>
      <c r="FEZ55" s="285"/>
      <c r="FFA55" s="285"/>
      <c r="FFB55" s="285"/>
      <c r="FFC55" s="285"/>
      <c r="FFD55" s="285"/>
      <c r="FFE55" s="285"/>
      <c r="FFF55" s="285"/>
      <c r="FFG55" s="285"/>
      <c r="FFH55" s="285"/>
      <c r="FFI55" s="285"/>
      <c r="FFJ55" s="285"/>
      <c r="FFK55" s="285"/>
      <c r="FFL55" s="285"/>
      <c r="FFM55" s="285"/>
      <c r="FFN55" s="285"/>
      <c r="FFO55" s="285"/>
      <c r="FFP55" s="285"/>
      <c r="FFQ55" s="285"/>
      <c r="FFR55" s="285"/>
      <c r="FFS55" s="285"/>
      <c r="FFT55" s="285"/>
      <c r="FFU55" s="285"/>
      <c r="FFV55" s="285"/>
      <c r="FFW55" s="285"/>
      <c r="FFX55" s="285"/>
      <c r="FFY55" s="285"/>
      <c r="FFZ55" s="285"/>
      <c r="FGA55" s="285"/>
      <c r="FGB55" s="285"/>
      <c r="FGC55" s="285"/>
      <c r="FGD55" s="285"/>
      <c r="FGE55" s="285"/>
      <c r="FGF55" s="285"/>
      <c r="FGG55" s="285"/>
      <c r="FGH55" s="285"/>
      <c r="FGI55" s="285"/>
      <c r="FGJ55" s="285"/>
      <c r="FGK55" s="285"/>
      <c r="FGL55" s="285"/>
      <c r="FGM55" s="285"/>
      <c r="FGN55" s="285"/>
      <c r="FGO55" s="285"/>
      <c r="FGP55" s="285"/>
      <c r="FGQ55" s="285"/>
      <c r="FGR55" s="285"/>
      <c r="FGS55" s="285"/>
      <c r="FGT55" s="285"/>
      <c r="FGU55" s="285"/>
      <c r="FGV55" s="285"/>
      <c r="FGW55" s="285"/>
      <c r="FGX55" s="285"/>
      <c r="FGY55" s="285"/>
      <c r="FGZ55" s="285"/>
      <c r="FHA55" s="285"/>
      <c r="FHB55" s="285"/>
      <c r="FHC55" s="285"/>
      <c r="FHD55" s="285"/>
      <c r="FHE55" s="285"/>
      <c r="FHF55" s="285"/>
      <c r="FHG55" s="285"/>
      <c r="FHH55" s="285"/>
      <c r="FHI55" s="285"/>
      <c r="FHJ55" s="285"/>
      <c r="FHK55" s="285"/>
      <c r="FHL55" s="285"/>
      <c r="FHM55" s="285"/>
      <c r="FHN55" s="285"/>
      <c r="FHO55" s="285"/>
      <c r="FHP55" s="285"/>
      <c r="FHQ55" s="285"/>
      <c r="FHR55" s="285"/>
      <c r="FHS55" s="285"/>
      <c r="FHT55" s="285"/>
      <c r="FHU55" s="285"/>
      <c r="FHV55" s="285"/>
      <c r="FHW55" s="285"/>
      <c r="FHX55" s="285"/>
      <c r="FHY55" s="285"/>
      <c r="FHZ55" s="285"/>
      <c r="FIA55" s="285"/>
      <c r="FIB55" s="285"/>
      <c r="FIC55" s="285"/>
      <c r="FID55" s="285"/>
      <c r="FIE55" s="285"/>
      <c r="FIF55" s="285"/>
      <c r="FIG55" s="285"/>
      <c r="FIH55" s="285"/>
      <c r="FII55" s="285"/>
      <c r="FIJ55" s="285"/>
      <c r="FIK55" s="285"/>
      <c r="FIL55" s="285"/>
      <c r="FIM55" s="285"/>
      <c r="FIN55" s="285"/>
      <c r="FIO55" s="285"/>
      <c r="FIP55" s="285"/>
      <c r="FIQ55" s="285"/>
      <c r="FIR55" s="285"/>
      <c r="FIS55" s="285"/>
      <c r="FIT55" s="285"/>
      <c r="FIU55" s="285"/>
      <c r="FIV55" s="285"/>
      <c r="FIW55" s="285"/>
      <c r="FIX55" s="285"/>
      <c r="FIY55" s="285"/>
      <c r="FIZ55" s="285"/>
      <c r="FJA55" s="285"/>
      <c r="FJB55" s="285"/>
      <c r="FJC55" s="285"/>
      <c r="FJD55" s="285"/>
      <c r="FJE55" s="285"/>
      <c r="FJF55" s="285"/>
      <c r="FJG55" s="285"/>
      <c r="FJH55" s="285"/>
      <c r="FJI55" s="285"/>
      <c r="FJJ55" s="285"/>
      <c r="FJK55" s="285"/>
      <c r="FJL55" s="285"/>
      <c r="FJM55" s="285"/>
      <c r="FJN55" s="285"/>
      <c r="FJO55" s="285"/>
      <c r="FJP55" s="285"/>
      <c r="FJQ55" s="285"/>
      <c r="FJR55" s="285"/>
      <c r="FJS55" s="285"/>
      <c r="FJT55" s="285"/>
      <c r="FJU55" s="285"/>
      <c r="FJV55" s="285"/>
      <c r="FJW55" s="285"/>
      <c r="FJX55" s="285"/>
      <c r="FJY55" s="285"/>
      <c r="FJZ55" s="285"/>
      <c r="FKA55" s="285"/>
      <c r="FKB55" s="285"/>
      <c r="FKC55" s="285"/>
      <c r="FKD55" s="285"/>
      <c r="FKE55" s="285"/>
      <c r="FKF55" s="285"/>
      <c r="FKG55" s="285"/>
      <c r="FKH55" s="285"/>
      <c r="FKI55" s="285"/>
      <c r="FKJ55" s="285"/>
      <c r="FKK55" s="285"/>
      <c r="FKL55" s="285"/>
      <c r="FKM55" s="285"/>
      <c r="FKN55" s="285"/>
      <c r="FKO55" s="285"/>
      <c r="FKP55" s="285"/>
      <c r="FKQ55" s="285"/>
      <c r="FKR55" s="285"/>
      <c r="FKS55" s="285"/>
      <c r="FKT55" s="285"/>
      <c r="FKU55" s="285"/>
      <c r="FKV55" s="285"/>
      <c r="FKW55" s="285"/>
      <c r="FKX55" s="285"/>
      <c r="FKY55" s="285"/>
      <c r="FKZ55" s="285"/>
      <c r="FLA55" s="285"/>
      <c r="FLB55" s="285"/>
      <c r="FLC55" s="285"/>
      <c r="FLD55" s="285"/>
      <c r="FLE55" s="285"/>
      <c r="FLF55" s="285"/>
      <c r="FLG55" s="285"/>
      <c r="FLH55" s="285"/>
      <c r="FLI55" s="285"/>
      <c r="FLJ55" s="285"/>
      <c r="FLK55" s="285"/>
      <c r="FLL55" s="285"/>
      <c r="FLM55" s="285"/>
      <c r="FLN55" s="285"/>
      <c r="FLO55" s="285"/>
      <c r="FLP55" s="285"/>
      <c r="FLQ55" s="285"/>
      <c r="FLR55" s="285"/>
      <c r="FLS55" s="285"/>
      <c r="FLT55" s="285"/>
      <c r="FLU55" s="285"/>
      <c r="FLV55" s="285"/>
      <c r="FLW55" s="285"/>
      <c r="FLX55" s="285"/>
      <c r="FLY55" s="285"/>
      <c r="FLZ55" s="285"/>
      <c r="FMA55" s="285"/>
      <c r="FMB55" s="285"/>
      <c r="FMC55" s="285"/>
      <c r="FMD55" s="285"/>
      <c r="FME55" s="285"/>
      <c r="FMF55" s="285"/>
      <c r="FMG55" s="285"/>
      <c r="FMH55" s="285"/>
      <c r="FMI55" s="285"/>
      <c r="FMJ55" s="285"/>
      <c r="FMK55" s="285"/>
      <c r="FML55" s="285"/>
      <c r="FMM55" s="285"/>
      <c r="FMN55" s="285"/>
      <c r="FMO55" s="285"/>
      <c r="FMP55" s="285"/>
      <c r="FMQ55" s="285"/>
      <c r="FMR55" s="285"/>
      <c r="FMS55" s="285"/>
      <c r="FMT55" s="285"/>
      <c r="FMU55" s="285"/>
      <c r="FMV55" s="285"/>
      <c r="FMW55" s="285"/>
      <c r="FMX55" s="285"/>
      <c r="FMY55" s="285"/>
      <c r="FMZ55" s="285"/>
      <c r="FNA55" s="285"/>
      <c r="FNB55" s="285"/>
      <c r="FNC55" s="285"/>
      <c r="FND55" s="285"/>
      <c r="FNE55" s="285"/>
      <c r="FNF55" s="285"/>
      <c r="FNG55" s="285"/>
      <c r="FNH55" s="285"/>
      <c r="FNI55" s="285"/>
      <c r="FNJ55" s="285"/>
      <c r="FNK55" s="285"/>
      <c r="FNL55" s="285"/>
      <c r="FNM55" s="285"/>
      <c r="FNN55" s="285"/>
      <c r="FNO55" s="285"/>
      <c r="FNP55" s="285"/>
      <c r="FNQ55" s="285"/>
      <c r="FNR55" s="285"/>
      <c r="FNS55" s="285"/>
      <c r="FNT55" s="285"/>
      <c r="FNU55" s="285"/>
      <c r="FNV55" s="285"/>
      <c r="FNW55" s="285"/>
      <c r="FNX55" s="285"/>
      <c r="FNY55" s="285"/>
      <c r="FNZ55" s="285"/>
      <c r="FOA55" s="285"/>
      <c r="FOB55" s="285"/>
      <c r="FOC55" s="285"/>
      <c r="FOD55" s="285"/>
      <c r="FOE55" s="285"/>
      <c r="FOF55" s="285"/>
      <c r="FOG55" s="285"/>
      <c r="FOH55" s="285"/>
      <c r="FOI55" s="285"/>
      <c r="FOJ55" s="285"/>
      <c r="FOK55" s="285"/>
      <c r="FOL55" s="285"/>
      <c r="FOM55" s="285"/>
      <c r="FON55" s="285"/>
      <c r="FOO55" s="285"/>
      <c r="FOP55" s="285"/>
      <c r="FOQ55" s="285"/>
      <c r="FOR55" s="285"/>
      <c r="FOS55" s="285"/>
      <c r="FOT55" s="285"/>
      <c r="FOU55" s="285"/>
      <c r="FOV55" s="285"/>
      <c r="FOW55" s="285"/>
      <c r="FOX55" s="285"/>
      <c r="FOY55" s="285"/>
      <c r="FOZ55" s="285"/>
      <c r="FPA55" s="285"/>
      <c r="FPB55" s="285"/>
      <c r="FPC55" s="285"/>
      <c r="FPD55" s="285"/>
      <c r="FPE55" s="285"/>
      <c r="FPF55" s="285"/>
      <c r="FPG55" s="285"/>
      <c r="FPH55" s="285"/>
      <c r="FPI55" s="285"/>
      <c r="FPJ55" s="285"/>
      <c r="FPK55" s="285"/>
      <c r="FPL55" s="285"/>
      <c r="FPM55" s="285"/>
      <c r="FPN55" s="285"/>
      <c r="FPO55" s="285"/>
      <c r="FPP55" s="285"/>
      <c r="FPQ55" s="285"/>
      <c r="FPR55" s="285"/>
      <c r="FPS55" s="285"/>
      <c r="FPT55" s="285"/>
      <c r="FPU55" s="285"/>
      <c r="FPV55" s="285"/>
      <c r="FPW55" s="285"/>
      <c r="FPX55" s="285"/>
      <c r="FPY55" s="285"/>
      <c r="FPZ55" s="285"/>
      <c r="FQA55" s="285"/>
      <c r="FQB55" s="285"/>
      <c r="FQC55" s="285"/>
      <c r="FQD55" s="285"/>
      <c r="FQE55" s="285"/>
      <c r="FQF55" s="285"/>
      <c r="FQG55" s="285"/>
      <c r="FQH55" s="285"/>
      <c r="FQI55" s="285"/>
      <c r="FQJ55" s="285"/>
      <c r="FQK55" s="285"/>
      <c r="FQL55" s="285"/>
      <c r="FQM55" s="285"/>
      <c r="FQN55" s="285"/>
      <c r="FQO55" s="285"/>
      <c r="FQP55" s="285"/>
      <c r="FQQ55" s="285"/>
      <c r="FQR55" s="285"/>
      <c r="FQS55" s="285"/>
      <c r="FQT55" s="285"/>
      <c r="FQU55" s="285"/>
      <c r="FQV55" s="285"/>
      <c r="FQW55" s="285"/>
      <c r="FQX55" s="285"/>
      <c r="FQY55" s="285"/>
      <c r="FQZ55" s="285"/>
      <c r="FRA55" s="285"/>
      <c r="FRB55" s="285"/>
      <c r="FRC55" s="285"/>
      <c r="FRD55" s="285"/>
      <c r="FRE55" s="285"/>
      <c r="FRF55" s="285"/>
      <c r="FRG55" s="285"/>
      <c r="FRH55" s="285"/>
      <c r="FRI55" s="285"/>
      <c r="FRJ55" s="285"/>
      <c r="FRK55" s="285"/>
      <c r="FRL55" s="285"/>
      <c r="FRM55" s="285"/>
      <c r="FRN55" s="285"/>
      <c r="FRO55" s="285"/>
      <c r="FRP55" s="285"/>
      <c r="FRQ55" s="285"/>
      <c r="FRR55" s="285"/>
      <c r="FRS55" s="285"/>
      <c r="FRT55" s="285"/>
      <c r="FRU55" s="285"/>
      <c r="FRV55" s="285"/>
      <c r="FRW55" s="285"/>
      <c r="FRX55" s="285"/>
      <c r="FRY55" s="285"/>
      <c r="FRZ55" s="285"/>
      <c r="FSA55" s="285"/>
      <c r="FSB55" s="285"/>
      <c r="FSC55" s="285"/>
      <c r="FSD55" s="285"/>
      <c r="FSE55" s="285"/>
      <c r="FSF55" s="285"/>
      <c r="FSG55" s="285"/>
      <c r="FSH55" s="285"/>
      <c r="FSI55" s="285"/>
      <c r="FSJ55" s="285"/>
      <c r="FSK55" s="285"/>
      <c r="FSL55" s="285"/>
      <c r="FSM55" s="285"/>
      <c r="FSN55" s="285"/>
      <c r="FSO55" s="285"/>
      <c r="FSP55" s="285"/>
      <c r="FSQ55" s="285"/>
      <c r="FSR55" s="285"/>
      <c r="FSS55" s="285"/>
      <c r="FST55" s="285"/>
      <c r="FSU55" s="285"/>
      <c r="FSV55" s="285"/>
      <c r="FSW55" s="285"/>
      <c r="FSX55" s="285"/>
      <c r="FSY55" s="285"/>
      <c r="FSZ55" s="285"/>
      <c r="FTA55" s="285"/>
      <c r="FTB55" s="285"/>
      <c r="FTC55" s="285"/>
      <c r="FTD55" s="285"/>
      <c r="FTE55" s="285"/>
      <c r="FTF55" s="285"/>
      <c r="FTG55" s="285"/>
      <c r="FTH55" s="285"/>
      <c r="FTI55" s="285"/>
      <c r="FTJ55" s="285"/>
      <c r="FTK55" s="285"/>
      <c r="FTL55" s="285"/>
      <c r="FTM55" s="285"/>
      <c r="FTN55" s="285"/>
      <c r="FTO55" s="285"/>
      <c r="FTP55" s="285"/>
      <c r="FTQ55" s="285"/>
      <c r="FTR55" s="285"/>
      <c r="FTS55" s="285"/>
      <c r="FTT55" s="285"/>
      <c r="FTU55" s="285"/>
      <c r="FTV55" s="285"/>
      <c r="FTW55" s="285"/>
      <c r="FTX55" s="285"/>
      <c r="FTY55" s="285"/>
      <c r="FTZ55" s="285"/>
      <c r="FUA55" s="285"/>
      <c r="FUB55" s="285"/>
      <c r="FUC55" s="285"/>
      <c r="FUD55" s="285"/>
      <c r="FUE55" s="285"/>
      <c r="FUF55" s="285"/>
      <c r="FUG55" s="285"/>
      <c r="FUH55" s="285"/>
      <c r="FUI55" s="285"/>
      <c r="FUJ55" s="285"/>
      <c r="FUK55" s="285"/>
      <c r="FUL55" s="285"/>
      <c r="FUM55" s="285"/>
      <c r="FUN55" s="285"/>
      <c r="FUO55" s="285"/>
      <c r="FUP55" s="285"/>
      <c r="FUQ55" s="285"/>
      <c r="FUR55" s="285"/>
      <c r="FUS55" s="285"/>
      <c r="FUT55" s="285"/>
      <c r="FUU55" s="285"/>
      <c r="FUV55" s="285"/>
      <c r="FUW55" s="285"/>
      <c r="FUX55" s="285"/>
      <c r="FUY55" s="285"/>
      <c r="FUZ55" s="285"/>
      <c r="FVA55" s="285"/>
      <c r="FVB55" s="285"/>
      <c r="FVC55" s="285"/>
      <c r="FVD55" s="285"/>
      <c r="FVE55" s="285"/>
      <c r="FVF55" s="285"/>
      <c r="FVG55" s="285"/>
      <c r="FVH55" s="285"/>
      <c r="FVI55" s="285"/>
      <c r="FVJ55" s="285"/>
      <c r="FVK55" s="285"/>
      <c r="FVL55" s="285"/>
      <c r="FVM55" s="285"/>
      <c r="FVN55" s="285"/>
      <c r="FVO55" s="285"/>
      <c r="FVP55" s="285"/>
      <c r="FVQ55" s="285"/>
      <c r="FVR55" s="285"/>
      <c r="FVS55" s="285"/>
      <c r="FVT55" s="285"/>
      <c r="FVU55" s="285"/>
      <c r="FVV55" s="285"/>
      <c r="FVW55" s="285"/>
      <c r="FVX55" s="285"/>
      <c r="FVY55" s="285"/>
      <c r="FVZ55" s="285"/>
      <c r="FWA55" s="285"/>
      <c r="FWB55" s="285"/>
      <c r="FWC55" s="285"/>
      <c r="FWD55" s="285"/>
      <c r="FWE55" s="285"/>
      <c r="FWF55" s="285"/>
      <c r="FWG55" s="285"/>
      <c r="FWH55" s="285"/>
      <c r="FWI55" s="285"/>
      <c r="FWJ55" s="285"/>
      <c r="FWK55" s="285"/>
      <c r="FWL55" s="285"/>
      <c r="FWM55" s="285"/>
      <c r="FWN55" s="285"/>
      <c r="FWO55" s="285"/>
      <c r="FWP55" s="285"/>
      <c r="FWQ55" s="285"/>
      <c r="FWR55" s="285"/>
      <c r="FWS55" s="285"/>
      <c r="FWT55" s="285"/>
      <c r="FWU55" s="285"/>
      <c r="FWV55" s="285"/>
      <c r="FWW55" s="285"/>
      <c r="FWX55" s="285"/>
      <c r="FWY55" s="285"/>
      <c r="FWZ55" s="285"/>
      <c r="FXA55" s="285"/>
      <c r="FXB55" s="285"/>
      <c r="FXC55" s="285"/>
      <c r="FXD55" s="285"/>
      <c r="FXE55" s="285"/>
      <c r="FXF55" s="285"/>
      <c r="FXG55" s="285"/>
      <c r="FXH55" s="285"/>
      <c r="FXI55" s="285"/>
      <c r="FXJ55" s="285"/>
      <c r="FXK55" s="285"/>
      <c r="FXL55" s="285"/>
      <c r="FXM55" s="285"/>
      <c r="FXN55" s="285"/>
      <c r="FXO55" s="285"/>
      <c r="FXP55" s="285"/>
      <c r="FXQ55" s="285"/>
      <c r="FXR55" s="285"/>
      <c r="FXS55" s="285"/>
      <c r="FXT55" s="285"/>
      <c r="FXU55" s="285"/>
      <c r="FXV55" s="285"/>
      <c r="FXW55" s="285"/>
      <c r="FXX55" s="285"/>
      <c r="FXY55" s="285"/>
      <c r="FXZ55" s="285"/>
      <c r="FYA55" s="285"/>
      <c r="FYB55" s="285"/>
      <c r="FYC55" s="285"/>
      <c r="FYD55" s="285"/>
      <c r="FYE55" s="285"/>
      <c r="FYF55" s="285"/>
      <c r="FYG55" s="285"/>
      <c r="FYH55" s="285"/>
      <c r="FYI55" s="285"/>
      <c r="FYJ55" s="285"/>
      <c r="FYK55" s="285"/>
      <c r="FYL55" s="285"/>
      <c r="FYM55" s="285"/>
      <c r="FYN55" s="285"/>
      <c r="FYO55" s="285"/>
      <c r="FYP55" s="285"/>
      <c r="FYQ55" s="285"/>
      <c r="FYR55" s="285"/>
      <c r="FYS55" s="285"/>
      <c r="FYT55" s="285"/>
      <c r="FYU55" s="285"/>
      <c r="FYV55" s="285"/>
      <c r="FYW55" s="285"/>
      <c r="FYX55" s="285"/>
      <c r="FYY55" s="285"/>
      <c r="FYZ55" s="285"/>
      <c r="FZA55" s="285"/>
      <c r="FZB55" s="285"/>
      <c r="FZC55" s="285"/>
      <c r="FZD55" s="285"/>
      <c r="FZE55" s="285"/>
      <c r="FZF55" s="285"/>
      <c r="FZG55" s="285"/>
      <c r="FZH55" s="285"/>
      <c r="FZI55" s="285"/>
      <c r="FZJ55" s="285"/>
      <c r="FZK55" s="285"/>
      <c r="FZL55" s="285"/>
      <c r="FZM55" s="285"/>
      <c r="FZN55" s="285"/>
      <c r="FZO55" s="285"/>
      <c r="FZP55" s="285"/>
      <c r="FZQ55" s="285"/>
      <c r="FZR55" s="285"/>
      <c r="FZS55" s="285"/>
      <c r="FZT55" s="285"/>
      <c r="FZU55" s="285"/>
      <c r="FZV55" s="285"/>
      <c r="FZW55" s="285"/>
      <c r="FZX55" s="285"/>
      <c r="FZY55" s="285"/>
      <c r="FZZ55" s="285"/>
      <c r="GAA55" s="285"/>
      <c r="GAB55" s="285"/>
      <c r="GAC55" s="285"/>
      <c r="GAD55" s="285"/>
      <c r="GAE55" s="285"/>
      <c r="GAF55" s="285"/>
      <c r="GAG55" s="285"/>
      <c r="GAH55" s="285"/>
      <c r="GAI55" s="285"/>
      <c r="GAJ55" s="285"/>
      <c r="GAK55" s="285"/>
      <c r="GAL55" s="285"/>
      <c r="GAM55" s="285"/>
      <c r="GAN55" s="285"/>
      <c r="GAO55" s="285"/>
      <c r="GAP55" s="285"/>
      <c r="GAQ55" s="285"/>
      <c r="GAR55" s="285"/>
      <c r="GAS55" s="285"/>
      <c r="GAT55" s="285"/>
      <c r="GAU55" s="285"/>
      <c r="GAV55" s="285"/>
      <c r="GAW55" s="285"/>
      <c r="GAX55" s="285"/>
      <c r="GAY55" s="285"/>
      <c r="GAZ55" s="285"/>
      <c r="GBA55" s="285"/>
      <c r="GBB55" s="285"/>
      <c r="GBC55" s="285"/>
      <c r="GBD55" s="285"/>
      <c r="GBE55" s="285"/>
      <c r="GBF55" s="285"/>
      <c r="GBG55" s="285"/>
      <c r="GBH55" s="285"/>
      <c r="GBI55" s="285"/>
      <c r="GBJ55" s="285"/>
      <c r="GBK55" s="285"/>
      <c r="GBL55" s="285"/>
      <c r="GBM55" s="285"/>
      <c r="GBN55" s="285"/>
      <c r="GBO55" s="285"/>
      <c r="GBP55" s="285"/>
      <c r="GBQ55" s="285"/>
      <c r="GBR55" s="285"/>
      <c r="GBS55" s="285"/>
      <c r="GBT55" s="285"/>
      <c r="GBU55" s="285"/>
      <c r="GBV55" s="285"/>
      <c r="GBW55" s="285"/>
      <c r="GBX55" s="285"/>
      <c r="GBY55" s="285"/>
      <c r="GBZ55" s="285"/>
      <c r="GCA55" s="285"/>
      <c r="GCB55" s="285"/>
      <c r="GCC55" s="285"/>
      <c r="GCD55" s="285"/>
      <c r="GCE55" s="285"/>
      <c r="GCF55" s="285"/>
      <c r="GCG55" s="285"/>
      <c r="GCH55" s="285"/>
      <c r="GCI55" s="285"/>
      <c r="GCJ55" s="285"/>
      <c r="GCK55" s="285"/>
      <c r="GCL55" s="285"/>
      <c r="GCM55" s="285"/>
      <c r="GCN55" s="285"/>
      <c r="GCO55" s="285"/>
      <c r="GCP55" s="285"/>
      <c r="GCQ55" s="285"/>
      <c r="GCR55" s="285"/>
      <c r="GCS55" s="285"/>
      <c r="GCT55" s="285"/>
      <c r="GCU55" s="285"/>
      <c r="GCV55" s="285"/>
      <c r="GCW55" s="285"/>
      <c r="GCX55" s="285"/>
      <c r="GCY55" s="285"/>
      <c r="GCZ55" s="285"/>
      <c r="GDA55" s="285"/>
      <c r="GDB55" s="285"/>
      <c r="GDC55" s="285"/>
      <c r="GDD55" s="285"/>
      <c r="GDE55" s="285"/>
      <c r="GDF55" s="285"/>
      <c r="GDG55" s="285"/>
      <c r="GDH55" s="285"/>
      <c r="GDI55" s="285"/>
      <c r="GDJ55" s="285"/>
      <c r="GDK55" s="285"/>
      <c r="GDL55" s="285"/>
      <c r="GDM55" s="285"/>
      <c r="GDN55" s="285"/>
      <c r="GDO55" s="285"/>
      <c r="GDP55" s="285"/>
      <c r="GDQ55" s="285"/>
      <c r="GDR55" s="285"/>
      <c r="GDS55" s="285"/>
      <c r="GDT55" s="285"/>
      <c r="GDU55" s="285"/>
      <c r="GDV55" s="285"/>
      <c r="GDW55" s="285"/>
      <c r="GDX55" s="285"/>
      <c r="GDY55" s="285"/>
      <c r="GDZ55" s="285"/>
      <c r="GEA55" s="285"/>
      <c r="GEB55" s="285"/>
      <c r="GEC55" s="285"/>
      <c r="GED55" s="285"/>
      <c r="GEE55" s="285"/>
      <c r="GEF55" s="285"/>
      <c r="GEG55" s="285"/>
      <c r="GEH55" s="285"/>
      <c r="GEI55" s="285"/>
      <c r="GEJ55" s="285"/>
      <c r="GEK55" s="285"/>
      <c r="GEL55" s="285"/>
      <c r="GEM55" s="285"/>
      <c r="GEN55" s="285"/>
      <c r="GEO55" s="285"/>
      <c r="GEP55" s="285"/>
      <c r="GEQ55" s="285"/>
      <c r="GER55" s="285"/>
      <c r="GES55" s="285"/>
      <c r="GET55" s="285"/>
      <c r="GEU55" s="285"/>
      <c r="GEV55" s="285"/>
      <c r="GEW55" s="285"/>
      <c r="GEX55" s="285"/>
      <c r="GEY55" s="285"/>
      <c r="GEZ55" s="285"/>
      <c r="GFA55" s="285"/>
      <c r="GFB55" s="285"/>
      <c r="GFC55" s="285"/>
      <c r="GFD55" s="285"/>
      <c r="GFE55" s="285"/>
      <c r="GFF55" s="285"/>
      <c r="GFG55" s="285"/>
      <c r="GFH55" s="285"/>
      <c r="GFI55" s="285"/>
      <c r="GFJ55" s="285"/>
      <c r="GFK55" s="285"/>
      <c r="GFL55" s="285"/>
      <c r="GFM55" s="285"/>
      <c r="GFN55" s="285"/>
      <c r="GFO55" s="285"/>
      <c r="GFP55" s="285"/>
      <c r="GFQ55" s="285"/>
      <c r="GFR55" s="285"/>
      <c r="GFS55" s="285"/>
      <c r="GFT55" s="285"/>
      <c r="GFU55" s="285"/>
      <c r="GFV55" s="285"/>
      <c r="GFW55" s="285"/>
      <c r="GFX55" s="285"/>
      <c r="GFY55" s="285"/>
      <c r="GFZ55" s="285"/>
      <c r="GGA55" s="285"/>
      <c r="GGB55" s="285"/>
      <c r="GGC55" s="285"/>
      <c r="GGD55" s="285"/>
      <c r="GGE55" s="285"/>
      <c r="GGF55" s="285"/>
      <c r="GGG55" s="285"/>
      <c r="GGH55" s="285"/>
      <c r="GGI55" s="285"/>
      <c r="GGJ55" s="285"/>
      <c r="GGK55" s="285"/>
      <c r="GGL55" s="285"/>
      <c r="GGM55" s="285"/>
      <c r="GGN55" s="285"/>
      <c r="GGO55" s="285"/>
      <c r="GGP55" s="285"/>
      <c r="GGQ55" s="285"/>
      <c r="GGR55" s="285"/>
      <c r="GGS55" s="285"/>
      <c r="GGT55" s="285"/>
      <c r="GGU55" s="285"/>
      <c r="GGV55" s="285"/>
      <c r="GGW55" s="285"/>
      <c r="GGX55" s="285"/>
      <c r="GGY55" s="285"/>
      <c r="GGZ55" s="285"/>
      <c r="GHA55" s="285"/>
      <c r="GHB55" s="285"/>
      <c r="GHC55" s="285"/>
      <c r="GHD55" s="285"/>
      <c r="GHE55" s="285"/>
      <c r="GHF55" s="285"/>
      <c r="GHG55" s="285"/>
      <c r="GHH55" s="285"/>
      <c r="GHI55" s="285"/>
      <c r="GHJ55" s="285"/>
      <c r="GHK55" s="285"/>
      <c r="GHL55" s="285"/>
      <c r="GHM55" s="285"/>
      <c r="GHN55" s="285"/>
      <c r="GHO55" s="285"/>
      <c r="GHP55" s="285"/>
      <c r="GHQ55" s="285"/>
      <c r="GHR55" s="285"/>
      <c r="GHS55" s="285"/>
      <c r="GHT55" s="285"/>
      <c r="GHU55" s="285"/>
      <c r="GHV55" s="285"/>
      <c r="GHW55" s="285"/>
      <c r="GHX55" s="285"/>
      <c r="GHY55" s="285"/>
      <c r="GHZ55" s="285"/>
      <c r="GIA55" s="285"/>
      <c r="GIB55" s="285"/>
      <c r="GIC55" s="285"/>
      <c r="GID55" s="285"/>
      <c r="GIE55" s="285"/>
      <c r="GIF55" s="285"/>
      <c r="GIG55" s="285"/>
      <c r="GIH55" s="285"/>
      <c r="GII55" s="285"/>
      <c r="GIJ55" s="285"/>
      <c r="GIK55" s="285"/>
      <c r="GIL55" s="285"/>
      <c r="GIM55" s="285"/>
      <c r="GIN55" s="285"/>
      <c r="GIO55" s="285"/>
      <c r="GIP55" s="285"/>
      <c r="GIQ55" s="285"/>
      <c r="GIR55" s="285"/>
      <c r="GIS55" s="285"/>
      <c r="GIT55" s="285"/>
      <c r="GIU55" s="285"/>
      <c r="GIV55" s="285"/>
      <c r="GIW55" s="285"/>
      <c r="GIX55" s="285"/>
      <c r="GIY55" s="285"/>
      <c r="GIZ55" s="285"/>
      <c r="GJA55" s="285"/>
      <c r="GJB55" s="285"/>
      <c r="GJC55" s="285"/>
      <c r="GJD55" s="285"/>
      <c r="GJE55" s="285"/>
      <c r="GJF55" s="285"/>
      <c r="GJG55" s="285"/>
      <c r="GJH55" s="285"/>
      <c r="GJI55" s="285"/>
      <c r="GJJ55" s="285"/>
      <c r="GJK55" s="285"/>
      <c r="GJL55" s="285"/>
      <c r="GJM55" s="285"/>
      <c r="GJN55" s="285"/>
      <c r="GJO55" s="285"/>
      <c r="GJP55" s="285"/>
      <c r="GJQ55" s="285"/>
      <c r="GJR55" s="285"/>
      <c r="GJS55" s="285"/>
      <c r="GJT55" s="285"/>
      <c r="GJU55" s="285"/>
      <c r="GJV55" s="285"/>
      <c r="GJW55" s="285"/>
      <c r="GJX55" s="285"/>
      <c r="GJY55" s="285"/>
      <c r="GJZ55" s="285"/>
      <c r="GKA55" s="285"/>
      <c r="GKB55" s="285"/>
      <c r="GKC55" s="285"/>
      <c r="GKD55" s="285"/>
      <c r="GKE55" s="285"/>
      <c r="GKF55" s="285"/>
      <c r="GKG55" s="285"/>
      <c r="GKH55" s="285"/>
      <c r="GKI55" s="285"/>
      <c r="GKJ55" s="285"/>
      <c r="GKK55" s="285"/>
      <c r="GKL55" s="285"/>
      <c r="GKM55" s="285"/>
      <c r="GKN55" s="285"/>
      <c r="GKO55" s="285"/>
      <c r="GKP55" s="285"/>
      <c r="GKQ55" s="285"/>
      <c r="GKR55" s="285"/>
      <c r="GKS55" s="285"/>
      <c r="GKT55" s="285"/>
      <c r="GKU55" s="285"/>
      <c r="GKV55" s="285"/>
      <c r="GKW55" s="285"/>
      <c r="GKX55" s="285"/>
      <c r="GKY55" s="285"/>
      <c r="GKZ55" s="285"/>
      <c r="GLA55" s="285"/>
      <c r="GLB55" s="285"/>
      <c r="GLC55" s="285"/>
      <c r="GLD55" s="285"/>
      <c r="GLE55" s="285"/>
      <c r="GLF55" s="285"/>
      <c r="GLG55" s="285"/>
      <c r="GLH55" s="285"/>
      <c r="GLI55" s="285"/>
      <c r="GLJ55" s="285"/>
      <c r="GLK55" s="285"/>
      <c r="GLL55" s="285"/>
      <c r="GLM55" s="285"/>
      <c r="GLN55" s="285"/>
      <c r="GLO55" s="285"/>
      <c r="GLP55" s="285"/>
      <c r="GLQ55" s="285"/>
      <c r="GLR55" s="285"/>
      <c r="GLS55" s="285"/>
      <c r="GLT55" s="285"/>
      <c r="GLU55" s="285"/>
      <c r="GLV55" s="285"/>
      <c r="GLW55" s="285"/>
      <c r="GLX55" s="285"/>
      <c r="GLY55" s="285"/>
      <c r="GLZ55" s="285"/>
      <c r="GMA55" s="285"/>
      <c r="GMB55" s="285"/>
      <c r="GMC55" s="285"/>
      <c r="GMD55" s="285"/>
      <c r="GME55" s="285"/>
      <c r="GMF55" s="285"/>
      <c r="GMG55" s="285"/>
      <c r="GMH55" s="285"/>
      <c r="GMI55" s="285"/>
      <c r="GMJ55" s="285"/>
      <c r="GMK55" s="285"/>
      <c r="GML55" s="285"/>
      <c r="GMM55" s="285"/>
      <c r="GMN55" s="285"/>
      <c r="GMO55" s="285"/>
      <c r="GMP55" s="285"/>
      <c r="GMQ55" s="285"/>
      <c r="GMR55" s="285"/>
      <c r="GMS55" s="285"/>
      <c r="GMT55" s="285"/>
      <c r="GMU55" s="285"/>
      <c r="GMV55" s="285"/>
      <c r="GMW55" s="285"/>
      <c r="GMX55" s="285"/>
      <c r="GMY55" s="285"/>
      <c r="GMZ55" s="285"/>
      <c r="GNA55" s="285"/>
      <c r="GNB55" s="285"/>
      <c r="GNC55" s="285"/>
      <c r="GND55" s="285"/>
      <c r="GNE55" s="285"/>
      <c r="GNF55" s="285"/>
      <c r="GNG55" s="285"/>
      <c r="GNH55" s="285"/>
      <c r="GNI55" s="285"/>
      <c r="GNJ55" s="285"/>
      <c r="GNK55" s="285"/>
      <c r="GNL55" s="285"/>
      <c r="GNM55" s="285"/>
      <c r="GNN55" s="285"/>
      <c r="GNO55" s="285"/>
      <c r="GNP55" s="285"/>
      <c r="GNQ55" s="285"/>
      <c r="GNR55" s="285"/>
      <c r="GNS55" s="285"/>
      <c r="GNT55" s="285"/>
      <c r="GNU55" s="285"/>
      <c r="GNV55" s="285"/>
      <c r="GNW55" s="285"/>
      <c r="GNX55" s="285"/>
      <c r="GNY55" s="285"/>
      <c r="GNZ55" s="285"/>
      <c r="GOA55" s="285"/>
      <c r="GOB55" s="285"/>
      <c r="GOC55" s="285"/>
      <c r="GOD55" s="285"/>
      <c r="GOE55" s="285"/>
      <c r="GOF55" s="285"/>
      <c r="GOG55" s="285"/>
      <c r="GOH55" s="285"/>
      <c r="GOI55" s="285"/>
      <c r="GOJ55" s="285"/>
      <c r="GOK55" s="285"/>
      <c r="GOL55" s="285"/>
      <c r="GOM55" s="285"/>
      <c r="GON55" s="285"/>
      <c r="GOO55" s="285"/>
      <c r="GOP55" s="285"/>
      <c r="GOQ55" s="285"/>
      <c r="GOR55" s="285"/>
      <c r="GOS55" s="285"/>
      <c r="GOT55" s="285"/>
      <c r="GOU55" s="285"/>
      <c r="GOV55" s="285"/>
      <c r="GOW55" s="285"/>
      <c r="GOX55" s="285"/>
      <c r="GOY55" s="285"/>
      <c r="GOZ55" s="285"/>
      <c r="GPA55" s="285"/>
      <c r="GPB55" s="285"/>
      <c r="GPC55" s="285"/>
      <c r="GPD55" s="285"/>
      <c r="GPE55" s="285"/>
      <c r="GPF55" s="285"/>
      <c r="GPG55" s="285"/>
      <c r="GPH55" s="285"/>
      <c r="GPI55" s="285"/>
      <c r="GPJ55" s="285"/>
      <c r="GPK55" s="285"/>
      <c r="GPL55" s="285"/>
      <c r="GPM55" s="285"/>
      <c r="GPN55" s="285"/>
      <c r="GPO55" s="285"/>
      <c r="GPP55" s="285"/>
      <c r="GPQ55" s="285"/>
      <c r="GPR55" s="285"/>
      <c r="GPS55" s="285"/>
      <c r="GPT55" s="285"/>
      <c r="GPU55" s="285"/>
      <c r="GPV55" s="285"/>
      <c r="GPW55" s="285"/>
      <c r="GPX55" s="285"/>
      <c r="GPY55" s="285"/>
      <c r="GPZ55" s="285"/>
      <c r="GQA55" s="285"/>
      <c r="GQB55" s="285"/>
      <c r="GQC55" s="285"/>
      <c r="GQD55" s="285"/>
      <c r="GQE55" s="285"/>
      <c r="GQF55" s="285"/>
      <c r="GQG55" s="285"/>
      <c r="GQH55" s="285"/>
      <c r="GQI55" s="285"/>
      <c r="GQJ55" s="285"/>
      <c r="GQK55" s="285"/>
      <c r="GQL55" s="285"/>
      <c r="GQM55" s="285"/>
      <c r="GQN55" s="285"/>
      <c r="GQO55" s="285"/>
      <c r="GQP55" s="285"/>
      <c r="GQQ55" s="285"/>
      <c r="GQR55" s="285"/>
      <c r="GQS55" s="285"/>
      <c r="GQT55" s="285"/>
      <c r="GQU55" s="285"/>
      <c r="GQV55" s="285"/>
      <c r="GQW55" s="285"/>
      <c r="GQX55" s="285"/>
      <c r="GQY55" s="285"/>
      <c r="GQZ55" s="285"/>
      <c r="GRA55" s="285"/>
      <c r="GRB55" s="285"/>
      <c r="GRC55" s="285"/>
      <c r="GRD55" s="285"/>
      <c r="GRE55" s="285"/>
      <c r="GRF55" s="285"/>
      <c r="GRG55" s="285"/>
      <c r="GRH55" s="285"/>
      <c r="GRI55" s="285"/>
      <c r="GRJ55" s="285"/>
      <c r="GRK55" s="285"/>
      <c r="GRL55" s="285"/>
      <c r="GRM55" s="285"/>
      <c r="GRN55" s="285"/>
      <c r="GRO55" s="285"/>
      <c r="GRP55" s="285"/>
      <c r="GRQ55" s="285"/>
      <c r="GRR55" s="285"/>
      <c r="GRS55" s="285"/>
      <c r="GRT55" s="285"/>
      <c r="GRU55" s="285"/>
      <c r="GRV55" s="285"/>
      <c r="GRW55" s="285"/>
      <c r="GRX55" s="285"/>
      <c r="GRY55" s="285"/>
      <c r="GRZ55" s="285"/>
      <c r="GSA55" s="285"/>
      <c r="GSB55" s="285"/>
      <c r="GSC55" s="285"/>
      <c r="GSD55" s="285"/>
      <c r="GSE55" s="285"/>
      <c r="GSF55" s="285"/>
      <c r="GSG55" s="285"/>
      <c r="GSH55" s="285"/>
      <c r="GSI55" s="285"/>
      <c r="GSJ55" s="285"/>
      <c r="GSK55" s="285"/>
      <c r="GSL55" s="285"/>
      <c r="GSM55" s="285"/>
      <c r="GSN55" s="285"/>
      <c r="GSO55" s="285"/>
      <c r="GSP55" s="285"/>
      <c r="GSQ55" s="285"/>
      <c r="GSR55" s="285"/>
      <c r="GSS55" s="285"/>
      <c r="GST55" s="285"/>
      <c r="GSU55" s="285"/>
      <c r="GSV55" s="285"/>
      <c r="GSW55" s="285"/>
      <c r="GSX55" s="285"/>
      <c r="GSY55" s="285"/>
      <c r="GSZ55" s="285"/>
      <c r="GTA55" s="285"/>
      <c r="GTB55" s="285"/>
      <c r="GTC55" s="285"/>
      <c r="GTD55" s="285"/>
      <c r="GTE55" s="285"/>
      <c r="GTF55" s="285"/>
      <c r="GTG55" s="285"/>
      <c r="GTH55" s="285"/>
      <c r="GTI55" s="285"/>
      <c r="GTJ55" s="285"/>
      <c r="GTK55" s="285"/>
      <c r="GTL55" s="285"/>
      <c r="GTM55" s="285"/>
      <c r="GTN55" s="285"/>
      <c r="GTO55" s="285"/>
      <c r="GTP55" s="285"/>
      <c r="GTQ55" s="285"/>
      <c r="GTR55" s="285"/>
      <c r="GTS55" s="285"/>
      <c r="GTT55" s="285"/>
      <c r="GTU55" s="285"/>
      <c r="GTV55" s="285"/>
      <c r="GTW55" s="285"/>
      <c r="GTX55" s="285"/>
      <c r="GTY55" s="285"/>
      <c r="GTZ55" s="285"/>
      <c r="GUA55" s="285"/>
      <c r="GUB55" s="285"/>
      <c r="GUC55" s="285"/>
      <c r="GUD55" s="285"/>
      <c r="GUE55" s="285"/>
      <c r="GUF55" s="285"/>
      <c r="GUG55" s="285"/>
      <c r="GUH55" s="285"/>
      <c r="GUI55" s="285"/>
      <c r="GUJ55" s="285"/>
      <c r="GUK55" s="285"/>
      <c r="GUL55" s="285"/>
      <c r="GUM55" s="285"/>
      <c r="GUN55" s="285"/>
      <c r="GUO55" s="285"/>
      <c r="GUP55" s="285"/>
      <c r="GUQ55" s="285"/>
      <c r="GUR55" s="285"/>
      <c r="GUS55" s="285"/>
      <c r="GUT55" s="285"/>
      <c r="GUU55" s="285"/>
      <c r="GUV55" s="285"/>
      <c r="GUW55" s="285"/>
      <c r="GUX55" s="285"/>
      <c r="GUY55" s="285"/>
      <c r="GUZ55" s="285"/>
      <c r="GVA55" s="285"/>
      <c r="GVB55" s="285"/>
      <c r="GVC55" s="285"/>
      <c r="GVD55" s="285"/>
      <c r="GVE55" s="285"/>
      <c r="GVF55" s="285"/>
      <c r="GVG55" s="285"/>
      <c r="GVH55" s="285"/>
      <c r="GVI55" s="285"/>
      <c r="GVJ55" s="285"/>
      <c r="GVK55" s="285"/>
      <c r="GVL55" s="285"/>
      <c r="GVM55" s="285"/>
      <c r="GVN55" s="285"/>
      <c r="GVO55" s="285"/>
      <c r="GVP55" s="285"/>
      <c r="GVQ55" s="285"/>
      <c r="GVR55" s="285"/>
      <c r="GVS55" s="285"/>
      <c r="GVT55" s="285"/>
      <c r="GVU55" s="285"/>
      <c r="GVV55" s="285"/>
      <c r="GVW55" s="285"/>
      <c r="GVX55" s="285"/>
      <c r="GVY55" s="285"/>
      <c r="GVZ55" s="285"/>
      <c r="GWA55" s="285"/>
      <c r="GWB55" s="285"/>
      <c r="GWC55" s="285"/>
      <c r="GWD55" s="285"/>
      <c r="GWE55" s="285"/>
      <c r="GWF55" s="285"/>
      <c r="GWG55" s="285"/>
      <c r="GWH55" s="285"/>
      <c r="GWI55" s="285"/>
      <c r="GWJ55" s="285"/>
      <c r="GWK55" s="285"/>
      <c r="GWL55" s="285"/>
      <c r="GWM55" s="285"/>
      <c r="GWN55" s="285"/>
      <c r="GWO55" s="285"/>
      <c r="GWP55" s="285"/>
      <c r="GWQ55" s="285"/>
      <c r="GWR55" s="285"/>
      <c r="GWS55" s="285"/>
      <c r="GWT55" s="285"/>
      <c r="GWU55" s="285"/>
      <c r="GWV55" s="285"/>
      <c r="GWW55" s="285"/>
      <c r="GWX55" s="285"/>
      <c r="GWY55" s="285"/>
      <c r="GWZ55" s="285"/>
      <c r="GXA55" s="285"/>
      <c r="GXB55" s="285"/>
      <c r="GXC55" s="285"/>
      <c r="GXD55" s="285"/>
      <c r="GXE55" s="285"/>
      <c r="GXF55" s="285"/>
      <c r="GXG55" s="285"/>
      <c r="GXH55" s="285"/>
      <c r="GXI55" s="285"/>
      <c r="GXJ55" s="285"/>
      <c r="GXK55" s="285"/>
      <c r="GXL55" s="285"/>
      <c r="GXM55" s="285"/>
      <c r="GXN55" s="285"/>
      <c r="GXO55" s="285"/>
      <c r="GXP55" s="285"/>
      <c r="GXQ55" s="285"/>
      <c r="GXR55" s="285"/>
      <c r="GXS55" s="285"/>
      <c r="GXT55" s="285"/>
      <c r="GXU55" s="285"/>
      <c r="GXV55" s="285"/>
      <c r="GXW55" s="285"/>
      <c r="GXX55" s="285"/>
      <c r="GXY55" s="285"/>
      <c r="GXZ55" s="285"/>
      <c r="GYA55" s="285"/>
      <c r="GYB55" s="285"/>
      <c r="GYC55" s="285"/>
      <c r="GYD55" s="285"/>
      <c r="GYE55" s="285"/>
      <c r="GYF55" s="285"/>
      <c r="GYG55" s="285"/>
      <c r="GYH55" s="285"/>
      <c r="GYI55" s="285"/>
      <c r="GYJ55" s="285"/>
      <c r="GYK55" s="285"/>
      <c r="GYL55" s="285"/>
      <c r="GYM55" s="285"/>
      <c r="GYN55" s="285"/>
      <c r="GYO55" s="285"/>
      <c r="GYP55" s="285"/>
      <c r="GYQ55" s="285"/>
      <c r="GYR55" s="285"/>
      <c r="GYS55" s="285"/>
      <c r="GYT55" s="285"/>
      <c r="GYU55" s="285"/>
      <c r="GYV55" s="285"/>
      <c r="GYW55" s="285"/>
      <c r="GYX55" s="285"/>
      <c r="GYY55" s="285"/>
      <c r="GYZ55" s="285"/>
      <c r="GZA55" s="285"/>
      <c r="GZB55" s="285"/>
      <c r="GZC55" s="285"/>
      <c r="GZD55" s="285"/>
      <c r="GZE55" s="285"/>
      <c r="GZF55" s="285"/>
      <c r="GZG55" s="285"/>
      <c r="GZH55" s="285"/>
      <c r="GZI55" s="285"/>
      <c r="GZJ55" s="285"/>
      <c r="GZK55" s="285"/>
      <c r="GZL55" s="285"/>
      <c r="GZM55" s="285"/>
      <c r="GZN55" s="285"/>
      <c r="GZO55" s="285"/>
      <c r="GZP55" s="285"/>
      <c r="GZQ55" s="285"/>
      <c r="GZR55" s="285"/>
      <c r="GZS55" s="285"/>
      <c r="GZT55" s="285"/>
      <c r="GZU55" s="285"/>
      <c r="GZV55" s="285"/>
      <c r="GZW55" s="285"/>
      <c r="GZX55" s="285"/>
      <c r="GZY55" s="285"/>
      <c r="GZZ55" s="285"/>
      <c r="HAA55" s="285"/>
      <c r="HAB55" s="285"/>
      <c r="HAC55" s="285"/>
      <c r="HAD55" s="285"/>
      <c r="HAE55" s="285"/>
      <c r="HAF55" s="285"/>
      <c r="HAG55" s="285"/>
      <c r="HAH55" s="285"/>
      <c r="HAI55" s="285"/>
      <c r="HAJ55" s="285"/>
      <c r="HAK55" s="285"/>
      <c r="HAL55" s="285"/>
      <c r="HAM55" s="285"/>
      <c r="HAN55" s="285"/>
      <c r="HAO55" s="285"/>
      <c r="HAP55" s="285"/>
      <c r="HAQ55" s="285"/>
      <c r="HAR55" s="285"/>
      <c r="HAS55" s="285"/>
      <c r="HAT55" s="285"/>
      <c r="HAU55" s="285"/>
      <c r="HAV55" s="285"/>
      <c r="HAW55" s="285"/>
      <c r="HAX55" s="285"/>
      <c r="HAY55" s="285"/>
      <c r="HAZ55" s="285"/>
      <c r="HBA55" s="285"/>
      <c r="HBB55" s="285"/>
      <c r="HBC55" s="285"/>
      <c r="HBD55" s="285"/>
      <c r="HBE55" s="285"/>
      <c r="HBF55" s="285"/>
      <c r="HBG55" s="285"/>
      <c r="HBH55" s="285"/>
      <c r="HBI55" s="285"/>
      <c r="HBJ55" s="285"/>
      <c r="HBK55" s="285"/>
      <c r="HBL55" s="285"/>
      <c r="HBM55" s="285"/>
      <c r="HBN55" s="285"/>
      <c r="HBO55" s="285"/>
      <c r="HBP55" s="285"/>
      <c r="HBQ55" s="285"/>
      <c r="HBR55" s="285"/>
      <c r="HBS55" s="285"/>
      <c r="HBT55" s="285"/>
      <c r="HBU55" s="285"/>
      <c r="HBV55" s="285"/>
      <c r="HBW55" s="285"/>
      <c r="HBX55" s="285"/>
      <c r="HBY55" s="285"/>
      <c r="HBZ55" s="285"/>
      <c r="HCA55" s="285"/>
      <c r="HCB55" s="285"/>
      <c r="HCC55" s="285"/>
      <c r="HCD55" s="285"/>
      <c r="HCE55" s="285"/>
      <c r="HCF55" s="285"/>
      <c r="HCG55" s="285"/>
      <c r="HCH55" s="285"/>
      <c r="HCI55" s="285"/>
      <c r="HCJ55" s="285"/>
      <c r="HCK55" s="285"/>
      <c r="HCL55" s="285"/>
      <c r="HCM55" s="285"/>
      <c r="HCN55" s="285"/>
      <c r="HCO55" s="285"/>
      <c r="HCP55" s="285"/>
      <c r="HCQ55" s="285"/>
      <c r="HCR55" s="285"/>
      <c r="HCS55" s="285"/>
      <c r="HCT55" s="285"/>
      <c r="HCU55" s="285"/>
      <c r="HCV55" s="285"/>
      <c r="HCW55" s="285"/>
      <c r="HCX55" s="285"/>
      <c r="HCY55" s="285"/>
      <c r="HCZ55" s="285"/>
      <c r="HDA55" s="285"/>
      <c r="HDB55" s="285"/>
      <c r="HDC55" s="285"/>
      <c r="HDD55" s="285"/>
      <c r="HDE55" s="285"/>
      <c r="HDF55" s="285"/>
      <c r="HDG55" s="285"/>
      <c r="HDH55" s="285"/>
      <c r="HDI55" s="285"/>
      <c r="HDJ55" s="285"/>
      <c r="HDK55" s="285"/>
      <c r="HDL55" s="285"/>
      <c r="HDM55" s="285"/>
      <c r="HDN55" s="285"/>
      <c r="HDO55" s="285"/>
      <c r="HDP55" s="285"/>
      <c r="HDQ55" s="285"/>
      <c r="HDR55" s="285"/>
      <c r="HDS55" s="285"/>
      <c r="HDT55" s="285"/>
      <c r="HDU55" s="285"/>
      <c r="HDV55" s="285"/>
      <c r="HDW55" s="285"/>
      <c r="HDX55" s="285"/>
      <c r="HDY55" s="285"/>
      <c r="HDZ55" s="285"/>
      <c r="HEA55" s="285"/>
      <c r="HEB55" s="285"/>
      <c r="HEC55" s="285"/>
      <c r="HED55" s="285"/>
      <c r="HEE55" s="285"/>
      <c r="HEF55" s="285"/>
      <c r="HEG55" s="285"/>
      <c r="HEH55" s="285"/>
      <c r="HEI55" s="285"/>
      <c r="HEJ55" s="285"/>
      <c r="HEK55" s="285"/>
      <c r="HEL55" s="285"/>
      <c r="HEM55" s="285"/>
      <c r="HEN55" s="285"/>
      <c r="HEO55" s="285"/>
      <c r="HEP55" s="285"/>
      <c r="HEQ55" s="285"/>
      <c r="HER55" s="285"/>
      <c r="HES55" s="285"/>
      <c r="HET55" s="285"/>
      <c r="HEU55" s="285"/>
      <c r="HEV55" s="285"/>
      <c r="HEW55" s="285"/>
      <c r="HEX55" s="285"/>
      <c r="HEY55" s="285"/>
      <c r="HEZ55" s="285"/>
      <c r="HFA55" s="285"/>
      <c r="HFB55" s="285"/>
      <c r="HFC55" s="285"/>
      <c r="HFD55" s="285"/>
      <c r="HFE55" s="285"/>
      <c r="HFF55" s="285"/>
      <c r="HFG55" s="285"/>
      <c r="HFH55" s="285"/>
      <c r="HFI55" s="285"/>
      <c r="HFJ55" s="285"/>
      <c r="HFK55" s="285"/>
      <c r="HFL55" s="285"/>
      <c r="HFM55" s="285"/>
      <c r="HFN55" s="285"/>
      <c r="HFO55" s="285"/>
      <c r="HFP55" s="285"/>
      <c r="HFQ55" s="285"/>
      <c r="HFR55" s="285"/>
      <c r="HFS55" s="285"/>
      <c r="HFT55" s="285"/>
      <c r="HFU55" s="285"/>
      <c r="HFV55" s="285"/>
      <c r="HFW55" s="285"/>
      <c r="HFX55" s="285"/>
      <c r="HFY55" s="285"/>
      <c r="HFZ55" s="285"/>
      <c r="HGA55" s="285"/>
      <c r="HGB55" s="285"/>
      <c r="HGC55" s="285"/>
      <c r="HGD55" s="285"/>
      <c r="HGE55" s="285"/>
      <c r="HGF55" s="285"/>
      <c r="HGG55" s="285"/>
      <c r="HGH55" s="285"/>
      <c r="HGI55" s="285"/>
      <c r="HGJ55" s="285"/>
      <c r="HGK55" s="285"/>
      <c r="HGL55" s="285"/>
      <c r="HGM55" s="285"/>
      <c r="HGN55" s="285"/>
      <c r="HGO55" s="285"/>
      <c r="HGP55" s="285"/>
      <c r="HGQ55" s="285"/>
      <c r="HGR55" s="285"/>
      <c r="HGS55" s="285"/>
      <c r="HGT55" s="285"/>
      <c r="HGU55" s="285"/>
      <c r="HGV55" s="285"/>
      <c r="HGW55" s="285"/>
      <c r="HGX55" s="285"/>
      <c r="HGY55" s="285"/>
      <c r="HGZ55" s="285"/>
      <c r="HHA55" s="285"/>
      <c r="HHB55" s="285"/>
      <c r="HHC55" s="285"/>
      <c r="HHD55" s="285"/>
      <c r="HHE55" s="285"/>
      <c r="HHF55" s="285"/>
      <c r="HHG55" s="285"/>
      <c r="HHH55" s="285"/>
      <c r="HHI55" s="285"/>
      <c r="HHJ55" s="285"/>
      <c r="HHK55" s="285"/>
      <c r="HHL55" s="285"/>
      <c r="HHM55" s="285"/>
      <c r="HHN55" s="285"/>
      <c r="HHO55" s="285"/>
      <c r="HHP55" s="285"/>
      <c r="HHQ55" s="285"/>
      <c r="HHR55" s="285"/>
      <c r="HHS55" s="285"/>
      <c r="HHT55" s="285"/>
      <c r="HHU55" s="285"/>
      <c r="HHV55" s="285"/>
      <c r="HHW55" s="285"/>
      <c r="HHX55" s="285"/>
      <c r="HHY55" s="285"/>
      <c r="HHZ55" s="285"/>
      <c r="HIA55" s="285"/>
      <c r="HIB55" s="285"/>
      <c r="HIC55" s="285"/>
      <c r="HID55" s="285"/>
      <c r="HIE55" s="285"/>
      <c r="HIF55" s="285"/>
      <c r="HIG55" s="285"/>
      <c r="HIH55" s="285"/>
      <c r="HII55" s="285"/>
      <c r="HIJ55" s="285"/>
      <c r="HIK55" s="285"/>
      <c r="HIL55" s="285"/>
      <c r="HIM55" s="285"/>
      <c r="HIN55" s="285"/>
      <c r="HIO55" s="285"/>
      <c r="HIP55" s="285"/>
      <c r="HIQ55" s="285"/>
      <c r="HIR55" s="285"/>
      <c r="HIS55" s="285"/>
      <c r="HIT55" s="285"/>
      <c r="HIU55" s="285"/>
      <c r="HIV55" s="285"/>
      <c r="HIW55" s="285"/>
      <c r="HIX55" s="285"/>
      <c r="HIY55" s="285"/>
      <c r="HIZ55" s="285"/>
      <c r="HJA55" s="285"/>
      <c r="HJB55" s="285"/>
      <c r="HJC55" s="285"/>
      <c r="HJD55" s="285"/>
      <c r="HJE55" s="285"/>
      <c r="HJF55" s="285"/>
      <c r="HJG55" s="285"/>
      <c r="HJH55" s="285"/>
      <c r="HJI55" s="285"/>
      <c r="HJJ55" s="285"/>
      <c r="HJK55" s="285"/>
      <c r="HJL55" s="285"/>
      <c r="HJM55" s="285"/>
      <c r="HJN55" s="285"/>
      <c r="HJO55" s="285"/>
      <c r="HJP55" s="285"/>
      <c r="HJQ55" s="285"/>
      <c r="HJR55" s="285"/>
      <c r="HJS55" s="285"/>
      <c r="HJT55" s="285"/>
      <c r="HJU55" s="285"/>
      <c r="HJV55" s="285"/>
      <c r="HJW55" s="285"/>
      <c r="HJX55" s="285"/>
      <c r="HJY55" s="285"/>
      <c r="HJZ55" s="285"/>
      <c r="HKA55" s="285"/>
      <c r="HKB55" s="285"/>
      <c r="HKC55" s="285"/>
      <c r="HKD55" s="285"/>
      <c r="HKE55" s="285"/>
      <c r="HKF55" s="285"/>
      <c r="HKG55" s="285"/>
      <c r="HKH55" s="285"/>
      <c r="HKI55" s="285"/>
      <c r="HKJ55" s="285"/>
      <c r="HKK55" s="285"/>
      <c r="HKL55" s="285"/>
      <c r="HKM55" s="285"/>
      <c r="HKN55" s="285"/>
      <c r="HKO55" s="285"/>
      <c r="HKP55" s="285"/>
      <c r="HKQ55" s="285"/>
      <c r="HKR55" s="285"/>
      <c r="HKS55" s="285"/>
      <c r="HKT55" s="285"/>
      <c r="HKU55" s="285"/>
      <c r="HKV55" s="285"/>
      <c r="HKW55" s="285"/>
      <c r="HKX55" s="285"/>
      <c r="HKY55" s="285"/>
      <c r="HKZ55" s="285"/>
      <c r="HLA55" s="285"/>
      <c r="HLB55" s="285"/>
      <c r="HLC55" s="285"/>
      <c r="HLD55" s="285"/>
      <c r="HLE55" s="285"/>
      <c r="HLF55" s="285"/>
      <c r="HLG55" s="285"/>
      <c r="HLH55" s="285"/>
      <c r="HLI55" s="285"/>
      <c r="HLJ55" s="285"/>
      <c r="HLK55" s="285"/>
      <c r="HLL55" s="285"/>
      <c r="HLM55" s="285"/>
      <c r="HLN55" s="285"/>
      <c r="HLO55" s="285"/>
      <c r="HLP55" s="285"/>
      <c r="HLQ55" s="285"/>
      <c r="HLR55" s="285"/>
      <c r="HLS55" s="285"/>
      <c r="HLT55" s="285"/>
      <c r="HLU55" s="285"/>
      <c r="HLV55" s="285"/>
      <c r="HLW55" s="285"/>
      <c r="HLX55" s="285"/>
      <c r="HLY55" s="285"/>
      <c r="HLZ55" s="285"/>
      <c r="HMA55" s="285"/>
      <c r="HMB55" s="285"/>
      <c r="HMC55" s="285"/>
      <c r="HMD55" s="285"/>
      <c r="HME55" s="285"/>
      <c r="HMF55" s="285"/>
      <c r="HMG55" s="285"/>
      <c r="HMH55" s="285"/>
      <c r="HMI55" s="285"/>
      <c r="HMJ55" s="285"/>
      <c r="HMK55" s="285"/>
      <c r="HML55" s="285"/>
      <c r="HMM55" s="285"/>
      <c r="HMN55" s="285"/>
      <c r="HMO55" s="285"/>
      <c r="HMP55" s="285"/>
      <c r="HMQ55" s="285"/>
      <c r="HMR55" s="285"/>
      <c r="HMS55" s="285"/>
      <c r="HMT55" s="285"/>
      <c r="HMU55" s="285"/>
      <c r="HMV55" s="285"/>
      <c r="HMW55" s="285"/>
      <c r="HMX55" s="285"/>
      <c r="HMY55" s="285"/>
      <c r="HMZ55" s="285"/>
      <c r="HNA55" s="285"/>
      <c r="HNB55" s="285"/>
      <c r="HNC55" s="285"/>
      <c r="HND55" s="285"/>
      <c r="HNE55" s="285"/>
      <c r="HNF55" s="285"/>
      <c r="HNG55" s="285"/>
      <c r="HNH55" s="285"/>
      <c r="HNI55" s="285"/>
      <c r="HNJ55" s="285"/>
      <c r="HNK55" s="285"/>
      <c r="HNL55" s="285"/>
      <c r="HNM55" s="285"/>
      <c r="HNN55" s="285"/>
      <c r="HNO55" s="285"/>
      <c r="HNP55" s="285"/>
      <c r="HNQ55" s="285"/>
      <c r="HNR55" s="285"/>
      <c r="HNS55" s="285"/>
      <c r="HNT55" s="285"/>
      <c r="HNU55" s="285"/>
      <c r="HNV55" s="285"/>
      <c r="HNW55" s="285"/>
      <c r="HNX55" s="285"/>
      <c r="HNY55" s="285"/>
      <c r="HNZ55" s="285"/>
      <c r="HOA55" s="285"/>
      <c r="HOB55" s="285"/>
      <c r="HOC55" s="285"/>
      <c r="HOD55" s="285"/>
      <c r="HOE55" s="285"/>
      <c r="HOF55" s="285"/>
      <c r="HOG55" s="285"/>
      <c r="HOH55" s="285"/>
      <c r="HOI55" s="285"/>
      <c r="HOJ55" s="285"/>
      <c r="HOK55" s="285"/>
      <c r="HOL55" s="285"/>
      <c r="HOM55" s="285"/>
      <c r="HON55" s="285"/>
      <c r="HOO55" s="285"/>
      <c r="HOP55" s="285"/>
      <c r="HOQ55" s="285"/>
      <c r="HOR55" s="285"/>
      <c r="HOS55" s="285"/>
      <c r="HOT55" s="285"/>
      <c r="HOU55" s="285"/>
      <c r="HOV55" s="285"/>
      <c r="HOW55" s="285"/>
      <c r="HOX55" s="285"/>
      <c r="HOY55" s="285"/>
      <c r="HOZ55" s="285"/>
      <c r="HPA55" s="285"/>
      <c r="HPB55" s="285"/>
      <c r="HPC55" s="285"/>
      <c r="HPD55" s="285"/>
      <c r="HPE55" s="285"/>
      <c r="HPF55" s="285"/>
      <c r="HPG55" s="285"/>
      <c r="HPH55" s="285"/>
      <c r="HPI55" s="285"/>
      <c r="HPJ55" s="285"/>
      <c r="HPK55" s="285"/>
      <c r="HPL55" s="285"/>
      <c r="HPM55" s="285"/>
      <c r="HPN55" s="285"/>
      <c r="HPO55" s="285"/>
      <c r="HPP55" s="285"/>
      <c r="HPQ55" s="285"/>
      <c r="HPR55" s="285"/>
      <c r="HPS55" s="285"/>
      <c r="HPT55" s="285"/>
      <c r="HPU55" s="285"/>
      <c r="HPV55" s="285"/>
      <c r="HPW55" s="285"/>
      <c r="HPX55" s="285"/>
      <c r="HPY55" s="285"/>
      <c r="HPZ55" s="285"/>
      <c r="HQA55" s="285"/>
      <c r="HQB55" s="285"/>
      <c r="HQC55" s="285"/>
      <c r="HQD55" s="285"/>
      <c r="HQE55" s="285"/>
      <c r="HQF55" s="285"/>
      <c r="HQG55" s="285"/>
      <c r="HQH55" s="285"/>
      <c r="HQI55" s="285"/>
      <c r="HQJ55" s="285"/>
      <c r="HQK55" s="285"/>
      <c r="HQL55" s="285"/>
      <c r="HQM55" s="285"/>
      <c r="HQN55" s="285"/>
      <c r="HQO55" s="285"/>
      <c r="HQP55" s="285"/>
      <c r="HQQ55" s="285"/>
      <c r="HQR55" s="285"/>
      <c r="HQS55" s="285"/>
      <c r="HQT55" s="285"/>
      <c r="HQU55" s="285"/>
      <c r="HQV55" s="285"/>
      <c r="HQW55" s="285"/>
      <c r="HQX55" s="285"/>
      <c r="HQY55" s="285"/>
      <c r="HQZ55" s="285"/>
      <c r="HRA55" s="285"/>
      <c r="HRB55" s="285"/>
      <c r="HRC55" s="285"/>
      <c r="HRD55" s="285"/>
      <c r="HRE55" s="285"/>
      <c r="HRF55" s="285"/>
      <c r="HRG55" s="285"/>
      <c r="HRH55" s="285"/>
      <c r="HRI55" s="285"/>
      <c r="HRJ55" s="285"/>
      <c r="HRK55" s="285"/>
      <c r="HRL55" s="285"/>
      <c r="HRM55" s="285"/>
      <c r="HRN55" s="285"/>
      <c r="HRO55" s="285"/>
      <c r="HRP55" s="285"/>
      <c r="HRQ55" s="285"/>
      <c r="HRR55" s="285"/>
      <c r="HRS55" s="285"/>
      <c r="HRT55" s="285"/>
      <c r="HRU55" s="285"/>
      <c r="HRV55" s="285"/>
      <c r="HRW55" s="285"/>
      <c r="HRX55" s="285"/>
      <c r="HRY55" s="285"/>
      <c r="HRZ55" s="285"/>
      <c r="HSA55" s="285"/>
      <c r="HSB55" s="285"/>
      <c r="HSC55" s="285"/>
      <c r="HSD55" s="285"/>
      <c r="HSE55" s="285"/>
      <c r="HSF55" s="285"/>
      <c r="HSG55" s="285"/>
      <c r="HSH55" s="285"/>
      <c r="HSI55" s="285"/>
      <c r="HSJ55" s="285"/>
      <c r="HSK55" s="285"/>
      <c r="HSL55" s="285"/>
      <c r="HSM55" s="285"/>
      <c r="HSN55" s="285"/>
      <c r="HSO55" s="285"/>
      <c r="HSP55" s="285"/>
      <c r="HSQ55" s="285"/>
      <c r="HSR55" s="285"/>
      <c r="HSS55" s="285"/>
      <c r="HST55" s="285"/>
      <c r="HSU55" s="285"/>
      <c r="HSV55" s="285"/>
      <c r="HSW55" s="285"/>
      <c r="HSX55" s="285"/>
      <c r="HSY55" s="285"/>
      <c r="HSZ55" s="285"/>
      <c r="HTA55" s="285"/>
      <c r="HTB55" s="285"/>
      <c r="HTC55" s="285"/>
      <c r="HTD55" s="285"/>
      <c r="HTE55" s="285"/>
      <c r="HTF55" s="285"/>
      <c r="HTG55" s="285"/>
      <c r="HTH55" s="285"/>
      <c r="HTI55" s="285"/>
      <c r="HTJ55" s="285"/>
      <c r="HTK55" s="285"/>
      <c r="HTL55" s="285"/>
      <c r="HTM55" s="285"/>
      <c r="HTN55" s="285"/>
      <c r="HTO55" s="285"/>
      <c r="HTP55" s="285"/>
      <c r="HTQ55" s="285"/>
      <c r="HTR55" s="285"/>
      <c r="HTS55" s="285"/>
      <c r="HTT55" s="285"/>
      <c r="HTU55" s="285"/>
      <c r="HTV55" s="285"/>
      <c r="HTW55" s="285"/>
      <c r="HTX55" s="285"/>
      <c r="HTY55" s="285"/>
      <c r="HTZ55" s="285"/>
      <c r="HUA55" s="285"/>
      <c r="HUB55" s="285"/>
      <c r="HUC55" s="285"/>
      <c r="HUD55" s="285"/>
      <c r="HUE55" s="285"/>
      <c r="HUF55" s="285"/>
      <c r="HUG55" s="285"/>
      <c r="HUH55" s="285"/>
      <c r="HUI55" s="285"/>
      <c r="HUJ55" s="285"/>
      <c r="HUK55" s="285"/>
      <c r="HUL55" s="285"/>
      <c r="HUM55" s="285"/>
      <c r="HUN55" s="285"/>
      <c r="HUO55" s="285"/>
      <c r="HUP55" s="285"/>
      <c r="HUQ55" s="285"/>
      <c r="HUR55" s="285"/>
      <c r="HUS55" s="285"/>
      <c r="HUT55" s="285"/>
      <c r="HUU55" s="285"/>
      <c r="HUV55" s="285"/>
      <c r="HUW55" s="285"/>
      <c r="HUX55" s="285"/>
      <c r="HUY55" s="285"/>
      <c r="HUZ55" s="285"/>
      <c r="HVA55" s="285"/>
      <c r="HVB55" s="285"/>
      <c r="HVC55" s="285"/>
      <c r="HVD55" s="285"/>
      <c r="HVE55" s="285"/>
      <c r="HVF55" s="285"/>
      <c r="HVG55" s="285"/>
      <c r="HVH55" s="285"/>
      <c r="HVI55" s="285"/>
      <c r="HVJ55" s="285"/>
      <c r="HVK55" s="285"/>
      <c r="HVL55" s="285"/>
      <c r="HVM55" s="285"/>
      <c r="HVN55" s="285"/>
      <c r="HVO55" s="285"/>
      <c r="HVP55" s="285"/>
      <c r="HVQ55" s="285"/>
      <c r="HVR55" s="285"/>
      <c r="HVS55" s="285"/>
      <c r="HVT55" s="285"/>
      <c r="HVU55" s="285"/>
      <c r="HVV55" s="285"/>
      <c r="HVW55" s="285"/>
      <c r="HVX55" s="285"/>
      <c r="HVY55" s="285"/>
      <c r="HVZ55" s="285"/>
      <c r="HWA55" s="285"/>
      <c r="HWB55" s="285"/>
      <c r="HWC55" s="285"/>
      <c r="HWD55" s="285"/>
      <c r="HWE55" s="285"/>
      <c r="HWF55" s="285"/>
      <c r="HWG55" s="285"/>
      <c r="HWH55" s="285"/>
      <c r="HWI55" s="285"/>
      <c r="HWJ55" s="285"/>
      <c r="HWK55" s="285"/>
      <c r="HWL55" s="285"/>
      <c r="HWM55" s="285"/>
      <c r="HWN55" s="285"/>
      <c r="HWO55" s="285"/>
      <c r="HWP55" s="285"/>
      <c r="HWQ55" s="285"/>
      <c r="HWR55" s="285"/>
      <c r="HWS55" s="285"/>
      <c r="HWT55" s="285"/>
      <c r="HWU55" s="285"/>
      <c r="HWV55" s="285"/>
      <c r="HWW55" s="285"/>
      <c r="HWX55" s="285"/>
      <c r="HWY55" s="285"/>
      <c r="HWZ55" s="285"/>
      <c r="HXA55" s="285"/>
      <c r="HXB55" s="285"/>
      <c r="HXC55" s="285"/>
      <c r="HXD55" s="285"/>
      <c r="HXE55" s="285"/>
      <c r="HXF55" s="285"/>
      <c r="HXG55" s="285"/>
      <c r="HXH55" s="285"/>
      <c r="HXI55" s="285"/>
      <c r="HXJ55" s="285"/>
      <c r="HXK55" s="285"/>
      <c r="HXL55" s="285"/>
      <c r="HXM55" s="285"/>
      <c r="HXN55" s="285"/>
      <c r="HXO55" s="285"/>
      <c r="HXP55" s="285"/>
      <c r="HXQ55" s="285"/>
      <c r="HXR55" s="285"/>
      <c r="HXS55" s="285"/>
      <c r="HXT55" s="285"/>
      <c r="HXU55" s="285"/>
      <c r="HXV55" s="285"/>
      <c r="HXW55" s="285"/>
      <c r="HXX55" s="285"/>
      <c r="HXY55" s="285"/>
      <c r="HXZ55" s="285"/>
      <c r="HYA55" s="285"/>
      <c r="HYB55" s="285"/>
      <c r="HYC55" s="285"/>
      <c r="HYD55" s="285"/>
      <c r="HYE55" s="285"/>
      <c r="HYF55" s="285"/>
      <c r="HYG55" s="285"/>
      <c r="HYH55" s="285"/>
      <c r="HYI55" s="285"/>
      <c r="HYJ55" s="285"/>
      <c r="HYK55" s="285"/>
      <c r="HYL55" s="285"/>
      <c r="HYM55" s="285"/>
      <c r="HYN55" s="285"/>
      <c r="HYO55" s="285"/>
      <c r="HYP55" s="285"/>
      <c r="HYQ55" s="285"/>
      <c r="HYR55" s="285"/>
      <c r="HYS55" s="285"/>
      <c r="HYT55" s="285"/>
      <c r="HYU55" s="285"/>
      <c r="HYV55" s="285"/>
      <c r="HYW55" s="285"/>
      <c r="HYX55" s="285"/>
      <c r="HYY55" s="285"/>
      <c r="HYZ55" s="285"/>
      <c r="HZA55" s="285"/>
      <c r="HZB55" s="285"/>
      <c r="HZC55" s="285"/>
      <c r="HZD55" s="285"/>
      <c r="HZE55" s="285"/>
      <c r="HZF55" s="285"/>
      <c r="HZG55" s="285"/>
      <c r="HZH55" s="285"/>
      <c r="HZI55" s="285"/>
      <c r="HZJ55" s="285"/>
      <c r="HZK55" s="285"/>
      <c r="HZL55" s="285"/>
      <c r="HZM55" s="285"/>
      <c r="HZN55" s="285"/>
      <c r="HZO55" s="285"/>
      <c r="HZP55" s="285"/>
      <c r="HZQ55" s="285"/>
      <c r="HZR55" s="285"/>
      <c r="HZS55" s="285"/>
      <c r="HZT55" s="285"/>
      <c r="HZU55" s="285"/>
      <c r="HZV55" s="285"/>
      <c r="HZW55" s="285"/>
      <c r="HZX55" s="285"/>
      <c r="HZY55" s="285"/>
      <c r="HZZ55" s="285"/>
      <c r="IAA55" s="285"/>
      <c r="IAB55" s="285"/>
      <c r="IAC55" s="285"/>
      <c r="IAD55" s="285"/>
      <c r="IAE55" s="285"/>
      <c r="IAF55" s="285"/>
      <c r="IAG55" s="285"/>
      <c r="IAH55" s="285"/>
      <c r="IAI55" s="285"/>
      <c r="IAJ55" s="285"/>
      <c r="IAK55" s="285"/>
      <c r="IAL55" s="285"/>
      <c r="IAM55" s="285"/>
      <c r="IAN55" s="285"/>
      <c r="IAO55" s="285"/>
      <c r="IAP55" s="285"/>
      <c r="IAQ55" s="285"/>
      <c r="IAR55" s="285"/>
      <c r="IAS55" s="285"/>
      <c r="IAT55" s="285"/>
      <c r="IAU55" s="285"/>
      <c r="IAV55" s="285"/>
      <c r="IAW55" s="285"/>
      <c r="IAX55" s="285"/>
      <c r="IAY55" s="285"/>
      <c r="IAZ55" s="285"/>
      <c r="IBA55" s="285"/>
      <c r="IBB55" s="285"/>
      <c r="IBC55" s="285"/>
      <c r="IBD55" s="285"/>
      <c r="IBE55" s="285"/>
      <c r="IBF55" s="285"/>
      <c r="IBG55" s="285"/>
      <c r="IBH55" s="285"/>
      <c r="IBI55" s="285"/>
      <c r="IBJ55" s="285"/>
      <c r="IBK55" s="285"/>
      <c r="IBL55" s="285"/>
      <c r="IBM55" s="285"/>
      <c r="IBN55" s="285"/>
      <c r="IBO55" s="285"/>
      <c r="IBP55" s="285"/>
      <c r="IBQ55" s="285"/>
      <c r="IBR55" s="285"/>
      <c r="IBS55" s="285"/>
      <c r="IBT55" s="285"/>
      <c r="IBU55" s="285"/>
      <c r="IBV55" s="285"/>
      <c r="IBW55" s="285"/>
      <c r="IBX55" s="285"/>
      <c r="IBY55" s="285"/>
      <c r="IBZ55" s="285"/>
      <c r="ICA55" s="285"/>
      <c r="ICB55" s="285"/>
      <c r="ICC55" s="285"/>
      <c r="ICD55" s="285"/>
      <c r="ICE55" s="285"/>
      <c r="ICF55" s="285"/>
      <c r="ICG55" s="285"/>
      <c r="ICH55" s="285"/>
      <c r="ICI55" s="285"/>
      <c r="ICJ55" s="285"/>
      <c r="ICK55" s="285"/>
      <c r="ICL55" s="285"/>
      <c r="ICM55" s="285"/>
      <c r="ICN55" s="285"/>
      <c r="ICO55" s="285"/>
      <c r="ICP55" s="285"/>
      <c r="ICQ55" s="285"/>
      <c r="ICR55" s="285"/>
      <c r="ICS55" s="285"/>
      <c r="ICT55" s="285"/>
      <c r="ICU55" s="285"/>
      <c r="ICV55" s="285"/>
      <c r="ICW55" s="285"/>
      <c r="ICX55" s="285"/>
      <c r="ICY55" s="285"/>
      <c r="ICZ55" s="285"/>
      <c r="IDA55" s="285"/>
      <c r="IDB55" s="285"/>
      <c r="IDC55" s="285"/>
      <c r="IDD55" s="285"/>
      <c r="IDE55" s="285"/>
      <c r="IDF55" s="285"/>
      <c r="IDG55" s="285"/>
      <c r="IDH55" s="285"/>
      <c r="IDI55" s="285"/>
      <c r="IDJ55" s="285"/>
      <c r="IDK55" s="285"/>
      <c r="IDL55" s="285"/>
      <c r="IDM55" s="285"/>
      <c r="IDN55" s="285"/>
      <c r="IDO55" s="285"/>
      <c r="IDP55" s="285"/>
      <c r="IDQ55" s="285"/>
      <c r="IDR55" s="285"/>
      <c r="IDS55" s="285"/>
      <c r="IDT55" s="285"/>
      <c r="IDU55" s="285"/>
      <c r="IDV55" s="285"/>
      <c r="IDW55" s="285"/>
      <c r="IDX55" s="285"/>
      <c r="IDY55" s="285"/>
      <c r="IDZ55" s="285"/>
      <c r="IEA55" s="285"/>
      <c r="IEB55" s="285"/>
      <c r="IEC55" s="285"/>
      <c r="IED55" s="285"/>
      <c r="IEE55" s="285"/>
      <c r="IEF55" s="285"/>
      <c r="IEG55" s="285"/>
      <c r="IEH55" s="285"/>
      <c r="IEI55" s="285"/>
      <c r="IEJ55" s="285"/>
      <c r="IEK55" s="285"/>
      <c r="IEL55" s="285"/>
      <c r="IEM55" s="285"/>
      <c r="IEN55" s="285"/>
      <c r="IEO55" s="285"/>
      <c r="IEP55" s="285"/>
      <c r="IEQ55" s="285"/>
      <c r="IER55" s="285"/>
      <c r="IES55" s="285"/>
      <c r="IET55" s="285"/>
      <c r="IEU55" s="285"/>
      <c r="IEV55" s="285"/>
      <c r="IEW55" s="285"/>
      <c r="IEX55" s="285"/>
      <c r="IEY55" s="285"/>
      <c r="IEZ55" s="285"/>
      <c r="IFA55" s="285"/>
      <c r="IFB55" s="285"/>
      <c r="IFC55" s="285"/>
      <c r="IFD55" s="285"/>
      <c r="IFE55" s="285"/>
      <c r="IFF55" s="285"/>
      <c r="IFG55" s="285"/>
      <c r="IFH55" s="285"/>
      <c r="IFI55" s="285"/>
      <c r="IFJ55" s="285"/>
      <c r="IFK55" s="285"/>
      <c r="IFL55" s="285"/>
      <c r="IFM55" s="285"/>
      <c r="IFN55" s="285"/>
      <c r="IFO55" s="285"/>
      <c r="IFP55" s="285"/>
      <c r="IFQ55" s="285"/>
      <c r="IFR55" s="285"/>
      <c r="IFS55" s="285"/>
      <c r="IFT55" s="285"/>
      <c r="IFU55" s="285"/>
      <c r="IFV55" s="285"/>
      <c r="IFW55" s="285"/>
      <c r="IFX55" s="285"/>
      <c r="IFY55" s="285"/>
      <c r="IFZ55" s="285"/>
      <c r="IGA55" s="285"/>
      <c r="IGB55" s="285"/>
      <c r="IGC55" s="285"/>
      <c r="IGD55" s="285"/>
      <c r="IGE55" s="285"/>
      <c r="IGF55" s="285"/>
      <c r="IGG55" s="285"/>
      <c r="IGH55" s="285"/>
      <c r="IGI55" s="285"/>
      <c r="IGJ55" s="285"/>
      <c r="IGK55" s="285"/>
      <c r="IGL55" s="285"/>
      <c r="IGM55" s="285"/>
      <c r="IGN55" s="285"/>
      <c r="IGO55" s="285"/>
      <c r="IGP55" s="285"/>
      <c r="IGQ55" s="285"/>
      <c r="IGR55" s="285"/>
      <c r="IGS55" s="285"/>
      <c r="IGT55" s="285"/>
      <c r="IGU55" s="285"/>
      <c r="IGV55" s="285"/>
      <c r="IGW55" s="285"/>
      <c r="IGX55" s="285"/>
      <c r="IGY55" s="285"/>
      <c r="IGZ55" s="285"/>
      <c r="IHA55" s="285"/>
      <c r="IHB55" s="285"/>
      <c r="IHC55" s="285"/>
      <c r="IHD55" s="285"/>
      <c r="IHE55" s="285"/>
      <c r="IHF55" s="285"/>
      <c r="IHG55" s="285"/>
      <c r="IHH55" s="285"/>
      <c r="IHI55" s="285"/>
      <c r="IHJ55" s="285"/>
      <c r="IHK55" s="285"/>
      <c r="IHL55" s="285"/>
      <c r="IHM55" s="285"/>
      <c r="IHN55" s="285"/>
      <c r="IHO55" s="285"/>
      <c r="IHP55" s="285"/>
      <c r="IHQ55" s="285"/>
      <c r="IHR55" s="285"/>
      <c r="IHS55" s="285"/>
      <c r="IHT55" s="285"/>
      <c r="IHU55" s="285"/>
      <c r="IHV55" s="285"/>
      <c r="IHW55" s="285"/>
      <c r="IHX55" s="285"/>
      <c r="IHY55" s="285"/>
      <c r="IHZ55" s="285"/>
      <c r="IIA55" s="285"/>
      <c r="IIB55" s="285"/>
      <c r="IIC55" s="285"/>
      <c r="IID55" s="285"/>
      <c r="IIE55" s="285"/>
      <c r="IIF55" s="285"/>
      <c r="IIG55" s="285"/>
      <c r="IIH55" s="285"/>
      <c r="III55" s="285"/>
      <c r="IIJ55" s="285"/>
      <c r="IIK55" s="285"/>
      <c r="IIL55" s="285"/>
      <c r="IIM55" s="285"/>
      <c r="IIN55" s="285"/>
      <c r="IIO55" s="285"/>
      <c r="IIP55" s="285"/>
      <c r="IIQ55" s="285"/>
      <c r="IIR55" s="285"/>
      <c r="IIS55" s="285"/>
      <c r="IIT55" s="285"/>
      <c r="IIU55" s="285"/>
      <c r="IIV55" s="285"/>
      <c r="IIW55" s="285"/>
      <c r="IIX55" s="285"/>
      <c r="IIY55" s="285"/>
      <c r="IIZ55" s="285"/>
      <c r="IJA55" s="285"/>
      <c r="IJB55" s="285"/>
      <c r="IJC55" s="285"/>
      <c r="IJD55" s="285"/>
      <c r="IJE55" s="285"/>
      <c r="IJF55" s="285"/>
      <c r="IJG55" s="285"/>
      <c r="IJH55" s="285"/>
      <c r="IJI55" s="285"/>
      <c r="IJJ55" s="285"/>
      <c r="IJK55" s="285"/>
      <c r="IJL55" s="285"/>
      <c r="IJM55" s="285"/>
      <c r="IJN55" s="285"/>
      <c r="IJO55" s="285"/>
      <c r="IJP55" s="285"/>
      <c r="IJQ55" s="285"/>
      <c r="IJR55" s="285"/>
      <c r="IJS55" s="285"/>
      <c r="IJT55" s="285"/>
      <c r="IJU55" s="285"/>
      <c r="IJV55" s="285"/>
      <c r="IJW55" s="285"/>
      <c r="IJX55" s="285"/>
      <c r="IJY55" s="285"/>
      <c r="IJZ55" s="285"/>
      <c r="IKA55" s="285"/>
      <c r="IKB55" s="285"/>
      <c r="IKC55" s="285"/>
      <c r="IKD55" s="285"/>
      <c r="IKE55" s="285"/>
      <c r="IKF55" s="285"/>
      <c r="IKG55" s="285"/>
      <c r="IKH55" s="285"/>
      <c r="IKI55" s="285"/>
      <c r="IKJ55" s="285"/>
      <c r="IKK55" s="285"/>
      <c r="IKL55" s="285"/>
      <c r="IKM55" s="285"/>
      <c r="IKN55" s="285"/>
      <c r="IKO55" s="285"/>
      <c r="IKP55" s="285"/>
      <c r="IKQ55" s="285"/>
      <c r="IKR55" s="285"/>
      <c r="IKS55" s="285"/>
      <c r="IKT55" s="285"/>
      <c r="IKU55" s="285"/>
      <c r="IKV55" s="285"/>
      <c r="IKW55" s="285"/>
      <c r="IKX55" s="285"/>
      <c r="IKY55" s="285"/>
      <c r="IKZ55" s="285"/>
      <c r="ILA55" s="285"/>
      <c r="ILB55" s="285"/>
      <c r="ILC55" s="285"/>
      <c r="ILD55" s="285"/>
      <c r="ILE55" s="285"/>
      <c r="ILF55" s="285"/>
      <c r="ILG55" s="285"/>
      <c r="ILH55" s="285"/>
      <c r="ILI55" s="285"/>
      <c r="ILJ55" s="285"/>
      <c r="ILK55" s="285"/>
      <c r="ILL55" s="285"/>
      <c r="ILM55" s="285"/>
      <c r="ILN55" s="285"/>
      <c r="ILO55" s="285"/>
      <c r="ILP55" s="285"/>
      <c r="ILQ55" s="285"/>
      <c r="ILR55" s="285"/>
      <c r="ILS55" s="285"/>
      <c r="ILT55" s="285"/>
      <c r="ILU55" s="285"/>
      <c r="ILV55" s="285"/>
      <c r="ILW55" s="285"/>
      <c r="ILX55" s="285"/>
      <c r="ILY55" s="285"/>
      <c r="ILZ55" s="285"/>
      <c r="IMA55" s="285"/>
      <c r="IMB55" s="285"/>
      <c r="IMC55" s="285"/>
      <c r="IMD55" s="285"/>
      <c r="IME55" s="285"/>
      <c r="IMF55" s="285"/>
      <c r="IMG55" s="285"/>
      <c r="IMH55" s="285"/>
      <c r="IMI55" s="285"/>
      <c r="IMJ55" s="285"/>
      <c r="IMK55" s="285"/>
      <c r="IML55" s="285"/>
      <c r="IMM55" s="285"/>
      <c r="IMN55" s="285"/>
      <c r="IMO55" s="285"/>
      <c r="IMP55" s="285"/>
      <c r="IMQ55" s="285"/>
      <c r="IMR55" s="285"/>
      <c r="IMS55" s="285"/>
      <c r="IMT55" s="285"/>
      <c r="IMU55" s="285"/>
      <c r="IMV55" s="285"/>
      <c r="IMW55" s="285"/>
      <c r="IMX55" s="285"/>
      <c r="IMY55" s="285"/>
      <c r="IMZ55" s="285"/>
      <c r="INA55" s="285"/>
      <c r="INB55" s="285"/>
      <c r="INC55" s="285"/>
      <c r="IND55" s="285"/>
      <c r="INE55" s="285"/>
      <c r="INF55" s="285"/>
      <c r="ING55" s="285"/>
      <c r="INH55" s="285"/>
      <c r="INI55" s="285"/>
      <c r="INJ55" s="285"/>
      <c r="INK55" s="285"/>
      <c r="INL55" s="285"/>
      <c r="INM55" s="285"/>
      <c r="INN55" s="285"/>
      <c r="INO55" s="285"/>
      <c r="INP55" s="285"/>
      <c r="INQ55" s="285"/>
      <c r="INR55" s="285"/>
      <c r="INS55" s="285"/>
      <c r="INT55" s="285"/>
      <c r="INU55" s="285"/>
      <c r="INV55" s="285"/>
      <c r="INW55" s="285"/>
      <c r="INX55" s="285"/>
      <c r="INY55" s="285"/>
      <c r="INZ55" s="285"/>
      <c r="IOA55" s="285"/>
      <c r="IOB55" s="285"/>
      <c r="IOC55" s="285"/>
      <c r="IOD55" s="285"/>
      <c r="IOE55" s="285"/>
      <c r="IOF55" s="285"/>
      <c r="IOG55" s="285"/>
      <c r="IOH55" s="285"/>
      <c r="IOI55" s="285"/>
      <c r="IOJ55" s="285"/>
      <c r="IOK55" s="285"/>
      <c r="IOL55" s="285"/>
      <c r="IOM55" s="285"/>
      <c r="ION55" s="285"/>
      <c r="IOO55" s="285"/>
      <c r="IOP55" s="285"/>
      <c r="IOQ55" s="285"/>
      <c r="IOR55" s="285"/>
      <c r="IOS55" s="285"/>
      <c r="IOT55" s="285"/>
      <c r="IOU55" s="285"/>
      <c r="IOV55" s="285"/>
      <c r="IOW55" s="285"/>
      <c r="IOX55" s="285"/>
      <c r="IOY55" s="285"/>
      <c r="IOZ55" s="285"/>
      <c r="IPA55" s="285"/>
      <c r="IPB55" s="285"/>
      <c r="IPC55" s="285"/>
      <c r="IPD55" s="285"/>
      <c r="IPE55" s="285"/>
      <c r="IPF55" s="285"/>
      <c r="IPG55" s="285"/>
      <c r="IPH55" s="285"/>
      <c r="IPI55" s="285"/>
      <c r="IPJ55" s="285"/>
      <c r="IPK55" s="285"/>
      <c r="IPL55" s="285"/>
      <c r="IPM55" s="285"/>
      <c r="IPN55" s="285"/>
      <c r="IPO55" s="285"/>
      <c r="IPP55" s="285"/>
      <c r="IPQ55" s="285"/>
      <c r="IPR55" s="285"/>
      <c r="IPS55" s="285"/>
      <c r="IPT55" s="285"/>
      <c r="IPU55" s="285"/>
      <c r="IPV55" s="285"/>
      <c r="IPW55" s="285"/>
      <c r="IPX55" s="285"/>
      <c r="IPY55" s="285"/>
      <c r="IPZ55" s="285"/>
      <c r="IQA55" s="285"/>
      <c r="IQB55" s="285"/>
      <c r="IQC55" s="285"/>
      <c r="IQD55" s="285"/>
      <c r="IQE55" s="285"/>
      <c r="IQF55" s="285"/>
      <c r="IQG55" s="285"/>
      <c r="IQH55" s="285"/>
      <c r="IQI55" s="285"/>
      <c r="IQJ55" s="285"/>
      <c r="IQK55" s="285"/>
      <c r="IQL55" s="285"/>
      <c r="IQM55" s="285"/>
      <c r="IQN55" s="285"/>
      <c r="IQO55" s="285"/>
      <c r="IQP55" s="285"/>
      <c r="IQQ55" s="285"/>
      <c r="IQR55" s="285"/>
      <c r="IQS55" s="285"/>
      <c r="IQT55" s="285"/>
      <c r="IQU55" s="285"/>
      <c r="IQV55" s="285"/>
      <c r="IQW55" s="285"/>
      <c r="IQX55" s="285"/>
      <c r="IQY55" s="285"/>
      <c r="IQZ55" s="285"/>
      <c r="IRA55" s="285"/>
      <c r="IRB55" s="285"/>
      <c r="IRC55" s="285"/>
      <c r="IRD55" s="285"/>
      <c r="IRE55" s="285"/>
      <c r="IRF55" s="285"/>
      <c r="IRG55" s="285"/>
      <c r="IRH55" s="285"/>
      <c r="IRI55" s="285"/>
      <c r="IRJ55" s="285"/>
      <c r="IRK55" s="285"/>
      <c r="IRL55" s="285"/>
      <c r="IRM55" s="285"/>
      <c r="IRN55" s="285"/>
      <c r="IRO55" s="285"/>
      <c r="IRP55" s="285"/>
      <c r="IRQ55" s="285"/>
      <c r="IRR55" s="285"/>
      <c r="IRS55" s="285"/>
      <c r="IRT55" s="285"/>
      <c r="IRU55" s="285"/>
      <c r="IRV55" s="285"/>
      <c r="IRW55" s="285"/>
      <c r="IRX55" s="285"/>
      <c r="IRY55" s="285"/>
      <c r="IRZ55" s="285"/>
      <c r="ISA55" s="285"/>
      <c r="ISB55" s="285"/>
      <c r="ISC55" s="285"/>
      <c r="ISD55" s="285"/>
      <c r="ISE55" s="285"/>
      <c r="ISF55" s="285"/>
      <c r="ISG55" s="285"/>
      <c r="ISH55" s="285"/>
      <c r="ISI55" s="285"/>
      <c r="ISJ55" s="285"/>
      <c r="ISK55" s="285"/>
      <c r="ISL55" s="285"/>
      <c r="ISM55" s="285"/>
      <c r="ISN55" s="285"/>
      <c r="ISO55" s="285"/>
      <c r="ISP55" s="285"/>
      <c r="ISQ55" s="285"/>
      <c r="ISR55" s="285"/>
      <c r="ISS55" s="285"/>
      <c r="IST55" s="285"/>
      <c r="ISU55" s="285"/>
      <c r="ISV55" s="285"/>
      <c r="ISW55" s="285"/>
      <c r="ISX55" s="285"/>
      <c r="ISY55" s="285"/>
      <c r="ISZ55" s="285"/>
      <c r="ITA55" s="285"/>
      <c r="ITB55" s="285"/>
      <c r="ITC55" s="285"/>
      <c r="ITD55" s="285"/>
      <c r="ITE55" s="285"/>
      <c r="ITF55" s="285"/>
      <c r="ITG55" s="285"/>
      <c r="ITH55" s="285"/>
      <c r="ITI55" s="285"/>
      <c r="ITJ55" s="285"/>
      <c r="ITK55" s="285"/>
      <c r="ITL55" s="285"/>
      <c r="ITM55" s="285"/>
      <c r="ITN55" s="285"/>
      <c r="ITO55" s="285"/>
      <c r="ITP55" s="285"/>
      <c r="ITQ55" s="285"/>
      <c r="ITR55" s="285"/>
      <c r="ITS55" s="285"/>
      <c r="ITT55" s="285"/>
      <c r="ITU55" s="285"/>
      <c r="ITV55" s="285"/>
      <c r="ITW55" s="285"/>
      <c r="ITX55" s="285"/>
      <c r="ITY55" s="285"/>
      <c r="ITZ55" s="285"/>
      <c r="IUA55" s="285"/>
      <c r="IUB55" s="285"/>
      <c r="IUC55" s="285"/>
      <c r="IUD55" s="285"/>
      <c r="IUE55" s="285"/>
      <c r="IUF55" s="285"/>
      <c r="IUG55" s="285"/>
      <c r="IUH55" s="285"/>
      <c r="IUI55" s="285"/>
      <c r="IUJ55" s="285"/>
      <c r="IUK55" s="285"/>
      <c r="IUL55" s="285"/>
      <c r="IUM55" s="285"/>
      <c r="IUN55" s="285"/>
      <c r="IUO55" s="285"/>
      <c r="IUP55" s="285"/>
      <c r="IUQ55" s="285"/>
      <c r="IUR55" s="285"/>
      <c r="IUS55" s="285"/>
      <c r="IUT55" s="285"/>
      <c r="IUU55" s="285"/>
      <c r="IUV55" s="285"/>
      <c r="IUW55" s="285"/>
      <c r="IUX55" s="285"/>
      <c r="IUY55" s="285"/>
      <c r="IUZ55" s="285"/>
      <c r="IVA55" s="285"/>
      <c r="IVB55" s="285"/>
      <c r="IVC55" s="285"/>
      <c r="IVD55" s="285"/>
      <c r="IVE55" s="285"/>
      <c r="IVF55" s="285"/>
      <c r="IVG55" s="285"/>
      <c r="IVH55" s="285"/>
      <c r="IVI55" s="285"/>
      <c r="IVJ55" s="285"/>
      <c r="IVK55" s="285"/>
      <c r="IVL55" s="285"/>
      <c r="IVM55" s="285"/>
      <c r="IVN55" s="285"/>
      <c r="IVO55" s="285"/>
      <c r="IVP55" s="285"/>
      <c r="IVQ55" s="285"/>
      <c r="IVR55" s="285"/>
      <c r="IVS55" s="285"/>
      <c r="IVT55" s="285"/>
      <c r="IVU55" s="285"/>
      <c r="IVV55" s="285"/>
      <c r="IVW55" s="285"/>
      <c r="IVX55" s="285"/>
      <c r="IVY55" s="285"/>
      <c r="IVZ55" s="285"/>
      <c r="IWA55" s="285"/>
      <c r="IWB55" s="285"/>
      <c r="IWC55" s="285"/>
      <c r="IWD55" s="285"/>
      <c r="IWE55" s="285"/>
      <c r="IWF55" s="285"/>
      <c r="IWG55" s="285"/>
      <c r="IWH55" s="285"/>
      <c r="IWI55" s="285"/>
      <c r="IWJ55" s="285"/>
      <c r="IWK55" s="285"/>
      <c r="IWL55" s="285"/>
      <c r="IWM55" s="285"/>
      <c r="IWN55" s="285"/>
      <c r="IWO55" s="285"/>
      <c r="IWP55" s="285"/>
      <c r="IWQ55" s="285"/>
      <c r="IWR55" s="285"/>
      <c r="IWS55" s="285"/>
      <c r="IWT55" s="285"/>
      <c r="IWU55" s="285"/>
      <c r="IWV55" s="285"/>
      <c r="IWW55" s="285"/>
      <c r="IWX55" s="285"/>
      <c r="IWY55" s="285"/>
      <c r="IWZ55" s="285"/>
      <c r="IXA55" s="285"/>
      <c r="IXB55" s="285"/>
      <c r="IXC55" s="285"/>
      <c r="IXD55" s="285"/>
      <c r="IXE55" s="285"/>
      <c r="IXF55" s="285"/>
      <c r="IXG55" s="285"/>
      <c r="IXH55" s="285"/>
      <c r="IXI55" s="285"/>
      <c r="IXJ55" s="285"/>
      <c r="IXK55" s="285"/>
      <c r="IXL55" s="285"/>
      <c r="IXM55" s="285"/>
      <c r="IXN55" s="285"/>
      <c r="IXO55" s="285"/>
      <c r="IXP55" s="285"/>
      <c r="IXQ55" s="285"/>
      <c r="IXR55" s="285"/>
      <c r="IXS55" s="285"/>
      <c r="IXT55" s="285"/>
      <c r="IXU55" s="285"/>
      <c r="IXV55" s="285"/>
      <c r="IXW55" s="285"/>
      <c r="IXX55" s="285"/>
      <c r="IXY55" s="285"/>
      <c r="IXZ55" s="285"/>
      <c r="IYA55" s="285"/>
      <c r="IYB55" s="285"/>
      <c r="IYC55" s="285"/>
      <c r="IYD55" s="285"/>
      <c r="IYE55" s="285"/>
      <c r="IYF55" s="285"/>
      <c r="IYG55" s="285"/>
      <c r="IYH55" s="285"/>
      <c r="IYI55" s="285"/>
      <c r="IYJ55" s="285"/>
      <c r="IYK55" s="285"/>
      <c r="IYL55" s="285"/>
      <c r="IYM55" s="285"/>
      <c r="IYN55" s="285"/>
      <c r="IYO55" s="285"/>
      <c r="IYP55" s="285"/>
      <c r="IYQ55" s="285"/>
      <c r="IYR55" s="285"/>
      <c r="IYS55" s="285"/>
      <c r="IYT55" s="285"/>
      <c r="IYU55" s="285"/>
      <c r="IYV55" s="285"/>
      <c r="IYW55" s="285"/>
      <c r="IYX55" s="285"/>
      <c r="IYY55" s="285"/>
      <c r="IYZ55" s="285"/>
      <c r="IZA55" s="285"/>
      <c r="IZB55" s="285"/>
      <c r="IZC55" s="285"/>
      <c r="IZD55" s="285"/>
      <c r="IZE55" s="285"/>
      <c r="IZF55" s="285"/>
      <c r="IZG55" s="285"/>
      <c r="IZH55" s="285"/>
      <c r="IZI55" s="285"/>
      <c r="IZJ55" s="285"/>
      <c r="IZK55" s="285"/>
      <c r="IZL55" s="285"/>
      <c r="IZM55" s="285"/>
      <c r="IZN55" s="285"/>
      <c r="IZO55" s="285"/>
      <c r="IZP55" s="285"/>
      <c r="IZQ55" s="285"/>
      <c r="IZR55" s="285"/>
      <c r="IZS55" s="285"/>
      <c r="IZT55" s="285"/>
      <c r="IZU55" s="285"/>
      <c r="IZV55" s="285"/>
      <c r="IZW55" s="285"/>
      <c r="IZX55" s="285"/>
      <c r="IZY55" s="285"/>
      <c r="IZZ55" s="285"/>
      <c r="JAA55" s="285"/>
      <c r="JAB55" s="285"/>
      <c r="JAC55" s="285"/>
      <c r="JAD55" s="285"/>
      <c r="JAE55" s="285"/>
      <c r="JAF55" s="285"/>
      <c r="JAG55" s="285"/>
      <c r="JAH55" s="285"/>
      <c r="JAI55" s="285"/>
      <c r="JAJ55" s="285"/>
      <c r="JAK55" s="285"/>
      <c r="JAL55" s="285"/>
      <c r="JAM55" s="285"/>
      <c r="JAN55" s="285"/>
      <c r="JAO55" s="285"/>
      <c r="JAP55" s="285"/>
      <c r="JAQ55" s="285"/>
      <c r="JAR55" s="285"/>
      <c r="JAS55" s="285"/>
      <c r="JAT55" s="285"/>
      <c r="JAU55" s="285"/>
      <c r="JAV55" s="285"/>
      <c r="JAW55" s="285"/>
      <c r="JAX55" s="285"/>
      <c r="JAY55" s="285"/>
      <c r="JAZ55" s="285"/>
      <c r="JBA55" s="285"/>
      <c r="JBB55" s="285"/>
      <c r="JBC55" s="285"/>
      <c r="JBD55" s="285"/>
      <c r="JBE55" s="285"/>
      <c r="JBF55" s="285"/>
      <c r="JBG55" s="285"/>
      <c r="JBH55" s="285"/>
      <c r="JBI55" s="285"/>
      <c r="JBJ55" s="285"/>
      <c r="JBK55" s="285"/>
      <c r="JBL55" s="285"/>
      <c r="JBM55" s="285"/>
      <c r="JBN55" s="285"/>
      <c r="JBO55" s="285"/>
      <c r="JBP55" s="285"/>
      <c r="JBQ55" s="285"/>
      <c r="JBR55" s="285"/>
      <c r="JBS55" s="285"/>
      <c r="JBT55" s="285"/>
      <c r="JBU55" s="285"/>
      <c r="JBV55" s="285"/>
      <c r="JBW55" s="285"/>
      <c r="JBX55" s="285"/>
      <c r="JBY55" s="285"/>
      <c r="JBZ55" s="285"/>
      <c r="JCA55" s="285"/>
      <c r="JCB55" s="285"/>
      <c r="JCC55" s="285"/>
      <c r="JCD55" s="285"/>
      <c r="JCE55" s="285"/>
      <c r="JCF55" s="285"/>
      <c r="JCG55" s="285"/>
      <c r="JCH55" s="285"/>
      <c r="JCI55" s="285"/>
      <c r="JCJ55" s="285"/>
      <c r="JCK55" s="285"/>
      <c r="JCL55" s="285"/>
      <c r="JCM55" s="285"/>
      <c r="JCN55" s="285"/>
      <c r="JCO55" s="285"/>
      <c r="JCP55" s="285"/>
      <c r="JCQ55" s="285"/>
      <c r="JCR55" s="285"/>
      <c r="JCS55" s="285"/>
      <c r="JCT55" s="285"/>
      <c r="JCU55" s="285"/>
      <c r="JCV55" s="285"/>
      <c r="JCW55" s="285"/>
      <c r="JCX55" s="285"/>
      <c r="JCY55" s="285"/>
      <c r="JCZ55" s="285"/>
      <c r="JDA55" s="285"/>
      <c r="JDB55" s="285"/>
      <c r="JDC55" s="285"/>
      <c r="JDD55" s="285"/>
      <c r="JDE55" s="285"/>
      <c r="JDF55" s="285"/>
      <c r="JDG55" s="285"/>
      <c r="JDH55" s="285"/>
      <c r="JDI55" s="285"/>
      <c r="JDJ55" s="285"/>
      <c r="JDK55" s="285"/>
      <c r="JDL55" s="285"/>
      <c r="JDM55" s="285"/>
      <c r="JDN55" s="285"/>
      <c r="JDO55" s="285"/>
      <c r="JDP55" s="285"/>
      <c r="JDQ55" s="285"/>
      <c r="JDR55" s="285"/>
      <c r="JDS55" s="285"/>
      <c r="JDT55" s="285"/>
      <c r="JDU55" s="285"/>
      <c r="JDV55" s="285"/>
      <c r="JDW55" s="285"/>
      <c r="JDX55" s="285"/>
      <c r="JDY55" s="285"/>
      <c r="JDZ55" s="285"/>
      <c r="JEA55" s="285"/>
      <c r="JEB55" s="285"/>
      <c r="JEC55" s="285"/>
      <c r="JED55" s="285"/>
      <c r="JEE55" s="285"/>
      <c r="JEF55" s="285"/>
      <c r="JEG55" s="285"/>
      <c r="JEH55" s="285"/>
      <c r="JEI55" s="285"/>
      <c r="JEJ55" s="285"/>
      <c r="JEK55" s="285"/>
      <c r="JEL55" s="285"/>
      <c r="JEM55" s="285"/>
      <c r="JEN55" s="285"/>
      <c r="JEO55" s="285"/>
      <c r="JEP55" s="285"/>
      <c r="JEQ55" s="285"/>
      <c r="JER55" s="285"/>
      <c r="JES55" s="285"/>
      <c r="JET55" s="285"/>
      <c r="JEU55" s="285"/>
      <c r="JEV55" s="285"/>
      <c r="JEW55" s="285"/>
      <c r="JEX55" s="285"/>
      <c r="JEY55" s="285"/>
      <c r="JEZ55" s="285"/>
      <c r="JFA55" s="285"/>
      <c r="JFB55" s="285"/>
      <c r="JFC55" s="285"/>
      <c r="JFD55" s="285"/>
      <c r="JFE55" s="285"/>
      <c r="JFF55" s="285"/>
      <c r="JFG55" s="285"/>
      <c r="JFH55" s="285"/>
      <c r="JFI55" s="285"/>
      <c r="JFJ55" s="285"/>
      <c r="JFK55" s="285"/>
      <c r="JFL55" s="285"/>
      <c r="JFM55" s="285"/>
      <c r="JFN55" s="285"/>
      <c r="JFO55" s="285"/>
      <c r="JFP55" s="285"/>
      <c r="JFQ55" s="285"/>
      <c r="JFR55" s="285"/>
      <c r="JFS55" s="285"/>
      <c r="JFT55" s="285"/>
      <c r="JFU55" s="285"/>
      <c r="JFV55" s="285"/>
      <c r="JFW55" s="285"/>
      <c r="JFX55" s="285"/>
      <c r="JFY55" s="285"/>
      <c r="JFZ55" s="285"/>
      <c r="JGA55" s="285"/>
      <c r="JGB55" s="285"/>
      <c r="JGC55" s="285"/>
      <c r="JGD55" s="285"/>
      <c r="JGE55" s="285"/>
      <c r="JGF55" s="285"/>
      <c r="JGG55" s="285"/>
      <c r="JGH55" s="285"/>
      <c r="JGI55" s="285"/>
      <c r="JGJ55" s="285"/>
      <c r="JGK55" s="285"/>
      <c r="JGL55" s="285"/>
      <c r="JGM55" s="285"/>
      <c r="JGN55" s="285"/>
      <c r="JGO55" s="285"/>
      <c r="JGP55" s="285"/>
      <c r="JGQ55" s="285"/>
      <c r="JGR55" s="285"/>
      <c r="JGS55" s="285"/>
      <c r="JGT55" s="285"/>
      <c r="JGU55" s="285"/>
      <c r="JGV55" s="285"/>
      <c r="JGW55" s="285"/>
      <c r="JGX55" s="285"/>
      <c r="JGY55" s="285"/>
      <c r="JGZ55" s="285"/>
      <c r="JHA55" s="285"/>
      <c r="JHB55" s="285"/>
      <c r="JHC55" s="285"/>
      <c r="JHD55" s="285"/>
      <c r="JHE55" s="285"/>
      <c r="JHF55" s="285"/>
      <c r="JHG55" s="285"/>
      <c r="JHH55" s="285"/>
      <c r="JHI55" s="285"/>
      <c r="JHJ55" s="285"/>
      <c r="JHK55" s="285"/>
      <c r="JHL55" s="285"/>
      <c r="JHM55" s="285"/>
      <c r="JHN55" s="285"/>
      <c r="JHO55" s="285"/>
      <c r="JHP55" s="285"/>
      <c r="JHQ55" s="285"/>
      <c r="JHR55" s="285"/>
      <c r="JHS55" s="285"/>
      <c r="JHT55" s="285"/>
      <c r="JHU55" s="285"/>
      <c r="JHV55" s="285"/>
      <c r="JHW55" s="285"/>
      <c r="JHX55" s="285"/>
      <c r="JHY55" s="285"/>
      <c r="JHZ55" s="285"/>
      <c r="JIA55" s="285"/>
      <c r="JIB55" s="285"/>
      <c r="JIC55" s="285"/>
      <c r="JID55" s="285"/>
      <c r="JIE55" s="285"/>
      <c r="JIF55" s="285"/>
      <c r="JIG55" s="285"/>
      <c r="JIH55" s="285"/>
      <c r="JII55" s="285"/>
      <c r="JIJ55" s="285"/>
      <c r="JIK55" s="285"/>
      <c r="JIL55" s="285"/>
      <c r="JIM55" s="285"/>
      <c r="JIN55" s="285"/>
      <c r="JIO55" s="285"/>
      <c r="JIP55" s="285"/>
      <c r="JIQ55" s="285"/>
      <c r="JIR55" s="285"/>
      <c r="JIS55" s="285"/>
      <c r="JIT55" s="285"/>
      <c r="JIU55" s="285"/>
      <c r="JIV55" s="285"/>
      <c r="JIW55" s="285"/>
      <c r="JIX55" s="285"/>
      <c r="JIY55" s="285"/>
      <c r="JIZ55" s="285"/>
      <c r="JJA55" s="285"/>
      <c r="JJB55" s="285"/>
      <c r="JJC55" s="285"/>
      <c r="JJD55" s="285"/>
      <c r="JJE55" s="285"/>
      <c r="JJF55" s="285"/>
      <c r="JJG55" s="285"/>
      <c r="JJH55" s="285"/>
      <c r="JJI55" s="285"/>
      <c r="JJJ55" s="285"/>
      <c r="JJK55" s="285"/>
      <c r="JJL55" s="285"/>
      <c r="JJM55" s="285"/>
      <c r="JJN55" s="285"/>
      <c r="JJO55" s="285"/>
      <c r="JJP55" s="285"/>
      <c r="JJQ55" s="285"/>
      <c r="JJR55" s="285"/>
      <c r="JJS55" s="285"/>
      <c r="JJT55" s="285"/>
      <c r="JJU55" s="285"/>
      <c r="JJV55" s="285"/>
      <c r="JJW55" s="285"/>
      <c r="JJX55" s="285"/>
      <c r="JJY55" s="285"/>
      <c r="JJZ55" s="285"/>
      <c r="JKA55" s="285"/>
      <c r="JKB55" s="285"/>
      <c r="JKC55" s="285"/>
      <c r="JKD55" s="285"/>
      <c r="JKE55" s="285"/>
      <c r="JKF55" s="285"/>
      <c r="JKG55" s="285"/>
      <c r="JKH55" s="285"/>
      <c r="JKI55" s="285"/>
      <c r="JKJ55" s="285"/>
      <c r="JKK55" s="285"/>
      <c r="JKL55" s="285"/>
      <c r="JKM55" s="285"/>
      <c r="JKN55" s="285"/>
      <c r="JKO55" s="285"/>
      <c r="JKP55" s="285"/>
      <c r="JKQ55" s="285"/>
      <c r="JKR55" s="285"/>
      <c r="JKS55" s="285"/>
      <c r="JKT55" s="285"/>
      <c r="JKU55" s="285"/>
      <c r="JKV55" s="285"/>
      <c r="JKW55" s="285"/>
      <c r="JKX55" s="285"/>
      <c r="JKY55" s="285"/>
      <c r="JKZ55" s="285"/>
      <c r="JLA55" s="285"/>
      <c r="JLB55" s="285"/>
      <c r="JLC55" s="285"/>
      <c r="JLD55" s="285"/>
      <c r="JLE55" s="285"/>
      <c r="JLF55" s="285"/>
      <c r="JLG55" s="285"/>
      <c r="JLH55" s="285"/>
      <c r="JLI55" s="285"/>
      <c r="JLJ55" s="285"/>
      <c r="JLK55" s="285"/>
      <c r="JLL55" s="285"/>
      <c r="JLM55" s="285"/>
      <c r="JLN55" s="285"/>
      <c r="JLO55" s="285"/>
      <c r="JLP55" s="285"/>
      <c r="JLQ55" s="285"/>
      <c r="JLR55" s="285"/>
      <c r="JLS55" s="285"/>
      <c r="JLT55" s="285"/>
      <c r="JLU55" s="285"/>
      <c r="JLV55" s="285"/>
      <c r="JLW55" s="285"/>
      <c r="JLX55" s="285"/>
      <c r="JLY55" s="285"/>
      <c r="JLZ55" s="285"/>
      <c r="JMA55" s="285"/>
      <c r="JMB55" s="285"/>
      <c r="JMC55" s="285"/>
      <c r="JMD55" s="285"/>
      <c r="JME55" s="285"/>
      <c r="JMF55" s="285"/>
      <c r="JMG55" s="285"/>
      <c r="JMH55" s="285"/>
      <c r="JMI55" s="285"/>
      <c r="JMJ55" s="285"/>
      <c r="JMK55" s="285"/>
      <c r="JML55" s="285"/>
      <c r="JMM55" s="285"/>
      <c r="JMN55" s="285"/>
      <c r="JMO55" s="285"/>
      <c r="JMP55" s="285"/>
      <c r="JMQ55" s="285"/>
      <c r="JMR55" s="285"/>
      <c r="JMS55" s="285"/>
      <c r="JMT55" s="285"/>
      <c r="JMU55" s="285"/>
      <c r="JMV55" s="285"/>
      <c r="JMW55" s="285"/>
      <c r="JMX55" s="285"/>
      <c r="JMY55" s="285"/>
      <c r="JMZ55" s="285"/>
      <c r="JNA55" s="285"/>
      <c r="JNB55" s="285"/>
      <c r="JNC55" s="285"/>
      <c r="JND55" s="285"/>
      <c r="JNE55" s="285"/>
      <c r="JNF55" s="285"/>
      <c r="JNG55" s="285"/>
      <c r="JNH55" s="285"/>
      <c r="JNI55" s="285"/>
      <c r="JNJ55" s="285"/>
      <c r="JNK55" s="285"/>
      <c r="JNL55" s="285"/>
      <c r="JNM55" s="285"/>
      <c r="JNN55" s="285"/>
      <c r="JNO55" s="285"/>
      <c r="JNP55" s="285"/>
      <c r="JNQ55" s="285"/>
      <c r="JNR55" s="285"/>
      <c r="JNS55" s="285"/>
      <c r="JNT55" s="285"/>
      <c r="JNU55" s="285"/>
      <c r="JNV55" s="285"/>
      <c r="JNW55" s="285"/>
      <c r="JNX55" s="285"/>
      <c r="JNY55" s="285"/>
      <c r="JNZ55" s="285"/>
      <c r="JOA55" s="285"/>
      <c r="JOB55" s="285"/>
      <c r="JOC55" s="285"/>
      <c r="JOD55" s="285"/>
      <c r="JOE55" s="285"/>
      <c r="JOF55" s="285"/>
      <c r="JOG55" s="285"/>
      <c r="JOH55" s="285"/>
      <c r="JOI55" s="285"/>
      <c r="JOJ55" s="285"/>
      <c r="JOK55" s="285"/>
      <c r="JOL55" s="285"/>
      <c r="JOM55" s="285"/>
      <c r="JON55" s="285"/>
      <c r="JOO55" s="285"/>
      <c r="JOP55" s="285"/>
      <c r="JOQ55" s="285"/>
      <c r="JOR55" s="285"/>
      <c r="JOS55" s="285"/>
      <c r="JOT55" s="285"/>
      <c r="JOU55" s="285"/>
      <c r="JOV55" s="285"/>
      <c r="JOW55" s="285"/>
      <c r="JOX55" s="285"/>
      <c r="JOY55" s="285"/>
      <c r="JOZ55" s="285"/>
      <c r="JPA55" s="285"/>
      <c r="JPB55" s="285"/>
      <c r="JPC55" s="285"/>
      <c r="JPD55" s="285"/>
      <c r="JPE55" s="285"/>
      <c r="JPF55" s="285"/>
      <c r="JPG55" s="285"/>
      <c r="JPH55" s="285"/>
      <c r="JPI55" s="285"/>
      <c r="JPJ55" s="285"/>
      <c r="JPK55" s="285"/>
      <c r="JPL55" s="285"/>
      <c r="JPM55" s="285"/>
      <c r="JPN55" s="285"/>
      <c r="JPO55" s="285"/>
      <c r="JPP55" s="285"/>
      <c r="JPQ55" s="285"/>
      <c r="JPR55" s="285"/>
      <c r="JPS55" s="285"/>
      <c r="JPT55" s="285"/>
      <c r="JPU55" s="285"/>
      <c r="JPV55" s="285"/>
      <c r="JPW55" s="285"/>
      <c r="JPX55" s="285"/>
      <c r="JPY55" s="285"/>
      <c r="JPZ55" s="285"/>
      <c r="JQA55" s="285"/>
      <c r="JQB55" s="285"/>
      <c r="JQC55" s="285"/>
      <c r="JQD55" s="285"/>
      <c r="JQE55" s="285"/>
      <c r="JQF55" s="285"/>
      <c r="JQG55" s="285"/>
      <c r="JQH55" s="285"/>
      <c r="JQI55" s="285"/>
      <c r="JQJ55" s="285"/>
      <c r="JQK55" s="285"/>
      <c r="JQL55" s="285"/>
      <c r="JQM55" s="285"/>
      <c r="JQN55" s="285"/>
      <c r="JQO55" s="285"/>
      <c r="JQP55" s="285"/>
      <c r="JQQ55" s="285"/>
      <c r="JQR55" s="285"/>
      <c r="JQS55" s="285"/>
      <c r="JQT55" s="285"/>
      <c r="JQU55" s="285"/>
      <c r="JQV55" s="285"/>
      <c r="JQW55" s="285"/>
      <c r="JQX55" s="285"/>
      <c r="JQY55" s="285"/>
      <c r="JQZ55" s="285"/>
      <c r="JRA55" s="285"/>
      <c r="JRB55" s="285"/>
      <c r="JRC55" s="285"/>
      <c r="JRD55" s="285"/>
      <c r="JRE55" s="285"/>
      <c r="JRF55" s="285"/>
      <c r="JRG55" s="285"/>
      <c r="JRH55" s="285"/>
      <c r="JRI55" s="285"/>
      <c r="JRJ55" s="285"/>
      <c r="JRK55" s="285"/>
      <c r="JRL55" s="285"/>
      <c r="JRM55" s="285"/>
      <c r="JRN55" s="285"/>
      <c r="JRO55" s="285"/>
      <c r="JRP55" s="285"/>
      <c r="JRQ55" s="285"/>
      <c r="JRR55" s="285"/>
      <c r="JRS55" s="285"/>
      <c r="JRT55" s="285"/>
      <c r="JRU55" s="285"/>
      <c r="JRV55" s="285"/>
      <c r="JRW55" s="285"/>
      <c r="JRX55" s="285"/>
      <c r="JRY55" s="285"/>
      <c r="JRZ55" s="285"/>
      <c r="JSA55" s="285"/>
      <c r="JSB55" s="285"/>
      <c r="JSC55" s="285"/>
      <c r="JSD55" s="285"/>
      <c r="JSE55" s="285"/>
      <c r="JSF55" s="285"/>
      <c r="JSG55" s="285"/>
      <c r="JSH55" s="285"/>
      <c r="JSI55" s="285"/>
      <c r="JSJ55" s="285"/>
      <c r="JSK55" s="285"/>
      <c r="JSL55" s="285"/>
      <c r="JSM55" s="285"/>
      <c r="JSN55" s="285"/>
      <c r="JSO55" s="285"/>
      <c r="JSP55" s="285"/>
      <c r="JSQ55" s="285"/>
      <c r="JSR55" s="285"/>
      <c r="JSS55" s="285"/>
      <c r="JST55" s="285"/>
      <c r="JSU55" s="285"/>
      <c r="JSV55" s="285"/>
      <c r="JSW55" s="285"/>
      <c r="JSX55" s="285"/>
      <c r="JSY55" s="285"/>
      <c r="JSZ55" s="285"/>
      <c r="JTA55" s="285"/>
      <c r="JTB55" s="285"/>
      <c r="JTC55" s="285"/>
      <c r="JTD55" s="285"/>
      <c r="JTE55" s="285"/>
      <c r="JTF55" s="285"/>
      <c r="JTG55" s="285"/>
      <c r="JTH55" s="285"/>
      <c r="JTI55" s="285"/>
      <c r="JTJ55" s="285"/>
      <c r="JTK55" s="285"/>
      <c r="JTL55" s="285"/>
      <c r="JTM55" s="285"/>
      <c r="JTN55" s="285"/>
      <c r="JTO55" s="285"/>
      <c r="JTP55" s="285"/>
      <c r="JTQ55" s="285"/>
      <c r="JTR55" s="285"/>
      <c r="JTS55" s="285"/>
      <c r="JTT55" s="285"/>
      <c r="JTU55" s="285"/>
      <c r="JTV55" s="285"/>
      <c r="JTW55" s="285"/>
      <c r="JTX55" s="285"/>
      <c r="JTY55" s="285"/>
      <c r="JTZ55" s="285"/>
      <c r="JUA55" s="285"/>
      <c r="JUB55" s="285"/>
      <c r="JUC55" s="285"/>
      <c r="JUD55" s="285"/>
      <c r="JUE55" s="285"/>
      <c r="JUF55" s="285"/>
      <c r="JUG55" s="285"/>
      <c r="JUH55" s="285"/>
      <c r="JUI55" s="285"/>
      <c r="JUJ55" s="285"/>
      <c r="JUK55" s="285"/>
      <c r="JUL55" s="285"/>
      <c r="JUM55" s="285"/>
      <c r="JUN55" s="285"/>
      <c r="JUO55" s="285"/>
      <c r="JUP55" s="285"/>
      <c r="JUQ55" s="285"/>
      <c r="JUR55" s="285"/>
      <c r="JUS55" s="285"/>
      <c r="JUT55" s="285"/>
      <c r="JUU55" s="285"/>
      <c r="JUV55" s="285"/>
      <c r="JUW55" s="285"/>
      <c r="JUX55" s="285"/>
      <c r="JUY55" s="285"/>
      <c r="JUZ55" s="285"/>
      <c r="JVA55" s="285"/>
      <c r="JVB55" s="285"/>
      <c r="JVC55" s="285"/>
      <c r="JVD55" s="285"/>
      <c r="JVE55" s="285"/>
      <c r="JVF55" s="285"/>
      <c r="JVG55" s="285"/>
      <c r="JVH55" s="285"/>
      <c r="JVI55" s="285"/>
      <c r="JVJ55" s="285"/>
      <c r="JVK55" s="285"/>
      <c r="JVL55" s="285"/>
      <c r="JVM55" s="285"/>
      <c r="JVN55" s="285"/>
      <c r="JVO55" s="285"/>
      <c r="JVP55" s="285"/>
      <c r="JVQ55" s="285"/>
      <c r="JVR55" s="285"/>
      <c r="JVS55" s="285"/>
      <c r="JVT55" s="285"/>
      <c r="JVU55" s="285"/>
      <c r="JVV55" s="285"/>
      <c r="JVW55" s="285"/>
      <c r="JVX55" s="285"/>
      <c r="JVY55" s="285"/>
      <c r="JVZ55" s="285"/>
      <c r="JWA55" s="285"/>
      <c r="JWB55" s="285"/>
      <c r="JWC55" s="285"/>
      <c r="JWD55" s="285"/>
      <c r="JWE55" s="285"/>
      <c r="JWF55" s="285"/>
      <c r="JWG55" s="285"/>
      <c r="JWH55" s="285"/>
      <c r="JWI55" s="285"/>
      <c r="JWJ55" s="285"/>
      <c r="JWK55" s="285"/>
      <c r="JWL55" s="285"/>
      <c r="JWM55" s="285"/>
      <c r="JWN55" s="285"/>
      <c r="JWO55" s="285"/>
      <c r="JWP55" s="285"/>
      <c r="JWQ55" s="285"/>
      <c r="JWR55" s="285"/>
      <c r="JWS55" s="285"/>
      <c r="JWT55" s="285"/>
      <c r="JWU55" s="285"/>
      <c r="JWV55" s="285"/>
      <c r="JWW55" s="285"/>
      <c r="JWX55" s="285"/>
      <c r="JWY55" s="285"/>
      <c r="JWZ55" s="285"/>
      <c r="JXA55" s="285"/>
      <c r="JXB55" s="285"/>
      <c r="JXC55" s="285"/>
      <c r="JXD55" s="285"/>
      <c r="JXE55" s="285"/>
      <c r="JXF55" s="285"/>
      <c r="JXG55" s="285"/>
      <c r="JXH55" s="285"/>
      <c r="JXI55" s="285"/>
      <c r="JXJ55" s="285"/>
      <c r="JXK55" s="285"/>
      <c r="JXL55" s="285"/>
      <c r="JXM55" s="285"/>
      <c r="JXN55" s="285"/>
      <c r="JXO55" s="285"/>
      <c r="JXP55" s="285"/>
      <c r="JXQ55" s="285"/>
      <c r="JXR55" s="285"/>
      <c r="JXS55" s="285"/>
      <c r="JXT55" s="285"/>
      <c r="JXU55" s="285"/>
      <c r="JXV55" s="285"/>
      <c r="JXW55" s="285"/>
      <c r="JXX55" s="285"/>
      <c r="JXY55" s="285"/>
      <c r="JXZ55" s="285"/>
      <c r="JYA55" s="285"/>
      <c r="JYB55" s="285"/>
      <c r="JYC55" s="285"/>
      <c r="JYD55" s="285"/>
      <c r="JYE55" s="285"/>
      <c r="JYF55" s="285"/>
      <c r="JYG55" s="285"/>
      <c r="JYH55" s="285"/>
      <c r="JYI55" s="285"/>
      <c r="JYJ55" s="285"/>
      <c r="JYK55" s="285"/>
      <c r="JYL55" s="285"/>
      <c r="JYM55" s="285"/>
      <c r="JYN55" s="285"/>
      <c r="JYO55" s="285"/>
      <c r="JYP55" s="285"/>
      <c r="JYQ55" s="285"/>
      <c r="JYR55" s="285"/>
      <c r="JYS55" s="285"/>
      <c r="JYT55" s="285"/>
      <c r="JYU55" s="285"/>
      <c r="JYV55" s="285"/>
      <c r="JYW55" s="285"/>
      <c r="JYX55" s="285"/>
      <c r="JYY55" s="285"/>
      <c r="JYZ55" s="285"/>
      <c r="JZA55" s="285"/>
      <c r="JZB55" s="285"/>
      <c r="JZC55" s="285"/>
      <c r="JZD55" s="285"/>
      <c r="JZE55" s="285"/>
      <c r="JZF55" s="285"/>
      <c r="JZG55" s="285"/>
      <c r="JZH55" s="285"/>
      <c r="JZI55" s="285"/>
      <c r="JZJ55" s="285"/>
      <c r="JZK55" s="285"/>
      <c r="JZL55" s="285"/>
      <c r="JZM55" s="285"/>
      <c r="JZN55" s="285"/>
      <c r="JZO55" s="285"/>
      <c r="JZP55" s="285"/>
      <c r="JZQ55" s="285"/>
      <c r="JZR55" s="285"/>
      <c r="JZS55" s="285"/>
      <c r="JZT55" s="285"/>
      <c r="JZU55" s="285"/>
      <c r="JZV55" s="285"/>
      <c r="JZW55" s="285"/>
      <c r="JZX55" s="285"/>
      <c r="JZY55" s="285"/>
      <c r="JZZ55" s="285"/>
      <c r="KAA55" s="285"/>
      <c r="KAB55" s="285"/>
      <c r="KAC55" s="285"/>
      <c r="KAD55" s="285"/>
      <c r="KAE55" s="285"/>
      <c r="KAF55" s="285"/>
      <c r="KAG55" s="285"/>
      <c r="KAH55" s="285"/>
      <c r="KAI55" s="285"/>
      <c r="KAJ55" s="285"/>
      <c r="KAK55" s="285"/>
      <c r="KAL55" s="285"/>
      <c r="KAM55" s="285"/>
      <c r="KAN55" s="285"/>
      <c r="KAO55" s="285"/>
      <c r="KAP55" s="285"/>
      <c r="KAQ55" s="285"/>
      <c r="KAR55" s="285"/>
      <c r="KAS55" s="285"/>
      <c r="KAT55" s="285"/>
      <c r="KAU55" s="285"/>
      <c r="KAV55" s="285"/>
      <c r="KAW55" s="285"/>
      <c r="KAX55" s="285"/>
      <c r="KAY55" s="285"/>
      <c r="KAZ55" s="285"/>
      <c r="KBA55" s="285"/>
      <c r="KBB55" s="285"/>
      <c r="KBC55" s="285"/>
      <c r="KBD55" s="285"/>
      <c r="KBE55" s="285"/>
      <c r="KBF55" s="285"/>
      <c r="KBG55" s="285"/>
      <c r="KBH55" s="285"/>
      <c r="KBI55" s="285"/>
      <c r="KBJ55" s="285"/>
      <c r="KBK55" s="285"/>
      <c r="KBL55" s="285"/>
      <c r="KBM55" s="285"/>
      <c r="KBN55" s="285"/>
      <c r="KBO55" s="285"/>
      <c r="KBP55" s="285"/>
      <c r="KBQ55" s="285"/>
      <c r="KBR55" s="285"/>
      <c r="KBS55" s="285"/>
      <c r="KBT55" s="285"/>
      <c r="KBU55" s="285"/>
      <c r="KBV55" s="285"/>
      <c r="KBW55" s="285"/>
      <c r="KBX55" s="285"/>
      <c r="KBY55" s="285"/>
      <c r="KBZ55" s="285"/>
      <c r="KCA55" s="285"/>
      <c r="KCB55" s="285"/>
      <c r="KCC55" s="285"/>
      <c r="KCD55" s="285"/>
      <c r="KCE55" s="285"/>
      <c r="KCF55" s="285"/>
      <c r="KCG55" s="285"/>
      <c r="KCH55" s="285"/>
      <c r="KCI55" s="285"/>
      <c r="KCJ55" s="285"/>
      <c r="KCK55" s="285"/>
      <c r="KCL55" s="285"/>
      <c r="KCM55" s="285"/>
      <c r="KCN55" s="285"/>
      <c r="KCO55" s="285"/>
      <c r="KCP55" s="285"/>
      <c r="KCQ55" s="285"/>
      <c r="KCR55" s="285"/>
      <c r="KCS55" s="285"/>
      <c r="KCT55" s="285"/>
      <c r="KCU55" s="285"/>
      <c r="KCV55" s="285"/>
      <c r="KCW55" s="285"/>
      <c r="KCX55" s="285"/>
      <c r="KCY55" s="285"/>
      <c r="KCZ55" s="285"/>
      <c r="KDA55" s="285"/>
      <c r="KDB55" s="285"/>
      <c r="KDC55" s="285"/>
      <c r="KDD55" s="285"/>
      <c r="KDE55" s="285"/>
      <c r="KDF55" s="285"/>
      <c r="KDG55" s="285"/>
      <c r="KDH55" s="285"/>
      <c r="KDI55" s="285"/>
      <c r="KDJ55" s="285"/>
      <c r="KDK55" s="285"/>
      <c r="KDL55" s="285"/>
      <c r="KDM55" s="285"/>
      <c r="KDN55" s="285"/>
      <c r="KDO55" s="285"/>
      <c r="KDP55" s="285"/>
      <c r="KDQ55" s="285"/>
      <c r="KDR55" s="285"/>
      <c r="KDS55" s="285"/>
      <c r="KDT55" s="285"/>
      <c r="KDU55" s="285"/>
      <c r="KDV55" s="285"/>
      <c r="KDW55" s="285"/>
      <c r="KDX55" s="285"/>
      <c r="KDY55" s="285"/>
      <c r="KDZ55" s="285"/>
      <c r="KEA55" s="285"/>
      <c r="KEB55" s="285"/>
      <c r="KEC55" s="285"/>
      <c r="KED55" s="285"/>
      <c r="KEE55" s="285"/>
      <c r="KEF55" s="285"/>
      <c r="KEG55" s="285"/>
      <c r="KEH55" s="285"/>
      <c r="KEI55" s="285"/>
      <c r="KEJ55" s="285"/>
      <c r="KEK55" s="285"/>
      <c r="KEL55" s="285"/>
      <c r="KEM55" s="285"/>
      <c r="KEN55" s="285"/>
      <c r="KEO55" s="285"/>
      <c r="KEP55" s="285"/>
      <c r="KEQ55" s="285"/>
      <c r="KER55" s="285"/>
      <c r="KES55" s="285"/>
      <c r="KET55" s="285"/>
      <c r="KEU55" s="285"/>
      <c r="KEV55" s="285"/>
      <c r="KEW55" s="285"/>
      <c r="KEX55" s="285"/>
      <c r="KEY55" s="285"/>
      <c r="KEZ55" s="285"/>
      <c r="KFA55" s="285"/>
      <c r="KFB55" s="285"/>
      <c r="KFC55" s="285"/>
      <c r="KFD55" s="285"/>
      <c r="KFE55" s="285"/>
      <c r="KFF55" s="285"/>
      <c r="KFG55" s="285"/>
      <c r="KFH55" s="285"/>
      <c r="KFI55" s="285"/>
      <c r="KFJ55" s="285"/>
      <c r="KFK55" s="285"/>
      <c r="KFL55" s="285"/>
      <c r="KFM55" s="285"/>
      <c r="KFN55" s="285"/>
      <c r="KFO55" s="285"/>
      <c r="KFP55" s="285"/>
      <c r="KFQ55" s="285"/>
      <c r="KFR55" s="285"/>
      <c r="KFS55" s="285"/>
      <c r="KFT55" s="285"/>
      <c r="KFU55" s="285"/>
      <c r="KFV55" s="285"/>
      <c r="KFW55" s="285"/>
      <c r="KFX55" s="285"/>
      <c r="KFY55" s="285"/>
      <c r="KFZ55" s="285"/>
      <c r="KGA55" s="285"/>
      <c r="KGB55" s="285"/>
      <c r="KGC55" s="285"/>
      <c r="KGD55" s="285"/>
      <c r="KGE55" s="285"/>
      <c r="KGF55" s="285"/>
      <c r="KGG55" s="285"/>
      <c r="KGH55" s="285"/>
      <c r="KGI55" s="285"/>
      <c r="KGJ55" s="285"/>
      <c r="KGK55" s="285"/>
      <c r="KGL55" s="285"/>
      <c r="KGM55" s="285"/>
      <c r="KGN55" s="285"/>
      <c r="KGO55" s="285"/>
      <c r="KGP55" s="285"/>
      <c r="KGQ55" s="285"/>
      <c r="KGR55" s="285"/>
      <c r="KGS55" s="285"/>
      <c r="KGT55" s="285"/>
      <c r="KGU55" s="285"/>
      <c r="KGV55" s="285"/>
      <c r="KGW55" s="285"/>
      <c r="KGX55" s="285"/>
      <c r="KGY55" s="285"/>
      <c r="KGZ55" s="285"/>
      <c r="KHA55" s="285"/>
      <c r="KHB55" s="285"/>
      <c r="KHC55" s="285"/>
      <c r="KHD55" s="285"/>
      <c r="KHE55" s="285"/>
      <c r="KHF55" s="285"/>
      <c r="KHG55" s="285"/>
      <c r="KHH55" s="285"/>
      <c r="KHI55" s="285"/>
      <c r="KHJ55" s="285"/>
      <c r="KHK55" s="285"/>
      <c r="KHL55" s="285"/>
      <c r="KHM55" s="285"/>
      <c r="KHN55" s="285"/>
      <c r="KHO55" s="285"/>
      <c r="KHP55" s="285"/>
      <c r="KHQ55" s="285"/>
      <c r="KHR55" s="285"/>
      <c r="KHS55" s="285"/>
      <c r="KHT55" s="285"/>
      <c r="KHU55" s="285"/>
      <c r="KHV55" s="285"/>
      <c r="KHW55" s="285"/>
      <c r="KHX55" s="285"/>
      <c r="KHY55" s="285"/>
      <c r="KHZ55" s="285"/>
      <c r="KIA55" s="285"/>
      <c r="KIB55" s="285"/>
      <c r="KIC55" s="285"/>
      <c r="KID55" s="285"/>
      <c r="KIE55" s="285"/>
      <c r="KIF55" s="285"/>
      <c r="KIG55" s="285"/>
      <c r="KIH55" s="285"/>
      <c r="KII55" s="285"/>
      <c r="KIJ55" s="285"/>
      <c r="KIK55" s="285"/>
      <c r="KIL55" s="285"/>
      <c r="KIM55" s="285"/>
      <c r="KIN55" s="285"/>
      <c r="KIO55" s="285"/>
      <c r="KIP55" s="285"/>
      <c r="KIQ55" s="285"/>
      <c r="KIR55" s="285"/>
      <c r="KIS55" s="285"/>
      <c r="KIT55" s="285"/>
      <c r="KIU55" s="285"/>
      <c r="KIV55" s="285"/>
      <c r="KIW55" s="285"/>
      <c r="KIX55" s="285"/>
      <c r="KIY55" s="285"/>
      <c r="KIZ55" s="285"/>
      <c r="KJA55" s="285"/>
      <c r="KJB55" s="285"/>
      <c r="KJC55" s="285"/>
      <c r="KJD55" s="285"/>
      <c r="KJE55" s="285"/>
      <c r="KJF55" s="285"/>
      <c r="KJG55" s="285"/>
      <c r="KJH55" s="285"/>
      <c r="KJI55" s="285"/>
      <c r="KJJ55" s="285"/>
      <c r="KJK55" s="285"/>
      <c r="KJL55" s="285"/>
      <c r="KJM55" s="285"/>
      <c r="KJN55" s="285"/>
      <c r="KJO55" s="285"/>
      <c r="KJP55" s="285"/>
      <c r="KJQ55" s="285"/>
      <c r="KJR55" s="285"/>
      <c r="KJS55" s="285"/>
      <c r="KJT55" s="285"/>
      <c r="KJU55" s="285"/>
      <c r="KJV55" s="285"/>
      <c r="KJW55" s="285"/>
      <c r="KJX55" s="285"/>
      <c r="KJY55" s="285"/>
      <c r="KJZ55" s="285"/>
      <c r="KKA55" s="285"/>
      <c r="KKB55" s="285"/>
      <c r="KKC55" s="285"/>
      <c r="KKD55" s="285"/>
      <c r="KKE55" s="285"/>
      <c r="KKF55" s="285"/>
      <c r="KKG55" s="285"/>
      <c r="KKH55" s="285"/>
      <c r="KKI55" s="285"/>
      <c r="KKJ55" s="285"/>
      <c r="KKK55" s="285"/>
      <c r="KKL55" s="285"/>
      <c r="KKM55" s="285"/>
      <c r="KKN55" s="285"/>
      <c r="KKO55" s="285"/>
      <c r="KKP55" s="285"/>
      <c r="KKQ55" s="285"/>
      <c r="KKR55" s="285"/>
      <c r="KKS55" s="285"/>
      <c r="KKT55" s="285"/>
      <c r="KKU55" s="285"/>
      <c r="KKV55" s="285"/>
      <c r="KKW55" s="285"/>
      <c r="KKX55" s="285"/>
      <c r="KKY55" s="285"/>
      <c r="KKZ55" s="285"/>
      <c r="KLA55" s="285"/>
      <c r="KLB55" s="285"/>
      <c r="KLC55" s="285"/>
      <c r="KLD55" s="285"/>
      <c r="KLE55" s="285"/>
      <c r="KLF55" s="285"/>
      <c r="KLG55" s="285"/>
      <c r="KLH55" s="285"/>
      <c r="KLI55" s="285"/>
      <c r="KLJ55" s="285"/>
      <c r="KLK55" s="285"/>
      <c r="KLL55" s="285"/>
      <c r="KLM55" s="285"/>
      <c r="KLN55" s="285"/>
      <c r="KLO55" s="285"/>
      <c r="KLP55" s="285"/>
      <c r="KLQ55" s="285"/>
      <c r="KLR55" s="285"/>
      <c r="KLS55" s="285"/>
      <c r="KLT55" s="285"/>
      <c r="KLU55" s="285"/>
      <c r="KLV55" s="285"/>
      <c r="KLW55" s="285"/>
      <c r="KLX55" s="285"/>
      <c r="KLY55" s="285"/>
      <c r="KLZ55" s="285"/>
      <c r="KMA55" s="285"/>
      <c r="KMB55" s="285"/>
      <c r="KMC55" s="285"/>
      <c r="KMD55" s="285"/>
      <c r="KME55" s="285"/>
      <c r="KMF55" s="285"/>
      <c r="KMG55" s="285"/>
      <c r="KMH55" s="285"/>
      <c r="KMI55" s="285"/>
      <c r="KMJ55" s="285"/>
      <c r="KMK55" s="285"/>
      <c r="KML55" s="285"/>
      <c r="KMM55" s="285"/>
      <c r="KMN55" s="285"/>
      <c r="KMO55" s="285"/>
      <c r="KMP55" s="285"/>
      <c r="KMQ55" s="285"/>
      <c r="KMR55" s="285"/>
      <c r="KMS55" s="285"/>
      <c r="KMT55" s="285"/>
      <c r="KMU55" s="285"/>
      <c r="KMV55" s="285"/>
      <c r="KMW55" s="285"/>
      <c r="KMX55" s="285"/>
      <c r="KMY55" s="285"/>
      <c r="KMZ55" s="285"/>
      <c r="KNA55" s="285"/>
      <c r="KNB55" s="285"/>
      <c r="KNC55" s="285"/>
      <c r="KND55" s="285"/>
      <c r="KNE55" s="285"/>
      <c r="KNF55" s="285"/>
      <c r="KNG55" s="285"/>
      <c r="KNH55" s="285"/>
      <c r="KNI55" s="285"/>
      <c r="KNJ55" s="285"/>
      <c r="KNK55" s="285"/>
      <c r="KNL55" s="285"/>
      <c r="KNM55" s="285"/>
      <c r="KNN55" s="285"/>
      <c r="KNO55" s="285"/>
      <c r="KNP55" s="285"/>
      <c r="KNQ55" s="285"/>
      <c r="KNR55" s="285"/>
      <c r="KNS55" s="285"/>
      <c r="KNT55" s="285"/>
      <c r="KNU55" s="285"/>
      <c r="KNV55" s="285"/>
      <c r="KNW55" s="285"/>
      <c r="KNX55" s="285"/>
      <c r="KNY55" s="285"/>
      <c r="KNZ55" s="285"/>
      <c r="KOA55" s="285"/>
      <c r="KOB55" s="285"/>
      <c r="KOC55" s="285"/>
      <c r="KOD55" s="285"/>
      <c r="KOE55" s="285"/>
      <c r="KOF55" s="285"/>
      <c r="KOG55" s="285"/>
      <c r="KOH55" s="285"/>
      <c r="KOI55" s="285"/>
      <c r="KOJ55" s="285"/>
      <c r="KOK55" s="285"/>
      <c r="KOL55" s="285"/>
      <c r="KOM55" s="285"/>
      <c r="KON55" s="285"/>
      <c r="KOO55" s="285"/>
      <c r="KOP55" s="285"/>
      <c r="KOQ55" s="285"/>
      <c r="KOR55" s="285"/>
      <c r="KOS55" s="285"/>
      <c r="KOT55" s="285"/>
      <c r="KOU55" s="285"/>
      <c r="KOV55" s="285"/>
      <c r="KOW55" s="285"/>
      <c r="KOX55" s="285"/>
      <c r="KOY55" s="285"/>
      <c r="KOZ55" s="285"/>
      <c r="KPA55" s="285"/>
      <c r="KPB55" s="285"/>
      <c r="KPC55" s="285"/>
      <c r="KPD55" s="285"/>
      <c r="KPE55" s="285"/>
      <c r="KPF55" s="285"/>
      <c r="KPG55" s="285"/>
      <c r="KPH55" s="285"/>
      <c r="KPI55" s="285"/>
      <c r="KPJ55" s="285"/>
      <c r="KPK55" s="285"/>
      <c r="KPL55" s="285"/>
      <c r="KPM55" s="285"/>
      <c r="KPN55" s="285"/>
      <c r="KPO55" s="285"/>
      <c r="KPP55" s="285"/>
      <c r="KPQ55" s="285"/>
      <c r="KPR55" s="285"/>
      <c r="KPS55" s="285"/>
      <c r="KPT55" s="285"/>
      <c r="KPU55" s="285"/>
      <c r="KPV55" s="285"/>
      <c r="KPW55" s="285"/>
      <c r="KPX55" s="285"/>
      <c r="KPY55" s="285"/>
      <c r="KPZ55" s="285"/>
      <c r="KQA55" s="285"/>
      <c r="KQB55" s="285"/>
      <c r="KQC55" s="285"/>
      <c r="KQD55" s="285"/>
      <c r="KQE55" s="285"/>
      <c r="KQF55" s="285"/>
      <c r="KQG55" s="285"/>
      <c r="KQH55" s="285"/>
      <c r="KQI55" s="285"/>
      <c r="KQJ55" s="285"/>
      <c r="KQK55" s="285"/>
      <c r="KQL55" s="285"/>
      <c r="KQM55" s="285"/>
      <c r="KQN55" s="285"/>
      <c r="KQO55" s="285"/>
      <c r="KQP55" s="285"/>
      <c r="KQQ55" s="285"/>
      <c r="KQR55" s="285"/>
      <c r="KQS55" s="285"/>
      <c r="KQT55" s="285"/>
      <c r="KQU55" s="285"/>
      <c r="KQV55" s="285"/>
      <c r="KQW55" s="285"/>
      <c r="KQX55" s="285"/>
      <c r="KQY55" s="285"/>
      <c r="KQZ55" s="285"/>
      <c r="KRA55" s="285"/>
      <c r="KRB55" s="285"/>
      <c r="KRC55" s="285"/>
      <c r="KRD55" s="285"/>
      <c r="KRE55" s="285"/>
      <c r="KRF55" s="285"/>
      <c r="KRG55" s="285"/>
      <c r="KRH55" s="285"/>
      <c r="KRI55" s="285"/>
      <c r="KRJ55" s="285"/>
      <c r="KRK55" s="285"/>
      <c r="KRL55" s="285"/>
      <c r="KRM55" s="285"/>
      <c r="KRN55" s="285"/>
      <c r="KRO55" s="285"/>
      <c r="KRP55" s="285"/>
      <c r="KRQ55" s="285"/>
      <c r="KRR55" s="285"/>
      <c r="KRS55" s="285"/>
      <c r="KRT55" s="285"/>
      <c r="KRU55" s="285"/>
      <c r="KRV55" s="285"/>
      <c r="KRW55" s="285"/>
      <c r="KRX55" s="285"/>
      <c r="KRY55" s="285"/>
      <c r="KRZ55" s="285"/>
      <c r="KSA55" s="285"/>
      <c r="KSB55" s="285"/>
      <c r="KSC55" s="285"/>
      <c r="KSD55" s="285"/>
      <c r="KSE55" s="285"/>
      <c r="KSF55" s="285"/>
      <c r="KSG55" s="285"/>
      <c r="KSH55" s="285"/>
      <c r="KSI55" s="285"/>
      <c r="KSJ55" s="285"/>
      <c r="KSK55" s="285"/>
      <c r="KSL55" s="285"/>
      <c r="KSM55" s="285"/>
      <c r="KSN55" s="285"/>
      <c r="KSO55" s="285"/>
      <c r="KSP55" s="285"/>
      <c r="KSQ55" s="285"/>
      <c r="KSR55" s="285"/>
      <c r="KSS55" s="285"/>
      <c r="KST55" s="285"/>
      <c r="KSU55" s="285"/>
      <c r="KSV55" s="285"/>
      <c r="KSW55" s="285"/>
      <c r="KSX55" s="285"/>
      <c r="KSY55" s="285"/>
      <c r="KSZ55" s="285"/>
      <c r="KTA55" s="285"/>
      <c r="KTB55" s="285"/>
      <c r="KTC55" s="285"/>
      <c r="KTD55" s="285"/>
      <c r="KTE55" s="285"/>
      <c r="KTF55" s="285"/>
      <c r="KTG55" s="285"/>
      <c r="KTH55" s="285"/>
      <c r="KTI55" s="285"/>
      <c r="KTJ55" s="285"/>
      <c r="KTK55" s="285"/>
      <c r="KTL55" s="285"/>
      <c r="KTM55" s="285"/>
      <c r="KTN55" s="285"/>
      <c r="KTO55" s="285"/>
      <c r="KTP55" s="285"/>
      <c r="KTQ55" s="285"/>
      <c r="KTR55" s="285"/>
      <c r="KTS55" s="285"/>
      <c r="KTT55" s="285"/>
      <c r="KTU55" s="285"/>
      <c r="KTV55" s="285"/>
      <c r="KTW55" s="285"/>
      <c r="KTX55" s="285"/>
      <c r="KTY55" s="285"/>
      <c r="KTZ55" s="285"/>
      <c r="KUA55" s="285"/>
      <c r="KUB55" s="285"/>
      <c r="KUC55" s="285"/>
      <c r="KUD55" s="285"/>
      <c r="KUE55" s="285"/>
      <c r="KUF55" s="285"/>
      <c r="KUG55" s="285"/>
      <c r="KUH55" s="285"/>
      <c r="KUI55" s="285"/>
      <c r="KUJ55" s="285"/>
      <c r="KUK55" s="285"/>
      <c r="KUL55" s="285"/>
      <c r="KUM55" s="285"/>
      <c r="KUN55" s="285"/>
      <c r="KUO55" s="285"/>
      <c r="KUP55" s="285"/>
      <c r="KUQ55" s="285"/>
      <c r="KUR55" s="285"/>
      <c r="KUS55" s="285"/>
      <c r="KUT55" s="285"/>
      <c r="KUU55" s="285"/>
      <c r="KUV55" s="285"/>
      <c r="KUW55" s="285"/>
      <c r="KUX55" s="285"/>
      <c r="KUY55" s="285"/>
      <c r="KUZ55" s="285"/>
      <c r="KVA55" s="285"/>
      <c r="KVB55" s="285"/>
      <c r="KVC55" s="285"/>
      <c r="KVD55" s="285"/>
      <c r="KVE55" s="285"/>
      <c r="KVF55" s="285"/>
      <c r="KVG55" s="285"/>
      <c r="KVH55" s="285"/>
      <c r="KVI55" s="285"/>
      <c r="KVJ55" s="285"/>
      <c r="KVK55" s="285"/>
      <c r="KVL55" s="285"/>
      <c r="KVM55" s="285"/>
      <c r="KVN55" s="285"/>
      <c r="KVO55" s="285"/>
      <c r="KVP55" s="285"/>
      <c r="KVQ55" s="285"/>
      <c r="KVR55" s="285"/>
      <c r="KVS55" s="285"/>
      <c r="KVT55" s="285"/>
      <c r="KVU55" s="285"/>
      <c r="KVV55" s="285"/>
      <c r="KVW55" s="285"/>
      <c r="KVX55" s="285"/>
      <c r="KVY55" s="285"/>
      <c r="KVZ55" s="285"/>
      <c r="KWA55" s="285"/>
      <c r="KWB55" s="285"/>
      <c r="KWC55" s="285"/>
      <c r="KWD55" s="285"/>
      <c r="KWE55" s="285"/>
      <c r="KWF55" s="285"/>
      <c r="KWG55" s="285"/>
      <c r="KWH55" s="285"/>
      <c r="KWI55" s="285"/>
      <c r="KWJ55" s="285"/>
      <c r="KWK55" s="285"/>
      <c r="KWL55" s="285"/>
      <c r="KWM55" s="285"/>
      <c r="KWN55" s="285"/>
      <c r="KWO55" s="285"/>
      <c r="KWP55" s="285"/>
      <c r="KWQ55" s="285"/>
      <c r="KWR55" s="285"/>
      <c r="KWS55" s="285"/>
      <c r="KWT55" s="285"/>
      <c r="KWU55" s="285"/>
      <c r="KWV55" s="285"/>
      <c r="KWW55" s="285"/>
      <c r="KWX55" s="285"/>
      <c r="KWY55" s="285"/>
      <c r="KWZ55" s="285"/>
      <c r="KXA55" s="285"/>
      <c r="KXB55" s="285"/>
      <c r="KXC55" s="285"/>
      <c r="KXD55" s="285"/>
      <c r="KXE55" s="285"/>
      <c r="KXF55" s="285"/>
      <c r="KXG55" s="285"/>
      <c r="KXH55" s="285"/>
      <c r="KXI55" s="285"/>
      <c r="KXJ55" s="285"/>
      <c r="KXK55" s="285"/>
      <c r="KXL55" s="285"/>
      <c r="KXM55" s="285"/>
      <c r="KXN55" s="285"/>
      <c r="KXO55" s="285"/>
      <c r="KXP55" s="285"/>
      <c r="KXQ55" s="285"/>
      <c r="KXR55" s="285"/>
      <c r="KXS55" s="285"/>
      <c r="KXT55" s="285"/>
      <c r="KXU55" s="285"/>
      <c r="KXV55" s="285"/>
      <c r="KXW55" s="285"/>
      <c r="KXX55" s="285"/>
      <c r="KXY55" s="285"/>
      <c r="KXZ55" s="285"/>
      <c r="KYA55" s="285"/>
      <c r="KYB55" s="285"/>
      <c r="KYC55" s="285"/>
      <c r="KYD55" s="285"/>
      <c r="KYE55" s="285"/>
      <c r="KYF55" s="285"/>
      <c r="KYG55" s="285"/>
      <c r="KYH55" s="285"/>
      <c r="KYI55" s="285"/>
      <c r="KYJ55" s="285"/>
      <c r="KYK55" s="285"/>
      <c r="KYL55" s="285"/>
      <c r="KYM55" s="285"/>
      <c r="KYN55" s="285"/>
      <c r="KYO55" s="285"/>
      <c r="KYP55" s="285"/>
      <c r="KYQ55" s="285"/>
      <c r="KYR55" s="285"/>
      <c r="KYS55" s="285"/>
      <c r="KYT55" s="285"/>
      <c r="KYU55" s="285"/>
      <c r="KYV55" s="285"/>
      <c r="KYW55" s="285"/>
      <c r="KYX55" s="285"/>
      <c r="KYY55" s="285"/>
      <c r="KYZ55" s="285"/>
      <c r="KZA55" s="285"/>
      <c r="KZB55" s="285"/>
      <c r="KZC55" s="285"/>
      <c r="KZD55" s="285"/>
      <c r="KZE55" s="285"/>
      <c r="KZF55" s="285"/>
      <c r="KZG55" s="285"/>
      <c r="KZH55" s="285"/>
      <c r="KZI55" s="285"/>
      <c r="KZJ55" s="285"/>
      <c r="KZK55" s="285"/>
      <c r="KZL55" s="285"/>
      <c r="KZM55" s="285"/>
      <c r="KZN55" s="285"/>
      <c r="KZO55" s="285"/>
      <c r="KZP55" s="285"/>
      <c r="KZQ55" s="285"/>
      <c r="KZR55" s="285"/>
      <c r="KZS55" s="285"/>
      <c r="KZT55" s="285"/>
      <c r="KZU55" s="285"/>
      <c r="KZV55" s="285"/>
      <c r="KZW55" s="285"/>
      <c r="KZX55" s="285"/>
      <c r="KZY55" s="285"/>
      <c r="KZZ55" s="285"/>
      <c r="LAA55" s="285"/>
      <c r="LAB55" s="285"/>
      <c r="LAC55" s="285"/>
      <c r="LAD55" s="285"/>
      <c r="LAE55" s="285"/>
      <c r="LAF55" s="285"/>
      <c r="LAG55" s="285"/>
      <c r="LAH55" s="285"/>
      <c r="LAI55" s="285"/>
      <c r="LAJ55" s="285"/>
      <c r="LAK55" s="285"/>
      <c r="LAL55" s="285"/>
      <c r="LAM55" s="285"/>
      <c r="LAN55" s="285"/>
      <c r="LAO55" s="285"/>
      <c r="LAP55" s="285"/>
      <c r="LAQ55" s="285"/>
      <c r="LAR55" s="285"/>
      <c r="LAS55" s="285"/>
      <c r="LAT55" s="285"/>
      <c r="LAU55" s="285"/>
      <c r="LAV55" s="285"/>
      <c r="LAW55" s="285"/>
      <c r="LAX55" s="285"/>
      <c r="LAY55" s="285"/>
      <c r="LAZ55" s="285"/>
      <c r="LBA55" s="285"/>
      <c r="LBB55" s="285"/>
      <c r="LBC55" s="285"/>
      <c r="LBD55" s="285"/>
      <c r="LBE55" s="285"/>
      <c r="LBF55" s="285"/>
      <c r="LBG55" s="285"/>
      <c r="LBH55" s="285"/>
      <c r="LBI55" s="285"/>
      <c r="LBJ55" s="285"/>
      <c r="LBK55" s="285"/>
      <c r="LBL55" s="285"/>
      <c r="LBM55" s="285"/>
      <c r="LBN55" s="285"/>
      <c r="LBO55" s="285"/>
      <c r="LBP55" s="285"/>
      <c r="LBQ55" s="285"/>
      <c r="LBR55" s="285"/>
      <c r="LBS55" s="285"/>
      <c r="LBT55" s="285"/>
      <c r="LBU55" s="285"/>
      <c r="LBV55" s="285"/>
      <c r="LBW55" s="285"/>
      <c r="LBX55" s="285"/>
      <c r="LBY55" s="285"/>
      <c r="LBZ55" s="285"/>
      <c r="LCA55" s="285"/>
      <c r="LCB55" s="285"/>
      <c r="LCC55" s="285"/>
      <c r="LCD55" s="285"/>
      <c r="LCE55" s="285"/>
      <c r="LCF55" s="285"/>
      <c r="LCG55" s="285"/>
      <c r="LCH55" s="285"/>
      <c r="LCI55" s="285"/>
      <c r="LCJ55" s="285"/>
      <c r="LCK55" s="285"/>
      <c r="LCL55" s="285"/>
      <c r="LCM55" s="285"/>
      <c r="LCN55" s="285"/>
      <c r="LCO55" s="285"/>
      <c r="LCP55" s="285"/>
      <c r="LCQ55" s="285"/>
      <c r="LCR55" s="285"/>
      <c r="LCS55" s="285"/>
      <c r="LCT55" s="285"/>
      <c r="LCU55" s="285"/>
      <c r="LCV55" s="285"/>
      <c r="LCW55" s="285"/>
      <c r="LCX55" s="285"/>
      <c r="LCY55" s="285"/>
      <c r="LCZ55" s="285"/>
      <c r="LDA55" s="285"/>
      <c r="LDB55" s="285"/>
      <c r="LDC55" s="285"/>
      <c r="LDD55" s="285"/>
      <c r="LDE55" s="285"/>
      <c r="LDF55" s="285"/>
      <c r="LDG55" s="285"/>
      <c r="LDH55" s="285"/>
      <c r="LDI55" s="285"/>
      <c r="LDJ55" s="285"/>
      <c r="LDK55" s="285"/>
      <c r="LDL55" s="285"/>
      <c r="LDM55" s="285"/>
      <c r="LDN55" s="285"/>
      <c r="LDO55" s="285"/>
      <c r="LDP55" s="285"/>
      <c r="LDQ55" s="285"/>
      <c r="LDR55" s="285"/>
      <c r="LDS55" s="285"/>
      <c r="LDT55" s="285"/>
      <c r="LDU55" s="285"/>
      <c r="LDV55" s="285"/>
      <c r="LDW55" s="285"/>
      <c r="LDX55" s="285"/>
      <c r="LDY55" s="285"/>
      <c r="LDZ55" s="285"/>
      <c r="LEA55" s="285"/>
      <c r="LEB55" s="285"/>
      <c r="LEC55" s="285"/>
      <c r="LED55" s="285"/>
      <c r="LEE55" s="285"/>
      <c r="LEF55" s="285"/>
      <c r="LEG55" s="285"/>
      <c r="LEH55" s="285"/>
      <c r="LEI55" s="285"/>
      <c r="LEJ55" s="285"/>
      <c r="LEK55" s="285"/>
      <c r="LEL55" s="285"/>
      <c r="LEM55" s="285"/>
      <c r="LEN55" s="285"/>
      <c r="LEO55" s="285"/>
      <c r="LEP55" s="285"/>
      <c r="LEQ55" s="285"/>
      <c r="LER55" s="285"/>
      <c r="LES55" s="285"/>
      <c r="LET55" s="285"/>
      <c r="LEU55" s="285"/>
      <c r="LEV55" s="285"/>
      <c r="LEW55" s="285"/>
      <c r="LEX55" s="285"/>
      <c r="LEY55" s="285"/>
      <c r="LEZ55" s="285"/>
      <c r="LFA55" s="285"/>
      <c r="LFB55" s="285"/>
      <c r="LFC55" s="285"/>
      <c r="LFD55" s="285"/>
      <c r="LFE55" s="285"/>
      <c r="LFF55" s="285"/>
      <c r="LFG55" s="285"/>
      <c r="LFH55" s="285"/>
      <c r="LFI55" s="285"/>
      <c r="LFJ55" s="285"/>
      <c r="LFK55" s="285"/>
      <c r="LFL55" s="285"/>
      <c r="LFM55" s="285"/>
      <c r="LFN55" s="285"/>
      <c r="LFO55" s="285"/>
      <c r="LFP55" s="285"/>
      <c r="LFQ55" s="285"/>
      <c r="LFR55" s="285"/>
      <c r="LFS55" s="285"/>
      <c r="LFT55" s="285"/>
      <c r="LFU55" s="285"/>
      <c r="LFV55" s="285"/>
      <c r="LFW55" s="285"/>
      <c r="LFX55" s="285"/>
      <c r="LFY55" s="285"/>
      <c r="LFZ55" s="285"/>
      <c r="LGA55" s="285"/>
      <c r="LGB55" s="285"/>
      <c r="LGC55" s="285"/>
      <c r="LGD55" s="285"/>
      <c r="LGE55" s="285"/>
      <c r="LGF55" s="285"/>
      <c r="LGG55" s="285"/>
      <c r="LGH55" s="285"/>
      <c r="LGI55" s="285"/>
      <c r="LGJ55" s="285"/>
      <c r="LGK55" s="285"/>
      <c r="LGL55" s="285"/>
      <c r="LGM55" s="285"/>
      <c r="LGN55" s="285"/>
      <c r="LGO55" s="285"/>
      <c r="LGP55" s="285"/>
      <c r="LGQ55" s="285"/>
      <c r="LGR55" s="285"/>
      <c r="LGS55" s="285"/>
      <c r="LGT55" s="285"/>
      <c r="LGU55" s="285"/>
      <c r="LGV55" s="285"/>
      <c r="LGW55" s="285"/>
      <c r="LGX55" s="285"/>
      <c r="LGY55" s="285"/>
      <c r="LGZ55" s="285"/>
      <c r="LHA55" s="285"/>
      <c r="LHB55" s="285"/>
      <c r="LHC55" s="285"/>
      <c r="LHD55" s="285"/>
      <c r="LHE55" s="285"/>
      <c r="LHF55" s="285"/>
      <c r="LHG55" s="285"/>
      <c r="LHH55" s="285"/>
      <c r="LHI55" s="285"/>
      <c r="LHJ55" s="285"/>
      <c r="LHK55" s="285"/>
      <c r="LHL55" s="285"/>
      <c r="LHM55" s="285"/>
      <c r="LHN55" s="285"/>
      <c r="LHO55" s="285"/>
      <c r="LHP55" s="285"/>
      <c r="LHQ55" s="285"/>
      <c r="LHR55" s="285"/>
      <c r="LHS55" s="285"/>
      <c r="LHT55" s="285"/>
      <c r="LHU55" s="285"/>
      <c r="LHV55" s="285"/>
      <c r="LHW55" s="285"/>
      <c r="LHX55" s="285"/>
      <c r="LHY55" s="285"/>
      <c r="LHZ55" s="285"/>
      <c r="LIA55" s="285"/>
      <c r="LIB55" s="285"/>
      <c r="LIC55" s="285"/>
      <c r="LID55" s="285"/>
      <c r="LIE55" s="285"/>
      <c r="LIF55" s="285"/>
      <c r="LIG55" s="285"/>
      <c r="LIH55" s="285"/>
      <c r="LII55" s="285"/>
      <c r="LIJ55" s="285"/>
      <c r="LIK55" s="285"/>
      <c r="LIL55" s="285"/>
      <c r="LIM55" s="285"/>
      <c r="LIN55" s="285"/>
      <c r="LIO55" s="285"/>
      <c r="LIP55" s="285"/>
      <c r="LIQ55" s="285"/>
      <c r="LIR55" s="285"/>
      <c r="LIS55" s="285"/>
      <c r="LIT55" s="285"/>
      <c r="LIU55" s="285"/>
      <c r="LIV55" s="285"/>
      <c r="LIW55" s="285"/>
      <c r="LIX55" s="285"/>
      <c r="LIY55" s="285"/>
      <c r="LIZ55" s="285"/>
      <c r="LJA55" s="285"/>
      <c r="LJB55" s="285"/>
      <c r="LJC55" s="285"/>
      <c r="LJD55" s="285"/>
      <c r="LJE55" s="285"/>
      <c r="LJF55" s="285"/>
      <c r="LJG55" s="285"/>
      <c r="LJH55" s="285"/>
      <c r="LJI55" s="285"/>
      <c r="LJJ55" s="285"/>
      <c r="LJK55" s="285"/>
      <c r="LJL55" s="285"/>
      <c r="LJM55" s="285"/>
      <c r="LJN55" s="285"/>
      <c r="LJO55" s="285"/>
      <c r="LJP55" s="285"/>
      <c r="LJQ55" s="285"/>
      <c r="LJR55" s="285"/>
      <c r="LJS55" s="285"/>
      <c r="LJT55" s="285"/>
      <c r="LJU55" s="285"/>
      <c r="LJV55" s="285"/>
      <c r="LJW55" s="285"/>
      <c r="LJX55" s="285"/>
      <c r="LJY55" s="285"/>
      <c r="LJZ55" s="285"/>
      <c r="LKA55" s="285"/>
      <c r="LKB55" s="285"/>
      <c r="LKC55" s="285"/>
      <c r="LKD55" s="285"/>
      <c r="LKE55" s="285"/>
      <c r="LKF55" s="285"/>
      <c r="LKG55" s="285"/>
      <c r="LKH55" s="285"/>
      <c r="LKI55" s="285"/>
      <c r="LKJ55" s="285"/>
      <c r="LKK55" s="285"/>
      <c r="LKL55" s="285"/>
      <c r="LKM55" s="285"/>
      <c r="LKN55" s="285"/>
      <c r="LKO55" s="285"/>
      <c r="LKP55" s="285"/>
      <c r="LKQ55" s="285"/>
      <c r="LKR55" s="285"/>
      <c r="LKS55" s="285"/>
      <c r="LKT55" s="285"/>
      <c r="LKU55" s="285"/>
      <c r="LKV55" s="285"/>
      <c r="LKW55" s="285"/>
      <c r="LKX55" s="285"/>
      <c r="LKY55" s="285"/>
      <c r="LKZ55" s="285"/>
      <c r="LLA55" s="285"/>
      <c r="LLB55" s="285"/>
      <c r="LLC55" s="285"/>
      <c r="LLD55" s="285"/>
      <c r="LLE55" s="285"/>
      <c r="LLF55" s="285"/>
      <c r="LLG55" s="285"/>
      <c r="LLH55" s="285"/>
      <c r="LLI55" s="285"/>
      <c r="LLJ55" s="285"/>
      <c r="LLK55" s="285"/>
      <c r="LLL55" s="285"/>
      <c r="LLM55" s="285"/>
      <c r="LLN55" s="285"/>
      <c r="LLO55" s="285"/>
      <c r="LLP55" s="285"/>
      <c r="LLQ55" s="285"/>
      <c r="LLR55" s="285"/>
      <c r="LLS55" s="285"/>
      <c r="LLT55" s="285"/>
      <c r="LLU55" s="285"/>
      <c r="LLV55" s="285"/>
      <c r="LLW55" s="285"/>
      <c r="LLX55" s="285"/>
      <c r="LLY55" s="285"/>
      <c r="LLZ55" s="285"/>
      <c r="LMA55" s="285"/>
      <c r="LMB55" s="285"/>
      <c r="LMC55" s="285"/>
      <c r="LMD55" s="285"/>
      <c r="LME55" s="285"/>
      <c r="LMF55" s="285"/>
      <c r="LMG55" s="285"/>
      <c r="LMH55" s="285"/>
      <c r="LMI55" s="285"/>
      <c r="LMJ55" s="285"/>
      <c r="LMK55" s="285"/>
      <c r="LML55" s="285"/>
      <c r="LMM55" s="285"/>
      <c r="LMN55" s="285"/>
      <c r="LMO55" s="285"/>
      <c r="LMP55" s="285"/>
      <c r="LMQ55" s="285"/>
      <c r="LMR55" s="285"/>
      <c r="LMS55" s="285"/>
      <c r="LMT55" s="285"/>
      <c r="LMU55" s="285"/>
      <c r="LMV55" s="285"/>
      <c r="LMW55" s="285"/>
      <c r="LMX55" s="285"/>
      <c r="LMY55" s="285"/>
      <c r="LMZ55" s="285"/>
      <c r="LNA55" s="285"/>
      <c r="LNB55" s="285"/>
      <c r="LNC55" s="285"/>
      <c r="LND55" s="285"/>
      <c r="LNE55" s="285"/>
      <c r="LNF55" s="285"/>
      <c r="LNG55" s="285"/>
      <c r="LNH55" s="285"/>
      <c r="LNI55" s="285"/>
      <c r="LNJ55" s="285"/>
      <c r="LNK55" s="285"/>
      <c r="LNL55" s="285"/>
      <c r="LNM55" s="285"/>
      <c r="LNN55" s="285"/>
      <c r="LNO55" s="285"/>
      <c r="LNP55" s="285"/>
      <c r="LNQ55" s="285"/>
      <c r="LNR55" s="285"/>
      <c r="LNS55" s="285"/>
      <c r="LNT55" s="285"/>
      <c r="LNU55" s="285"/>
      <c r="LNV55" s="285"/>
      <c r="LNW55" s="285"/>
      <c r="LNX55" s="285"/>
      <c r="LNY55" s="285"/>
      <c r="LNZ55" s="285"/>
      <c r="LOA55" s="285"/>
      <c r="LOB55" s="285"/>
      <c r="LOC55" s="285"/>
      <c r="LOD55" s="285"/>
      <c r="LOE55" s="285"/>
      <c r="LOF55" s="285"/>
      <c r="LOG55" s="285"/>
      <c r="LOH55" s="285"/>
      <c r="LOI55" s="285"/>
      <c r="LOJ55" s="285"/>
      <c r="LOK55" s="285"/>
      <c r="LOL55" s="285"/>
      <c r="LOM55" s="285"/>
      <c r="LON55" s="285"/>
      <c r="LOO55" s="285"/>
      <c r="LOP55" s="285"/>
      <c r="LOQ55" s="285"/>
      <c r="LOR55" s="285"/>
      <c r="LOS55" s="285"/>
      <c r="LOT55" s="285"/>
      <c r="LOU55" s="285"/>
      <c r="LOV55" s="285"/>
      <c r="LOW55" s="285"/>
      <c r="LOX55" s="285"/>
      <c r="LOY55" s="285"/>
      <c r="LOZ55" s="285"/>
      <c r="LPA55" s="285"/>
      <c r="LPB55" s="285"/>
      <c r="LPC55" s="285"/>
      <c r="LPD55" s="285"/>
      <c r="LPE55" s="285"/>
      <c r="LPF55" s="285"/>
      <c r="LPG55" s="285"/>
      <c r="LPH55" s="285"/>
      <c r="LPI55" s="285"/>
      <c r="LPJ55" s="285"/>
      <c r="LPK55" s="285"/>
      <c r="LPL55" s="285"/>
      <c r="LPM55" s="285"/>
      <c r="LPN55" s="285"/>
      <c r="LPO55" s="285"/>
      <c r="LPP55" s="285"/>
      <c r="LPQ55" s="285"/>
      <c r="LPR55" s="285"/>
      <c r="LPS55" s="285"/>
      <c r="LPT55" s="285"/>
      <c r="LPU55" s="285"/>
      <c r="LPV55" s="285"/>
      <c r="LPW55" s="285"/>
      <c r="LPX55" s="285"/>
      <c r="LPY55" s="285"/>
      <c r="LPZ55" s="285"/>
      <c r="LQA55" s="285"/>
      <c r="LQB55" s="285"/>
      <c r="LQC55" s="285"/>
      <c r="LQD55" s="285"/>
      <c r="LQE55" s="285"/>
      <c r="LQF55" s="285"/>
      <c r="LQG55" s="285"/>
      <c r="LQH55" s="285"/>
      <c r="LQI55" s="285"/>
      <c r="LQJ55" s="285"/>
      <c r="LQK55" s="285"/>
      <c r="LQL55" s="285"/>
      <c r="LQM55" s="285"/>
      <c r="LQN55" s="285"/>
      <c r="LQO55" s="285"/>
      <c r="LQP55" s="285"/>
      <c r="LQQ55" s="285"/>
      <c r="LQR55" s="285"/>
      <c r="LQS55" s="285"/>
      <c r="LQT55" s="285"/>
      <c r="LQU55" s="285"/>
      <c r="LQV55" s="285"/>
      <c r="LQW55" s="285"/>
      <c r="LQX55" s="285"/>
      <c r="LQY55" s="285"/>
      <c r="LQZ55" s="285"/>
      <c r="LRA55" s="285"/>
      <c r="LRB55" s="285"/>
      <c r="LRC55" s="285"/>
      <c r="LRD55" s="285"/>
      <c r="LRE55" s="285"/>
      <c r="LRF55" s="285"/>
      <c r="LRG55" s="285"/>
      <c r="LRH55" s="285"/>
      <c r="LRI55" s="285"/>
      <c r="LRJ55" s="285"/>
      <c r="LRK55" s="285"/>
      <c r="LRL55" s="285"/>
      <c r="LRM55" s="285"/>
      <c r="LRN55" s="285"/>
      <c r="LRO55" s="285"/>
      <c r="LRP55" s="285"/>
      <c r="LRQ55" s="285"/>
      <c r="LRR55" s="285"/>
      <c r="LRS55" s="285"/>
      <c r="LRT55" s="285"/>
      <c r="LRU55" s="285"/>
      <c r="LRV55" s="285"/>
      <c r="LRW55" s="285"/>
      <c r="LRX55" s="285"/>
      <c r="LRY55" s="285"/>
      <c r="LRZ55" s="285"/>
      <c r="LSA55" s="285"/>
      <c r="LSB55" s="285"/>
      <c r="LSC55" s="285"/>
      <c r="LSD55" s="285"/>
      <c r="LSE55" s="285"/>
      <c r="LSF55" s="285"/>
      <c r="LSG55" s="285"/>
      <c r="LSH55" s="285"/>
      <c r="LSI55" s="285"/>
      <c r="LSJ55" s="285"/>
      <c r="LSK55" s="285"/>
      <c r="LSL55" s="285"/>
      <c r="LSM55" s="285"/>
      <c r="LSN55" s="285"/>
      <c r="LSO55" s="285"/>
      <c r="LSP55" s="285"/>
      <c r="LSQ55" s="285"/>
      <c r="LSR55" s="285"/>
      <c r="LSS55" s="285"/>
      <c r="LST55" s="285"/>
      <c r="LSU55" s="285"/>
      <c r="LSV55" s="285"/>
      <c r="LSW55" s="285"/>
      <c r="LSX55" s="285"/>
      <c r="LSY55" s="285"/>
      <c r="LSZ55" s="285"/>
      <c r="LTA55" s="285"/>
      <c r="LTB55" s="285"/>
      <c r="LTC55" s="285"/>
      <c r="LTD55" s="285"/>
      <c r="LTE55" s="285"/>
      <c r="LTF55" s="285"/>
      <c r="LTG55" s="285"/>
      <c r="LTH55" s="285"/>
      <c r="LTI55" s="285"/>
      <c r="LTJ55" s="285"/>
      <c r="LTK55" s="285"/>
      <c r="LTL55" s="285"/>
      <c r="LTM55" s="285"/>
      <c r="LTN55" s="285"/>
      <c r="LTO55" s="285"/>
      <c r="LTP55" s="285"/>
      <c r="LTQ55" s="285"/>
      <c r="LTR55" s="285"/>
      <c r="LTS55" s="285"/>
      <c r="LTT55" s="285"/>
      <c r="LTU55" s="285"/>
      <c r="LTV55" s="285"/>
      <c r="LTW55" s="285"/>
      <c r="LTX55" s="285"/>
      <c r="LTY55" s="285"/>
      <c r="LTZ55" s="285"/>
      <c r="LUA55" s="285"/>
      <c r="LUB55" s="285"/>
      <c r="LUC55" s="285"/>
      <c r="LUD55" s="285"/>
      <c r="LUE55" s="285"/>
      <c r="LUF55" s="285"/>
      <c r="LUG55" s="285"/>
      <c r="LUH55" s="285"/>
      <c r="LUI55" s="285"/>
      <c r="LUJ55" s="285"/>
      <c r="LUK55" s="285"/>
      <c r="LUL55" s="285"/>
      <c r="LUM55" s="285"/>
      <c r="LUN55" s="285"/>
      <c r="LUO55" s="285"/>
      <c r="LUP55" s="285"/>
      <c r="LUQ55" s="285"/>
      <c r="LUR55" s="285"/>
      <c r="LUS55" s="285"/>
      <c r="LUT55" s="285"/>
      <c r="LUU55" s="285"/>
      <c r="LUV55" s="285"/>
      <c r="LUW55" s="285"/>
      <c r="LUX55" s="285"/>
      <c r="LUY55" s="285"/>
      <c r="LUZ55" s="285"/>
      <c r="LVA55" s="285"/>
      <c r="LVB55" s="285"/>
      <c r="LVC55" s="285"/>
      <c r="LVD55" s="285"/>
      <c r="LVE55" s="285"/>
      <c r="LVF55" s="285"/>
      <c r="LVG55" s="285"/>
      <c r="LVH55" s="285"/>
      <c r="LVI55" s="285"/>
      <c r="LVJ55" s="285"/>
      <c r="LVK55" s="285"/>
      <c r="LVL55" s="285"/>
      <c r="LVM55" s="285"/>
      <c r="LVN55" s="285"/>
      <c r="LVO55" s="285"/>
      <c r="LVP55" s="285"/>
      <c r="LVQ55" s="285"/>
      <c r="LVR55" s="285"/>
      <c r="LVS55" s="285"/>
      <c r="LVT55" s="285"/>
      <c r="LVU55" s="285"/>
      <c r="LVV55" s="285"/>
      <c r="LVW55" s="285"/>
      <c r="LVX55" s="285"/>
      <c r="LVY55" s="285"/>
      <c r="LVZ55" s="285"/>
      <c r="LWA55" s="285"/>
      <c r="LWB55" s="285"/>
      <c r="LWC55" s="285"/>
      <c r="LWD55" s="285"/>
      <c r="LWE55" s="285"/>
      <c r="LWF55" s="285"/>
      <c r="LWG55" s="285"/>
      <c r="LWH55" s="285"/>
      <c r="LWI55" s="285"/>
      <c r="LWJ55" s="285"/>
      <c r="LWK55" s="285"/>
      <c r="LWL55" s="285"/>
      <c r="LWM55" s="285"/>
      <c r="LWN55" s="285"/>
      <c r="LWO55" s="285"/>
      <c r="LWP55" s="285"/>
      <c r="LWQ55" s="285"/>
      <c r="LWR55" s="285"/>
      <c r="LWS55" s="285"/>
      <c r="LWT55" s="285"/>
      <c r="LWU55" s="285"/>
      <c r="LWV55" s="285"/>
      <c r="LWW55" s="285"/>
      <c r="LWX55" s="285"/>
      <c r="LWY55" s="285"/>
      <c r="LWZ55" s="285"/>
      <c r="LXA55" s="285"/>
      <c r="LXB55" s="285"/>
      <c r="LXC55" s="285"/>
      <c r="LXD55" s="285"/>
      <c r="LXE55" s="285"/>
      <c r="LXF55" s="285"/>
      <c r="LXG55" s="285"/>
      <c r="LXH55" s="285"/>
      <c r="LXI55" s="285"/>
      <c r="LXJ55" s="285"/>
      <c r="LXK55" s="285"/>
      <c r="LXL55" s="285"/>
      <c r="LXM55" s="285"/>
      <c r="LXN55" s="285"/>
      <c r="LXO55" s="285"/>
      <c r="LXP55" s="285"/>
      <c r="LXQ55" s="285"/>
      <c r="LXR55" s="285"/>
      <c r="LXS55" s="285"/>
      <c r="LXT55" s="285"/>
      <c r="LXU55" s="285"/>
      <c r="LXV55" s="285"/>
      <c r="LXW55" s="285"/>
      <c r="LXX55" s="285"/>
      <c r="LXY55" s="285"/>
      <c r="LXZ55" s="285"/>
      <c r="LYA55" s="285"/>
      <c r="LYB55" s="285"/>
      <c r="LYC55" s="285"/>
      <c r="LYD55" s="285"/>
      <c r="LYE55" s="285"/>
      <c r="LYF55" s="285"/>
      <c r="LYG55" s="285"/>
      <c r="LYH55" s="285"/>
      <c r="LYI55" s="285"/>
      <c r="LYJ55" s="285"/>
      <c r="LYK55" s="285"/>
      <c r="LYL55" s="285"/>
      <c r="LYM55" s="285"/>
      <c r="LYN55" s="285"/>
      <c r="LYO55" s="285"/>
      <c r="LYP55" s="285"/>
      <c r="LYQ55" s="285"/>
      <c r="LYR55" s="285"/>
      <c r="LYS55" s="285"/>
      <c r="LYT55" s="285"/>
      <c r="LYU55" s="285"/>
      <c r="LYV55" s="285"/>
      <c r="LYW55" s="285"/>
      <c r="LYX55" s="285"/>
      <c r="LYY55" s="285"/>
      <c r="LYZ55" s="285"/>
      <c r="LZA55" s="285"/>
      <c r="LZB55" s="285"/>
      <c r="LZC55" s="285"/>
      <c r="LZD55" s="285"/>
      <c r="LZE55" s="285"/>
      <c r="LZF55" s="285"/>
      <c r="LZG55" s="285"/>
      <c r="LZH55" s="285"/>
      <c r="LZI55" s="285"/>
      <c r="LZJ55" s="285"/>
      <c r="LZK55" s="285"/>
      <c r="LZL55" s="285"/>
      <c r="LZM55" s="285"/>
      <c r="LZN55" s="285"/>
      <c r="LZO55" s="285"/>
      <c r="LZP55" s="285"/>
      <c r="LZQ55" s="285"/>
      <c r="LZR55" s="285"/>
      <c r="LZS55" s="285"/>
      <c r="LZT55" s="285"/>
      <c r="LZU55" s="285"/>
      <c r="LZV55" s="285"/>
      <c r="LZW55" s="285"/>
      <c r="LZX55" s="285"/>
      <c r="LZY55" s="285"/>
      <c r="LZZ55" s="285"/>
      <c r="MAA55" s="285"/>
      <c r="MAB55" s="285"/>
      <c r="MAC55" s="285"/>
      <c r="MAD55" s="285"/>
      <c r="MAE55" s="285"/>
      <c r="MAF55" s="285"/>
      <c r="MAG55" s="285"/>
      <c r="MAH55" s="285"/>
      <c r="MAI55" s="285"/>
      <c r="MAJ55" s="285"/>
      <c r="MAK55" s="285"/>
      <c r="MAL55" s="285"/>
      <c r="MAM55" s="285"/>
      <c r="MAN55" s="285"/>
      <c r="MAO55" s="285"/>
      <c r="MAP55" s="285"/>
      <c r="MAQ55" s="285"/>
      <c r="MAR55" s="285"/>
      <c r="MAS55" s="285"/>
      <c r="MAT55" s="285"/>
      <c r="MAU55" s="285"/>
      <c r="MAV55" s="285"/>
      <c r="MAW55" s="285"/>
      <c r="MAX55" s="285"/>
      <c r="MAY55" s="285"/>
      <c r="MAZ55" s="285"/>
      <c r="MBA55" s="285"/>
      <c r="MBB55" s="285"/>
      <c r="MBC55" s="285"/>
      <c r="MBD55" s="285"/>
      <c r="MBE55" s="285"/>
      <c r="MBF55" s="285"/>
      <c r="MBG55" s="285"/>
      <c r="MBH55" s="285"/>
      <c r="MBI55" s="285"/>
      <c r="MBJ55" s="285"/>
      <c r="MBK55" s="285"/>
      <c r="MBL55" s="285"/>
      <c r="MBM55" s="285"/>
      <c r="MBN55" s="285"/>
      <c r="MBO55" s="285"/>
      <c r="MBP55" s="285"/>
      <c r="MBQ55" s="285"/>
      <c r="MBR55" s="285"/>
      <c r="MBS55" s="285"/>
      <c r="MBT55" s="285"/>
      <c r="MBU55" s="285"/>
      <c r="MBV55" s="285"/>
      <c r="MBW55" s="285"/>
      <c r="MBX55" s="285"/>
      <c r="MBY55" s="285"/>
      <c r="MBZ55" s="285"/>
      <c r="MCA55" s="285"/>
      <c r="MCB55" s="285"/>
      <c r="MCC55" s="285"/>
      <c r="MCD55" s="285"/>
      <c r="MCE55" s="285"/>
      <c r="MCF55" s="285"/>
      <c r="MCG55" s="285"/>
      <c r="MCH55" s="285"/>
      <c r="MCI55" s="285"/>
      <c r="MCJ55" s="285"/>
      <c r="MCK55" s="285"/>
      <c r="MCL55" s="285"/>
      <c r="MCM55" s="285"/>
      <c r="MCN55" s="285"/>
      <c r="MCO55" s="285"/>
      <c r="MCP55" s="285"/>
      <c r="MCQ55" s="285"/>
      <c r="MCR55" s="285"/>
      <c r="MCS55" s="285"/>
      <c r="MCT55" s="285"/>
      <c r="MCU55" s="285"/>
      <c r="MCV55" s="285"/>
      <c r="MCW55" s="285"/>
      <c r="MCX55" s="285"/>
      <c r="MCY55" s="285"/>
      <c r="MCZ55" s="285"/>
      <c r="MDA55" s="285"/>
      <c r="MDB55" s="285"/>
      <c r="MDC55" s="285"/>
      <c r="MDD55" s="285"/>
      <c r="MDE55" s="285"/>
      <c r="MDF55" s="285"/>
      <c r="MDG55" s="285"/>
      <c r="MDH55" s="285"/>
      <c r="MDI55" s="285"/>
      <c r="MDJ55" s="285"/>
      <c r="MDK55" s="285"/>
      <c r="MDL55" s="285"/>
      <c r="MDM55" s="285"/>
      <c r="MDN55" s="285"/>
      <c r="MDO55" s="285"/>
      <c r="MDP55" s="285"/>
      <c r="MDQ55" s="285"/>
      <c r="MDR55" s="285"/>
      <c r="MDS55" s="285"/>
      <c r="MDT55" s="285"/>
      <c r="MDU55" s="285"/>
      <c r="MDV55" s="285"/>
      <c r="MDW55" s="285"/>
      <c r="MDX55" s="285"/>
      <c r="MDY55" s="285"/>
      <c r="MDZ55" s="285"/>
      <c r="MEA55" s="285"/>
      <c r="MEB55" s="285"/>
      <c r="MEC55" s="285"/>
      <c r="MED55" s="285"/>
      <c r="MEE55" s="285"/>
      <c r="MEF55" s="285"/>
      <c r="MEG55" s="285"/>
      <c r="MEH55" s="285"/>
      <c r="MEI55" s="285"/>
      <c r="MEJ55" s="285"/>
      <c r="MEK55" s="285"/>
      <c r="MEL55" s="285"/>
      <c r="MEM55" s="285"/>
      <c r="MEN55" s="285"/>
      <c r="MEO55" s="285"/>
      <c r="MEP55" s="285"/>
      <c r="MEQ55" s="285"/>
      <c r="MER55" s="285"/>
      <c r="MES55" s="285"/>
      <c r="MET55" s="285"/>
      <c r="MEU55" s="285"/>
      <c r="MEV55" s="285"/>
      <c r="MEW55" s="285"/>
      <c r="MEX55" s="285"/>
      <c r="MEY55" s="285"/>
      <c r="MEZ55" s="285"/>
      <c r="MFA55" s="285"/>
      <c r="MFB55" s="285"/>
      <c r="MFC55" s="285"/>
      <c r="MFD55" s="285"/>
      <c r="MFE55" s="285"/>
      <c r="MFF55" s="285"/>
      <c r="MFG55" s="285"/>
      <c r="MFH55" s="285"/>
      <c r="MFI55" s="285"/>
      <c r="MFJ55" s="285"/>
      <c r="MFK55" s="285"/>
      <c r="MFL55" s="285"/>
      <c r="MFM55" s="285"/>
      <c r="MFN55" s="285"/>
      <c r="MFO55" s="285"/>
      <c r="MFP55" s="285"/>
      <c r="MFQ55" s="285"/>
      <c r="MFR55" s="285"/>
      <c r="MFS55" s="285"/>
      <c r="MFT55" s="285"/>
      <c r="MFU55" s="285"/>
      <c r="MFV55" s="285"/>
      <c r="MFW55" s="285"/>
      <c r="MFX55" s="285"/>
      <c r="MFY55" s="285"/>
      <c r="MFZ55" s="285"/>
      <c r="MGA55" s="285"/>
      <c r="MGB55" s="285"/>
      <c r="MGC55" s="285"/>
      <c r="MGD55" s="285"/>
      <c r="MGE55" s="285"/>
      <c r="MGF55" s="285"/>
      <c r="MGG55" s="285"/>
      <c r="MGH55" s="285"/>
      <c r="MGI55" s="285"/>
      <c r="MGJ55" s="285"/>
      <c r="MGK55" s="285"/>
      <c r="MGL55" s="285"/>
      <c r="MGM55" s="285"/>
      <c r="MGN55" s="285"/>
      <c r="MGO55" s="285"/>
      <c r="MGP55" s="285"/>
      <c r="MGQ55" s="285"/>
      <c r="MGR55" s="285"/>
      <c r="MGS55" s="285"/>
      <c r="MGT55" s="285"/>
      <c r="MGU55" s="285"/>
      <c r="MGV55" s="285"/>
      <c r="MGW55" s="285"/>
      <c r="MGX55" s="285"/>
      <c r="MGY55" s="285"/>
      <c r="MGZ55" s="285"/>
      <c r="MHA55" s="285"/>
      <c r="MHB55" s="285"/>
      <c r="MHC55" s="285"/>
      <c r="MHD55" s="285"/>
      <c r="MHE55" s="285"/>
      <c r="MHF55" s="285"/>
      <c r="MHG55" s="285"/>
      <c r="MHH55" s="285"/>
      <c r="MHI55" s="285"/>
      <c r="MHJ55" s="285"/>
      <c r="MHK55" s="285"/>
      <c r="MHL55" s="285"/>
      <c r="MHM55" s="285"/>
      <c r="MHN55" s="285"/>
      <c r="MHO55" s="285"/>
      <c r="MHP55" s="285"/>
      <c r="MHQ55" s="285"/>
      <c r="MHR55" s="285"/>
      <c r="MHS55" s="285"/>
      <c r="MHT55" s="285"/>
      <c r="MHU55" s="285"/>
      <c r="MHV55" s="285"/>
      <c r="MHW55" s="285"/>
      <c r="MHX55" s="285"/>
      <c r="MHY55" s="285"/>
      <c r="MHZ55" s="285"/>
      <c r="MIA55" s="285"/>
      <c r="MIB55" s="285"/>
      <c r="MIC55" s="285"/>
      <c r="MID55" s="285"/>
      <c r="MIE55" s="285"/>
      <c r="MIF55" s="285"/>
      <c r="MIG55" s="285"/>
      <c r="MIH55" s="285"/>
      <c r="MII55" s="285"/>
      <c r="MIJ55" s="285"/>
      <c r="MIK55" s="285"/>
      <c r="MIL55" s="285"/>
      <c r="MIM55" s="285"/>
      <c r="MIN55" s="285"/>
      <c r="MIO55" s="285"/>
      <c r="MIP55" s="285"/>
      <c r="MIQ55" s="285"/>
      <c r="MIR55" s="285"/>
      <c r="MIS55" s="285"/>
      <c r="MIT55" s="285"/>
      <c r="MIU55" s="285"/>
      <c r="MIV55" s="285"/>
      <c r="MIW55" s="285"/>
      <c r="MIX55" s="285"/>
      <c r="MIY55" s="285"/>
      <c r="MIZ55" s="285"/>
      <c r="MJA55" s="285"/>
      <c r="MJB55" s="285"/>
      <c r="MJC55" s="285"/>
      <c r="MJD55" s="285"/>
      <c r="MJE55" s="285"/>
      <c r="MJF55" s="285"/>
      <c r="MJG55" s="285"/>
      <c r="MJH55" s="285"/>
      <c r="MJI55" s="285"/>
      <c r="MJJ55" s="285"/>
      <c r="MJK55" s="285"/>
      <c r="MJL55" s="285"/>
      <c r="MJM55" s="285"/>
      <c r="MJN55" s="285"/>
      <c r="MJO55" s="285"/>
      <c r="MJP55" s="285"/>
      <c r="MJQ55" s="285"/>
      <c r="MJR55" s="285"/>
      <c r="MJS55" s="285"/>
      <c r="MJT55" s="285"/>
      <c r="MJU55" s="285"/>
      <c r="MJV55" s="285"/>
      <c r="MJW55" s="285"/>
      <c r="MJX55" s="285"/>
      <c r="MJY55" s="285"/>
      <c r="MJZ55" s="285"/>
      <c r="MKA55" s="285"/>
      <c r="MKB55" s="285"/>
      <c r="MKC55" s="285"/>
      <c r="MKD55" s="285"/>
      <c r="MKE55" s="285"/>
      <c r="MKF55" s="285"/>
      <c r="MKG55" s="285"/>
      <c r="MKH55" s="285"/>
      <c r="MKI55" s="285"/>
      <c r="MKJ55" s="285"/>
      <c r="MKK55" s="285"/>
      <c r="MKL55" s="285"/>
      <c r="MKM55" s="285"/>
      <c r="MKN55" s="285"/>
      <c r="MKO55" s="285"/>
      <c r="MKP55" s="285"/>
      <c r="MKQ55" s="285"/>
      <c r="MKR55" s="285"/>
      <c r="MKS55" s="285"/>
      <c r="MKT55" s="285"/>
      <c r="MKU55" s="285"/>
      <c r="MKV55" s="285"/>
      <c r="MKW55" s="285"/>
      <c r="MKX55" s="285"/>
      <c r="MKY55" s="285"/>
      <c r="MKZ55" s="285"/>
      <c r="MLA55" s="285"/>
      <c r="MLB55" s="285"/>
      <c r="MLC55" s="285"/>
      <c r="MLD55" s="285"/>
      <c r="MLE55" s="285"/>
      <c r="MLF55" s="285"/>
      <c r="MLG55" s="285"/>
      <c r="MLH55" s="285"/>
      <c r="MLI55" s="285"/>
      <c r="MLJ55" s="285"/>
      <c r="MLK55" s="285"/>
      <c r="MLL55" s="285"/>
      <c r="MLM55" s="285"/>
      <c r="MLN55" s="285"/>
      <c r="MLO55" s="285"/>
      <c r="MLP55" s="285"/>
      <c r="MLQ55" s="285"/>
      <c r="MLR55" s="285"/>
      <c r="MLS55" s="285"/>
      <c r="MLT55" s="285"/>
      <c r="MLU55" s="285"/>
      <c r="MLV55" s="285"/>
      <c r="MLW55" s="285"/>
      <c r="MLX55" s="285"/>
      <c r="MLY55" s="285"/>
      <c r="MLZ55" s="285"/>
      <c r="MMA55" s="285"/>
      <c r="MMB55" s="285"/>
      <c r="MMC55" s="285"/>
      <c r="MMD55" s="285"/>
      <c r="MME55" s="285"/>
      <c r="MMF55" s="285"/>
      <c r="MMG55" s="285"/>
      <c r="MMH55" s="285"/>
      <c r="MMI55" s="285"/>
      <c r="MMJ55" s="285"/>
      <c r="MMK55" s="285"/>
      <c r="MML55" s="285"/>
      <c r="MMM55" s="285"/>
      <c r="MMN55" s="285"/>
      <c r="MMO55" s="285"/>
      <c r="MMP55" s="285"/>
      <c r="MMQ55" s="285"/>
      <c r="MMR55" s="285"/>
      <c r="MMS55" s="285"/>
      <c r="MMT55" s="285"/>
      <c r="MMU55" s="285"/>
      <c r="MMV55" s="285"/>
      <c r="MMW55" s="285"/>
      <c r="MMX55" s="285"/>
      <c r="MMY55" s="285"/>
      <c r="MMZ55" s="285"/>
      <c r="MNA55" s="285"/>
      <c r="MNB55" s="285"/>
      <c r="MNC55" s="285"/>
      <c r="MND55" s="285"/>
      <c r="MNE55" s="285"/>
      <c r="MNF55" s="285"/>
      <c r="MNG55" s="285"/>
      <c r="MNH55" s="285"/>
      <c r="MNI55" s="285"/>
      <c r="MNJ55" s="285"/>
      <c r="MNK55" s="285"/>
      <c r="MNL55" s="285"/>
      <c r="MNM55" s="285"/>
      <c r="MNN55" s="285"/>
      <c r="MNO55" s="285"/>
      <c r="MNP55" s="285"/>
      <c r="MNQ55" s="285"/>
      <c r="MNR55" s="285"/>
      <c r="MNS55" s="285"/>
      <c r="MNT55" s="285"/>
      <c r="MNU55" s="285"/>
      <c r="MNV55" s="285"/>
      <c r="MNW55" s="285"/>
      <c r="MNX55" s="285"/>
      <c r="MNY55" s="285"/>
      <c r="MNZ55" s="285"/>
      <c r="MOA55" s="285"/>
      <c r="MOB55" s="285"/>
      <c r="MOC55" s="285"/>
      <c r="MOD55" s="285"/>
      <c r="MOE55" s="285"/>
      <c r="MOF55" s="285"/>
      <c r="MOG55" s="285"/>
      <c r="MOH55" s="285"/>
      <c r="MOI55" s="285"/>
      <c r="MOJ55" s="285"/>
      <c r="MOK55" s="285"/>
      <c r="MOL55" s="285"/>
      <c r="MOM55" s="285"/>
      <c r="MON55" s="285"/>
      <c r="MOO55" s="285"/>
      <c r="MOP55" s="285"/>
      <c r="MOQ55" s="285"/>
      <c r="MOR55" s="285"/>
      <c r="MOS55" s="285"/>
      <c r="MOT55" s="285"/>
      <c r="MOU55" s="285"/>
      <c r="MOV55" s="285"/>
      <c r="MOW55" s="285"/>
      <c r="MOX55" s="285"/>
      <c r="MOY55" s="285"/>
      <c r="MOZ55" s="285"/>
      <c r="MPA55" s="285"/>
      <c r="MPB55" s="285"/>
      <c r="MPC55" s="285"/>
      <c r="MPD55" s="285"/>
      <c r="MPE55" s="285"/>
      <c r="MPF55" s="285"/>
      <c r="MPG55" s="285"/>
      <c r="MPH55" s="285"/>
      <c r="MPI55" s="285"/>
      <c r="MPJ55" s="285"/>
      <c r="MPK55" s="285"/>
      <c r="MPL55" s="285"/>
      <c r="MPM55" s="285"/>
      <c r="MPN55" s="285"/>
      <c r="MPO55" s="285"/>
      <c r="MPP55" s="285"/>
      <c r="MPQ55" s="285"/>
      <c r="MPR55" s="285"/>
      <c r="MPS55" s="285"/>
      <c r="MPT55" s="285"/>
      <c r="MPU55" s="285"/>
      <c r="MPV55" s="285"/>
      <c r="MPW55" s="285"/>
      <c r="MPX55" s="285"/>
      <c r="MPY55" s="285"/>
      <c r="MPZ55" s="285"/>
      <c r="MQA55" s="285"/>
      <c r="MQB55" s="285"/>
      <c r="MQC55" s="285"/>
      <c r="MQD55" s="285"/>
      <c r="MQE55" s="285"/>
      <c r="MQF55" s="285"/>
      <c r="MQG55" s="285"/>
      <c r="MQH55" s="285"/>
      <c r="MQI55" s="285"/>
      <c r="MQJ55" s="285"/>
      <c r="MQK55" s="285"/>
      <c r="MQL55" s="285"/>
      <c r="MQM55" s="285"/>
      <c r="MQN55" s="285"/>
      <c r="MQO55" s="285"/>
      <c r="MQP55" s="285"/>
      <c r="MQQ55" s="285"/>
      <c r="MQR55" s="285"/>
      <c r="MQS55" s="285"/>
      <c r="MQT55" s="285"/>
      <c r="MQU55" s="285"/>
      <c r="MQV55" s="285"/>
      <c r="MQW55" s="285"/>
      <c r="MQX55" s="285"/>
      <c r="MQY55" s="285"/>
      <c r="MQZ55" s="285"/>
      <c r="MRA55" s="285"/>
      <c r="MRB55" s="285"/>
      <c r="MRC55" s="285"/>
      <c r="MRD55" s="285"/>
      <c r="MRE55" s="285"/>
      <c r="MRF55" s="285"/>
      <c r="MRG55" s="285"/>
      <c r="MRH55" s="285"/>
      <c r="MRI55" s="285"/>
      <c r="MRJ55" s="285"/>
      <c r="MRK55" s="285"/>
      <c r="MRL55" s="285"/>
      <c r="MRM55" s="285"/>
      <c r="MRN55" s="285"/>
      <c r="MRO55" s="285"/>
      <c r="MRP55" s="285"/>
      <c r="MRQ55" s="285"/>
      <c r="MRR55" s="285"/>
      <c r="MRS55" s="285"/>
      <c r="MRT55" s="285"/>
      <c r="MRU55" s="285"/>
      <c r="MRV55" s="285"/>
      <c r="MRW55" s="285"/>
      <c r="MRX55" s="285"/>
      <c r="MRY55" s="285"/>
      <c r="MRZ55" s="285"/>
      <c r="MSA55" s="285"/>
      <c r="MSB55" s="285"/>
      <c r="MSC55" s="285"/>
      <c r="MSD55" s="285"/>
      <c r="MSE55" s="285"/>
      <c r="MSF55" s="285"/>
      <c r="MSG55" s="285"/>
      <c r="MSH55" s="285"/>
      <c r="MSI55" s="285"/>
      <c r="MSJ55" s="285"/>
      <c r="MSK55" s="285"/>
      <c r="MSL55" s="285"/>
      <c r="MSM55" s="285"/>
      <c r="MSN55" s="285"/>
      <c r="MSO55" s="285"/>
      <c r="MSP55" s="285"/>
      <c r="MSQ55" s="285"/>
      <c r="MSR55" s="285"/>
      <c r="MSS55" s="285"/>
      <c r="MST55" s="285"/>
      <c r="MSU55" s="285"/>
      <c r="MSV55" s="285"/>
      <c r="MSW55" s="285"/>
      <c r="MSX55" s="285"/>
      <c r="MSY55" s="285"/>
      <c r="MSZ55" s="285"/>
      <c r="MTA55" s="285"/>
      <c r="MTB55" s="285"/>
      <c r="MTC55" s="285"/>
      <c r="MTD55" s="285"/>
      <c r="MTE55" s="285"/>
      <c r="MTF55" s="285"/>
      <c r="MTG55" s="285"/>
      <c r="MTH55" s="285"/>
      <c r="MTI55" s="285"/>
      <c r="MTJ55" s="285"/>
      <c r="MTK55" s="285"/>
      <c r="MTL55" s="285"/>
      <c r="MTM55" s="285"/>
      <c r="MTN55" s="285"/>
      <c r="MTO55" s="285"/>
      <c r="MTP55" s="285"/>
      <c r="MTQ55" s="285"/>
      <c r="MTR55" s="285"/>
      <c r="MTS55" s="285"/>
      <c r="MTT55" s="285"/>
      <c r="MTU55" s="285"/>
      <c r="MTV55" s="285"/>
      <c r="MTW55" s="285"/>
      <c r="MTX55" s="285"/>
      <c r="MTY55" s="285"/>
      <c r="MTZ55" s="285"/>
      <c r="MUA55" s="285"/>
      <c r="MUB55" s="285"/>
      <c r="MUC55" s="285"/>
      <c r="MUD55" s="285"/>
      <c r="MUE55" s="285"/>
      <c r="MUF55" s="285"/>
      <c r="MUG55" s="285"/>
      <c r="MUH55" s="285"/>
      <c r="MUI55" s="285"/>
      <c r="MUJ55" s="285"/>
      <c r="MUK55" s="285"/>
      <c r="MUL55" s="285"/>
      <c r="MUM55" s="285"/>
      <c r="MUN55" s="285"/>
      <c r="MUO55" s="285"/>
      <c r="MUP55" s="285"/>
      <c r="MUQ55" s="285"/>
      <c r="MUR55" s="285"/>
      <c r="MUS55" s="285"/>
      <c r="MUT55" s="285"/>
      <c r="MUU55" s="285"/>
      <c r="MUV55" s="285"/>
      <c r="MUW55" s="285"/>
      <c r="MUX55" s="285"/>
      <c r="MUY55" s="285"/>
      <c r="MUZ55" s="285"/>
      <c r="MVA55" s="285"/>
      <c r="MVB55" s="285"/>
      <c r="MVC55" s="285"/>
      <c r="MVD55" s="285"/>
      <c r="MVE55" s="285"/>
      <c r="MVF55" s="285"/>
      <c r="MVG55" s="285"/>
      <c r="MVH55" s="285"/>
      <c r="MVI55" s="285"/>
      <c r="MVJ55" s="285"/>
      <c r="MVK55" s="285"/>
      <c r="MVL55" s="285"/>
      <c r="MVM55" s="285"/>
      <c r="MVN55" s="285"/>
      <c r="MVO55" s="285"/>
      <c r="MVP55" s="285"/>
      <c r="MVQ55" s="285"/>
      <c r="MVR55" s="285"/>
      <c r="MVS55" s="285"/>
      <c r="MVT55" s="285"/>
      <c r="MVU55" s="285"/>
      <c r="MVV55" s="285"/>
      <c r="MVW55" s="285"/>
      <c r="MVX55" s="285"/>
      <c r="MVY55" s="285"/>
      <c r="MVZ55" s="285"/>
      <c r="MWA55" s="285"/>
      <c r="MWB55" s="285"/>
      <c r="MWC55" s="285"/>
      <c r="MWD55" s="285"/>
      <c r="MWE55" s="285"/>
      <c r="MWF55" s="285"/>
      <c r="MWG55" s="285"/>
      <c r="MWH55" s="285"/>
      <c r="MWI55" s="285"/>
      <c r="MWJ55" s="285"/>
      <c r="MWK55" s="285"/>
      <c r="MWL55" s="285"/>
      <c r="MWM55" s="285"/>
      <c r="MWN55" s="285"/>
      <c r="MWO55" s="285"/>
      <c r="MWP55" s="285"/>
      <c r="MWQ55" s="285"/>
      <c r="MWR55" s="285"/>
      <c r="MWS55" s="285"/>
      <c r="MWT55" s="285"/>
      <c r="MWU55" s="285"/>
      <c r="MWV55" s="285"/>
      <c r="MWW55" s="285"/>
      <c r="MWX55" s="285"/>
      <c r="MWY55" s="285"/>
      <c r="MWZ55" s="285"/>
      <c r="MXA55" s="285"/>
      <c r="MXB55" s="285"/>
      <c r="MXC55" s="285"/>
      <c r="MXD55" s="285"/>
      <c r="MXE55" s="285"/>
      <c r="MXF55" s="285"/>
      <c r="MXG55" s="285"/>
      <c r="MXH55" s="285"/>
      <c r="MXI55" s="285"/>
      <c r="MXJ55" s="285"/>
      <c r="MXK55" s="285"/>
      <c r="MXL55" s="285"/>
      <c r="MXM55" s="285"/>
      <c r="MXN55" s="285"/>
      <c r="MXO55" s="285"/>
      <c r="MXP55" s="285"/>
      <c r="MXQ55" s="285"/>
      <c r="MXR55" s="285"/>
      <c r="MXS55" s="285"/>
      <c r="MXT55" s="285"/>
      <c r="MXU55" s="285"/>
      <c r="MXV55" s="285"/>
      <c r="MXW55" s="285"/>
      <c r="MXX55" s="285"/>
      <c r="MXY55" s="285"/>
      <c r="MXZ55" s="285"/>
      <c r="MYA55" s="285"/>
      <c r="MYB55" s="285"/>
      <c r="MYC55" s="285"/>
      <c r="MYD55" s="285"/>
      <c r="MYE55" s="285"/>
      <c r="MYF55" s="285"/>
      <c r="MYG55" s="285"/>
      <c r="MYH55" s="285"/>
      <c r="MYI55" s="285"/>
      <c r="MYJ55" s="285"/>
      <c r="MYK55" s="285"/>
      <c r="MYL55" s="285"/>
      <c r="MYM55" s="285"/>
      <c r="MYN55" s="285"/>
      <c r="MYO55" s="285"/>
      <c r="MYP55" s="285"/>
      <c r="MYQ55" s="285"/>
      <c r="MYR55" s="285"/>
      <c r="MYS55" s="285"/>
      <c r="MYT55" s="285"/>
      <c r="MYU55" s="285"/>
      <c r="MYV55" s="285"/>
      <c r="MYW55" s="285"/>
      <c r="MYX55" s="285"/>
      <c r="MYY55" s="285"/>
      <c r="MYZ55" s="285"/>
      <c r="MZA55" s="285"/>
      <c r="MZB55" s="285"/>
      <c r="MZC55" s="285"/>
      <c r="MZD55" s="285"/>
      <c r="MZE55" s="285"/>
      <c r="MZF55" s="285"/>
      <c r="MZG55" s="285"/>
      <c r="MZH55" s="285"/>
      <c r="MZI55" s="285"/>
      <c r="MZJ55" s="285"/>
      <c r="MZK55" s="285"/>
      <c r="MZL55" s="285"/>
      <c r="MZM55" s="285"/>
      <c r="MZN55" s="285"/>
      <c r="MZO55" s="285"/>
      <c r="MZP55" s="285"/>
      <c r="MZQ55" s="285"/>
      <c r="MZR55" s="285"/>
      <c r="MZS55" s="285"/>
      <c r="MZT55" s="285"/>
      <c r="MZU55" s="285"/>
      <c r="MZV55" s="285"/>
      <c r="MZW55" s="285"/>
      <c r="MZX55" s="285"/>
      <c r="MZY55" s="285"/>
      <c r="MZZ55" s="285"/>
      <c r="NAA55" s="285"/>
      <c r="NAB55" s="285"/>
      <c r="NAC55" s="285"/>
      <c r="NAD55" s="285"/>
      <c r="NAE55" s="285"/>
      <c r="NAF55" s="285"/>
      <c r="NAG55" s="285"/>
      <c r="NAH55" s="285"/>
      <c r="NAI55" s="285"/>
      <c r="NAJ55" s="285"/>
      <c r="NAK55" s="285"/>
      <c r="NAL55" s="285"/>
      <c r="NAM55" s="285"/>
      <c r="NAN55" s="285"/>
      <c r="NAO55" s="285"/>
      <c r="NAP55" s="285"/>
      <c r="NAQ55" s="285"/>
      <c r="NAR55" s="285"/>
      <c r="NAS55" s="285"/>
      <c r="NAT55" s="285"/>
      <c r="NAU55" s="285"/>
      <c r="NAV55" s="285"/>
      <c r="NAW55" s="285"/>
      <c r="NAX55" s="285"/>
      <c r="NAY55" s="285"/>
      <c r="NAZ55" s="285"/>
      <c r="NBA55" s="285"/>
      <c r="NBB55" s="285"/>
      <c r="NBC55" s="285"/>
      <c r="NBD55" s="285"/>
      <c r="NBE55" s="285"/>
      <c r="NBF55" s="285"/>
      <c r="NBG55" s="285"/>
      <c r="NBH55" s="285"/>
      <c r="NBI55" s="285"/>
      <c r="NBJ55" s="285"/>
      <c r="NBK55" s="285"/>
      <c r="NBL55" s="285"/>
      <c r="NBM55" s="285"/>
      <c r="NBN55" s="285"/>
      <c r="NBO55" s="285"/>
      <c r="NBP55" s="285"/>
      <c r="NBQ55" s="285"/>
      <c r="NBR55" s="285"/>
      <c r="NBS55" s="285"/>
      <c r="NBT55" s="285"/>
      <c r="NBU55" s="285"/>
      <c r="NBV55" s="285"/>
      <c r="NBW55" s="285"/>
      <c r="NBX55" s="285"/>
      <c r="NBY55" s="285"/>
      <c r="NBZ55" s="285"/>
      <c r="NCA55" s="285"/>
      <c r="NCB55" s="285"/>
      <c r="NCC55" s="285"/>
      <c r="NCD55" s="285"/>
      <c r="NCE55" s="285"/>
      <c r="NCF55" s="285"/>
      <c r="NCG55" s="285"/>
      <c r="NCH55" s="285"/>
      <c r="NCI55" s="285"/>
      <c r="NCJ55" s="285"/>
      <c r="NCK55" s="285"/>
      <c r="NCL55" s="285"/>
      <c r="NCM55" s="285"/>
      <c r="NCN55" s="285"/>
      <c r="NCO55" s="285"/>
      <c r="NCP55" s="285"/>
      <c r="NCQ55" s="285"/>
      <c r="NCR55" s="285"/>
      <c r="NCS55" s="285"/>
      <c r="NCT55" s="285"/>
      <c r="NCU55" s="285"/>
      <c r="NCV55" s="285"/>
      <c r="NCW55" s="285"/>
      <c r="NCX55" s="285"/>
      <c r="NCY55" s="285"/>
      <c r="NCZ55" s="285"/>
      <c r="NDA55" s="285"/>
      <c r="NDB55" s="285"/>
      <c r="NDC55" s="285"/>
      <c r="NDD55" s="285"/>
      <c r="NDE55" s="285"/>
      <c r="NDF55" s="285"/>
      <c r="NDG55" s="285"/>
      <c r="NDH55" s="285"/>
      <c r="NDI55" s="285"/>
      <c r="NDJ55" s="285"/>
      <c r="NDK55" s="285"/>
      <c r="NDL55" s="285"/>
      <c r="NDM55" s="285"/>
      <c r="NDN55" s="285"/>
      <c r="NDO55" s="285"/>
      <c r="NDP55" s="285"/>
      <c r="NDQ55" s="285"/>
      <c r="NDR55" s="285"/>
      <c r="NDS55" s="285"/>
      <c r="NDT55" s="285"/>
      <c r="NDU55" s="285"/>
      <c r="NDV55" s="285"/>
      <c r="NDW55" s="285"/>
      <c r="NDX55" s="285"/>
      <c r="NDY55" s="285"/>
      <c r="NDZ55" s="285"/>
      <c r="NEA55" s="285"/>
      <c r="NEB55" s="285"/>
      <c r="NEC55" s="285"/>
      <c r="NED55" s="285"/>
      <c r="NEE55" s="285"/>
      <c r="NEF55" s="285"/>
      <c r="NEG55" s="285"/>
      <c r="NEH55" s="285"/>
      <c r="NEI55" s="285"/>
      <c r="NEJ55" s="285"/>
      <c r="NEK55" s="285"/>
      <c r="NEL55" s="285"/>
      <c r="NEM55" s="285"/>
      <c r="NEN55" s="285"/>
      <c r="NEO55" s="285"/>
      <c r="NEP55" s="285"/>
      <c r="NEQ55" s="285"/>
      <c r="NER55" s="285"/>
      <c r="NES55" s="285"/>
      <c r="NET55" s="285"/>
      <c r="NEU55" s="285"/>
      <c r="NEV55" s="285"/>
      <c r="NEW55" s="285"/>
      <c r="NEX55" s="285"/>
      <c r="NEY55" s="285"/>
      <c r="NEZ55" s="285"/>
      <c r="NFA55" s="285"/>
      <c r="NFB55" s="285"/>
      <c r="NFC55" s="285"/>
      <c r="NFD55" s="285"/>
      <c r="NFE55" s="285"/>
      <c r="NFF55" s="285"/>
      <c r="NFG55" s="285"/>
      <c r="NFH55" s="285"/>
      <c r="NFI55" s="285"/>
      <c r="NFJ55" s="285"/>
      <c r="NFK55" s="285"/>
      <c r="NFL55" s="285"/>
      <c r="NFM55" s="285"/>
      <c r="NFN55" s="285"/>
      <c r="NFO55" s="285"/>
      <c r="NFP55" s="285"/>
      <c r="NFQ55" s="285"/>
      <c r="NFR55" s="285"/>
      <c r="NFS55" s="285"/>
      <c r="NFT55" s="285"/>
      <c r="NFU55" s="285"/>
      <c r="NFV55" s="285"/>
      <c r="NFW55" s="285"/>
      <c r="NFX55" s="285"/>
      <c r="NFY55" s="285"/>
      <c r="NFZ55" s="285"/>
      <c r="NGA55" s="285"/>
      <c r="NGB55" s="285"/>
      <c r="NGC55" s="285"/>
      <c r="NGD55" s="285"/>
      <c r="NGE55" s="285"/>
      <c r="NGF55" s="285"/>
      <c r="NGG55" s="285"/>
      <c r="NGH55" s="285"/>
      <c r="NGI55" s="285"/>
      <c r="NGJ55" s="285"/>
      <c r="NGK55" s="285"/>
      <c r="NGL55" s="285"/>
      <c r="NGM55" s="285"/>
      <c r="NGN55" s="285"/>
      <c r="NGO55" s="285"/>
      <c r="NGP55" s="285"/>
      <c r="NGQ55" s="285"/>
      <c r="NGR55" s="285"/>
      <c r="NGS55" s="285"/>
      <c r="NGT55" s="285"/>
      <c r="NGU55" s="285"/>
      <c r="NGV55" s="285"/>
      <c r="NGW55" s="285"/>
      <c r="NGX55" s="285"/>
      <c r="NGY55" s="285"/>
      <c r="NGZ55" s="285"/>
      <c r="NHA55" s="285"/>
      <c r="NHB55" s="285"/>
      <c r="NHC55" s="285"/>
      <c r="NHD55" s="285"/>
      <c r="NHE55" s="285"/>
      <c r="NHF55" s="285"/>
      <c r="NHG55" s="285"/>
      <c r="NHH55" s="285"/>
      <c r="NHI55" s="285"/>
      <c r="NHJ55" s="285"/>
      <c r="NHK55" s="285"/>
      <c r="NHL55" s="285"/>
      <c r="NHM55" s="285"/>
      <c r="NHN55" s="285"/>
      <c r="NHO55" s="285"/>
      <c r="NHP55" s="285"/>
      <c r="NHQ55" s="285"/>
      <c r="NHR55" s="285"/>
      <c r="NHS55" s="285"/>
      <c r="NHT55" s="285"/>
      <c r="NHU55" s="285"/>
      <c r="NHV55" s="285"/>
      <c r="NHW55" s="285"/>
      <c r="NHX55" s="285"/>
      <c r="NHY55" s="285"/>
      <c r="NHZ55" s="285"/>
      <c r="NIA55" s="285"/>
      <c r="NIB55" s="285"/>
      <c r="NIC55" s="285"/>
      <c r="NID55" s="285"/>
      <c r="NIE55" s="285"/>
      <c r="NIF55" s="285"/>
      <c r="NIG55" s="285"/>
      <c r="NIH55" s="285"/>
      <c r="NII55" s="285"/>
      <c r="NIJ55" s="285"/>
      <c r="NIK55" s="285"/>
      <c r="NIL55" s="285"/>
      <c r="NIM55" s="285"/>
      <c r="NIN55" s="285"/>
      <c r="NIO55" s="285"/>
      <c r="NIP55" s="285"/>
      <c r="NIQ55" s="285"/>
      <c r="NIR55" s="285"/>
      <c r="NIS55" s="285"/>
      <c r="NIT55" s="285"/>
      <c r="NIU55" s="285"/>
      <c r="NIV55" s="285"/>
      <c r="NIW55" s="285"/>
      <c r="NIX55" s="285"/>
      <c r="NIY55" s="285"/>
      <c r="NIZ55" s="285"/>
      <c r="NJA55" s="285"/>
      <c r="NJB55" s="285"/>
      <c r="NJC55" s="285"/>
      <c r="NJD55" s="285"/>
      <c r="NJE55" s="285"/>
      <c r="NJF55" s="285"/>
      <c r="NJG55" s="285"/>
      <c r="NJH55" s="285"/>
      <c r="NJI55" s="285"/>
      <c r="NJJ55" s="285"/>
      <c r="NJK55" s="285"/>
      <c r="NJL55" s="285"/>
      <c r="NJM55" s="285"/>
      <c r="NJN55" s="285"/>
      <c r="NJO55" s="285"/>
      <c r="NJP55" s="285"/>
      <c r="NJQ55" s="285"/>
      <c r="NJR55" s="285"/>
      <c r="NJS55" s="285"/>
      <c r="NJT55" s="285"/>
      <c r="NJU55" s="285"/>
      <c r="NJV55" s="285"/>
      <c r="NJW55" s="285"/>
      <c r="NJX55" s="285"/>
      <c r="NJY55" s="285"/>
      <c r="NJZ55" s="285"/>
      <c r="NKA55" s="285"/>
      <c r="NKB55" s="285"/>
      <c r="NKC55" s="285"/>
      <c r="NKD55" s="285"/>
      <c r="NKE55" s="285"/>
      <c r="NKF55" s="285"/>
      <c r="NKG55" s="285"/>
      <c r="NKH55" s="285"/>
      <c r="NKI55" s="285"/>
      <c r="NKJ55" s="285"/>
      <c r="NKK55" s="285"/>
      <c r="NKL55" s="285"/>
      <c r="NKM55" s="285"/>
      <c r="NKN55" s="285"/>
      <c r="NKO55" s="285"/>
      <c r="NKP55" s="285"/>
      <c r="NKQ55" s="285"/>
      <c r="NKR55" s="285"/>
      <c r="NKS55" s="285"/>
      <c r="NKT55" s="285"/>
      <c r="NKU55" s="285"/>
      <c r="NKV55" s="285"/>
      <c r="NKW55" s="285"/>
      <c r="NKX55" s="285"/>
      <c r="NKY55" s="285"/>
      <c r="NKZ55" s="285"/>
      <c r="NLA55" s="285"/>
      <c r="NLB55" s="285"/>
      <c r="NLC55" s="285"/>
      <c r="NLD55" s="285"/>
      <c r="NLE55" s="285"/>
      <c r="NLF55" s="285"/>
      <c r="NLG55" s="285"/>
      <c r="NLH55" s="285"/>
      <c r="NLI55" s="285"/>
      <c r="NLJ55" s="285"/>
      <c r="NLK55" s="285"/>
      <c r="NLL55" s="285"/>
      <c r="NLM55" s="285"/>
      <c r="NLN55" s="285"/>
      <c r="NLO55" s="285"/>
      <c r="NLP55" s="285"/>
      <c r="NLQ55" s="285"/>
      <c r="NLR55" s="285"/>
      <c r="NLS55" s="285"/>
      <c r="NLT55" s="285"/>
      <c r="NLU55" s="285"/>
      <c r="NLV55" s="285"/>
      <c r="NLW55" s="285"/>
      <c r="NLX55" s="285"/>
      <c r="NLY55" s="285"/>
      <c r="NLZ55" s="285"/>
      <c r="NMA55" s="285"/>
      <c r="NMB55" s="285"/>
      <c r="NMC55" s="285"/>
      <c r="NMD55" s="285"/>
      <c r="NME55" s="285"/>
      <c r="NMF55" s="285"/>
      <c r="NMG55" s="285"/>
      <c r="NMH55" s="285"/>
      <c r="NMI55" s="285"/>
      <c r="NMJ55" s="285"/>
      <c r="NMK55" s="285"/>
      <c r="NML55" s="285"/>
      <c r="NMM55" s="285"/>
      <c r="NMN55" s="285"/>
      <c r="NMO55" s="285"/>
      <c r="NMP55" s="285"/>
      <c r="NMQ55" s="285"/>
      <c r="NMR55" s="285"/>
      <c r="NMS55" s="285"/>
      <c r="NMT55" s="285"/>
      <c r="NMU55" s="285"/>
      <c r="NMV55" s="285"/>
      <c r="NMW55" s="285"/>
      <c r="NMX55" s="285"/>
      <c r="NMY55" s="285"/>
      <c r="NMZ55" s="285"/>
      <c r="NNA55" s="285"/>
      <c r="NNB55" s="285"/>
      <c r="NNC55" s="285"/>
      <c r="NND55" s="285"/>
      <c r="NNE55" s="285"/>
      <c r="NNF55" s="285"/>
      <c r="NNG55" s="285"/>
      <c r="NNH55" s="285"/>
      <c r="NNI55" s="285"/>
      <c r="NNJ55" s="285"/>
      <c r="NNK55" s="285"/>
      <c r="NNL55" s="285"/>
      <c r="NNM55" s="285"/>
      <c r="NNN55" s="285"/>
      <c r="NNO55" s="285"/>
      <c r="NNP55" s="285"/>
      <c r="NNQ55" s="285"/>
      <c r="NNR55" s="285"/>
      <c r="NNS55" s="285"/>
      <c r="NNT55" s="285"/>
      <c r="NNU55" s="285"/>
      <c r="NNV55" s="285"/>
      <c r="NNW55" s="285"/>
      <c r="NNX55" s="285"/>
      <c r="NNY55" s="285"/>
      <c r="NNZ55" s="285"/>
      <c r="NOA55" s="285"/>
      <c r="NOB55" s="285"/>
      <c r="NOC55" s="285"/>
      <c r="NOD55" s="285"/>
      <c r="NOE55" s="285"/>
      <c r="NOF55" s="285"/>
      <c r="NOG55" s="285"/>
      <c r="NOH55" s="285"/>
      <c r="NOI55" s="285"/>
      <c r="NOJ55" s="285"/>
      <c r="NOK55" s="285"/>
      <c r="NOL55" s="285"/>
      <c r="NOM55" s="285"/>
      <c r="NON55" s="285"/>
      <c r="NOO55" s="285"/>
      <c r="NOP55" s="285"/>
      <c r="NOQ55" s="285"/>
      <c r="NOR55" s="285"/>
      <c r="NOS55" s="285"/>
      <c r="NOT55" s="285"/>
      <c r="NOU55" s="285"/>
      <c r="NOV55" s="285"/>
      <c r="NOW55" s="285"/>
      <c r="NOX55" s="285"/>
      <c r="NOY55" s="285"/>
      <c r="NOZ55" s="285"/>
      <c r="NPA55" s="285"/>
      <c r="NPB55" s="285"/>
      <c r="NPC55" s="285"/>
      <c r="NPD55" s="285"/>
      <c r="NPE55" s="285"/>
      <c r="NPF55" s="285"/>
      <c r="NPG55" s="285"/>
      <c r="NPH55" s="285"/>
      <c r="NPI55" s="285"/>
      <c r="NPJ55" s="285"/>
      <c r="NPK55" s="285"/>
      <c r="NPL55" s="285"/>
      <c r="NPM55" s="285"/>
      <c r="NPN55" s="285"/>
      <c r="NPO55" s="285"/>
      <c r="NPP55" s="285"/>
      <c r="NPQ55" s="285"/>
      <c r="NPR55" s="285"/>
      <c r="NPS55" s="285"/>
      <c r="NPT55" s="285"/>
      <c r="NPU55" s="285"/>
      <c r="NPV55" s="285"/>
      <c r="NPW55" s="285"/>
      <c r="NPX55" s="285"/>
      <c r="NPY55" s="285"/>
      <c r="NPZ55" s="285"/>
      <c r="NQA55" s="285"/>
      <c r="NQB55" s="285"/>
      <c r="NQC55" s="285"/>
      <c r="NQD55" s="285"/>
      <c r="NQE55" s="285"/>
      <c r="NQF55" s="285"/>
      <c r="NQG55" s="285"/>
      <c r="NQH55" s="285"/>
      <c r="NQI55" s="285"/>
      <c r="NQJ55" s="285"/>
      <c r="NQK55" s="285"/>
      <c r="NQL55" s="285"/>
      <c r="NQM55" s="285"/>
      <c r="NQN55" s="285"/>
      <c r="NQO55" s="285"/>
      <c r="NQP55" s="285"/>
      <c r="NQQ55" s="285"/>
      <c r="NQR55" s="285"/>
      <c r="NQS55" s="285"/>
      <c r="NQT55" s="285"/>
      <c r="NQU55" s="285"/>
      <c r="NQV55" s="285"/>
      <c r="NQW55" s="285"/>
      <c r="NQX55" s="285"/>
      <c r="NQY55" s="285"/>
      <c r="NQZ55" s="285"/>
      <c r="NRA55" s="285"/>
      <c r="NRB55" s="285"/>
      <c r="NRC55" s="285"/>
      <c r="NRD55" s="285"/>
      <c r="NRE55" s="285"/>
      <c r="NRF55" s="285"/>
      <c r="NRG55" s="285"/>
      <c r="NRH55" s="285"/>
      <c r="NRI55" s="285"/>
      <c r="NRJ55" s="285"/>
      <c r="NRK55" s="285"/>
      <c r="NRL55" s="285"/>
      <c r="NRM55" s="285"/>
      <c r="NRN55" s="285"/>
      <c r="NRO55" s="285"/>
      <c r="NRP55" s="285"/>
      <c r="NRQ55" s="285"/>
      <c r="NRR55" s="285"/>
      <c r="NRS55" s="285"/>
      <c r="NRT55" s="285"/>
      <c r="NRU55" s="285"/>
      <c r="NRV55" s="285"/>
      <c r="NRW55" s="285"/>
      <c r="NRX55" s="285"/>
      <c r="NRY55" s="285"/>
      <c r="NRZ55" s="285"/>
      <c r="NSA55" s="285"/>
      <c r="NSB55" s="285"/>
      <c r="NSC55" s="285"/>
      <c r="NSD55" s="285"/>
      <c r="NSE55" s="285"/>
      <c r="NSF55" s="285"/>
      <c r="NSG55" s="285"/>
      <c r="NSH55" s="285"/>
      <c r="NSI55" s="285"/>
      <c r="NSJ55" s="285"/>
      <c r="NSK55" s="285"/>
      <c r="NSL55" s="285"/>
      <c r="NSM55" s="285"/>
      <c r="NSN55" s="285"/>
      <c r="NSO55" s="285"/>
      <c r="NSP55" s="285"/>
      <c r="NSQ55" s="285"/>
      <c r="NSR55" s="285"/>
      <c r="NSS55" s="285"/>
      <c r="NST55" s="285"/>
      <c r="NSU55" s="285"/>
      <c r="NSV55" s="285"/>
      <c r="NSW55" s="285"/>
      <c r="NSX55" s="285"/>
      <c r="NSY55" s="285"/>
      <c r="NSZ55" s="285"/>
      <c r="NTA55" s="285"/>
      <c r="NTB55" s="285"/>
      <c r="NTC55" s="285"/>
      <c r="NTD55" s="285"/>
      <c r="NTE55" s="285"/>
      <c r="NTF55" s="285"/>
      <c r="NTG55" s="285"/>
      <c r="NTH55" s="285"/>
      <c r="NTI55" s="285"/>
      <c r="NTJ55" s="285"/>
      <c r="NTK55" s="285"/>
      <c r="NTL55" s="285"/>
      <c r="NTM55" s="285"/>
      <c r="NTN55" s="285"/>
      <c r="NTO55" s="285"/>
      <c r="NTP55" s="285"/>
      <c r="NTQ55" s="285"/>
      <c r="NTR55" s="285"/>
      <c r="NTS55" s="285"/>
      <c r="NTT55" s="285"/>
      <c r="NTU55" s="285"/>
      <c r="NTV55" s="285"/>
      <c r="NTW55" s="285"/>
      <c r="NTX55" s="285"/>
      <c r="NTY55" s="285"/>
      <c r="NTZ55" s="285"/>
      <c r="NUA55" s="285"/>
      <c r="NUB55" s="285"/>
      <c r="NUC55" s="285"/>
      <c r="NUD55" s="285"/>
      <c r="NUE55" s="285"/>
      <c r="NUF55" s="285"/>
      <c r="NUG55" s="285"/>
      <c r="NUH55" s="285"/>
      <c r="NUI55" s="285"/>
      <c r="NUJ55" s="285"/>
      <c r="NUK55" s="285"/>
      <c r="NUL55" s="285"/>
      <c r="NUM55" s="285"/>
      <c r="NUN55" s="285"/>
      <c r="NUO55" s="285"/>
      <c r="NUP55" s="285"/>
      <c r="NUQ55" s="285"/>
      <c r="NUR55" s="285"/>
      <c r="NUS55" s="285"/>
      <c r="NUT55" s="285"/>
      <c r="NUU55" s="285"/>
      <c r="NUV55" s="285"/>
      <c r="NUW55" s="285"/>
      <c r="NUX55" s="285"/>
      <c r="NUY55" s="285"/>
      <c r="NUZ55" s="285"/>
      <c r="NVA55" s="285"/>
      <c r="NVB55" s="285"/>
      <c r="NVC55" s="285"/>
      <c r="NVD55" s="285"/>
      <c r="NVE55" s="285"/>
      <c r="NVF55" s="285"/>
      <c r="NVG55" s="285"/>
      <c r="NVH55" s="285"/>
      <c r="NVI55" s="285"/>
      <c r="NVJ55" s="285"/>
      <c r="NVK55" s="285"/>
      <c r="NVL55" s="285"/>
      <c r="NVM55" s="285"/>
      <c r="NVN55" s="285"/>
      <c r="NVO55" s="285"/>
      <c r="NVP55" s="285"/>
      <c r="NVQ55" s="285"/>
      <c r="NVR55" s="285"/>
      <c r="NVS55" s="285"/>
      <c r="NVT55" s="285"/>
      <c r="NVU55" s="285"/>
      <c r="NVV55" s="285"/>
      <c r="NVW55" s="285"/>
      <c r="NVX55" s="285"/>
      <c r="NVY55" s="285"/>
      <c r="NVZ55" s="285"/>
      <c r="NWA55" s="285"/>
      <c r="NWB55" s="285"/>
      <c r="NWC55" s="285"/>
      <c r="NWD55" s="285"/>
      <c r="NWE55" s="285"/>
      <c r="NWF55" s="285"/>
      <c r="NWG55" s="285"/>
      <c r="NWH55" s="285"/>
      <c r="NWI55" s="285"/>
      <c r="NWJ55" s="285"/>
      <c r="NWK55" s="285"/>
      <c r="NWL55" s="285"/>
      <c r="NWM55" s="285"/>
      <c r="NWN55" s="285"/>
      <c r="NWO55" s="285"/>
      <c r="NWP55" s="285"/>
      <c r="NWQ55" s="285"/>
      <c r="NWR55" s="285"/>
      <c r="NWS55" s="285"/>
      <c r="NWT55" s="285"/>
      <c r="NWU55" s="285"/>
      <c r="NWV55" s="285"/>
      <c r="NWW55" s="285"/>
      <c r="NWX55" s="285"/>
      <c r="NWY55" s="285"/>
      <c r="NWZ55" s="285"/>
      <c r="NXA55" s="285"/>
      <c r="NXB55" s="285"/>
      <c r="NXC55" s="285"/>
      <c r="NXD55" s="285"/>
      <c r="NXE55" s="285"/>
      <c r="NXF55" s="285"/>
      <c r="NXG55" s="285"/>
      <c r="NXH55" s="285"/>
      <c r="NXI55" s="285"/>
      <c r="NXJ55" s="285"/>
      <c r="NXK55" s="285"/>
      <c r="NXL55" s="285"/>
      <c r="NXM55" s="285"/>
      <c r="NXN55" s="285"/>
      <c r="NXO55" s="285"/>
      <c r="NXP55" s="285"/>
      <c r="NXQ55" s="285"/>
      <c r="NXR55" s="285"/>
      <c r="NXS55" s="285"/>
      <c r="NXT55" s="285"/>
      <c r="NXU55" s="285"/>
      <c r="NXV55" s="285"/>
      <c r="NXW55" s="285"/>
      <c r="NXX55" s="285"/>
      <c r="NXY55" s="285"/>
      <c r="NXZ55" s="285"/>
      <c r="NYA55" s="285"/>
      <c r="NYB55" s="285"/>
      <c r="NYC55" s="285"/>
      <c r="NYD55" s="285"/>
      <c r="NYE55" s="285"/>
      <c r="NYF55" s="285"/>
      <c r="NYG55" s="285"/>
      <c r="NYH55" s="285"/>
      <c r="NYI55" s="285"/>
      <c r="NYJ55" s="285"/>
      <c r="NYK55" s="285"/>
      <c r="NYL55" s="285"/>
      <c r="NYM55" s="285"/>
      <c r="NYN55" s="285"/>
      <c r="NYO55" s="285"/>
      <c r="NYP55" s="285"/>
      <c r="NYQ55" s="285"/>
      <c r="NYR55" s="285"/>
      <c r="NYS55" s="285"/>
      <c r="NYT55" s="285"/>
      <c r="NYU55" s="285"/>
      <c r="NYV55" s="285"/>
      <c r="NYW55" s="285"/>
      <c r="NYX55" s="285"/>
      <c r="NYY55" s="285"/>
      <c r="NYZ55" s="285"/>
      <c r="NZA55" s="285"/>
      <c r="NZB55" s="285"/>
      <c r="NZC55" s="285"/>
      <c r="NZD55" s="285"/>
      <c r="NZE55" s="285"/>
      <c r="NZF55" s="285"/>
      <c r="NZG55" s="285"/>
      <c r="NZH55" s="285"/>
      <c r="NZI55" s="285"/>
      <c r="NZJ55" s="285"/>
      <c r="NZK55" s="285"/>
      <c r="NZL55" s="285"/>
      <c r="NZM55" s="285"/>
      <c r="NZN55" s="285"/>
      <c r="NZO55" s="285"/>
      <c r="NZP55" s="285"/>
      <c r="NZQ55" s="285"/>
      <c r="NZR55" s="285"/>
      <c r="NZS55" s="285"/>
      <c r="NZT55" s="285"/>
      <c r="NZU55" s="285"/>
      <c r="NZV55" s="285"/>
      <c r="NZW55" s="285"/>
      <c r="NZX55" s="285"/>
      <c r="NZY55" s="285"/>
      <c r="NZZ55" s="285"/>
      <c r="OAA55" s="285"/>
      <c r="OAB55" s="285"/>
      <c r="OAC55" s="285"/>
      <c r="OAD55" s="285"/>
      <c r="OAE55" s="285"/>
      <c r="OAF55" s="285"/>
      <c r="OAG55" s="285"/>
      <c r="OAH55" s="285"/>
      <c r="OAI55" s="285"/>
      <c r="OAJ55" s="285"/>
      <c r="OAK55" s="285"/>
      <c r="OAL55" s="285"/>
      <c r="OAM55" s="285"/>
      <c r="OAN55" s="285"/>
      <c r="OAO55" s="285"/>
      <c r="OAP55" s="285"/>
      <c r="OAQ55" s="285"/>
      <c r="OAR55" s="285"/>
      <c r="OAS55" s="285"/>
      <c r="OAT55" s="285"/>
      <c r="OAU55" s="285"/>
      <c r="OAV55" s="285"/>
      <c r="OAW55" s="285"/>
      <c r="OAX55" s="285"/>
      <c r="OAY55" s="285"/>
      <c r="OAZ55" s="285"/>
      <c r="OBA55" s="285"/>
      <c r="OBB55" s="285"/>
      <c r="OBC55" s="285"/>
      <c r="OBD55" s="285"/>
      <c r="OBE55" s="285"/>
      <c r="OBF55" s="285"/>
      <c r="OBG55" s="285"/>
      <c r="OBH55" s="285"/>
      <c r="OBI55" s="285"/>
      <c r="OBJ55" s="285"/>
      <c r="OBK55" s="285"/>
      <c r="OBL55" s="285"/>
      <c r="OBM55" s="285"/>
      <c r="OBN55" s="285"/>
      <c r="OBO55" s="285"/>
      <c r="OBP55" s="285"/>
      <c r="OBQ55" s="285"/>
      <c r="OBR55" s="285"/>
      <c r="OBS55" s="285"/>
      <c r="OBT55" s="285"/>
      <c r="OBU55" s="285"/>
      <c r="OBV55" s="285"/>
      <c r="OBW55" s="285"/>
      <c r="OBX55" s="285"/>
      <c r="OBY55" s="285"/>
      <c r="OBZ55" s="285"/>
      <c r="OCA55" s="285"/>
      <c r="OCB55" s="285"/>
      <c r="OCC55" s="285"/>
      <c r="OCD55" s="285"/>
      <c r="OCE55" s="285"/>
      <c r="OCF55" s="285"/>
      <c r="OCG55" s="285"/>
      <c r="OCH55" s="285"/>
      <c r="OCI55" s="285"/>
      <c r="OCJ55" s="285"/>
      <c r="OCK55" s="285"/>
      <c r="OCL55" s="285"/>
      <c r="OCM55" s="285"/>
      <c r="OCN55" s="285"/>
      <c r="OCO55" s="285"/>
      <c r="OCP55" s="285"/>
      <c r="OCQ55" s="285"/>
      <c r="OCR55" s="285"/>
      <c r="OCS55" s="285"/>
      <c r="OCT55" s="285"/>
      <c r="OCU55" s="285"/>
      <c r="OCV55" s="285"/>
      <c r="OCW55" s="285"/>
      <c r="OCX55" s="285"/>
      <c r="OCY55" s="285"/>
      <c r="OCZ55" s="285"/>
      <c r="ODA55" s="285"/>
      <c r="ODB55" s="285"/>
      <c r="ODC55" s="285"/>
      <c r="ODD55" s="285"/>
      <c r="ODE55" s="285"/>
      <c r="ODF55" s="285"/>
      <c r="ODG55" s="285"/>
      <c r="ODH55" s="285"/>
      <c r="ODI55" s="285"/>
      <c r="ODJ55" s="285"/>
      <c r="ODK55" s="285"/>
      <c r="ODL55" s="285"/>
      <c r="ODM55" s="285"/>
      <c r="ODN55" s="285"/>
      <c r="ODO55" s="285"/>
      <c r="ODP55" s="285"/>
      <c r="ODQ55" s="285"/>
      <c r="ODR55" s="285"/>
      <c r="ODS55" s="285"/>
      <c r="ODT55" s="285"/>
      <c r="ODU55" s="285"/>
      <c r="ODV55" s="285"/>
      <c r="ODW55" s="285"/>
      <c r="ODX55" s="285"/>
      <c r="ODY55" s="285"/>
      <c r="ODZ55" s="285"/>
      <c r="OEA55" s="285"/>
      <c r="OEB55" s="285"/>
      <c r="OEC55" s="285"/>
      <c r="OED55" s="285"/>
      <c r="OEE55" s="285"/>
      <c r="OEF55" s="285"/>
      <c r="OEG55" s="285"/>
      <c r="OEH55" s="285"/>
      <c r="OEI55" s="285"/>
      <c r="OEJ55" s="285"/>
      <c r="OEK55" s="285"/>
      <c r="OEL55" s="285"/>
      <c r="OEM55" s="285"/>
      <c r="OEN55" s="285"/>
      <c r="OEO55" s="285"/>
      <c r="OEP55" s="285"/>
      <c r="OEQ55" s="285"/>
      <c r="OER55" s="285"/>
      <c r="OES55" s="285"/>
      <c r="OET55" s="285"/>
      <c r="OEU55" s="285"/>
      <c r="OEV55" s="285"/>
      <c r="OEW55" s="285"/>
      <c r="OEX55" s="285"/>
      <c r="OEY55" s="285"/>
      <c r="OEZ55" s="285"/>
      <c r="OFA55" s="285"/>
      <c r="OFB55" s="285"/>
      <c r="OFC55" s="285"/>
      <c r="OFD55" s="285"/>
      <c r="OFE55" s="285"/>
      <c r="OFF55" s="285"/>
      <c r="OFG55" s="285"/>
      <c r="OFH55" s="285"/>
      <c r="OFI55" s="285"/>
      <c r="OFJ55" s="285"/>
      <c r="OFK55" s="285"/>
      <c r="OFL55" s="285"/>
      <c r="OFM55" s="285"/>
      <c r="OFN55" s="285"/>
      <c r="OFO55" s="285"/>
      <c r="OFP55" s="285"/>
      <c r="OFQ55" s="285"/>
      <c r="OFR55" s="285"/>
      <c r="OFS55" s="285"/>
      <c r="OFT55" s="285"/>
      <c r="OFU55" s="285"/>
      <c r="OFV55" s="285"/>
      <c r="OFW55" s="285"/>
      <c r="OFX55" s="285"/>
      <c r="OFY55" s="285"/>
      <c r="OFZ55" s="285"/>
      <c r="OGA55" s="285"/>
      <c r="OGB55" s="285"/>
      <c r="OGC55" s="285"/>
      <c r="OGD55" s="285"/>
      <c r="OGE55" s="285"/>
      <c r="OGF55" s="285"/>
      <c r="OGG55" s="285"/>
      <c r="OGH55" s="285"/>
      <c r="OGI55" s="285"/>
      <c r="OGJ55" s="285"/>
      <c r="OGK55" s="285"/>
      <c r="OGL55" s="285"/>
      <c r="OGM55" s="285"/>
      <c r="OGN55" s="285"/>
      <c r="OGO55" s="285"/>
      <c r="OGP55" s="285"/>
      <c r="OGQ55" s="285"/>
      <c r="OGR55" s="285"/>
      <c r="OGS55" s="285"/>
      <c r="OGT55" s="285"/>
      <c r="OGU55" s="285"/>
      <c r="OGV55" s="285"/>
      <c r="OGW55" s="285"/>
      <c r="OGX55" s="285"/>
      <c r="OGY55" s="285"/>
      <c r="OGZ55" s="285"/>
      <c r="OHA55" s="285"/>
      <c r="OHB55" s="285"/>
      <c r="OHC55" s="285"/>
      <c r="OHD55" s="285"/>
      <c r="OHE55" s="285"/>
      <c r="OHF55" s="285"/>
      <c r="OHG55" s="285"/>
      <c r="OHH55" s="285"/>
      <c r="OHI55" s="285"/>
      <c r="OHJ55" s="285"/>
      <c r="OHK55" s="285"/>
      <c r="OHL55" s="285"/>
      <c r="OHM55" s="285"/>
      <c r="OHN55" s="285"/>
      <c r="OHO55" s="285"/>
      <c r="OHP55" s="285"/>
      <c r="OHQ55" s="285"/>
      <c r="OHR55" s="285"/>
      <c r="OHS55" s="285"/>
      <c r="OHT55" s="285"/>
      <c r="OHU55" s="285"/>
      <c r="OHV55" s="285"/>
      <c r="OHW55" s="285"/>
      <c r="OHX55" s="285"/>
      <c r="OHY55" s="285"/>
      <c r="OHZ55" s="285"/>
      <c r="OIA55" s="285"/>
      <c r="OIB55" s="285"/>
      <c r="OIC55" s="285"/>
      <c r="OID55" s="285"/>
      <c r="OIE55" s="285"/>
      <c r="OIF55" s="285"/>
      <c r="OIG55" s="285"/>
      <c r="OIH55" s="285"/>
      <c r="OII55" s="285"/>
      <c r="OIJ55" s="285"/>
      <c r="OIK55" s="285"/>
      <c r="OIL55" s="285"/>
      <c r="OIM55" s="285"/>
      <c r="OIN55" s="285"/>
      <c r="OIO55" s="285"/>
      <c r="OIP55" s="285"/>
      <c r="OIQ55" s="285"/>
      <c r="OIR55" s="285"/>
      <c r="OIS55" s="285"/>
      <c r="OIT55" s="285"/>
      <c r="OIU55" s="285"/>
      <c r="OIV55" s="285"/>
      <c r="OIW55" s="285"/>
      <c r="OIX55" s="285"/>
      <c r="OIY55" s="285"/>
      <c r="OIZ55" s="285"/>
      <c r="OJA55" s="285"/>
      <c r="OJB55" s="285"/>
      <c r="OJC55" s="285"/>
      <c r="OJD55" s="285"/>
      <c r="OJE55" s="285"/>
      <c r="OJF55" s="285"/>
      <c r="OJG55" s="285"/>
      <c r="OJH55" s="285"/>
      <c r="OJI55" s="285"/>
      <c r="OJJ55" s="285"/>
      <c r="OJK55" s="285"/>
      <c r="OJL55" s="285"/>
      <c r="OJM55" s="285"/>
      <c r="OJN55" s="285"/>
      <c r="OJO55" s="285"/>
      <c r="OJP55" s="285"/>
      <c r="OJQ55" s="285"/>
      <c r="OJR55" s="285"/>
      <c r="OJS55" s="285"/>
      <c r="OJT55" s="285"/>
      <c r="OJU55" s="285"/>
      <c r="OJV55" s="285"/>
      <c r="OJW55" s="285"/>
      <c r="OJX55" s="285"/>
      <c r="OJY55" s="285"/>
      <c r="OJZ55" s="285"/>
      <c r="OKA55" s="285"/>
      <c r="OKB55" s="285"/>
      <c r="OKC55" s="285"/>
      <c r="OKD55" s="285"/>
      <c r="OKE55" s="285"/>
      <c r="OKF55" s="285"/>
      <c r="OKG55" s="285"/>
      <c r="OKH55" s="285"/>
      <c r="OKI55" s="285"/>
      <c r="OKJ55" s="285"/>
      <c r="OKK55" s="285"/>
      <c r="OKL55" s="285"/>
      <c r="OKM55" s="285"/>
      <c r="OKN55" s="285"/>
      <c r="OKO55" s="285"/>
      <c r="OKP55" s="285"/>
      <c r="OKQ55" s="285"/>
      <c r="OKR55" s="285"/>
      <c r="OKS55" s="285"/>
      <c r="OKT55" s="285"/>
      <c r="OKU55" s="285"/>
      <c r="OKV55" s="285"/>
      <c r="OKW55" s="285"/>
      <c r="OKX55" s="285"/>
      <c r="OKY55" s="285"/>
      <c r="OKZ55" s="285"/>
      <c r="OLA55" s="285"/>
      <c r="OLB55" s="285"/>
      <c r="OLC55" s="285"/>
      <c r="OLD55" s="285"/>
      <c r="OLE55" s="285"/>
      <c r="OLF55" s="285"/>
      <c r="OLG55" s="285"/>
      <c r="OLH55" s="285"/>
      <c r="OLI55" s="285"/>
      <c r="OLJ55" s="285"/>
      <c r="OLK55" s="285"/>
      <c r="OLL55" s="285"/>
      <c r="OLM55" s="285"/>
      <c r="OLN55" s="285"/>
      <c r="OLO55" s="285"/>
      <c r="OLP55" s="285"/>
      <c r="OLQ55" s="285"/>
      <c r="OLR55" s="285"/>
      <c r="OLS55" s="285"/>
      <c r="OLT55" s="285"/>
      <c r="OLU55" s="285"/>
      <c r="OLV55" s="285"/>
      <c r="OLW55" s="285"/>
      <c r="OLX55" s="285"/>
      <c r="OLY55" s="285"/>
      <c r="OLZ55" s="285"/>
      <c r="OMA55" s="285"/>
      <c r="OMB55" s="285"/>
      <c r="OMC55" s="285"/>
      <c r="OMD55" s="285"/>
      <c r="OME55" s="285"/>
      <c r="OMF55" s="285"/>
      <c r="OMG55" s="285"/>
      <c r="OMH55" s="285"/>
      <c r="OMI55" s="285"/>
      <c r="OMJ55" s="285"/>
      <c r="OMK55" s="285"/>
      <c r="OML55" s="285"/>
      <c r="OMM55" s="285"/>
      <c r="OMN55" s="285"/>
      <c r="OMO55" s="285"/>
      <c r="OMP55" s="285"/>
      <c r="OMQ55" s="285"/>
      <c r="OMR55" s="285"/>
      <c r="OMS55" s="285"/>
      <c r="OMT55" s="285"/>
      <c r="OMU55" s="285"/>
      <c r="OMV55" s="285"/>
      <c r="OMW55" s="285"/>
      <c r="OMX55" s="285"/>
      <c r="OMY55" s="285"/>
      <c r="OMZ55" s="285"/>
      <c r="ONA55" s="285"/>
      <c r="ONB55" s="285"/>
      <c r="ONC55" s="285"/>
      <c r="OND55" s="285"/>
      <c r="ONE55" s="285"/>
      <c r="ONF55" s="285"/>
      <c r="ONG55" s="285"/>
      <c r="ONH55" s="285"/>
      <c r="ONI55" s="285"/>
      <c r="ONJ55" s="285"/>
      <c r="ONK55" s="285"/>
      <c r="ONL55" s="285"/>
      <c r="ONM55" s="285"/>
      <c r="ONN55" s="285"/>
      <c r="ONO55" s="285"/>
      <c r="ONP55" s="285"/>
      <c r="ONQ55" s="285"/>
      <c r="ONR55" s="285"/>
      <c r="ONS55" s="285"/>
      <c r="ONT55" s="285"/>
      <c r="ONU55" s="285"/>
      <c r="ONV55" s="285"/>
      <c r="ONW55" s="285"/>
      <c r="ONX55" s="285"/>
      <c r="ONY55" s="285"/>
      <c r="ONZ55" s="285"/>
      <c r="OOA55" s="285"/>
      <c r="OOB55" s="285"/>
      <c r="OOC55" s="285"/>
      <c r="OOD55" s="285"/>
      <c r="OOE55" s="285"/>
      <c r="OOF55" s="285"/>
      <c r="OOG55" s="285"/>
      <c r="OOH55" s="285"/>
      <c r="OOI55" s="285"/>
      <c r="OOJ55" s="285"/>
      <c r="OOK55" s="285"/>
      <c r="OOL55" s="285"/>
      <c r="OOM55" s="285"/>
      <c r="OON55" s="285"/>
      <c r="OOO55" s="285"/>
      <c r="OOP55" s="285"/>
      <c r="OOQ55" s="285"/>
      <c r="OOR55" s="285"/>
      <c r="OOS55" s="285"/>
      <c r="OOT55" s="285"/>
      <c r="OOU55" s="285"/>
      <c r="OOV55" s="285"/>
      <c r="OOW55" s="285"/>
      <c r="OOX55" s="285"/>
      <c r="OOY55" s="285"/>
      <c r="OOZ55" s="285"/>
      <c r="OPA55" s="285"/>
      <c r="OPB55" s="285"/>
      <c r="OPC55" s="285"/>
      <c r="OPD55" s="285"/>
      <c r="OPE55" s="285"/>
      <c r="OPF55" s="285"/>
      <c r="OPG55" s="285"/>
      <c r="OPH55" s="285"/>
      <c r="OPI55" s="285"/>
      <c r="OPJ55" s="285"/>
      <c r="OPK55" s="285"/>
      <c r="OPL55" s="285"/>
      <c r="OPM55" s="285"/>
      <c r="OPN55" s="285"/>
      <c r="OPO55" s="285"/>
      <c r="OPP55" s="285"/>
      <c r="OPQ55" s="285"/>
      <c r="OPR55" s="285"/>
      <c r="OPS55" s="285"/>
      <c r="OPT55" s="285"/>
      <c r="OPU55" s="285"/>
      <c r="OPV55" s="285"/>
      <c r="OPW55" s="285"/>
      <c r="OPX55" s="285"/>
      <c r="OPY55" s="285"/>
      <c r="OPZ55" s="285"/>
      <c r="OQA55" s="285"/>
      <c r="OQB55" s="285"/>
      <c r="OQC55" s="285"/>
      <c r="OQD55" s="285"/>
      <c r="OQE55" s="285"/>
      <c r="OQF55" s="285"/>
      <c r="OQG55" s="285"/>
      <c r="OQH55" s="285"/>
      <c r="OQI55" s="285"/>
      <c r="OQJ55" s="285"/>
      <c r="OQK55" s="285"/>
      <c r="OQL55" s="285"/>
      <c r="OQM55" s="285"/>
      <c r="OQN55" s="285"/>
      <c r="OQO55" s="285"/>
      <c r="OQP55" s="285"/>
      <c r="OQQ55" s="285"/>
      <c r="OQR55" s="285"/>
      <c r="OQS55" s="285"/>
      <c r="OQT55" s="285"/>
      <c r="OQU55" s="285"/>
      <c r="OQV55" s="285"/>
      <c r="OQW55" s="285"/>
      <c r="OQX55" s="285"/>
      <c r="OQY55" s="285"/>
      <c r="OQZ55" s="285"/>
      <c r="ORA55" s="285"/>
      <c r="ORB55" s="285"/>
      <c r="ORC55" s="285"/>
      <c r="ORD55" s="285"/>
      <c r="ORE55" s="285"/>
      <c r="ORF55" s="285"/>
      <c r="ORG55" s="285"/>
      <c r="ORH55" s="285"/>
      <c r="ORI55" s="285"/>
      <c r="ORJ55" s="285"/>
      <c r="ORK55" s="285"/>
      <c r="ORL55" s="285"/>
      <c r="ORM55" s="285"/>
      <c r="ORN55" s="285"/>
      <c r="ORO55" s="285"/>
      <c r="ORP55" s="285"/>
      <c r="ORQ55" s="285"/>
      <c r="ORR55" s="285"/>
      <c r="ORS55" s="285"/>
      <c r="ORT55" s="285"/>
      <c r="ORU55" s="285"/>
      <c r="ORV55" s="285"/>
      <c r="ORW55" s="285"/>
      <c r="ORX55" s="285"/>
      <c r="ORY55" s="285"/>
      <c r="ORZ55" s="285"/>
      <c r="OSA55" s="285"/>
      <c r="OSB55" s="285"/>
      <c r="OSC55" s="285"/>
      <c r="OSD55" s="285"/>
      <c r="OSE55" s="285"/>
      <c r="OSF55" s="285"/>
      <c r="OSG55" s="285"/>
      <c r="OSH55" s="285"/>
      <c r="OSI55" s="285"/>
      <c r="OSJ55" s="285"/>
      <c r="OSK55" s="285"/>
      <c r="OSL55" s="285"/>
      <c r="OSM55" s="285"/>
      <c r="OSN55" s="285"/>
      <c r="OSO55" s="285"/>
      <c r="OSP55" s="285"/>
      <c r="OSQ55" s="285"/>
      <c r="OSR55" s="285"/>
      <c r="OSS55" s="285"/>
      <c r="OST55" s="285"/>
      <c r="OSU55" s="285"/>
      <c r="OSV55" s="285"/>
      <c r="OSW55" s="285"/>
      <c r="OSX55" s="285"/>
      <c r="OSY55" s="285"/>
      <c r="OSZ55" s="285"/>
      <c r="OTA55" s="285"/>
      <c r="OTB55" s="285"/>
      <c r="OTC55" s="285"/>
      <c r="OTD55" s="285"/>
      <c r="OTE55" s="285"/>
      <c r="OTF55" s="285"/>
      <c r="OTG55" s="285"/>
      <c r="OTH55" s="285"/>
      <c r="OTI55" s="285"/>
      <c r="OTJ55" s="285"/>
      <c r="OTK55" s="285"/>
      <c r="OTL55" s="285"/>
      <c r="OTM55" s="285"/>
      <c r="OTN55" s="285"/>
      <c r="OTO55" s="285"/>
      <c r="OTP55" s="285"/>
      <c r="OTQ55" s="285"/>
      <c r="OTR55" s="285"/>
      <c r="OTS55" s="285"/>
      <c r="OTT55" s="285"/>
      <c r="OTU55" s="285"/>
      <c r="OTV55" s="285"/>
      <c r="OTW55" s="285"/>
      <c r="OTX55" s="285"/>
      <c r="OTY55" s="285"/>
      <c r="OTZ55" s="285"/>
      <c r="OUA55" s="285"/>
      <c r="OUB55" s="285"/>
      <c r="OUC55" s="285"/>
      <c r="OUD55" s="285"/>
      <c r="OUE55" s="285"/>
      <c r="OUF55" s="285"/>
      <c r="OUG55" s="285"/>
      <c r="OUH55" s="285"/>
      <c r="OUI55" s="285"/>
      <c r="OUJ55" s="285"/>
      <c r="OUK55" s="285"/>
      <c r="OUL55" s="285"/>
      <c r="OUM55" s="285"/>
      <c r="OUN55" s="285"/>
      <c r="OUO55" s="285"/>
      <c r="OUP55" s="285"/>
      <c r="OUQ55" s="285"/>
      <c r="OUR55" s="285"/>
      <c r="OUS55" s="285"/>
      <c r="OUT55" s="285"/>
      <c r="OUU55" s="285"/>
      <c r="OUV55" s="285"/>
      <c r="OUW55" s="285"/>
      <c r="OUX55" s="285"/>
      <c r="OUY55" s="285"/>
      <c r="OUZ55" s="285"/>
      <c r="OVA55" s="285"/>
      <c r="OVB55" s="285"/>
      <c r="OVC55" s="285"/>
      <c r="OVD55" s="285"/>
      <c r="OVE55" s="285"/>
      <c r="OVF55" s="285"/>
      <c r="OVG55" s="285"/>
      <c r="OVH55" s="285"/>
      <c r="OVI55" s="285"/>
      <c r="OVJ55" s="285"/>
      <c r="OVK55" s="285"/>
      <c r="OVL55" s="285"/>
      <c r="OVM55" s="285"/>
      <c r="OVN55" s="285"/>
      <c r="OVO55" s="285"/>
      <c r="OVP55" s="285"/>
      <c r="OVQ55" s="285"/>
      <c r="OVR55" s="285"/>
      <c r="OVS55" s="285"/>
      <c r="OVT55" s="285"/>
      <c r="OVU55" s="285"/>
      <c r="OVV55" s="285"/>
      <c r="OVW55" s="285"/>
      <c r="OVX55" s="285"/>
      <c r="OVY55" s="285"/>
      <c r="OVZ55" s="285"/>
      <c r="OWA55" s="285"/>
      <c r="OWB55" s="285"/>
      <c r="OWC55" s="285"/>
      <c r="OWD55" s="285"/>
      <c r="OWE55" s="285"/>
      <c r="OWF55" s="285"/>
      <c r="OWG55" s="285"/>
      <c r="OWH55" s="285"/>
      <c r="OWI55" s="285"/>
      <c r="OWJ55" s="285"/>
      <c r="OWK55" s="285"/>
      <c r="OWL55" s="285"/>
      <c r="OWM55" s="285"/>
      <c r="OWN55" s="285"/>
      <c r="OWO55" s="285"/>
      <c r="OWP55" s="285"/>
      <c r="OWQ55" s="285"/>
      <c r="OWR55" s="285"/>
      <c r="OWS55" s="285"/>
      <c r="OWT55" s="285"/>
      <c r="OWU55" s="285"/>
      <c r="OWV55" s="285"/>
      <c r="OWW55" s="285"/>
      <c r="OWX55" s="285"/>
      <c r="OWY55" s="285"/>
      <c r="OWZ55" s="285"/>
      <c r="OXA55" s="285"/>
      <c r="OXB55" s="285"/>
      <c r="OXC55" s="285"/>
      <c r="OXD55" s="285"/>
      <c r="OXE55" s="285"/>
      <c r="OXF55" s="285"/>
      <c r="OXG55" s="285"/>
      <c r="OXH55" s="285"/>
      <c r="OXI55" s="285"/>
      <c r="OXJ55" s="285"/>
      <c r="OXK55" s="285"/>
      <c r="OXL55" s="285"/>
      <c r="OXM55" s="285"/>
      <c r="OXN55" s="285"/>
      <c r="OXO55" s="285"/>
      <c r="OXP55" s="285"/>
      <c r="OXQ55" s="285"/>
      <c r="OXR55" s="285"/>
      <c r="OXS55" s="285"/>
      <c r="OXT55" s="285"/>
      <c r="OXU55" s="285"/>
      <c r="OXV55" s="285"/>
      <c r="OXW55" s="285"/>
      <c r="OXX55" s="285"/>
      <c r="OXY55" s="285"/>
      <c r="OXZ55" s="285"/>
      <c r="OYA55" s="285"/>
      <c r="OYB55" s="285"/>
      <c r="OYC55" s="285"/>
      <c r="OYD55" s="285"/>
      <c r="OYE55" s="285"/>
      <c r="OYF55" s="285"/>
      <c r="OYG55" s="285"/>
      <c r="OYH55" s="285"/>
      <c r="OYI55" s="285"/>
      <c r="OYJ55" s="285"/>
      <c r="OYK55" s="285"/>
      <c r="OYL55" s="285"/>
      <c r="OYM55" s="285"/>
      <c r="OYN55" s="285"/>
      <c r="OYO55" s="285"/>
      <c r="OYP55" s="285"/>
      <c r="OYQ55" s="285"/>
      <c r="OYR55" s="285"/>
      <c r="OYS55" s="285"/>
      <c r="OYT55" s="285"/>
      <c r="OYU55" s="285"/>
      <c r="OYV55" s="285"/>
      <c r="OYW55" s="285"/>
      <c r="OYX55" s="285"/>
      <c r="OYY55" s="285"/>
      <c r="OYZ55" s="285"/>
      <c r="OZA55" s="285"/>
      <c r="OZB55" s="285"/>
      <c r="OZC55" s="285"/>
      <c r="OZD55" s="285"/>
      <c r="OZE55" s="285"/>
      <c r="OZF55" s="285"/>
      <c r="OZG55" s="285"/>
      <c r="OZH55" s="285"/>
      <c r="OZI55" s="285"/>
      <c r="OZJ55" s="285"/>
      <c r="OZK55" s="285"/>
      <c r="OZL55" s="285"/>
      <c r="OZM55" s="285"/>
      <c r="OZN55" s="285"/>
      <c r="OZO55" s="285"/>
      <c r="OZP55" s="285"/>
      <c r="OZQ55" s="285"/>
      <c r="OZR55" s="285"/>
      <c r="OZS55" s="285"/>
      <c r="OZT55" s="285"/>
      <c r="OZU55" s="285"/>
      <c r="OZV55" s="285"/>
      <c r="OZW55" s="285"/>
      <c r="OZX55" s="285"/>
      <c r="OZY55" s="285"/>
      <c r="OZZ55" s="285"/>
      <c r="PAA55" s="285"/>
      <c r="PAB55" s="285"/>
      <c r="PAC55" s="285"/>
      <c r="PAD55" s="285"/>
      <c r="PAE55" s="285"/>
      <c r="PAF55" s="285"/>
      <c r="PAG55" s="285"/>
      <c r="PAH55" s="285"/>
      <c r="PAI55" s="285"/>
      <c r="PAJ55" s="285"/>
      <c r="PAK55" s="285"/>
      <c r="PAL55" s="285"/>
      <c r="PAM55" s="285"/>
      <c r="PAN55" s="285"/>
      <c r="PAO55" s="285"/>
      <c r="PAP55" s="285"/>
      <c r="PAQ55" s="285"/>
      <c r="PAR55" s="285"/>
      <c r="PAS55" s="285"/>
      <c r="PAT55" s="285"/>
      <c r="PAU55" s="285"/>
      <c r="PAV55" s="285"/>
      <c r="PAW55" s="285"/>
      <c r="PAX55" s="285"/>
      <c r="PAY55" s="285"/>
      <c r="PAZ55" s="285"/>
      <c r="PBA55" s="285"/>
      <c r="PBB55" s="285"/>
      <c r="PBC55" s="285"/>
      <c r="PBD55" s="285"/>
      <c r="PBE55" s="285"/>
      <c r="PBF55" s="285"/>
      <c r="PBG55" s="285"/>
      <c r="PBH55" s="285"/>
      <c r="PBI55" s="285"/>
      <c r="PBJ55" s="285"/>
      <c r="PBK55" s="285"/>
      <c r="PBL55" s="285"/>
      <c r="PBM55" s="285"/>
      <c r="PBN55" s="285"/>
      <c r="PBO55" s="285"/>
      <c r="PBP55" s="285"/>
      <c r="PBQ55" s="285"/>
      <c r="PBR55" s="285"/>
      <c r="PBS55" s="285"/>
      <c r="PBT55" s="285"/>
      <c r="PBU55" s="285"/>
      <c r="PBV55" s="285"/>
      <c r="PBW55" s="285"/>
      <c r="PBX55" s="285"/>
      <c r="PBY55" s="285"/>
      <c r="PBZ55" s="285"/>
      <c r="PCA55" s="285"/>
      <c r="PCB55" s="285"/>
      <c r="PCC55" s="285"/>
      <c r="PCD55" s="285"/>
      <c r="PCE55" s="285"/>
      <c r="PCF55" s="285"/>
      <c r="PCG55" s="285"/>
      <c r="PCH55" s="285"/>
      <c r="PCI55" s="285"/>
      <c r="PCJ55" s="285"/>
      <c r="PCK55" s="285"/>
      <c r="PCL55" s="285"/>
      <c r="PCM55" s="285"/>
      <c r="PCN55" s="285"/>
      <c r="PCO55" s="285"/>
      <c r="PCP55" s="285"/>
      <c r="PCQ55" s="285"/>
      <c r="PCR55" s="285"/>
      <c r="PCS55" s="285"/>
      <c r="PCT55" s="285"/>
      <c r="PCU55" s="285"/>
      <c r="PCV55" s="285"/>
      <c r="PCW55" s="285"/>
      <c r="PCX55" s="285"/>
      <c r="PCY55" s="285"/>
      <c r="PCZ55" s="285"/>
      <c r="PDA55" s="285"/>
      <c r="PDB55" s="285"/>
      <c r="PDC55" s="285"/>
      <c r="PDD55" s="285"/>
      <c r="PDE55" s="285"/>
      <c r="PDF55" s="285"/>
      <c r="PDG55" s="285"/>
      <c r="PDH55" s="285"/>
      <c r="PDI55" s="285"/>
      <c r="PDJ55" s="285"/>
      <c r="PDK55" s="285"/>
      <c r="PDL55" s="285"/>
      <c r="PDM55" s="285"/>
      <c r="PDN55" s="285"/>
      <c r="PDO55" s="285"/>
      <c r="PDP55" s="285"/>
      <c r="PDQ55" s="285"/>
      <c r="PDR55" s="285"/>
      <c r="PDS55" s="285"/>
      <c r="PDT55" s="285"/>
      <c r="PDU55" s="285"/>
      <c r="PDV55" s="285"/>
      <c r="PDW55" s="285"/>
      <c r="PDX55" s="285"/>
      <c r="PDY55" s="285"/>
      <c r="PDZ55" s="285"/>
      <c r="PEA55" s="285"/>
      <c r="PEB55" s="285"/>
      <c r="PEC55" s="285"/>
      <c r="PED55" s="285"/>
      <c r="PEE55" s="285"/>
      <c r="PEF55" s="285"/>
      <c r="PEG55" s="285"/>
      <c r="PEH55" s="285"/>
      <c r="PEI55" s="285"/>
      <c r="PEJ55" s="285"/>
      <c r="PEK55" s="285"/>
      <c r="PEL55" s="285"/>
      <c r="PEM55" s="285"/>
      <c r="PEN55" s="285"/>
      <c r="PEO55" s="285"/>
      <c r="PEP55" s="285"/>
      <c r="PEQ55" s="285"/>
      <c r="PER55" s="285"/>
      <c r="PES55" s="285"/>
      <c r="PET55" s="285"/>
      <c r="PEU55" s="285"/>
      <c r="PEV55" s="285"/>
      <c r="PEW55" s="285"/>
      <c r="PEX55" s="285"/>
      <c r="PEY55" s="285"/>
      <c r="PEZ55" s="285"/>
      <c r="PFA55" s="285"/>
      <c r="PFB55" s="285"/>
      <c r="PFC55" s="285"/>
      <c r="PFD55" s="285"/>
      <c r="PFE55" s="285"/>
      <c r="PFF55" s="285"/>
      <c r="PFG55" s="285"/>
      <c r="PFH55" s="285"/>
      <c r="PFI55" s="285"/>
      <c r="PFJ55" s="285"/>
      <c r="PFK55" s="285"/>
      <c r="PFL55" s="285"/>
      <c r="PFM55" s="285"/>
      <c r="PFN55" s="285"/>
      <c r="PFO55" s="285"/>
      <c r="PFP55" s="285"/>
      <c r="PFQ55" s="285"/>
      <c r="PFR55" s="285"/>
      <c r="PFS55" s="285"/>
      <c r="PFT55" s="285"/>
      <c r="PFU55" s="285"/>
      <c r="PFV55" s="285"/>
      <c r="PFW55" s="285"/>
      <c r="PFX55" s="285"/>
      <c r="PFY55" s="285"/>
      <c r="PFZ55" s="285"/>
      <c r="PGA55" s="285"/>
      <c r="PGB55" s="285"/>
      <c r="PGC55" s="285"/>
      <c r="PGD55" s="285"/>
      <c r="PGE55" s="285"/>
      <c r="PGF55" s="285"/>
      <c r="PGG55" s="285"/>
      <c r="PGH55" s="285"/>
      <c r="PGI55" s="285"/>
      <c r="PGJ55" s="285"/>
      <c r="PGK55" s="285"/>
      <c r="PGL55" s="285"/>
      <c r="PGM55" s="285"/>
      <c r="PGN55" s="285"/>
      <c r="PGO55" s="285"/>
      <c r="PGP55" s="285"/>
      <c r="PGQ55" s="285"/>
      <c r="PGR55" s="285"/>
      <c r="PGS55" s="285"/>
      <c r="PGT55" s="285"/>
      <c r="PGU55" s="285"/>
      <c r="PGV55" s="285"/>
      <c r="PGW55" s="285"/>
      <c r="PGX55" s="285"/>
      <c r="PGY55" s="285"/>
      <c r="PGZ55" s="285"/>
      <c r="PHA55" s="285"/>
      <c r="PHB55" s="285"/>
      <c r="PHC55" s="285"/>
      <c r="PHD55" s="285"/>
      <c r="PHE55" s="285"/>
      <c r="PHF55" s="285"/>
      <c r="PHG55" s="285"/>
      <c r="PHH55" s="285"/>
      <c r="PHI55" s="285"/>
      <c r="PHJ55" s="285"/>
      <c r="PHK55" s="285"/>
      <c r="PHL55" s="285"/>
      <c r="PHM55" s="285"/>
      <c r="PHN55" s="285"/>
      <c r="PHO55" s="285"/>
      <c r="PHP55" s="285"/>
      <c r="PHQ55" s="285"/>
      <c r="PHR55" s="285"/>
      <c r="PHS55" s="285"/>
      <c r="PHT55" s="285"/>
      <c r="PHU55" s="285"/>
      <c r="PHV55" s="285"/>
      <c r="PHW55" s="285"/>
      <c r="PHX55" s="285"/>
      <c r="PHY55" s="285"/>
      <c r="PHZ55" s="285"/>
      <c r="PIA55" s="285"/>
      <c r="PIB55" s="285"/>
      <c r="PIC55" s="285"/>
      <c r="PID55" s="285"/>
      <c r="PIE55" s="285"/>
      <c r="PIF55" s="285"/>
      <c r="PIG55" s="285"/>
      <c r="PIH55" s="285"/>
      <c r="PII55" s="285"/>
      <c r="PIJ55" s="285"/>
      <c r="PIK55" s="285"/>
      <c r="PIL55" s="285"/>
      <c r="PIM55" s="285"/>
      <c r="PIN55" s="285"/>
      <c r="PIO55" s="285"/>
      <c r="PIP55" s="285"/>
      <c r="PIQ55" s="285"/>
      <c r="PIR55" s="285"/>
      <c r="PIS55" s="285"/>
      <c r="PIT55" s="285"/>
      <c r="PIU55" s="285"/>
      <c r="PIV55" s="285"/>
      <c r="PIW55" s="285"/>
      <c r="PIX55" s="285"/>
      <c r="PIY55" s="285"/>
      <c r="PIZ55" s="285"/>
      <c r="PJA55" s="285"/>
      <c r="PJB55" s="285"/>
      <c r="PJC55" s="285"/>
      <c r="PJD55" s="285"/>
      <c r="PJE55" s="285"/>
      <c r="PJF55" s="285"/>
      <c r="PJG55" s="285"/>
      <c r="PJH55" s="285"/>
      <c r="PJI55" s="285"/>
      <c r="PJJ55" s="285"/>
      <c r="PJK55" s="285"/>
      <c r="PJL55" s="285"/>
      <c r="PJM55" s="285"/>
      <c r="PJN55" s="285"/>
      <c r="PJO55" s="285"/>
      <c r="PJP55" s="285"/>
      <c r="PJQ55" s="285"/>
      <c r="PJR55" s="285"/>
      <c r="PJS55" s="285"/>
      <c r="PJT55" s="285"/>
      <c r="PJU55" s="285"/>
      <c r="PJV55" s="285"/>
      <c r="PJW55" s="285"/>
      <c r="PJX55" s="285"/>
      <c r="PJY55" s="285"/>
      <c r="PJZ55" s="285"/>
      <c r="PKA55" s="285"/>
      <c r="PKB55" s="285"/>
      <c r="PKC55" s="285"/>
      <c r="PKD55" s="285"/>
      <c r="PKE55" s="285"/>
      <c r="PKF55" s="285"/>
      <c r="PKG55" s="285"/>
      <c r="PKH55" s="285"/>
      <c r="PKI55" s="285"/>
      <c r="PKJ55" s="285"/>
      <c r="PKK55" s="285"/>
      <c r="PKL55" s="285"/>
      <c r="PKM55" s="285"/>
      <c r="PKN55" s="285"/>
      <c r="PKO55" s="285"/>
      <c r="PKP55" s="285"/>
      <c r="PKQ55" s="285"/>
      <c r="PKR55" s="285"/>
      <c r="PKS55" s="285"/>
      <c r="PKT55" s="285"/>
      <c r="PKU55" s="285"/>
      <c r="PKV55" s="285"/>
      <c r="PKW55" s="285"/>
      <c r="PKX55" s="285"/>
      <c r="PKY55" s="285"/>
      <c r="PKZ55" s="285"/>
      <c r="PLA55" s="285"/>
      <c r="PLB55" s="285"/>
      <c r="PLC55" s="285"/>
      <c r="PLD55" s="285"/>
      <c r="PLE55" s="285"/>
      <c r="PLF55" s="285"/>
      <c r="PLG55" s="285"/>
      <c r="PLH55" s="285"/>
      <c r="PLI55" s="285"/>
      <c r="PLJ55" s="285"/>
      <c r="PLK55" s="285"/>
      <c r="PLL55" s="285"/>
      <c r="PLM55" s="285"/>
      <c r="PLN55" s="285"/>
      <c r="PLO55" s="285"/>
      <c r="PLP55" s="285"/>
      <c r="PLQ55" s="285"/>
      <c r="PLR55" s="285"/>
      <c r="PLS55" s="285"/>
      <c r="PLT55" s="285"/>
      <c r="PLU55" s="285"/>
      <c r="PLV55" s="285"/>
      <c r="PLW55" s="285"/>
      <c r="PLX55" s="285"/>
      <c r="PLY55" s="285"/>
      <c r="PLZ55" s="285"/>
      <c r="PMA55" s="285"/>
      <c r="PMB55" s="285"/>
      <c r="PMC55" s="285"/>
      <c r="PMD55" s="285"/>
      <c r="PME55" s="285"/>
      <c r="PMF55" s="285"/>
      <c r="PMG55" s="285"/>
      <c r="PMH55" s="285"/>
      <c r="PMI55" s="285"/>
      <c r="PMJ55" s="285"/>
      <c r="PMK55" s="285"/>
      <c r="PML55" s="285"/>
      <c r="PMM55" s="285"/>
      <c r="PMN55" s="285"/>
      <c r="PMO55" s="285"/>
      <c r="PMP55" s="285"/>
      <c r="PMQ55" s="285"/>
      <c r="PMR55" s="285"/>
      <c r="PMS55" s="285"/>
      <c r="PMT55" s="285"/>
      <c r="PMU55" s="285"/>
      <c r="PMV55" s="285"/>
      <c r="PMW55" s="285"/>
      <c r="PMX55" s="285"/>
      <c r="PMY55" s="285"/>
      <c r="PMZ55" s="285"/>
      <c r="PNA55" s="285"/>
      <c r="PNB55" s="285"/>
      <c r="PNC55" s="285"/>
      <c r="PND55" s="285"/>
      <c r="PNE55" s="285"/>
      <c r="PNF55" s="285"/>
      <c r="PNG55" s="285"/>
      <c r="PNH55" s="285"/>
      <c r="PNI55" s="285"/>
      <c r="PNJ55" s="285"/>
      <c r="PNK55" s="285"/>
      <c r="PNL55" s="285"/>
      <c r="PNM55" s="285"/>
      <c r="PNN55" s="285"/>
      <c r="PNO55" s="285"/>
      <c r="PNP55" s="285"/>
      <c r="PNQ55" s="285"/>
      <c r="PNR55" s="285"/>
      <c r="PNS55" s="285"/>
      <c r="PNT55" s="285"/>
      <c r="PNU55" s="285"/>
      <c r="PNV55" s="285"/>
      <c r="PNW55" s="285"/>
      <c r="PNX55" s="285"/>
      <c r="PNY55" s="285"/>
      <c r="PNZ55" s="285"/>
      <c r="POA55" s="285"/>
      <c r="POB55" s="285"/>
      <c r="POC55" s="285"/>
      <c r="POD55" s="285"/>
      <c r="POE55" s="285"/>
      <c r="POF55" s="285"/>
      <c r="POG55" s="285"/>
      <c r="POH55" s="285"/>
      <c r="POI55" s="285"/>
      <c r="POJ55" s="285"/>
      <c r="POK55" s="285"/>
      <c r="POL55" s="285"/>
      <c r="POM55" s="285"/>
      <c r="PON55" s="285"/>
      <c r="POO55" s="285"/>
      <c r="POP55" s="285"/>
      <c r="POQ55" s="285"/>
      <c r="POR55" s="285"/>
      <c r="POS55" s="285"/>
      <c r="POT55" s="285"/>
      <c r="POU55" s="285"/>
      <c r="POV55" s="285"/>
      <c r="POW55" s="285"/>
      <c r="POX55" s="285"/>
      <c r="POY55" s="285"/>
      <c r="POZ55" s="285"/>
      <c r="PPA55" s="285"/>
      <c r="PPB55" s="285"/>
      <c r="PPC55" s="285"/>
      <c r="PPD55" s="285"/>
      <c r="PPE55" s="285"/>
      <c r="PPF55" s="285"/>
      <c r="PPG55" s="285"/>
      <c r="PPH55" s="285"/>
      <c r="PPI55" s="285"/>
      <c r="PPJ55" s="285"/>
      <c r="PPK55" s="285"/>
      <c r="PPL55" s="285"/>
      <c r="PPM55" s="285"/>
      <c r="PPN55" s="285"/>
      <c r="PPO55" s="285"/>
      <c r="PPP55" s="285"/>
      <c r="PPQ55" s="285"/>
      <c r="PPR55" s="285"/>
      <c r="PPS55" s="285"/>
      <c r="PPT55" s="285"/>
      <c r="PPU55" s="285"/>
      <c r="PPV55" s="285"/>
      <c r="PPW55" s="285"/>
      <c r="PPX55" s="285"/>
      <c r="PPY55" s="285"/>
      <c r="PPZ55" s="285"/>
      <c r="PQA55" s="285"/>
      <c r="PQB55" s="285"/>
      <c r="PQC55" s="285"/>
      <c r="PQD55" s="285"/>
      <c r="PQE55" s="285"/>
      <c r="PQF55" s="285"/>
      <c r="PQG55" s="285"/>
      <c r="PQH55" s="285"/>
      <c r="PQI55" s="285"/>
      <c r="PQJ55" s="285"/>
      <c r="PQK55" s="285"/>
      <c r="PQL55" s="285"/>
      <c r="PQM55" s="285"/>
      <c r="PQN55" s="285"/>
      <c r="PQO55" s="285"/>
      <c r="PQP55" s="285"/>
      <c r="PQQ55" s="285"/>
      <c r="PQR55" s="285"/>
      <c r="PQS55" s="285"/>
      <c r="PQT55" s="285"/>
      <c r="PQU55" s="285"/>
      <c r="PQV55" s="285"/>
      <c r="PQW55" s="285"/>
      <c r="PQX55" s="285"/>
      <c r="PQY55" s="285"/>
      <c r="PQZ55" s="285"/>
      <c r="PRA55" s="285"/>
      <c r="PRB55" s="285"/>
      <c r="PRC55" s="285"/>
      <c r="PRD55" s="285"/>
      <c r="PRE55" s="285"/>
      <c r="PRF55" s="285"/>
      <c r="PRG55" s="285"/>
      <c r="PRH55" s="285"/>
      <c r="PRI55" s="285"/>
      <c r="PRJ55" s="285"/>
      <c r="PRK55" s="285"/>
      <c r="PRL55" s="285"/>
      <c r="PRM55" s="285"/>
      <c r="PRN55" s="285"/>
      <c r="PRO55" s="285"/>
      <c r="PRP55" s="285"/>
      <c r="PRQ55" s="285"/>
      <c r="PRR55" s="285"/>
      <c r="PRS55" s="285"/>
      <c r="PRT55" s="285"/>
      <c r="PRU55" s="285"/>
      <c r="PRV55" s="285"/>
      <c r="PRW55" s="285"/>
      <c r="PRX55" s="285"/>
      <c r="PRY55" s="285"/>
      <c r="PRZ55" s="285"/>
      <c r="PSA55" s="285"/>
      <c r="PSB55" s="285"/>
      <c r="PSC55" s="285"/>
      <c r="PSD55" s="285"/>
      <c r="PSE55" s="285"/>
      <c r="PSF55" s="285"/>
      <c r="PSG55" s="285"/>
      <c r="PSH55" s="285"/>
      <c r="PSI55" s="285"/>
      <c r="PSJ55" s="285"/>
      <c r="PSK55" s="285"/>
      <c r="PSL55" s="285"/>
      <c r="PSM55" s="285"/>
      <c r="PSN55" s="285"/>
      <c r="PSO55" s="285"/>
      <c r="PSP55" s="285"/>
      <c r="PSQ55" s="285"/>
      <c r="PSR55" s="285"/>
      <c r="PSS55" s="285"/>
      <c r="PST55" s="285"/>
      <c r="PSU55" s="285"/>
      <c r="PSV55" s="285"/>
      <c r="PSW55" s="285"/>
      <c r="PSX55" s="285"/>
      <c r="PSY55" s="285"/>
      <c r="PSZ55" s="285"/>
      <c r="PTA55" s="285"/>
      <c r="PTB55" s="285"/>
      <c r="PTC55" s="285"/>
      <c r="PTD55" s="285"/>
      <c r="PTE55" s="285"/>
      <c r="PTF55" s="285"/>
      <c r="PTG55" s="285"/>
      <c r="PTH55" s="285"/>
      <c r="PTI55" s="285"/>
      <c r="PTJ55" s="285"/>
      <c r="PTK55" s="285"/>
      <c r="PTL55" s="285"/>
      <c r="PTM55" s="285"/>
      <c r="PTN55" s="285"/>
      <c r="PTO55" s="285"/>
      <c r="PTP55" s="285"/>
      <c r="PTQ55" s="285"/>
      <c r="PTR55" s="285"/>
      <c r="PTS55" s="285"/>
      <c r="PTT55" s="285"/>
      <c r="PTU55" s="285"/>
      <c r="PTV55" s="285"/>
      <c r="PTW55" s="285"/>
      <c r="PTX55" s="285"/>
      <c r="PTY55" s="285"/>
      <c r="PTZ55" s="285"/>
      <c r="PUA55" s="285"/>
      <c r="PUB55" s="285"/>
      <c r="PUC55" s="285"/>
      <c r="PUD55" s="285"/>
      <c r="PUE55" s="285"/>
      <c r="PUF55" s="285"/>
      <c r="PUG55" s="285"/>
      <c r="PUH55" s="285"/>
      <c r="PUI55" s="285"/>
      <c r="PUJ55" s="285"/>
      <c r="PUK55" s="285"/>
      <c r="PUL55" s="285"/>
      <c r="PUM55" s="285"/>
      <c r="PUN55" s="285"/>
      <c r="PUO55" s="285"/>
      <c r="PUP55" s="285"/>
      <c r="PUQ55" s="285"/>
      <c r="PUR55" s="285"/>
      <c r="PUS55" s="285"/>
      <c r="PUT55" s="285"/>
      <c r="PUU55" s="285"/>
      <c r="PUV55" s="285"/>
      <c r="PUW55" s="285"/>
      <c r="PUX55" s="285"/>
      <c r="PUY55" s="285"/>
      <c r="PUZ55" s="285"/>
      <c r="PVA55" s="285"/>
      <c r="PVB55" s="285"/>
      <c r="PVC55" s="285"/>
      <c r="PVD55" s="285"/>
      <c r="PVE55" s="285"/>
      <c r="PVF55" s="285"/>
      <c r="PVG55" s="285"/>
      <c r="PVH55" s="285"/>
      <c r="PVI55" s="285"/>
      <c r="PVJ55" s="285"/>
      <c r="PVK55" s="285"/>
      <c r="PVL55" s="285"/>
      <c r="PVM55" s="285"/>
      <c r="PVN55" s="285"/>
      <c r="PVO55" s="285"/>
      <c r="PVP55" s="285"/>
      <c r="PVQ55" s="285"/>
      <c r="PVR55" s="285"/>
      <c r="PVS55" s="285"/>
      <c r="PVT55" s="285"/>
      <c r="PVU55" s="285"/>
      <c r="PVV55" s="285"/>
      <c r="PVW55" s="285"/>
      <c r="PVX55" s="285"/>
      <c r="PVY55" s="285"/>
      <c r="PVZ55" s="285"/>
      <c r="PWA55" s="285"/>
      <c r="PWB55" s="285"/>
      <c r="PWC55" s="285"/>
      <c r="PWD55" s="285"/>
      <c r="PWE55" s="285"/>
      <c r="PWF55" s="285"/>
      <c r="PWG55" s="285"/>
      <c r="PWH55" s="285"/>
      <c r="PWI55" s="285"/>
      <c r="PWJ55" s="285"/>
      <c r="PWK55" s="285"/>
      <c r="PWL55" s="285"/>
      <c r="PWM55" s="285"/>
      <c r="PWN55" s="285"/>
      <c r="PWO55" s="285"/>
      <c r="PWP55" s="285"/>
      <c r="PWQ55" s="285"/>
      <c r="PWR55" s="285"/>
      <c r="PWS55" s="285"/>
      <c r="PWT55" s="285"/>
      <c r="PWU55" s="285"/>
      <c r="PWV55" s="285"/>
      <c r="PWW55" s="285"/>
      <c r="PWX55" s="285"/>
      <c r="PWY55" s="285"/>
      <c r="PWZ55" s="285"/>
      <c r="PXA55" s="285"/>
      <c r="PXB55" s="285"/>
      <c r="PXC55" s="285"/>
      <c r="PXD55" s="285"/>
      <c r="PXE55" s="285"/>
      <c r="PXF55" s="285"/>
      <c r="PXG55" s="285"/>
      <c r="PXH55" s="285"/>
      <c r="PXI55" s="285"/>
      <c r="PXJ55" s="285"/>
      <c r="PXK55" s="285"/>
      <c r="PXL55" s="285"/>
      <c r="PXM55" s="285"/>
      <c r="PXN55" s="285"/>
      <c r="PXO55" s="285"/>
      <c r="PXP55" s="285"/>
      <c r="PXQ55" s="285"/>
      <c r="PXR55" s="285"/>
      <c r="PXS55" s="285"/>
      <c r="PXT55" s="285"/>
      <c r="PXU55" s="285"/>
      <c r="PXV55" s="285"/>
      <c r="PXW55" s="285"/>
      <c r="PXX55" s="285"/>
      <c r="PXY55" s="285"/>
      <c r="PXZ55" s="285"/>
      <c r="PYA55" s="285"/>
      <c r="PYB55" s="285"/>
      <c r="PYC55" s="285"/>
      <c r="PYD55" s="285"/>
      <c r="PYE55" s="285"/>
      <c r="PYF55" s="285"/>
      <c r="PYG55" s="285"/>
      <c r="PYH55" s="285"/>
      <c r="PYI55" s="285"/>
      <c r="PYJ55" s="285"/>
      <c r="PYK55" s="285"/>
      <c r="PYL55" s="285"/>
      <c r="PYM55" s="285"/>
      <c r="PYN55" s="285"/>
      <c r="PYO55" s="285"/>
      <c r="PYP55" s="285"/>
      <c r="PYQ55" s="285"/>
      <c r="PYR55" s="285"/>
      <c r="PYS55" s="285"/>
      <c r="PYT55" s="285"/>
      <c r="PYU55" s="285"/>
      <c r="PYV55" s="285"/>
      <c r="PYW55" s="285"/>
      <c r="PYX55" s="285"/>
      <c r="PYY55" s="285"/>
      <c r="PYZ55" s="285"/>
      <c r="PZA55" s="285"/>
      <c r="PZB55" s="285"/>
      <c r="PZC55" s="285"/>
      <c r="PZD55" s="285"/>
      <c r="PZE55" s="285"/>
      <c r="PZF55" s="285"/>
      <c r="PZG55" s="285"/>
      <c r="PZH55" s="285"/>
      <c r="PZI55" s="285"/>
      <c r="PZJ55" s="285"/>
      <c r="PZK55" s="285"/>
      <c r="PZL55" s="285"/>
      <c r="PZM55" s="285"/>
      <c r="PZN55" s="285"/>
      <c r="PZO55" s="285"/>
      <c r="PZP55" s="285"/>
      <c r="PZQ55" s="285"/>
      <c r="PZR55" s="285"/>
      <c r="PZS55" s="285"/>
      <c r="PZT55" s="285"/>
      <c r="PZU55" s="285"/>
      <c r="PZV55" s="285"/>
      <c r="PZW55" s="285"/>
      <c r="PZX55" s="285"/>
      <c r="PZY55" s="285"/>
      <c r="PZZ55" s="285"/>
      <c r="QAA55" s="285"/>
      <c r="QAB55" s="285"/>
      <c r="QAC55" s="285"/>
      <c r="QAD55" s="285"/>
      <c r="QAE55" s="285"/>
      <c r="QAF55" s="285"/>
      <c r="QAG55" s="285"/>
      <c r="QAH55" s="285"/>
      <c r="QAI55" s="285"/>
      <c r="QAJ55" s="285"/>
      <c r="QAK55" s="285"/>
      <c r="QAL55" s="285"/>
      <c r="QAM55" s="285"/>
      <c r="QAN55" s="285"/>
      <c r="QAO55" s="285"/>
      <c r="QAP55" s="285"/>
      <c r="QAQ55" s="285"/>
      <c r="QAR55" s="285"/>
      <c r="QAS55" s="285"/>
      <c r="QAT55" s="285"/>
      <c r="QAU55" s="285"/>
      <c r="QAV55" s="285"/>
      <c r="QAW55" s="285"/>
      <c r="QAX55" s="285"/>
      <c r="QAY55" s="285"/>
      <c r="QAZ55" s="285"/>
      <c r="QBA55" s="285"/>
      <c r="QBB55" s="285"/>
      <c r="QBC55" s="285"/>
      <c r="QBD55" s="285"/>
      <c r="QBE55" s="285"/>
      <c r="QBF55" s="285"/>
      <c r="QBG55" s="285"/>
      <c r="QBH55" s="285"/>
      <c r="QBI55" s="285"/>
      <c r="QBJ55" s="285"/>
      <c r="QBK55" s="285"/>
      <c r="QBL55" s="285"/>
      <c r="QBM55" s="285"/>
      <c r="QBN55" s="285"/>
      <c r="QBO55" s="285"/>
      <c r="QBP55" s="285"/>
      <c r="QBQ55" s="285"/>
      <c r="QBR55" s="285"/>
      <c r="QBS55" s="285"/>
      <c r="QBT55" s="285"/>
      <c r="QBU55" s="285"/>
      <c r="QBV55" s="285"/>
      <c r="QBW55" s="285"/>
      <c r="QBX55" s="285"/>
      <c r="QBY55" s="285"/>
      <c r="QBZ55" s="285"/>
      <c r="QCA55" s="285"/>
      <c r="QCB55" s="285"/>
      <c r="QCC55" s="285"/>
      <c r="QCD55" s="285"/>
      <c r="QCE55" s="285"/>
      <c r="QCF55" s="285"/>
      <c r="QCG55" s="285"/>
      <c r="QCH55" s="285"/>
      <c r="QCI55" s="285"/>
      <c r="QCJ55" s="285"/>
      <c r="QCK55" s="285"/>
      <c r="QCL55" s="285"/>
      <c r="QCM55" s="285"/>
      <c r="QCN55" s="285"/>
      <c r="QCO55" s="285"/>
      <c r="QCP55" s="285"/>
      <c r="QCQ55" s="285"/>
      <c r="QCR55" s="285"/>
      <c r="QCS55" s="285"/>
      <c r="QCT55" s="285"/>
      <c r="QCU55" s="285"/>
      <c r="QCV55" s="285"/>
      <c r="QCW55" s="285"/>
      <c r="QCX55" s="285"/>
      <c r="QCY55" s="285"/>
      <c r="QCZ55" s="285"/>
      <c r="QDA55" s="285"/>
      <c r="QDB55" s="285"/>
      <c r="QDC55" s="285"/>
      <c r="QDD55" s="285"/>
      <c r="QDE55" s="285"/>
      <c r="QDF55" s="285"/>
      <c r="QDG55" s="285"/>
      <c r="QDH55" s="285"/>
      <c r="QDI55" s="285"/>
      <c r="QDJ55" s="285"/>
      <c r="QDK55" s="285"/>
      <c r="QDL55" s="285"/>
      <c r="QDM55" s="285"/>
      <c r="QDN55" s="285"/>
      <c r="QDO55" s="285"/>
      <c r="QDP55" s="285"/>
      <c r="QDQ55" s="285"/>
      <c r="QDR55" s="285"/>
      <c r="QDS55" s="285"/>
      <c r="QDT55" s="285"/>
      <c r="QDU55" s="285"/>
      <c r="QDV55" s="285"/>
      <c r="QDW55" s="285"/>
      <c r="QDX55" s="285"/>
      <c r="QDY55" s="285"/>
      <c r="QDZ55" s="285"/>
      <c r="QEA55" s="285"/>
      <c r="QEB55" s="285"/>
      <c r="QEC55" s="285"/>
      <c r="QED55" s="285"/>
      <c r="QEE55" s="285"/>
      <c r="QEF55" s="285"/>
      <c r="QEG55" s="285"/>
      <c r="QEH55" s="285"/>
      <c r="QEI55" s="285"/>
      <c r="QEJ55" s="285"/>
      <c r="QEK55" s="285"/>
      <c r="QEL55" s="285"/>
      <c r="QEM55" s="285"/>
      <c r="QEN55" s="285"/>
      <c r="QEO55" s="285"/>
      <c r="QEP55" s="285"/>
      <c r="QEQ55" s="285"/>
      <c r="QER55" s="285"/>
      <c r="QES55" s="285"/>
      <c r="QET55" s="285"/>
      <c r="QEU55" s="285"/>
      <c r="QEV55" s="285"/>
      <c r="QEW55" s="285"/>
      <c r="QEX55" s="285"/>
      <c r="QEY55" s="285"/>
      <c r="QEZ55" s="285"/>
      <c r="QFA55" s="285"/>
      <c r="QFB55" s="285"/>
      <c r="QFC55" s="285"/>
      <c r="QFD55" s="285"/>
      <c r="QFE55" s="285"/>
      <c r="QFF55" s="285"/>
      <c r="QFG55" s="285"/>
      <c r="QFH55" s="285"/>
      <c r="QFI55" s="285"/>
      <c r="QFJ55" s="285"/>
      <c r="QFK55" s="285"/>
      <c r="QFL55" s="285"/>
      <c r="QFM55" s="285"/>
      <c r="QFN55" s="285"/>
      <c r="QFO55" s="285"/>
      <c r="QFP55" s="285"/>
      <c r="QFQ55" s="285"/>
      <c r="QFR55" s="285"/>
      <c r="QFS55" s="285"/>
      <c r="QFT55" s="285"/>
      <c r="QFU55" s="285"/>
      <c r="QFV55" s="285"/>
      <c r="QFW55" s="285"/>
      <c r="QFX55" s="285"/>
      <c r="QFY55" s="285"/>
      <c r="QFZ55" s="285"/>
      <c r="QGA55" s="285"/>
      <c r="QGB55" s="285"/>
      <c r="QGC55" s="285"/>
      <c r="QGD55" s="285"/>
      <c r="QGE55" s="285"/>
      <c r="QGF55" s="285"/>
      <c r="QGG55" s="285"/>
      <c r="QGH55" s="285"/>
      <c r="QGI55" s="285"/>
      <c r="QGJ55" s="285"/>
      <c r="QGK55" s="285"/>
      <c r="QGL55" s="285"/>
      <c r="QGM55" s="285"/>
      <c r="QGN55" s="285"/>
      <c r="QGO55" s="285"/>
      <c r="QGP55" s="285"/>
      <c r="QGQ55" s="285"/>
      <c r="QGR55" s="285"/>
      <c r="QGS55" s="285"/>
      <c r="QGT55" s="285"/>
      <c r="QGU55" s="285"/>
      <c r="QGV55" s="285"/>
      <c r="QGW55" s="285"/>
      <c r="QGX55" s="285"/>
      <c r="QGY55" s="285"/>
      <c r="QGZ55" s="285"/>
      <c r="QHA55" s="285"/>
      <c r="QHB55" s="285"/>
      <c r="QHC55" s="285"/>
      <c r="QHD55" s="285"/>
      <c r="QHE55" s="285"/>
      <c r="QHF55" s="285"/>
      <c r="QHG55" s="285"/>
      <c r="QHH55" s="285"/>
      <c r="QHI55" s="285"/>
      <c r="QHJ55" s="285"/>
      <c r="QHK55" s="285"/>
      <c r="QHL55" s="285"/>
      <c r="QHM55" s="285"/>
      <c r="QHN55" s="285"/>
      <c r="QHO55" s="285"/>
      <c r="QHP55" s="285"/>
      <c r="QHQ55" s="285"/>
      <c r="QHR55" s="285"/>
      <c r="QHS55" s="285"/>
      <c r="QHT55" s="285"/>
      <c r="QHU55" s="285"/>
      <c r="QHV55" s="285"/>
      <c r="QHW55" s="285"/>
      <c r="QHX55" s="285"/>
      <c r="QHY55" s="285"/>
      <c r="QHZ55" s="285"/>
      <c r="QIA55" s="285"/>
      <c r="QIB55" s="285"/>
      <c r="QIC55" s="285"/>
      <c r="QID55" s="285"/>
      <c r="QIE55" s="285"/>
      <c r="QIF55" s="285"/>
      <c r="QIG55" s="285"/>
      <c r="QIH55" s="285"/>
      <c r="QII55" s="285"/>
      <c r="QIJ55" s="285"/>
      <c r="QIK55" s="285"/>
      <c r="QIL55" s="285"/>
      <c r="QIM55" s="285"/>
      <c r="QIN55" s="285"/>
      <c r="QIO55" s="285"/>
      <c r="QIP55" s="285"/>
      <c r="QIQ55" s="285"/>
      <c r="QIR55" s="285"/>
      <c r="QIS55" s="285"/>
      <c r="QIT55" s="285"/>
      <c r="QIU55" s="285"/>
      <c r="QIV55" s="285"/>
      <c r="QIW55" s="285"/>
      <c r="QIX55" s="285"/>
      <c r="QIY55" s="285"/>
      <c r="QIZ55" s="285"/>
      <c r="QJA55" s="285"/>
      <c r="QJB55" s="285"/>
      <c r="QJC55" s="285"/>
      <c r="QJD55" s="285"/>
      <c r="QJE55" s="285"/>
      <c r="QJF55" s="285"/>
      <c r="QJG55" s="285"/>
      <c r="QJH55" s="285"/>
      <c r="QJI55" s="285"/>
      <c r="QJJ55" s="285"/>
      <c r="QJK55" s="285"/>
      <c r="QJL55" s="285"/>
      <c r="QJM55" s="285"/>
      <c r="QJN55" s="285"/>
      <c r="QJO55" s="285"/>
      <c r="QJP55" s="285"/>
      <c r="QJQ55" s="285"/>
      <c r="QJR55" s="285"/>
      <c r="QJS55" s="285"/>
      <c r="QJT55" s="285"/>
      <c r="QJU55" s="285"/>
      <c r="QJV55" s="285"/>
      <c r="QJW55" s="285"/>
      <c r="QJX55" s="285"/>
      <c r="QJY55" s="285"/>
      <c r="QJZ55" s="285"/>
      <c r="QKA55" s="285"/>
      <c r="QKB55" s="285"/>
      <c r="QKC55" s="285"/>
      <c r="QKD55" s="285"/>
      <c r="QKE55" s="285"/>
      <c r="QKF55" s="285"/>
      <c r="QKG55" s="285"/>
      <c r="QKH55" s="285"/>
      <c r="QKI55" s="285"/>
      <c r="QKJ55" s="285"/>
      <c r="QKK55" s="285"/>
      <c r="QKL55" s="285"/>
      <c r="QKM55" s="285"/>
      <c r="QKN55" s="285"/>
      <c r="QKO55" s="285"/>
      <c r="QKP55" s="285"/>
      <c r="QKQ55" s="285"/>
      <c r="QKR55" s="285"/>
      <c r="QKS55" s="285"/>
      <c r="QKT55" s="285"/>
      <c r="QKU55" s="285"/>
      <c r="QKV55" s="285"/>
      <c r="QKW55" s="285"/>
      <c r="QKX55" s="285"/>
      <c r="QKY55" s="285"/>
      <c r="QKZ55" s="285"/>
      <c r="QLA55" s="285"/>
      <c r="QLB55" s="285"/>
      <c r="QLC55" s="285"/>
      <c r="QLD55" s="285"/>
      <c r="QLE55" s="285"/>
      <c r="QLF55" s="285"/>
      <c r="QLG55" s="285"/>
      <c r="QLH55" s="285"/>
      <c r="QLI55" s="285"/>
      <c r="QLJ55" s="285"/>
      <c r="QLK55" s="285"/>
      <c r="QLL55" s="285"/>
      <c r="QLM55" s="285"/>
      <c r="QLN55" s="285"/>
      <c r="QLO55" s="285"/>
      <c r="QLP55" s="285"/>
      <c r="QLQ55" s="285"/>
      <c r="QLR55" s="285"/>
      <c r="QLS55" s="285"/>
      <c r="QLT55" s="285"/>
      <c r="QLU55" s="285"/>
      <c r="QLV55" s="285"/>
      <c r="QLW55" s="285"/>
      <c r="QLX55" s="285"/>
      <c r="QLY55" s="285"/>
      <c r="QLZ55" s="285"/>
      <c r="QMA55" s="285"/>
      <c r="QMB55" s="285"/>
      <c r="QMC55" s="285"/>
      <c r="QMD55" s="285"/>
      <c r="QME55" s="285"/>
      <c r="QMF55" s="285"/>
      <c r="QMG55" s="285"/>
      <c r="QMH55" s="285"/>
      <c r="QMI55" s="285"/>
      <c r="QMJ55" s="285"/>
      <c r="QMK55" s="285"/>
      <c r="QML55" s="285"/>
      <c r="QMM55" s="285"/>
      <c r="QMN55" s="285"/>
      <c r="QMO55" s="285"/>
      <c r="QMP55" s="285"/>
      <c r="QMQ55" s="285"/>
      <c r="QMR55" s="285"/>
      <c r="QMS55" s="285"/>
      <c r="QMT55" s="285"/>
      <c r="QMU55" s="285"/>
      <c r="QMV55" s="285"/>
      <c r="QMW55" s="285"/>
      <c r="QMX55" s="285"/>
      <c r="QMY55" s="285"/>
      <c r="QMZ55" s="285"/>
      <c r="QNA55" s="285"/>
      <c r="QNB55" s="285"/>
      <c r="QNC55" s="285"/>
      <c r="QND55" s="285"/>
      <c r="QNE55" s="285"/>
      <c r="QNF55" s="285"/>
      <c r="QNG55" s="285"/>
      <c r="QNH55" s="285"/>
      <c r="QNI55" s="285"/>
      <c r="QNJ55" s="285"/>
      <c r="QNK55" s="285"/>
      <c r="QNL55" s="285"/>
      <c r="QNM55" s="285"/>
      <c r="QNN55" s="285"/>
      <c r="QNO55" s="285"/>
      <c r="QNP55" s="285"/>
      <c r="QNQ55" s="285"/>
      <c r="QNR55" s="285"/>
      <c r="QNS55" s="285"/>
      <c r="QNT55" s="285"/>
      <c r="QNU55" s="285"/>
      <c r="QNV55" s="285"/>
      <c r="QNW55" s="285"/>
      <c r="QNX55" s="285"/>
      <c r="QNY55" s="285"/>
      <c r="QNZ55" s="285"/>
      <c r="QOA55" s="285"/>
      <c r="QOB55" s="285"/>
      <c r="QOC55" s="285"/>
      <c r="QOD55" s="285"/>
      <c r="QOE55" s="285"/>
      <c r="QOF55" s="285"/>
      <c r="QOG55" s="285"/>
      <c r="QOH55" s="285"/>
      <c r="QOI55" s="285"/>
      <c r="QOJ55" s="285"/>
      <c r="QOK55" s="285"/>
      <c r="QOL55" s="285"/>
      <c r="QOM55" s="285"/>
      <c r="QON55" s="285"/>
      <c r="QOO55" s="285"/>
      <c r="QOP55" s="285"/>
      <c r="QOQ55" s="285"/>
      <c r="QOR55" s="285"/>
      <c r="QOS55" s="285"/>
      <c r="QOT55" s="285"/>
      <c r="QOU55" s="285"/>
      <c r="QOV55" s="285"/>
      <c r="QOW55" s="285"/>
      <c r="QOX55" s="285"/>
      <c r="QOY55" s="285"/>
      <c r="QOZ55" s="285"/>
      <c r="QPA55" s="285"/>
      <c r="QPB55" s="285"/>
      <c r="QPC55" s="285"/>
      <c r="QPD55" s="285"/>
      <c r="QPE55" s="285"/>
      <c r="QPF55" s="285"/>
      <c r="QPG55" s="285"/>
      <c r="QPH55" s="285"/>
      <c r="QPI55" s="285"/>
      <c r="QPJ55" s="285"/>
      <c r="QPK55" s="285"/>
      <c r="QPL55" s="285"/>
      <c r="QPM55" s="285"/>
      <c r="QPN55" s="285"/>
      <c r="QPO55" s="285"/>
      <c r="QPP55" s="285"/>
      <c r="QPQ55" s="285"/>
      <c r="QPR55" s="285"/>
      <c r="QPS55" s="285"/>
      <c r="QPT55" s="285"/>
      <c r="QPU55" s="285"/>
      <c r="QPV55" s="285"/>
      <c r="QPW55" s="285"/>
      <c r="QPX55" s="285"/>
      <c r="QPY55" s="285"/>
      <c r="QPZ55" s="285"/>
      <c r="QQA55" s="285"/>
      <c r="QQB55" s="285"/>
      <c r="QQC55" s="285"/>
      <c r="QQD55" s="285"/>
      <c r="QQE55" s="285"/>
      <c r="QQF55" s="285"/>
      <c r="QQG55" s="285"/>
      <c r="QQH55" s="285"/>
      <c r="QQI55" s="285"/>
      <c r="QQJ55" s="285"/>
      <c r="QQK55" s="285"/>
      <c r="QQL55" s="285"/>
      <c r="QQM55" s="285"/>
      <c r="QQN55" s="285"/>
      <c r="QQO55" s="285"/>
      <c r="QQP55" s="285"/>
      <c r="QQQ55" s="285"/>
      <c r="QQR55" s="285"/>
      <c r="QQS55" s="285"/>
      <c r="QQT55" s="285"/>
      <c r="QQU55" s="285"/>
      <c r="QQV55" s="285"/>
      <c r="QQW55" s="285"/>
      <c r="QQX55" s="285"/>
      <c r="QQY55" s="285"/>
      <c r="QQZ55" s="285"/>
      <c r="QRA55" s="285"/>
      <c r="QRB55" s="285"/>
      <c r="QRC55" s="285"/>
      <c r="QRD55" s="285"/>
      <c r="QRE55" s="285"/>
      <c r="QRF55" s="285"/>
      <c r="QRG55" s="285"/>
      <c r="QRH55" s="285"/>
      <c r="QRI55" s="285"/>
      <c r="QRJ55" s="285"/>
      <c r="QRK55" s="285"/>
      <c r="QRL55" s="285"/>
      <c r="QRM55" s="285"/>
      <c r="QRN55" s="285"/>
      <c r="QRO55" s="285"/>
      <c r="QRP55" s="285"/>
      <c r="QRQ55" s="285"/>
      <c r="QRR55" s="285"/>
      <c r="QRS55" s="285"/>
      <c r="QRT55" s="285"/>
      <c r="QRU55" s="285"/>
      <c r="QRV55" s="285"/>
      <c r="QRW55" s="285"/>
      <c r="QRX55" s="285"/>
      <c r="QRY55" s="285"/>
      <c r="QRZ55" s="285"/>
      <c r="QSA55" s="285"/>
      <c r="QSB55" s="285"/>
      <c r="QSC55" s="285"/>
      <c r="QSD55" s="285"/>
      <c r="QSE55" s="285"/>
      <c r="QSF55" s="285"/>
      <c r="QSG55" s="285"/>
      <c r="QSH55" s="285"/>
      <c r="QSI55" s="285"/>
      <c r="QSJ55" s="285"/>
      <c r="QSK55" s="285"/>
      <c r="QSL55" s="285"/>
      <c r="QSM55" s="285"/>
      <c r="QSN55" s="285"/>
      <c r="QSO55" s="285"/>
      <c r="QSP55" s="285"/>
      <c r="QSQ55" s="285"/>
      <c r="QSR55" s="285"/>
      <c r="QSS55" s="285"/>
      <c r="QST55" s="285"/>
      <c r="QSU55" s="285"/>
      <c r="QSV55" s="285"/>
      <c r="QSW55" s="285"/>
      <c r="QSX55" s="285"/>
      <c r="QSY55" s="285"/>
      <c r="QSZ55" s="285"/>
      <c r="QTA55" s="285"/>
      <c r="QTB55" s="285"/>
      <c r="QTC55" s="285"/>
      <c r="QTD55" s="285"/>
      <c r="QTE55" s="285"/>
      <c r="QTF55" s="285"/>
      <c r="QTG55" s="285"/>
      <c r="QTH55" s="285"/>
      <c r="QTI55" s="285"/>
      <c r="QTJ55" s="285"/>
      <c r="QTK55" s="285"/>
      <c r="QTL55" s="285"/>
      <c r="QTM55" s="285"/>
      <c r="QTN55" s="285"/>
      <c r="QTO55" s="285"/>
      <c r="QTP55" s="285"/>
      <c r="QTQ55" s="285"/>
      <c r="QTR55" s="285"/>
      <c r="QTS55" s="285"/>
      <c r="QTT55" s="285"/>
      <c r="QTU55" s="285"/>
      <c r="QTV55" s="285"/>
      <c r="QTW55" s="285"/>
      <c r="QTX55" s="285"/>
      <c r="QTY55" s="285"/>
      <c r="QTZ55" s="285"/>
      <c r="QUA55" s="285"/>
      <c r="QUB55" s="285"/>
      <c r="QUC55" s="285"/>
      <c r="QUD55" s="285"/>
      <c r="QUE55" s="285"/>
      <c r="QUF55" s="285"/>
      <c r="QUG55" s="285"/>
      <c r="QUH55" s="285"/>
      <c r="QUI55" s="285"/>
      <c r="QUJ55" s="285"/>
      <c r="QUK55" s="285"/>
      <c r="QUL55" s="285"/>
      <c r="QUM55" s="285"/>
      <c r="QUN55" s="285"/>
      <c r="QUO55" s="285"/>
      <c r="QUP55" s="285"/>
      <c r="QUQ55" s="285"/>
      <c r="QUR55" s="285"/>
      <c r="QUS55" s="285"/>
      <c r="QUT55" s="285"/>
      <c r="QUU55" s="285"/>
      <c r="QUV55" s="285"/>
      <c r="QUW55" s="285"/>
      <c r="QUX55" s="285"/>
      <c r="QUY55" s="285"/>
      <c r="QUZ55" s="285"/>
      <c r="QVA55" s="285"/>
      <c r="QVB55" s="285"/>
      <c r="QVC55" s="285"/>
      <c r="QVD55" s="285"/>
      <c r="QVE55" s="285"/>
      <c r="QVF55" s="285"/>
      <c r="QVG55" s="285"/>
      <c r="QVH55" s="285"/>
      <c r="QVI55" s="285"/>
      <c r="QVJ55" s="285"/>
      <c r="QVK55" s="285"/>
      <c r="QVL55" s="285"/>
      <c r="QVM55" s="285"/>
      <c r="QVN55" s="285"/>
      <c r="QVO55" s="285"/>
      <c r="QVP55" s="285"/>
      <c r="QVQ55" s="285"/>
      <c r="QVR55" s="285"/>
      <c r="QVS55" s="285"/>
      <c r="QVT55" s="285"/>
      <c r="QVU55" s="285"/>
      <c r="QVV55" s="285"/>
      <c r="QVW55" s="285"/>
      <c r="QVX55" s="285"/>
      <c r="QVY55" s="285"/>
      <c r="QVZ55" s="285"/>
      <c r="QWA55" s="285"/>
      <c r="QWB55" s="285"/>
      <c r="QWC55" s="285"/>
      <c r="QWD55" s="285"/>
      <c r="QWE55" s="285"/>
      <c r="QWF55" s="285"/>
      <c r="QWG55" s="285"/>
      <c r="QWH55" s="285"/>
      <c r="QWI55" s="285"/>
      <c r="QWJ55" s="285"/>
      <c r="QWK55" s="285"/>
      <c r="QWL55" s="285"/>
      <c r="QWM55" s="285"/>
      <c r="QWN55" s="285"/>
      <c r="QWO55" s="285"/>
      <c r="QWP55" s="285"/>
      <c r="QWQ55" s="285"/>
      <c r="QWR55" s="285"/>
      <c r="QWS55" s="285"/>
      <c r="QWT55" s="285"/>
      <c r="QWU55" s="285"/>
      <c r="QWV55" s="285"/>
      <c r="QWW55" s="285"/>
      <c r="QWX55" s="285"/>
      <c r="QWY55" s="285"/>
      <c r="QWZ55" s="285"/>
      <c r="QXA55" s="285"/>
      <c r="QXB55" s="285"/>
      <c r="QXC55" s="285"/>
      <c r="QXD55" s="285"/>
      <c r="QXE55" s="285"/>
      <c r="QXF55" s="285"/>
      <c r="QXG55" s="285"/>
      <c r="QXH55" s="285"/>
      <c r="QXI55" s="285"/>
      <c r="QXJ55" s="285"/>
      <c r="QXK55" s="285"/>
      <c r="QXL55" s="285"/>
      <c r="QXM55" s="285"/>
      <c r="QXN55" s="285"/>
      <c r="QXO55" s="285"/>
      <c r="QXP55" s="285"/>
      <c r="QXQ55" s="285"/>
      <c r="QXR55" s="285"/>
      <c r="QXS55" s="285"/>
      <c r="QXT55" s="285"/>
      <c r="QXU55" s="285"/>
      <c r="QXV55" s="285"/>
      <c r="QXW55" s="285"/>
      <c r="QXX55" s="285"/>
      <c r="QXY55" s="285"/>
      <c r="QXZ55" s="285"/>
      <c r="QYA55" s="285"/>
      <c r="QYB55" s="285"/>
      <c r="QYC55" s="285"/>
      <c r="QYD55" s="285"/>
      <c r="QYE55" s="285"/>
      <c r="QYF55" s="285"/>
      <c r="QYG55" s="285"/>
      <c r="QYH55" s="285"/>
      <c r="QYI55" s="285"/>
      <c r="QYJ55" s="285"/>
      <c r="QYK55" s="285"/>
      <c r="QYL55" s="285"/>
      <c r="QYM55" s="285"/>
      <c r="QYN55" s="285"/>
      <c r="QYO55" s="285"/>
      <c r="QYP55" s="285"/>
      <c r="QYQ55" s="285"/>
      <c r="QYR55" s="285"/>
      <c r="QYS55" s="285"/>
      <c r="QYT55" s="285"/>
      <c r="QYU55" s="285"/>
      <c r="QYV55" s="285"/>
      <c r="QYW55" s="285"/>
      <c r="QYX55" s="285"/>
      <c r="QYY55" s="285"/>
      <c r="QYZ55" s="285"/>
      <c r="QZA55" s="285"/>
      <c r="QZB55" s="285"/>
      <c r="QZC55" s="285"/>
      <c r="QZD55" s="285"/>
      <c r="QZE55" s="285"/>
      <c r="QZF55" s="285"/>
      <c r="QZG55" s="285"/>
      <c r="QZH55" s="285"/>
      <c r="QZI55" s="285"/>
      <c r="QZJ55" s="285"/>
      <c r="QZK55" s="285"/>
      <c r="QZL55" s="285"/>
      <c r="QZM55" s="285"/>
      <c r="QZN55" s="285"/>
      <c r="QZO55" s="285"/>
      <c r="QZP55" s="285"/>
      <c r="QZQ55" s="285"/>
      <c r="QZR55" s="285"/>
      <c r="QZS55" s="285"/>
      <c r="QZT55" s="285"/>
      <c r="QZU55" s="285"/>
      <c r="QZV55" s="285"/>
      <c r="QZW55" s="285"/>
      <c r="QZX55" s="285"/>
      <c r="QZY55" s="285"/>
      <c r="QZZ55" s="285"/>
      <c r="RAA55" s="285"/>
      <c r="RAB55" s="285"/>
      <c r="RAC55" s="285"/>
      <c r="RAD55" s="285"/>
      <c r="RAE55" s="285"/>
      <c r="RAF55" s="285"/>
      <c r="RAG55" s="285"/>
      <c r="RAH55" s="285"/>
      <c r="RAI55" s="285"/>
      <c r="RAJ55" s="285"/>
      <c r="RAK55" s="285"/>
      <c r="RAL55" s="285"/>
      <c r="RAM55" s="285"/>
      <c r="RAN55" s="285"/>
      <c r="RAO55" s="285"/>
      <c r="RAP55" s="285"/>
      <c r="RAQ55" s="285"/>
      <c r="RAR55" s="285"/>
      <c r="RAS55" s="285"/>
      <c r="RAT55" s="285"/>
      <c r="RAU55" s="285"/>
      <c r="RAV55" s="285"/>
      <c r="RAW55" s="285"/>
      <c r="RAX55" s="285"/>
      <c r="RAY55" s="285"/>
      <c r="RAZ55" s="285"/>
      <c r="RBA55" s="285"/>
      <c r="RBB55" s="285"/>
      <c r="RBC55" s="285"/>
      <c r="RBD55" s="285"/>
      <c r="RBE55" s="285"/>
      <c r="RBF55" s="285"/>
      <c r="RBG55" s="285"/>
      <c r="RBH55" s="285"/>
      <c r="RBI55" s="285"/>
      <c r="RBJ55" s="285"/>
      <c r="RBK55" s="285"/>
      <c r="RBL55" s="285"/>
      <c r="RBM55" s="285"/>
      <c r="RBN55" s="285"/>
      <c r="RBO55" s="285"/>
      <c r="RBP55" s="285"/>
      <c r="RBQ55" s="285"/>
      <c r="RBR55" s="285"/>
      <c r="RBS55" s="285"/>
      <c r="RBT55" s="285"/>
      <c r="RBU55" s="285"/>
      <c r="RBV55" s="285"/>
      <c r="RBW55" s="285"/>
      <c r="RBX55" s="285"/>
      <c r="RBY55" s="285"/>
      <c r="RBZ55" s="285"/>
      <c r="RCA55" s="285"/>
      <c r="RCB55" s="285"/>
      <c r="RCC55" s="285"/>
      <c r="RCD55" s="285"/>
      <c r="RCE55" s="285"/>
      <c r="RCF55" s="285"/>
      <c r="RCG55" s="285"/>
      <c r="RCH55" s="285"/>
      <c r="RCI55" s="285"/>
      <c r="RCJ55" s="285"/>
      <c r="RCK55" s="285"/>
      <c r="RCL55" s="285"/>
      <c r="RCM55" s="285"/>
      <c r="RCN55" s="285"/>
      <c r="RCO55" s="285"/>
      <c r="RCP55" s="285"/>
      <c r="RCQ55" s="285"/>
      <c r="RCR55" s="285"/>
      <c r="RCS55" s="285"/>
      <c r="RCT55" s="285"/>
      <c r="RCU55" s="285"/>
      <c r="RCV55" s="285"/>
      <c r="RCW55" s="285"/>
      <c r="RCX55" s="285"/>
      <c r="RCY55" s="285"/>
      <c r="RCZ55" s="285"/>
      <c r="RDA55" s="285"/>
      <c r="RDB55" s="285"/>
      <c r="RDC55" s="285"/>
      <c r="RDD55" s="285"/>
      <c r="RDE55" s="285"/>
      <c r="RDF55" s="285"/>
      <c r="RDG55" s="285"/>
      <c r="RDH55" s="285"/>
      <c r="RDI55" s="285"/>
      <c r="RDJ55" s="285"/>
      <c r="RDK55" s="285"/>
      <c r="RDL55" s="285"/>
      <c r="RDM55" s="285"/>
      <c r="RDN55" s="285"/>
      <c r="RDO55" s="285"/>
      <c r="RDP55" s="285"/>
      <c r="RDQ55" s="285"/>
      <c r="RDR55" s="285"/>
      <c r="RDS55" s="285"/>
      <c r="RDT55" s="285"/>
      <c r="RDU55" s="285"/>
      <c r="RDV55" s="285"/>
      <c r="RDW55" s="285"/>
      <c r="RDX55" s="285"/>
      <c r="RDY55" s="285"/>
      <c r="RDZ55" s="285"/>
      <c r="REA55" s="285"/>
      <c r="REB55" s="285"/>
      <c r="REC55" s="285"/>
      <c r="RED55" s="285"/>
      <c r="REE55" s="285"/>
      <c r="REF55" s="285"/>
      <c r="REG55" s="285"/>
      <c r="REH55" s="285"/>
      <c r="REI55" s="285"/>
      <c r="REJ55" s="285"/>
      <c r="REK55" s="285"/>
      <c r="REL55" s="285"/>
      <c r="REM55" s="285"/>
      <c r="REN55" s="285"/>
      <c r="REO55" s="285"/>
      <c r="REP55" s="285"/>
      <c r="REQ55" s="285"/>
      <c r="RER55" s="285"/>
      <c r="RES55" s="285"/>
      <c r="RET55" s="285"/>
      <c r="REU55" s="285"/>
      <c r="REV55" s="285"/>
      <c r="REW55" s="285"/>
      <c r="REX55" s="285"/>
      <c r="REY55" s="285"/>
      <c r="REZ55" s="285"/>
      <c r="RFA55" s="285"/>
      <c r="RFB55" s="285"/>
      <c r="RFC55" s="285"/>
      <c r="RFD55" s="285"/>
      <c r="RFE55" s="285"/>
      <c r="RFF55" s="285"/>
      <c r="RFG55" s="285"/>
      <c r="RFH55" s="285"/>
      <c r="RFI55" s="285"/>
      <c r="RFJ55" s="285"/>
      <c r="RFK55" s="285"/>
      <c r="RFL55" s="285"/>
      <c r="RFM55" s="285"/>
      <c r="RFN55" s="285"/>
      <c r="RFO55" s="285"/>
      <c r="RFP55" s="285"/>
      <c r="RFQ55" s="285"/>
      <c r="RFR55" s="285"/>
      <c r="RFS55" s="285"/>
      <c r="RFT55" s="285"/>
      <c r="RFU55" s="285"/>
      <c r="RFV55" s="285"/>
      <c r="RFW55" s="285"/>
      <c r="RFX55" s="285"/>
      <c r="RFY55" s="285"/>
      <c r="RFZ55" s="285"/>
      <c r="RGA55" s="285"/>
      <c r="RGB55" s="285"/>
      <c r="RGC55" s="285"/>
      <c r="RGD55" s="285"/>
      <c r="RGE55" s="285"/>
      <c r="RGF55" s="285"/>
      <c r="RGG55" s="285"/>
      <c r="RGH55" s="285"/>
      <c r="RGI55" s="285"/>
      <c r="RGJ55" s="285"/>
      <c r="RGK55" s="285"/>
      <c r="RGL55" s="285"/>
      <c r="RGM55" s="285"/>
      <c r="RGN55" s="285"/>
      <c r="RGO55" s="285"/>
      <c r="RGP55" s="285"/>
      <c r="RGQ55" s="285"/>
      <c r="RGR55" s="285"/>
      <c r="RGS55" s="285"/>
      <c r="RGT55" s="285"/>
      <c r="RGU55" s="285"/>
      <c r="RGV55" s="285"/>
      <c r="RGW55" s="285"/>
      <c r="RGX55" s="285"/>
      <c r="RGY55" s="285"/>
      <c r="RGZ55" s="285"/>
      <c r="RHA55" s="285"/>
      <c r="RHB55" s="285"/>
      <c r="RHC55" s="285"/>
      <c r="RHD55" s="285"/>
      <c r="RHE55" s="285"/>
      <c r="RHF55" s="285"/>
      <c r="RHG55" s="285"/>
      <c r="RHH55" s="285"/>
      <c r="RHI55" s="285"/>
      <c r="RHJ55" s="285"/>
      <c r="RHK55" s="285"/>
      <c r="RHL55" s="285"/>
      <c r="RHM55" s="285"/>
      <c r="RHN55" s="285"/>
      <c r="RHO55" s="285"/>
      <c r="RHP55" s="285"/>
      <c r="RHQ55" s="285"/>
      <c r="RHR55" s="285"/>
      <c r="RHS55" s="285"/>
      <c r="RHT55" s="285"/>
      <c r="RHU55" s="285"/>
      <c r="RHV55" s="285"/>
      <c r="RHW55" s="285"/>
      <c r="RHX55" s="285"/>
      <c r="RHY55" s="285"/>
      <c r="RHZ55" s="285"/>
      <c r="RIA55" s="285"/>
      <c r="RIB55" s="285"/>
      <c r="RIC55" s="285"/>
      <c r="RID55" s="285"/>
      <c r="RIE55" s="285"/>
      <c r="RIF55" s="285"/>
      <c r="RIG55" s="285"/>
      <c r="RIH55" s="285"/>
      <c r="RII55" s="285"/>
      <c r="RIJ55" s="285"/>
      <c r="RIK55" s="285"/>
      <c r="RIL55" s="285"/>
      <c r="RIM55" s="285"/>
      <c r="RIN55" s="285"/>
      <c r="RIO55" s="285"/>
      <c r="RIP55" s="285"/>
      <c r="RIQ55" s="285"/>
      <c r="RIR55" s="285"/>
      <c r="RIS55" s="285"/>
      <c r="RIT55" s="285"/>
      <c r="RIU55" s="285"/>
      <c r="RIV55" s="285"/>
      <c r="RIW55" s="285"/>
      <c r="RIX55" s="285"/>
      <c r="RIY55" s="285"/>
      <c r="RIZ55" s="285"/>
      <c r="RJA55" s="285"/>
      <c r="RJB55" s="285"/>
      <c r="RJC55" s="285"/>
      <c r="RJD55" s="285"/>
      <c r="RJE55" s="285"/>
      <c r="RJF55" s="285"/>
      <c r="RJG55" s="285"/>
      <c r="RJH55" s="285"/>
      <c r="RJI55" s="285"/>
      <c r="RJJ55" s="285"/>
      <c r="RJK55" s="285"/>
      <c r="RJL55" s="285"/>
      <c r="RJM55" s="285"/>
      <c r="RJN55" s="285"/>
      <c r="RJO55" s="285"/>
      <c r="RJP55" s="285"/>
      <c r="RJQ55" s="285"/>
      <c r="RJR55" s="285"/>
      <c r="RJS55" s="285"/>
      <c r="RJT55" s="285"/>
      <c r="RJU55" s="285"/>
      <c r="RJV55" s="285"/>
      <c r="RJW55" s="285"/>
      <c r="RJX55" s="285"/>
      <c r="RJY55" s="285"/>
      <c r="RJZ55" s="285"/>
      <c r="RKA55" s="285"/>
      <c r="RKB55" s="285"/>
      <c r="RKC55" s="285"/>
      <c r="RKD55" s="285"/>
      <c r="RKE55" s="285"/>
      <c r="RKF55" s="285"/>
      <c r="RKG55" s="285"/>
      <c r="RKH55" s="285"/>
      <c r="RKI55" s="285"/>
      <c r="RKJ55" s="285"/>
      <c r="RKK55" s="285"/>
      <c r="RKL55" s="285"/>
      <c r="RKM55" s="285"/>
      <c r="RKN55" s="285"/>
      <c r="RKO55" s="285"/>
      <c r="RKP55" s="285"/>
      <c r="RKQ55" s="285"/>
      <c r="RKR55" s="285"/>
      <c r="RKS55" s="285"/>
      <c r="RKT55" s="285"/>
      <c r="RKU55" s="285"/>
      <c r="RKV55" s="285"/>
      <c r="RKW55" s="285"/>
      <c r="RKX55" s="285"/>
      <c r="RKY55" s="285"/>
      <c r="RKZ55" s="285"/>
      <c r="RLA55" s="285"/>
      <c r="RLB55" s="285"/>
      <c r="RLC55" s="285"/>
      <c r="RLD55" s="285"/>
      <c r="RLE55" s="285"/>
      <c r="RLF55" s="285"/>
      <c r="RLG55" s="285"/>
      <c r="RLH55" s="285"/>
      <c r="RLI55" s="285"/>
      <c r="RLJ55" s="285"/>
      <c r="RLK55" s="285"/>
      <c r="RLL55" s="285"/>
      <c r="RLM55" s="285"/>
      <c r="RLN55" s="285"/>
      <c r="RLO55" s="285"/>
      <c r="RLP55" s="285"/>
      <c r="RLQ55" s="285"/>
      <c r="RLR55" s="285"/>
      <c r="RLS55" s="285"/>
      <c r="RLT55" s="285"/>
      <c r="RLU55" s="285"/>
      <c r="RLV55" s="285"/>
      <c r="RLW55" s="285"/>
      <c r="RLX55" s="285"/>
      <c r="RLY55" s="285"/>
      <c r="RLZ55" s="285"/>
      <c r="RMA55" s="285"/>
      <c r="RMB55" s="285"/>
      <c r="RMC55" s="285"/>
      <c r="RMD55" s="285"/>
      <c r="RME55" s="285"/>
      <c r="RMF55" s="285"/>
      <c r="RMG55" s="285"/>
      <c r="RMH55" s="285"/>
      <c r="RMI55" s="285"/>
      <c r="RMJ55" s="285"/>
      <c r="RMK55" s="285"/>
      <c r="RML55" s="285"/>
      <c r="RMM55" s="285"/>
      <c r="RMN55" s="285"/>
      <c r="RMO55" s="285"/>
      <c r="RMP55" s="285"/>
      <c r="RMQ55" s="285"/>
      <c r="RMR55" s="285"/>
      <c r="RMS55" s="285"/>
      <c r="RMT55" s="285"/>
      <c r="RMU55" s="285"/>
      <c r="RMV55" s="285"/>
      <c r="RMW55" s="285"/>
      <c r="RMX55" s="285"/>
      <c r="RMY55" s="285"/>
      <c r="RMZ55" s="285"/>
      <c r="RNA55" s="285"/>
      <c r="RNB55" s="285"/>
      <c r="RNC55" s="285"/>
      <c r="RND55" s="285"/>
      <c r="RNE55" s="285"/>
      <c r="RNF55" s="285"/>
      <c r="RNG55" s="285"/>
      <c r="RNH55" s="285"/>
      <c r="RNI55" s="285"/>
      <c r="RNJ55" s="285"/>
      <c r="RNK55" s="285"/>
      <c r="RNL55" s="285"/>
      <c r="RNM55" s="285"/>
      <c r="RNN55" s="285"/>
      <c r="RNO55" s="285"/>
      <c r="RNP55" s="285"/>
      <c r="RNQ55" s="285"/>
      <c r="RNR55" s="285"/>
      <c r="RNS55" s="285"/>
      <c r="RNT55" s="285"/>
      <c r="RNU55" s="285"/>
      <c r="RNV55" s="285"/>
      <c r="RNW55" s="285"/>
      <c r="RNX55" s="285"/>
      <c r="RNY55" s="285"/>
      <c r="RNZ55" s="285"/>
      <c r="ROA55" s="285"/>
      <c r="ROB55" s="285"/>
      <c r="ROC55" s="285"/>
      <c r="ROD55" s="285"/>
      <c r="ROE55" s="285"/>
      <c r="ROF55" s="285"/>
      <c r="ROG55" s="285"/>
      <c r="ROH55" s="285"/>
      <c r="ROI55" s="285"/>
      <c r="ROJ55" s="285"/>
      <c r="ROK55" s="285"/>
      <c r="ROL55" s="285"/>
      <c r="ROM55" s="285"/>
      <c r="RON55" s="285"/>
      <c r="ROO55" s="285"/>
      <c r="ROP55" s="285"/>
      <c r="ROQ55" s="285"/>
      <c r="ROR55" s="285"/>
      <c r="ROS55" s="285"/>
      <c r="ROT55" s="285"/>
      <c r="ROU55" s="285"/>
      <c r="ROV55" s="285"/>
      <c r="ROW55" s="285"/>
      <c r="ROX55" s="285"/>
      <c r="ROY55" s="285"/>
      <c r="ROZ55" s="285"/>
      <c r="RPA55" s="285"/>
      <c r="RPB55" s="285"/>
      <c r="RPC55" s="285"/>
      <c r="RPD55" s="285"/>
      <c r="RPE55" s="285"/>
      <c r="RPF55" s="285"/>
      <c r="RPG55" s="285"/>
      <c r="RPH55" s="285"/>
      <c r="RPI55" s="285"/>
      <c r="RPJ55" s="285"/>
      <c r="RPK55" s="285"/>
      <c r="RPL55" s="285"/>
      <c r="RPM55" s="285"/>
      <c r="RPN55" s="285"/>
      <c r="RPO55" s="285"/>
      <c r="RPP55" s="285"/>
      <c r="RPQ55" s="285"/>
      <c r="RPR55" s="285"/>
      <c r="RPS55" s="285"/>
      <c r="RPT55" s="285"/>
      <c r="RPU55" s="285"/>
      <c r="RPV55" s="285"/>
      <c r="RPW55" s="285"/>
      <c r="RPX55" s="285"/>
      <c r="RPY55" s="285"/>
      <c r="RPZ55" s="285"/>
      <c r="RQA55" s="285"/>
      <c r="RQB55" s="285"/>
      <c r="RQC55" s="285"/>
      <c r="RQD55" s="285"/>
      <c r="RQE55" s="285"/>
      <c r="RQF55" s="285"/>
      <c r="RQG55" s="285"/>
      <c r="RQH55" s="285"/>
      <c r="RQI55" s="285"/>
      <c r="RQJ55" s="285"/>
      <c r="RQK55" s="285"/>
      <c r="RQL55" s="285"/>
      <c r="RQM55" s="285"/>
      <c r="RQN55" s="285"/>
      <c r="RQO55" s="285"/>
      <c r="RQP55" s="285"/>
      <c r="RQQ55" s="285"/>
      <c r="RQR55" s="285"/>
      <c r="RQS55" s="285"/>
      <c r="RQT55" s="285"/>
      <c r="RQU55" s="285"/>
      <c r="RQV55" s="285"/>
      <c r="RQW55" s="285"/>
      <c r="RQX55" s="285"/>
      <c r="RQY55" s="285"/>
      <c r="RQZ55" s="285"/>
      <c r="RRA55" s="285"/>
      <c r="RRB55" s="285"/>
      <c r="RRC55" s="285"/>
      <c r="RRD55" s="285"/>
      <c r="RRE55" s="285"/>
      <c r="RRF55" s="285"/>
      <c r="RRG55" s="285"/>
      <c r="RRH55" s="285"/>
      <c r="RRI55" s="285"/>
      <c r="RRJ55" s="285"/>
      <c r="RRK55" s="285"/>
      <c r="RRL55" s="285"/>
      <c r="RRM55" s="285"/>
      <c r="RRN55" s="285"/>
      <c r="RRO55" s="285"/>
      <c r="RRP55" s="285"/>
      <c r="RRQ55" s="285"/>
      <c r="RRR55" s="285"/>
      <c r="RRS55" s="285"/>
      <c r="RRT55" s="285"/>
      <c r="RRU55" s="285"/>
      <c r="RRV55" s="285"/>
      <c r="RRW55" s="285"/>
      <c r="RRX55" s="285"/>
      <c r="RRY55" s="285"/>
      <c r="RRZ55" s="285"/>
      <c r="RSA55" s="285"/>
      <c r="RSB55" s="285"/>
      <c r="RSC55" s="285"/>
      <c r="RSD55" s="285"/>
      <c r="RSE55" s="285"/>
      <c r="RSF55" s="285"/>
      <c r="RSG55" s="285"/>
      <c r="RSH55" s="285"/>
      <c r="RSI55" s="285"/>
      <c r="RSJ55" s="285"/>
      <c r="RSK55" s="285"/>
      <c r="RSL55" s="285"/>
      <c r="RSM55" s="285"/>
      <c r="RSN55" s="285"/>
      <c r="RSO55" s="285"/>
      <c r="RSP55" s="285"/>
      <c r="RSQ55" s="285"/>
      <c r="RSR55" s="285"/>
      <c r="RSS55" s="285"/>
      <c r="RST55" s="285"/>
      <c r="RSU55" s="285"/>
      <c r="RSV55" s="285"/>
      <c r="RSW55" s="285"/>
      <c r="RSX55" s="285"/>
      <c r="RSY55" s="285"/>
      <c r="RSZ55" s="285"/>
      <c r="RTA55" s="285"/>
      <c r="RTB55" s="285"/>
      <c r="RTC55" s="285"/>
      <c r="RTD55" s="285"/>
      <c r="RTE55" s="285"/>
      <c r="RTF55" s="285"/>
      <c r="RTG55" s="285"/>
      <c r="RTH55" s="285"/>
      <c r="RTI55" s="285"/>
      <c r="RTJ55" s="285"/>
      <c r="RTK55" s="285"/>
      <c r="RTL55" s="285"/>
      <c r="RTM55" s="285"/>
      <c r="RTN55" s="285"/>
      <c r="RTO55" s="285"/>
      <c r="RTP55" s="285"/>
      <c r="RTQ55" s="285"/>
      <c r="RTR55" s="285"/>
      <c r="RTS55" s="285"/>
      <c r="RTT55" s="285"/>
      <c r="RTU55" s="285"/>
      <c r="RTV55" s="285"/>
      <c r="RTW55" s="285"/>
      <c r="RTX55" s="285"/>
      <c r="RTY55" s="285"/>
      <c r="RTZ55" s="285"/>
      <c r="RUA55" s="285"/>
      <c r="RUB55" s="285"/>
      <c r="RUC55" s="285"/>
      <c r="RUD55" s="285"/>
      <c r="RUE55" s="285"/>
      <c r="RUF55" s="285"/>
      <c r="RUG55" s="285"/>
      <c r="RUH55" s="285"/>
      <c r="RUI55" s="285"/>
      <c r="RUJ55" s="285"/>
      <c r="RUK55" s="285"/>
      <c r="RUL55" s="285"/>
      <c r="RUM55" s="285"/>
      <c r="RUN55" s="285"/>
      <c r="RUO55" s="285"/>
      <c r="RUP55" s="285"/>
      <c r="RUQ55" s="285"/>
      <c r="RUR55" s="285"/>
      <c r="RUS55" s="285"/>
      <c r="RUT55" s="285"/>
      <c r="RUU55" s="285"/>
      <c r="RUV55" s="285"/>
      <c r="RUW55" s="285"/>
      <c r="RUX55" s="285"/>
      <c r="RUY55" s="285"/>
      <c r="RUZ55" s="285"/>
      <c r="RVA55" s="285"/>
      <c r="RVB55" s="285"/>
      <c r="RVC55" s="285"/>
      <c r="RVD55" s="285"/>
      <c r="RVE55" s="285"/>
      <c r="RVF55" s="285"/>
      <c r="RVG55" s="285"/>
      <c r="RVH55" s="285"/>
      <c r="RVI55" s="285"/>
      <c r="RVJ55" s="285"/>
      <c r="RVK55" s="285"/>
      <c r="RVL55" s="285"/>
      <c r="RVM55" s="285"/>
      <c r="RVN55" s="285"/>
      <c r="RVO55" s="285"/>
      <c r="RVP55" s="285"/>
      <c r="RVQ55" s="285"/>
      <c r="RVR55" s="285"/>
      <c r="RVS55" s="285"/>
      <c r="RVT55" s="285"/>
      <c r="RVU55" s="285"/>
      <c r="RVV55" s="285"/>
      <c r="RVW55" s="285"/>
      <c r="RVX55" s="285"/>
      <c r="RVY55" s="285"/>
      <c r="RVZ55" s="285"/>
      <c r="RWA55" s="285"/>
      <c r="RWB55" s="285"/>
      <c r="RWC55" s="285"/>
      <c r="RWD55" s="285"/>
      <c r="RWE55" s="285"/>
      <c r="RWF55" s="285"/>
      <c r="RWG55" s="285"/>
      <c r="RWH55" s="285"/>
      <c r="RWI55" s="285"/>
      <c r="RWJ55" s="285"/>
      <c r="RWK55" s="285"/>
      <c r="RWL55" s="285"/>
      <c r="RWM55" s="285"/>
      <c r="RWN55" s="285"/>
      <c r="RWO55" s="285"/>
      <c r="RWP55" s="285"/>
      <c r="RWQ55" s="285"/>
      <c r="RWR55" s="285"/>
      <c r="RWS55" s="285"/>
      <c r="RWT55" s="285"/>
      <c r="RWU55" s="285"/>
      <c r="RWV55" s="285"/>
      <c r="RWW55" s="285"/>
      <c r="RWX55" s="285"/>
      <c r="RWY55" s="285"/>
      <c r="RWZ55" s="285"/>
      <c r="RXA55" s="285"/>
      <c r="RXB55" s="285"/>
      <c r="RXC55" s="285"/>
      <c r="RXD55" s="285"/>
      <c r="RXE55" s="285"/>
      <c r="RXF55" s="285"/>
      <c r="RXG55" s="285"/>
      <c r="RXH55" s="285"/>
      <c r="RXI55" s="285"/>
      <c r="RXJ55" s="285"/>
      <c r="RXK55" s="285"/>
      <c r="RXL55" s="285"/>
      <c r="RXM55" s="285"/>
      <c r="RXN55" s="285"/>
      <c r="RXO55" s="285"/>
      <c r="RXP55" s="285"/>
      <c r="RXQ55" s="285"/>
      <c r="RXR55" s="285"/>
      <c r="RXS55" s="285"/>
      <c r="RXT55" s="285"/>
      <c r="RXU55" s="285"/>
      <c r="RXV55" s="285"/>
      <c r="RXW55" s="285"/>
      <c r="RXX55" s="285"/>
      <c r="RXY55" s="285"/>
      <c r="RXZ55" s="285"/>
      <c r="RYA55" s="285"/>
      <c r="RYB55" s="285"/>
      <c r="RYC55" s="285"/>
      <c r="RYD55" s="285"/>
      <c r="RYE55" s="285"/>
      <c r="RYF55" s="285"/>
      <c r="RYG55" s="285"/>
      <c r="RYH55" s="285"/>
      <c r="RYI55" s="285"/>
      <c r="RYJ55" s="285"/>
      <c r="RYK55" s="285"/>
      <c r="RYL55" s="285"/>
      <c r="RYM55" s="285"/>
      <c r="RYN55" s="285"/>
      <c r="RYO55" s="285"/>
      <c r="RYP55" s="285"/>
      <c r="RYQ55" s="285"/>
      <c r="RYR55" s="285"/>
      <c r="RYS55" s="285"/>
      <c r="RYT55" s="285"/>
      <c r="RYU55" s="285"/>
      <c r="RYV55" s="285"/>
      <c r="RYW55" s="285"/>
      <c r="RYX55" s="285"/>
      <c r="RYY55" s="285"/>
      <c r="RYZ55" s="285"/>
      <c r="RZA55" s="285"/>
      <c r="RZB55" s="285"/>
      <c r="RZC55" s="285"/>
      <c r="RZD55" s="285"/>
      <c r="RZE55" s="285"/>
      <c r="RZF55" s="285"/>
      <c r="RZG55" s="285"/>
      <c r="RZH55" s="285"/>
      <c r="RZI55" s="285"/>
      <c r="RZJ55" s="285"/>
      <c r="RZK55" s="285"/>
      <c r="RZL55" s="285"/>
      <c r="RZM55" s="285"/>
      <c r="RZN55" s="285"/>
      <c r="RZO55" s="285"/>
      <c r="RZP55" s="285"/>
      <c r="RZQ55" s="285"/>
      <c r="RZR55" s="285"/>
      <c r="RZS55" s="285"/>
      <c r="RZT55" s="285"/>
      <c r="RZU55" s="285"/>
      <c r="RZV55" s="285"/>
      <c r="RZW55" s="285"/>
      <c r="RZX55" s="285"/>
      <c r="RZY55" s="285"/>
      <c r="RZZ55" s="285"/>
      <c r="SAA55" s="285"/>
      <c r="SAB55" s="285"/>
      <c r="SAC55" s="285"/>
      <c r="SAD55" s="285"/>
      <c r="SAE55" s="285"/>
      <c r="SAF55" s="285"/>
      <c r="SAG55" s="285"/>
      <c r="SAH55" s="285"/>
      <c r="SAI55" s="285"/>
      <c r="SAJ55" s="285"/>
      <c r="SAK55" s="285"/>
      <c r="SAL55" s="285"/>
      <c r="SAM55" s="285"/>
      <c r="SAN55" s="285"/>
      <c r="SAO55" s="285"/>
      <c r="SAP55" s="285"/>
      <c r="SAQ55" s="285"/>
      <c r="SAR55" s="285"/>
      <c r="SAS55" s="285"/>
      <c r="SAT55" s="285"/>
      <c r="SAU55" s="285"/>
      <c r="SAV55" s="285"/>
      <c r="SAW55" s="285"/>
      <c r="SAX55" s="285"/>
      <c r="SAY55" s="285"/>
      <c r="SAZ55" s="285"/>
      <c r="SBA55" s="285"/>
      <c r="SBB55" s="285"/>
      <c r="SBC55" s="285"/>
      <c r="SBD55" s="285"/>
      <c r="SBE55" s="285"/>
      <c r="SBF55" s="285"/>
      <c r="SBG55" s="285"/>
      <c r="SBH55" s="285"/>
      <c r="SBI55" s="285"/>
      <c r="SBJ55" s="285"/>
      <c r="SBK55" s="285"/>
      <c r="SBL55" s="285"/>
      <c r="SBM55" s="285"/>
      <c r="SBN55" s="285"/>
      <c r="SBO55" s="285"/>
      <c r="SBP55" s="285"/>
      <c r="SBQ55" s="285"/>
      <c r="SBR55" s="285"/>
      <c r="SBS55" s="285"/>
      <c r="SBT55" s="285"/>
      <c r="SBU55" s="285"/>
      <c r="SBV55" s="285"/>
      <c r="SBW55" s="285"/>
      <c r="SBX55" s="285"/>
      <c r="SBY55" s="285"/>
      <c r="SBZ55" s="285"/>
      <c r="SCA55" s="285"/>
      <c r="SCB55" s="285"/>
      <c r="SCC55" s="285"/>
      <c r="SCD55" s="285"/>
      <c r="SCE55" s="285"/>
      <c r="SCF55" s="285"/>
      <c r="SCG55" s="285"/>
      <c r="SCH55" s="285"/>
      <c r="SCI55" s="285"/>
      <c r="SCJ55" s="285"/>
      <c r="SCK55" s="285"/>
      <c r="SCL55" s="285"/>
      <c r="SCM55" s="285"/>
      <c r="SCN55" s="285"/>
      <c r="SCO55" s="285"/>
      <c r="SCP55" s="285"/>
      <c r="SCQ55" s="285"/>
      <c r="SCR55" s="285"/>
      <c r="SCS55" s="285"/>
      <c r="SCT55" s="285"/>
      <c r="SCU55" s="285"/>
      <c r="SCV55" s="285"/>
      <c r="SCW55" s="285"/>
      <c r="SCX55" s="285"/>
      <c r="SCY55" s="285"/>
      <c r="SCZ55" s="285"/>
      <c r="SDA55" s="285"/>
      <c r="SDB55" s="285"/>
      <c r="SDC55" s="285"/>
      <c r="SDD55" s="285"/>
      <c r="SDE55" s="285"/>
      <c r="SDF55" s="285"/>
      <c r="SDG55" s="285"/>
      <c r="SDH55" s="285"/>
      <c r="SDI55" s="285"/>
      <c r="SDJ55" s="285"/>
      <c r="SDK55" s="285"/>
      <c r="SDL55" s="285"/>
      <c r="SDM55" s="285"/>
      <c r="SDN55" s="285"/>
      <c r="SDO55" s="285"/>
      <c r="SDP55" s="285"/>
      <c r="SDQ55" s="285"/>
      <c r="SDR55" s="285"/>
      <c r="SDS55" s="285"/>
      <c r="SDT55" s="285"/>
      <c r="SDU55" s="285"/>
      <c r="SDV55" s="285"/>
      <c r="SDW55" s="285"/>
      <c r="SDX55" s="285"/>
      <c r="SDY55" s="285"/>
      <c r="SDZ55" s="285"/>
      <c r="SEA55" s="285"/>
      <c r="SEB55" s="285"/>
      <c r="SEC55" s="285"/>
      <c r="SED55" s="285"/>
      <c r="SEE55" s="285"/>
      <c r="SEF55" s="285"/>
      <c r="SEG55" s="285"/>
      <c r="SEH55" s="285"/>
      <c r="SEI55" s="285"/>
      <c r="SEJ55" s="285"/>
      <c r="SEK55" s="285"/>
      <c r="SEL55" s="285"/>
      <c r="SEM55" s="285"/>
      <c r="SEN55" s="285"/>
      <c r="SEO55" s="285"/>
      <c r="SEP55" s="285"/>
      <c r="SEQ55" s="285"/>
      <c r="SER55" s="285"/>
      <c r="SES55" s="285"/>
      <c r="SET55" s="285"/>
      <c r="SEU55" s="285"/>
      <c r="SEV55" s="285"/>
      <c r="SEW55" s="285"/>
      <c r="SEX55" s="285"/>
      <c r="SEY55" s="285"/>
      <c r="SEZ55" s="285"/>
      <c r="SFA55" s="285"/>
      <c r="SFB55" s="285"/>
      <c r="SFC55" s="285"/>
      <c r="SFD55" s="285"/>
      <c r="SFE55" s="285"/>
      <c r="SFF55" s="285"/>
      <c r="SFG55" s="285"/>
      <c r="SFH55" s="285"/>
      <c r="SFI55" s="285"/>
      <c r="SFJ55" s="285"/>
      <c r="SFK55" s="285"/>
      <c r="SFL55" s="285"/>
      <c r="SFM55" s="285"/>
      <c r="SFN55" s="285"/>
      <c r="SFO55" s="285"/>
      <c r="SFP55" s="285"/>
      <c r="SFQ55" s="285"/>
      <c r="SFR55" s="285"/>
      <c r="SFS55" s="285"/>
      <c r="SFT55" s="285"/>
      <c r="SFU55" s="285"/>
      <c r="SFV55" s="285"/>
      <c r="SFW55" s="285"/>
      <c r="SFX55" s="285"/>
      <c r="SFY55" s="285"/>
      <c r="SFZ55" s="285"/>
      <c r="SGA55" s="285"/>
      <c r="SGB55" s="285"/>
      <c r="SGC55" s="285"/>
      <c r="SGD55" s="285"/>
      <c r="SGE55" s="285"/>
      <c r="SGF55" s="285"/>
      <c r="SGG55" s="285"/>
      <c r="SGH55" s="285"/>
      <c r="SGI55" s="285"/>
      <c r="SGJ55" s="285"/>
      <c r="SGK55" s="285"/>
      <c r="SGL55" s="285"/>
      <c r="SGM55" s="285"/>
      <c r="SGN55" s="285"/>
      <c r="SGO55" s="285"/>
      <c r="SGP55" s="285"/>
      <c r="SGQ55" s="285"/>
      <c r="SGR55" s="285"/>
      <c r="SGS55" s="285"/>
      <c r="SGT55" s="285"/>
      <c r="SGU55" s="285"/>
      <c r="SGV55" s="285"/>
      <c r="SGW55" s="285"/>
      <c r="SGX55" s="285"/>
      <c r="SGY55" s="285"/>
      <c r="SGZ55" s="285"/>
      <c r="SHA55" s="285"/>
      <c r="SHB55" s="285"/>
      <c r="SHC55" s="285"/>
      <c r="SHD55" s="285"/>
      <c r="SHE55" s="285"/>
      <c r="SHF55" s="285"/>
      <c r="SHG55" s="285"/>
      <c r="SHH55" s="285"/>
      <c r="SHI55" s="285"/>
      <c r="SHJ55" s="285"/>
      <c r="SHK55" s="285"/>
      <c r="SHL55" s="285"/>
      <c r="SHM55" s="285"/>
      <c r="SHN55" s="285"/>
      <c r="SHO55" s="285"/>
      <c r="SHP55" s="285"/>
      <c r="SHQ55" s="285"/>
      <c r="SHR55" s="285"/>
      <c r="SHS55" s="285"/>
      <c r="SHT55" s="285"/>
      <c r="SHU55" s="285"/>
      <c r="SHV55" s="285"/>
      <c r="SHW55" s="285"/>
      <c r="SHX55" s="285"/>
      <c r="SHY55" s="285"/>
      <c r="SHZ55" s="285"/>
      <c r="SIA55" s="285"/>
      <c r="SIB55" s="285"/>
      <c r="SIC55" s="285"/>
      <c r="SID55" s="285"/>
      <c r="SIE55" s="285"/>
      <c r="SIF55" s="285"/>
      <c r="SIG55" s="285"/>
      <c r="SIH55" s="285"/>
      <c r="SII55" s="285"/>
      <c r="SIJ55" s="285"/>
      <c r="SIK55" s="285"/>
      <c r="SIL55" s="285"/>
      <c r="SIM55" s="285"/>
      <c r="SIN55" s="285"/>
      <c r="SIO55" s="285"/>
      <c r="SIP55" s="285"/>
      <c r="SIQ55" s="285"/>
      <c r="SIR55" s="285"/>
      <c r="SIS55" s="285"/>
      <c r="SIT55" s="285"/>
      <c r="SIU55" s="285"/>
      <c r="SIV55" s="285"/>
      <c r="SIW55" s="285"/>
      <c r="SIX55" s="285"/>
      <c r="SIY55" s="285"/>
      <c r="SIZ55" s="285"/>
      <c r="SJA55" s="285"/>
      <c r="SJB55" s="285"/>
      <c r="SJC55" s="285"/>
      <c r="SJD55" s="285"/>
      <c r="SJE55" s="285"/>
      <c r="SJF55" s="285"/>
      <c r="SJG55" s="285"/>
      <c r="SJH55" s="285"/>
      <c r="SJI55" s="285"/>
      <c r="SJJ55" s="285"/>
      <c r="SJK55" s="285"/>
      <c r="SJL55" s="285"/>
      <c r="SJM55" s="285"/>
      <c r="SJN55" s="285"/>
      <c r="SJO55" s="285"/>
      <c r="SJP55" s="285"/>
      <c r="SJQ55" s="285"/>
      <c r="SJR55" s="285"/>
      <c r="SJS55" s="285"/>
      <c r="SJT55" s="285"/>
      <c r="SJU55" s="285"/>
      <c r="SJV55" s="285"/>
      <c r="SJW55" s="285"/>
      <c r="SJX55" s="285"/>
      <c r="SJY55" s="285"/>
      <c r="SJZ55" s="285"/>
      <c r="SKA55" s="285"/>
      <c r="SKB55" s="285"/>
      <c r="SKC55" s="285"/>
      <c r="SKD55" s="285"/>
      <c r="SKE55" s="285"/>
      <c r="SKF55" s="285"/>
      <c r="SKG55" s="285"/>
      <c r="SKH55" s="285"/>
      <c r="SKI55" s="285"/>
      <c r="SKJ55" s="285"/>
      <c r="SKK55" s="285"/>
      <c r="SKL55" s="285"/>
      <c r="SKM55" s="285"/>
      <c r="SKN55" s="285"/>
      <c r="SKO55" s="285"/>
      <c r="SKP55" s="285"/>
      <c r="SKQ55" s="285"/>
      <c r="SKR55" s="285"/>
      <c r="SKS55" s="285"/>
      <c r="SKT55" s="285"/>
      <c r="SKU55" s="285"/>
      <c r="SKV55" s="285"/>
      <c r="SKW55" s="285"/>
      <c r="SKX55" s="285"/>
      <c r="SKY55" s="285"/>
      <c r="SKZ55" s="285"/>
      <c r="SLA55" s="285"/>
      <c r="SLB55" s="285"/>
      <c r="SLC55" s="285"/>
      <c r="SLD55" s="285"/>
      <c r="SLE55" s="285"/>
      <c r="SLF55" s="285"/>
      <c r="SLG55" s="285"/>
      <c r="SLH55" s="285"/>
      <c r="SLI55" s="285"/>
      <c r="SLJ55" s="285"/>
      <c r="SLK55" s="285"/>
      <c r="SLL55" s="285"/>
      <c r="SLM55" s="285"/>
      <c r="SLN55" s="285"/>
      <c r="SLO55" s="285"/>
      <c r="SLP55" s="285"/>
      <c r="SLQ55" s="285"/>
      <c r="SLR55" s="285"/>
      <c r="SLS55" s="285"/>
      <c r="SLT55" s="285"/>
      <c r="SLU55" s="285"/>
      <c r="SLV55" s="285"/>
      <c r="SLW55" s="285"/>
      <c r="SLX55" s="285"/>
      <c r="SLY55" s="285"/>
      <c r="SLZ55" s="285"/>
      <c r="SMA55" s="285"/>
      <c r="SMB55" s="285"/>
      <c r="SMC55" s="285"/>
      <c r="SMD55" s="285"/>
      <c r="SME55" s="285"/>
      <c r="SMF55" s="285"/>
      <c r="SMG55" s="285"/>
      <c r="SMH55" s="285"/>
      <c r="SMI55" s="285"/>
      <c r="SMJ55" s="285"/>
      <c r="SMK55" s="285"/>
      <c r="SML55" s="285"/>
      <c r="SMM55" s="285"/>
      <c r="SMN55" s="285"/>
      <c r="SMO55" s="285"/>
      <c r="SMP55" s="285"/>
      <c r="SMQ55" s="285"/>
      <c r="SMR55" s="285"/>
      <c r="SMS55" s="285"/>
      <c r="SMT55" s="285"/>
      <c r="SMU55" s="285"/>
      <c r="SMV55" s="285"/>
      <c r="SMW55" s="285"/>
      <c r="SMX55" s="285"/>
      <c r="SMY55" s="285"/>
      <c r="SMZ55" s="285"/>
      <c r="SNA55" s="285"/>
      <c r="SNB55" s="285"/>
      <c r="SNC55" s="285"/>
      <c r="SND55" s="285"/>
      <c r="SNE55" s="285"/>
      <c r="SNF55" s="285"/>
      <c r="SNG55" s="285"/>
      <c r="SNH55" s="285"/>
      <c r="SNI55" s="285"/>
      <c r="SNJ55" s="285"/>
      <c r="SNK55" s="285"/>
      <c r="SNL55" s="285"/>
      <c r="SNM55" s="285"/>
      <c r="SNN55" s="285"/>
      <c r="SNO55" s="285"/>
      <c r="SNP55" s="285"/>
      <c r="SNQ55" s="285"/>
      <c r="SNR55" s="285"/>
      <c r="SNS55" s="285"/>
      <c r="SNT55" s="285"/>
      <c r="SNU55" s="285"/>
      <c r="SNV55" s="285"/>
      <c r="SNW55" s="285"/>
      <c r="SNX55" s="285"/>
      <c r="SNY55" s="285"/>
      <c r="SNZ55" s="285"/>
      <c r="SOA55" s="285"/>
      <c r="SOB55" s="285"/>
      <c r="SOC55" s="285"/>
      <c r="SOD55" s="285"/>
      <c r="SOE55" s="285"/>
      <c r="SOF55" s="285"/>
      <c r="SOG55" s="285"/>
      <c r="SOH55" s="285"/>
      <c r="SOI55" s="285"/>
      <c r="SOJ55" s="285"/>
      <c r="SOK55" s="285"/>
      <c r="SOL55" s="285"/>
      <c r="SOM55" s="285"/>
      <c r="SON55" s="285"/>
      <c r="SOO55" s="285"/>
      <c r="SOP55" s="285"/>
      <c r="SOQ55" s="285"/>
      <c r="SOR55" s="285"/>
      <c r="SOS55" s="285"/>
      <c r="SOT55" s="285"/>
      <c r="SOU55" s="285"/>
      <c r="SOV55" s="285"/>
      <c r="SOW55" s="285"/>
      <c r="SOX55" s="285"/>
      <c r="SOY55" s="285"/>
      <c r="SOZ55" s="285"/>
      <c r="SPA55" s="285"/>
      <c r="SPB55" s="285"/>
      <c r="SPC55" s="285"/>
      <c r="SPD55" s="285"/>
      <c r="SPE55" s="285"/>
      <c r="SPF55" s="285"/>
      <c r="SPG55" s="285"/>
      <c r="SPH55" s="285"/>
      <c r="SPI55" s="285"/>
      <c r="SPJ55" s="285"/>
      <c r="SPK55" s="285"/>
      <c r="SPL55" s="285"/>
      <c r="SPM55" s="285"/>
      <c r="SPN55" s="285"/>
      <c r="SPO55" s="285"/>
      <c r="SPP55" s="285"/>
      <c r="SPQ55" s="285"/>
      <c r="SPR55" s="285"/>
      <c r="SPS55" s="285"/>
      <c r="SPT55" s="285"/>
      <c r="SPU55" s="285"/>
      <c r="SPV55" s="285"/>
      <c r="SPW55" s="285"/>
      <c r="SPX55" s="285"/>
      <c r="SPY55" s="285"/>
      <c r="SPZ55" s="285"/>
      <c r="SQA55" s="285"/>
      <c r="SQB55" s="285"/>
      <c r="SQC55" s="285"/>
      <c r="SQD55" s="285"/>
      <c r="SQE55" s="285"/>
      <c r="SQF55" s="285"/>
      <c r="SQG55" s="285"/>
      <c r="SQH55" s="285"/>
      <c r="SQI55" s="285"/>
      <c r="SQJ55" s="285"/>
      <c r="SQK55" s="285"/>
      <c r="SQL55" s="285"/>
      <c r="SQM55" s="285"/>
      <c r="SQN55" s="285"/>
      <c r="SQO55" s="285"/>
      <c r="SQP55" s="285"/>
      <c r="SQQ55" s="285"/>
      <c r="SQR55" s="285"/>
      <c r="SQS55" s="285"/>
      <c r="SQT55" s="285"/>
      <c r="SQU55" s="285"/>
      <c r="SQV55" s="285"/>
      <c r="SQW55" s="285"/>
      <c r="SQX55" s="285"/>
      <c r="SQY55" s="285"/>
      <c r="SQZ55" s="285"/>
      <c r="SRA55" s="285"/>
      <c r="SRB55" s="285"/>
      <c r="SRC55" s="285"/>
      <c r="SRD55" s="285"/>
      <c r="SRE55" s="285"/>
      <c r="SRF55" s="285"/>
      <c r="SRG55" s="285"/>
      <c r="SRH55" s="285"/>
      <c r="SRI55" s="285"/>
      <c r="SRJ55" s="285"/>
      <c r="SRK55" s="285"/>
      <c r="SRL55" s="285"/>
      <c r="SRM55" s="285"/>
      <c r="SRN55" s="285"/>
      <c r="SRO55" s="285"/>
      <c r="SRP55" s="285"/>
      <c r="SRQ55" s="285"/>
      <c r="SRR55" s="285"/>
      <c r="SRS55" s="285"/>
      <c r="SRT55" s="285"/>
      <c r="SRU55" s="285"/>
      <c r="SRV55" s="285"/>
      <c r="SRW55" s="285"/>
      <c r="SRX55" s="285"/>
      <c r="SRY55" s="285"/>
      <c r="SRZ55" s="285"/>
      <c r="SSA55" s="285"/>
      <c r="SSB55" s="285"/>
      <c r="SSC55" s="285"/>
      <c r="SSD55" s="285"/>
      <c r="SSE55" s="285"/>
      <c r="SSF55" s="285"/>
      <c r="SSG55" s="285"/>
      <c r="SSH55" s="285"/>
      <c r="SSI55" s="285"/>
      <c r="SSJ55" s="285"/>
      <c r="SSK55" s="285"/>
      <c r="SSL55" s="285"/>
      <c r="SSM55" s="285"/>
      <c r="SSN55" s="285"/>
      <c r="SSO55" s="285"/>
      <c r="SSP55" s="285"/>
      <c r="SSQ55" s="285"/>
      <c r="SSR55" s="285"/>
      <c r="SSS55" s="285"/>
      <c r="SST55" s="285"/>
      <c r="SSU55" s="285"/>
      <c r="SSV55" s="285"/>
      <c r="SSW55" s="285"/>
      <c r="SSX55" s="285"/>
      <c r="SSY55" s="285"/>
      <c r="SSZ55" s="285"/>
      <c r="STA55" s="285"/>
      <c r="STB55" s="285"/>
      <c r="STC55" s="285"/>
      <c r="STD55" s="285"/>
      <c r="STE55" s="285"/>
      <c r="STF55" s="285"/>
      <c r="STG55" s="285"/>
      <c r="STH55" s="285"/>
      <c r="STI55" s="285"/>
      <c r="STJ55" s="285"/>
      <c r="STK55" s="285"/>
      <c r="STL55" s="285"/>
      <c r="STM55" s="285"/>
      <c r="STN55" s="285"/>
      <c r="STO55" s="285"/>
      <c r="STP55" s="285"/>
      <c r="STQ55" s="285"/>
      <c r="STR55" s="285"/>
      <c r="STS55" s="285"/>
      <c r="STT55" s="285"/>
      <c r="STU55" s="285"/>
      <c r="STV55" s="285"/>
      <c r="STW55" s="285"/>
      <c r="STX55" s="285"/>
      <c r="STY55" s="285"/>
      <c r="STZ55" s="285"/>
      <c r="SUA55" s="285"/>
      <c r="SUB55" s="285"/>
      <c r="SUC55" s="285"/>
      <c r="SUD55" s="285"/>
      <c r="SUE55" s="285"/>
      <c r="SUF55" s="285"/>
      <c r="SUG55" s="285"/>
      <c r="SUH55" s="285"/>
      <c r="SUI55" s="285"/>
      <c r="SUJ55" s="285"/>
      <c r="SUK55" s="285"/>
      <c r="SUL55" s="285"/>
      <c r="SUM55" s="285"/>
      <c r="SUN55" s="285"/>
      <c r="SUO55" s="285"/>
      <c r="SUP55" s="285"/>
      <c r="SUQ55" s="285"/>
      <c r="SUR55" s="285"/>
      <c r="SUS55" s="285"/>
      <c r="SUT55" s="285"/>
      <c r="SUU55" s="285"/>
      <c r="SUV55" s="285"/>
      <c r="SUW55" s="285"/>
      <c r="SUX55" s="285"/>
      <c r="SUY55" s="285"/>
      <c r="SUZ55" s="285"/>
      <c r="SVA55" s="285"/>
      <c r="SVB55" s="285"/>
      <c r="SVC55" s="285"/>
      <c r="SVD55" s="285"/>
      <c r="SVE55" s="285"/>
      <c r="SVF55" s="285"/>
      <c r="SVG55" s="285"/>
      <c r="SVH55" s="285"/>
      <c r="SVI55" s="285"/>
      <c r="SVJ55" s="285"/>
      <c r="SVK55" s="285"/>
      <c r="SVL55" s="285"/>
      <c r="SVM55" s="285"/>
      <c r="SVN55" s="285"/>
      <c r="SVO55" s="285"/>
      <c r="SVP55" s="285"/>
      <c r="SVQ55" s="285"/>
      <c r="SVR55" s="285"/>
      <c r="SVS55" s="285"/>
      <c r="SVT55" s="285"/>
      <c r="SVU55" s="285"/>
      <c r="SVV55" s="285"/>
      <c r="SVW55" s="285"/>
      <c r="SVX55" s="285"/>
      <c r="SVY55" s="285"/>
      <c r="SVZ55" s="285"/>
      <c r="SWA55" s="285"/>
      <c r="SWB55" s="285"/>
      <c r="SWC55" s="285"/>
      <c r="SWD55" s="285"/>
      <c r="SWE55" s="285"/>
      <c r="SWF55" s="285"/>
      <c r="SWG55" s="285"/>
      <c r="SWH55" s="285"/>
      <c r="SWI55" s="285"/>
      <c r="SWJ55" s="285"/>
      <c r="SWK55" s="285"/>
      <c r="SWL55" s="285"/>
      <c r="SWM55" s="285"/>
      <c r="SWN55" s="285"/>
      <c r="SWO55" s="285"/>
      <c r="SWP55" s="285"/>
      <c r="SWQ55" s="285"/>
      <c r="SWR55" s="285"/>
      <c r="SWS55" s="285"/>
      <c r="SWT55" s="285"/>
      <c r="SWU55" s="285"/>
      <c r="SWV55" s="285"/>
      <c r="SWW55" s="285"/>
      <c r="SWX55" s="285"/>
      <c r="SWY55" s="285"/>
      <c r="SWZ55" s="285"/>
      <c r="SXA55" s="285"/>
      <c r="SXB55" s="285"/>
      <c r="SXC55" s="285"/>
      <c r="SXD55" s="285"/>
      <c r="SXE55" s="285"/>
      <c r="SXF55" s="285"/>
      <c r="SXG55" s="285"/>
      <c r="SXH55" s="285"/>
      <c r="SXI55" s="285"/>
      <c r="SXJ55" s="285"/>
      <c r="SXK55" s="285"/>
      <c r="SXL55" s="285"/>
      <c r="SXM55" s="285"/>
      <c r="SXN55" s="285"/>
      <c r="SXO55" s="285"/>
      <c r="SXP55" s="285"/>
      <c r="SXQ55" s="285"/>
      <c r="SXR55" s="285"/>
      <c r="SXS55" s="285"/>
      <c r="SXT55" s="285"/>
      <c r="SXU55" s="285"/>
      <c r="SXV55" s="285"/>
      <c r="SXW55" s="285"/>
      <c r="SXX55" s="285"/>
      <c r="SXY55" s="285"/>
      <c r="SXZ55" s="285"/>
      <c r="SYA55" s="285"/>
      <c r="SYB55" s="285"/>
      <c r="SYC55" s="285"/>
      <c r="SYD55" s="285"/>
      <c r="SYE55" s="285"/>
      <c r="SYF55" s="285"/>
      <c r="SYG55" s="285"/>
      <c r="SYH55" s="285"/>
      <c r="SYI55" s="285"/>
      <c r="SYJ55" s="285"/>
      <c r="SYK55" s="285"/>
      <c r="SYL55" s="285"/>
      <c r="SYM55" s="285"/>
      <c r="SYN55" s="285"/>
      <c r="SYO55" s="285"/>
      <c r="SYP55" s="285"/>
      <c r="SYQ55" s="285"/>
      <c r="SYR55" s="285"/>
      <c r="SYS55" s="285"/>
      <c r="SYT55" s="285"/>
      <c r="SYU55" s="285"/>
      <c r="SYV55" s="285"/>
      <c r="SYW55" s="285"/>
      <c r="SYX55" s="285"/>
      <c r="SYY55" s="285"/>
      <c r="SYZ55" s="285"/>
      <c r="SZA55" s="285"/>
      <c r="SZB55" s="285"/>
      <c r="SZC55" s="285"/>
      <c r="SZD55" s="285"/>
      <c r="SZE55" s="285"/>
      <c r="SZF55" s="285"/>
      <c r="SZG55" s="285"/>
      <c r="SZH55" s="285"/>
      <c r="SZI55" s="285"/>
      <c r="SZJ55" s="285"/>
      <c r="SZK55" s="285"/>
      <c r="SZL55" s="285"/>
      <c r="SZM55" s="285"/>
      <c r="SZN55" s="285"/>
      <c r="SZO55" s="285"/>
      <c r="SZP55" s="285"/>
      <c r="SZQ55" s="285"/>
      <c r="SZR55" s="285"/>
      <c r="SZS55" s="285"/>
      <c r="SZT55" s="285"/>
      <c r="SZU55" s="285"/>
      <c r="SZV55" s="285"/>
      <c r="SZW55" s="285"/>
      <c r="SZX55" s="285"/>
      <c r="SZY55" s="285"/>
      <c r="SZZ55" s="285"/>
      <c r="TAA55" s="285"/>
      <c r="TAB55" s="285"/>
      <c r="TAC55" s="285"/>
      <c r="TAD55" s="285"/>
      <c r="TAE55" s="285"/>
      <c r="TAF55" s="285"/>
      <c r="TAG55" s="285"/>
      <c r="TAH55" s="285"/>
      <c r="TAI55" s="285"/>
      <c r="TAJ55" s="285"/>
      <c r="TAK55" s="285"/>
      <c r="TAL55" s="285"/>
      <c r="TAM55" s="285"/>
      <c r="TAN55" s="285"/>
      <c r="TAO55" s="285"/>
      <c r="TAP55" s="285"/>
      <c r="TAQ55" s="285"/>
      <c r="TAR55" s="285"/>
      <c r="TAS55" s="285"/>
      <c r="TAT55" s="285"/>
      <c r="TAU55" s="285"/>
      <c r="TAV55" s="285"/>
      <c r="TAW55" s="285"/>
      <c r="TAX55" s="285"/>
      <c r="TAY55" s="285"/>
      <c r="TAZ55" s="285"/>
      <c r="TBA55" s="285"/>
      <c r="TBB55" s="285"/>
      <c r="TBC55" s="285"/>
      <c r="TBD55" s="285"/>
      <c r="TBE55" s="285"/>
      <c r="TBF55" s="285"/>
      <c r="TBG55" s="285"/>
      <c r="TBH55" s="285"/>
      <c r="TBI55" s="285"/>
      <c r="TBJ55" s="285"/>
      <c r="TBK55" s="285"/>
      <c r="TBL55" s="285"/>
      <c r="TBM55" s="285"/>
      <c r="TBN55" s="285"/>
      <c r="TBO55" s="285"/>
      <c r="TBP55" s="285"/>
      <c r="TBQ55" s="285"/>
      <c r="TBR55" s="285"/>
      <c r="TBS55" s="285"/>
      <c r="TBT55" s="285"/>
      <c r="TBU55" s="285"/>
      <c r="TBV55" s="285"/>
      <c r="TBW55" s="285"/>
      <c r="TBX55" s="285"/>
      <c r="TBY55" s="285"/>
      <c r="TBZ55" s="285"/>
      <c r="TCA55" s="285"/>
      <c r="TCB55" s="285"/>
      <c r="TCC55" s="285"/>
      <c r="TCD55" s="285"/>
      <c r="TCE55" s="285"/>
      <c r="TCF55" s="285"/>
      <c r="TCG55" s="285"/>
      <c r="TCH55" s="285"/>
      <c r="TCI55" s="285"/>
      <c r="TCJ55" s="285"/>
      <c r="TCK55" s="285"/>
      <c r="TCL55" s="285"/>
      <c r="TCM55" s="285"/>
      <c r="TCN55" s="285"/>
      <c r="TCO55" s="285"/>
      <c r="TCP55" s="285"/>
      <c r="TCQ55" s="285"/>
      <c r="TCR55" s="285"/>
      <c r="TCS55" s="285"/>
      <c r="TCT55" s="285"/>
      <c r="TCU55" s="285"/>
      <c r="TCV55" s="285"/>
      <c r="TCW55" s="285"/>
      <c r="TCX55" s="285"/>
      <c r="TCY55" s="285"/>
      <c r="TCZ55" s="285"/>
      <c r="TDA55" s="285"/>
      <c r="TDB55" s="285"/>
      <c r="TDC55" s="285"/>
      <c r="TDD55" s="285"/>
      <c r="TDE55" s="285"/>
      <c r="TDF55" s="285"/>
      <c r="TDG55" s="285"/>
      <c r="TDH55" s="285"/>
      <c r="TDI55" s="285"/>
      <c r="TDJ55" s="285"/>
      <c r="TDK55" s="285"/>
      <c r="TDL55" s="285"/>
      <c r="TDM55" s="285"/>
      <c r="TDN55" s="285"/>
      <c r="TDO55" s="285"/>
      <c r="TDP55" s="285"/>
      <c r="TDQ55" s="285"/>
      <c r="TDR55" s="285"/>
      <c r="TDS55" s="285"/>
      <c r="TDT55" s="285"/>
      <c r="TDU55" s="285"/>
      <c r="TDV55" s="285"/>
      <c r="TDW55" s="285"/>
      <c r="TDX55" s="285"/>
      <c r="TDY55" s="285"/>
      <c r="TDZ55" s="285"/>
      <c r="TEA55" s="285"/>
      <c r="TEB55" s="285"/>
      <c r="TEC55" s="285"/>
      <c r="TED55" s="285"/>
      <c r="TEE55" s="285"/>
      <c r="TEF55" s="285"/>
      <c r="TEG55" s="285"/>
      <c r="TEH55" s="285"/>
      <c r="TEI55" s="285"/>
      <c r="TEJ55" s="285"/>
      <c r="TEK55" s="285"/>
      <c r="TEL55" s="285"/>
      <c r="TEM55" s="285"/>
      <c r="TEN55" s="285"/>
      <c r="TEO55" s="285"/>
      <c r="TEP55" s="285"/>
      <c r="TEQ55" s="285"/>
      <c r="TER55" s="285"/>
      <c r="TES55" s="285"/>
      <c r="TET55" s="285"/>
      <c r="TEU55" s="285"/>
      <c r="TEV55" s="285"/>
      <c r="TEW55" s="285"/>
      <c r="TEX55" s="285"/>
      <c r="TEY55" s="285"/>
      <c r="TEZ55" s="285"/>
      <c r="TFA55" s="285"/>
      <c r="TFB55" s="285"/>
      <c r="TFC55" s="285"/>
      <c r="TFD55" s="285"/>
      <c r="TFE55" s="285"/>
      <c r="TFF55" s="285"/>
      <c r="TFG55" s="285"/>
      <c r="TFH55" s="285"/>
      <c r="TFI55" s="285"/>
      <c r="TFJ55" s="285"/>
      <c r="TFK55" s="285"/>
      <c r="TFL55" s="285"/>
      <c r="TFM55" s="285"/>
      <c r="TFN55" s="285"/>
      <c r="TFO55" s="285"/>
      <c r="TFP55" s="285"/>
      <c r="TFQ55" s="285"/>
      <c r="TFR55" s="285"/>
      <c r="TFS55" s="285"/>
      <c r="TFT55" s="285"/>
      <c r="TFU55" s="285"/>
      <c r="TFV55" s="285"/>
      <c r="TFW55" s="285"/>
      <c r="TFX55" s="285"/>
      <c r="TFY55" s="285"/>
      <c r="TFZ55" s="285"/>
      <c r="TGA55" s="285"/>
      <c r="TGB55" s="285"/>
      <c r="TGC55" s="285"/>
      <c r="TGD55" s="285"/>
      <c r="TGE55" s="285"/>
      <c r="TGF55" s="285"/>
      <c r="TGG55" s="285"/>
      <c r="TGH55" s="285"/>
      <c r="TGI55" s="285"/>
      <c r="TGJ55" s="285"/>
      <c r="TGK55" s="285"/>
      <c r="TGL55" s="285"/>
      <c r="TGM55" s="285"/>
      <c r="TGN55" s="285"/>
      <c r="TGO55" s="285"/>
      <c r="TGP55" s="285"/>
      <c r="TGQ55" s="285"/>
      <c r="TGR55" s="285"/>
      <c r="TGS55" s="285"/>
      <c r="TGT55" s="285"/>
      <c r="TGU55" s="285"/>
      <c r="TGV55" s="285"/>
      <c r="TGW55" s="285"/>
      <c r="TGX55" s="285"/>
      <c r="TGY55" s="285"/>
      <c r="TGZ55" s="285"/>
      <c r="THA55" s="285"/>
      <c r="THB55" s="285"/>
      <c r="THC55" s="285"/>
      <c r="THD55" s="285"/>
      <c r="THE55" s="285"/>
      <c r="THF55" s="285"/>
      <c r="THG55" s="285"/>
      <c r="THH55" s="285"/>
      <c r="THI55" s="285"/>
      <c r="THJ55" s="285"/>
      <c r="THK55" s="285"/>
      <c r="THL55" s="285"/>
      <c r="THM55" s="285"/>
      <c r="THN55" s="285"/>
      <c r="THO55" s="285"/>
      <c r="THP55" s="285"/>
      <c r="THQ55" s="285"/>
      <c r="THR55" s="285"/>
      <c r="THS55" s="285"/>
      <c r="THT55" s="285"/>
      <c r="THU55" s="285"/>
      <c r="THV55" s="285"/>
      <c r="THW55" s="285"/>
      <c r="THX55" s="285"/>
      <c r="THY55" s="285"/>
      <c r="THZ55" s="285"/>
      <c r="TIA55" s="285"/>
      <c r="TIB55" s="285"/>
      <c r="TIC55" s="285"/>
      <c r="TID55" s="285"/>
      <c r="TIE55" s="285"/>
      <c r="TIF55" s="285"/>
      <c r="TIG55" s="285"/>
      <c r="TIH55" s="285"/>
      <c r="TII55" s="285"/>
      <c r="TIJ55" s="285"/>
      <c r="TIK55" s="285"/>
      <c r="TIL55" s="285"/>
      <c r="TIM55" s="285"/>
      <c r="TIN55" s="285"/>
      <c r="TIO55" s="285"/>
      <c r="TIP55" s="285"/>
      <c r="TIQ55" s="285"/>
      <c r="TIR55" s="285"/>
      <c r="TIS55" s="285"/>
      <c r="TIT55" s="285"/>
      <c r="TIU55" s="285"/>
      <c r="TIV55" s="285"/>
      <c r="TIW55" s="285"/>
      <c r="TIX55" s="285"/>
      <c r="TIY55" s="285"/>
      <c r="TIZ55" s="285"/>
      <c r="TJA55" s="285"/>
      <c r="TJB55" s="285"/>
      <c r="TJC55" s="285"/>
      <c r="TJD55" s="285"/>
      <c r="TJE55" s="285"/>
      <c r="TJF55" s="285"/>
      <c r="TJG55" s="285"/>
      <c r="TJH55" s="285"/>
      <c r="TJI55" s="285"/>
      <c r="TJJ55" s="285"/>
      <c r="TJK55" s="285"/>
      <c r="TJL55" s="285"/>
      <c r="TJM55" s="285"/>
      <c r="TJN55" s="285"/>
      <c r="TJO55" s="285"/>
      <c r="TJP55" s="285"/>
      <c r="TJQ55" s="285"/>
      <c r="TJR55" s="285"/>
      <c r="TJS55" s="285"/>
      <c r="TJT55" s="285"/>
      <c r="TJU55" s="285"/>
      <c r="TJV55" s="285"/>
      <c r="TJW55" s="285"/>
      <c r="TJX55" s="285"/>
      <c r="TJY55" s="285"/>
      <c r="TJZ55" s="285"/>
      <c r="TKA55" s="285"/>
      <c r="TKB55" s="285"/>
      <c r="TKC55" s="285"/>
      <c r="TKD55" s="285"/>
      <c r="TKE55" s="285"/>
      <c r="TKF55" s="285"/>
      <c r="TKG55" s="285"/>
      <c r="TKH55" s="285"/>
      <c r="TKI55" s="285"/>
      <c r="TKJ55" s="285"/>
      <c r="TKK55" s="285"/>
      <c r="TKL55" s="285"/>
      <c r="TKM55" s="285"/>
      <c r="TKN55" s="285"/>
      <c r="TKO55" s="285"/>
      <c r="TKP55" s="285"/>
      <c r="TKQ55" s="285"/>
      <c r="TKR55" s="285"/>
      <c r="TKS55" s="285"/>
      <c r="TKT55" s="285"/>
      <c r="TKU55" s="285"/>
      <c r="TKV55" s="285"/>
      <c r="TKW55" s="285"/>
      <c r="TKX55" s="285"/>
      <c r="TKY55" s="285"/>
      <c r="TKZ55" s="285"/>
      <c r="TLA55" s="285"/>
      <c r="TLB55" s="285"/>
      <c r="TLC55" s="285"/>
      <c r="TLD55" s="285"/>
      <c r="TLE55" s="285"/>
      <c r="TLF55" s="285"/>
      <c r="TLG55" s="285"/>
      <c r="TLH55" s="285"/>
      <c r="TLI55" s="285"/>
      <c r="TLJ55" s="285"/>
      <c r="TLK55" s="285"/>
      <c r="TLL55" s="285"/>
      <c r="TLM55" s="285"/>
      <c r="TLN55" s="285"/>
      <c r="TLO55" s="285"/>
      <c r="TLP55" s="285"/>
      <c r="TLQ55" s="285"/>
      <c r="TLR55" s="285"/>
      <c r="TLS55" s="285"/>
      <c r="TLT55" s="285"/>
      <c r="TLU55" s="285"/>
      <c r="TLV55" s="285"/>
      <c r="TLW55" s="285"/>
      <c r="TLX55" s="285"/>
      <c r="TLY55" s="285"/>
      <c r="TLZ55" s="285"/>
      <c r="TMA55" s="285"/>
      <c r="TMB55" s="285"/>
      <c r="TMC55" s="285"/>
      <c r="TMD55" s="285"/>
      <c r="TME55" s="285"/>
      <c r="TMF55" s="285"/>
      <c r="TMG55" s="285"/>
      <c r="TMH55" s="285"/>
      <c r="TMI55" s="285"/>
      <c r="TMJ55" s="285"/>
      <c r="TMK55" s="285"/>
      <c r="TML55" s="285"/>
      <c r="TMM55" s="285"/>
      <c r="TMN55" s="285"/>
      <c r="TMO55" s="285"/>
      <c r="TMP55" s="285"/>
      <c r="TMQ55" s="285"/>
      <c r="TMR55" s="285"/>
      <c r="TMS55" s="285"/>
      <c r="TMT55" s="285"/>
      <c r="TMU55" s="285"/>
      <c r="TMV55" s="285"/>
      <c r="TMW55" s="285"/>
      <c r="TMX55" s="285"/>
      <c r="TMY55" s="285"/>
      <c r="TMZ55" s="285"/>
      <c r="TNA55" s="285"/>
      <c r="TNB55" s="285"/>
      <c r="TNC55" s="285"/>
      <c r="TND55" s="285"/>
      <c r="TNE55" s="285"/>
      <c r="TNF55" s="285"/>
      <c r="TNG55" s="285"/>
      <c r="TNH55" s="285"/>
      <c r="TNI55" s="285"/>
      <c r="TNJ55" s="285"/>
      <c r="TNK55" s="285"/>
      <c r="TNL55" s="285"/>
      <c r="TNM55" s="285"/>
      <c r="TNN55" s="285"/>
      <c r="TNO55" s="285"/>
      <c r="TNP55" s="285"/>
      <c r="TNQ55" s="285"/>
      <c r="TNR55" s="285"/>
      <c r="TNS55" s="285"/>
      <c r="TNT55" s="285"/>
      <c r="TNU55" s="285"/>
      <c r="TNV55" s="285"/>
      <c r="TNW55" s="285"/>
      <c r="TNX55" s="285"/>
      <c r="TNY55" s="285"/>
      <c r="TNZ55" s="285"/>
      <c r="TOA55" s="285"/>
      <c r="TOB55" s="285"/>
      <c r="TOC55" s="285"/>
      <c r="TOD55" s="285"/>
      <c r="TOE55" s="285"/>
      <c r="TOF55" s="285"/>
      <c r="TOG55" s="285"/>
      <c r="TOH55" s="285"/>
      <c r="TOI55" s="285"/>
      <c r="TOJ55" s="285"/>
      <c r="TOK55" s="285"/>
      <c r="TOL55" s="285"/>
      <c r="TOM55" s="285"/>
      <c r="TON55" s="285"/>
      <c r="TOO55" s="285"/>
      <c r="TOP55" s="285"/>
      <c r="TOQ55" s="285"/>
      <c r="TOR55" s="285"/>
      <c r="TOS55" s="285"/>
      <c r="TOT55" s="285"/>
      <c r="TOU55" s="285"/>
      <c r="TOV55" s="285"/>
      <c r="TOW55" s="285"/>
      <c r="TOX55" s="285"/>
      <c r="TOY55" s="285"/>
      <c r="TOZ55" s="285"/>
      <c r="TPA55" s="285"/>
      <c r="TPB55" s="285"/>
      <c r="TPC55" s="285"/>
      <c r="TPD55" s="285"/>
      <c r="TPE55" s="285"/>
      <c r="TPF55" s="285"/>
      <c r="TPG55" s="285"/>
      <c r="TPH55" s="285"/>
      <c r="TPI55" s="285"/>
      <c r="TPJ55" s="285"/>
      <c r="TPK55" s="285"/>
      <c r="TPL55" s="285"/>
      <c r="TPM55" s="285"/>
      <c r="TPN55" s="285"/>
      <c r="TPO55" s="285"/>
      <c r="TPP55" s="285"/>
      <c r="TPQ55" s="285"/>
      <c r="TPR55" s="285"/>
      <c r="TPS55" s="285"/>
      <c r="TPT55" s="285"/>
      <c r="TPU55" s="285"/>
      <c r="TPV55" s="285"/>
      <c r="TPW55" s="285"/>
      <c r="TPX55" s="285"/>
      <c r="TPY55" s="285"/>
      <c r="TPZ55" s="285"/>
      <c r="TQA55" s="285"/>
      <c r="TQB55" s="285"/>
      <c r="TQC55" s="285"/>
      <c r="TQD55" s="285"/>
      <c r="TQE55" s="285"/>
      <c r="TQF55" s="285"/>
      <c r="TQG55" s="285"/>
      <c r="TQH55" s="285"/>
      <c r="TQI55" s="285"/>
      <c r="TQJ55" s="285"/>
      <c r="TQK55" s="285"/>
      <c r="TQL55" s="285"/>
      <c r="TQM55" s="285"/>
      <c r="TQN55" s="285"/>
      <c r="TQO55" s="285"/>
      <c r="TQP55" s="285"/>
      <c r="TQQ55" s="285"/>
      <c r="TQR55" s="285"/>
      <c r="TQS55" s="285"/>
      <c r="TQT55" s="285"/>
      <c r="TQU55" s="285"/>
      <c r="TQV55" s="285"/>
      <c r="TQW55" s="285"/>
      <c r="TQX55" s="285"/>
      <c r="TQY55" s="285"/>
      <c r="TQZ55" s="285"/>
      <c r="TRA55" s="285"/>
      <c r="TRB55" s="285"/>
      <c r="TRC55" s="285"/>
      <c r="TRD55" s="285"/>
      <c r="TRE55" s="285"/>
      <c r="TRF55" s="285"/>
      <c r="TRG55" s="285"/>
      <c r="TRH55" s="285"/>
      <c r="TRI55" s="285"/>
      <c r="TRJ55" s="285"/>
      <c r="TRK55" s="285"/>
      <c r="TRL55" s="285"/>
      <c r="TRM55" s="285"/>
      <c r="TRN55" s="285"/>
      <c r="TRO55" s="285"/>
      <c r="TRP55" s="285"/>
      <c r="TRQ55" s="285"/>
      <c r="TRR55" s="285"/>
      <c r="TRS55" s="285"/>
      <c r="TRT55" s="285"/>
      <c r="TRU55" s="285"/>
      <c r="TRV55" s="285"/>
      <c r="TRW55" s="285"/>
      <c r="TRX55" s="285"/>
      <c r="TRY55" s="285"/>
      <c r="TRZ55" s="285"/>
      <c r="TSA55" s="285"/>
      <c r="TSB55" s="285"/>
      <c r="TSC55" s="285"/>
      <c r="TSD55" s="285"/>
      <c r="TSE55" s="285"/>
      <c r="TSF55" s="285"/>
      <c r="TSG55" s="285"/>
      <c r="TSH55" s="285"/>
      <c r="TSI55" s="285"/>
      <c r="TSJ55" s="285"/>
      <c r="TSK55" s="285"/>
      <c r="TSL55" s="285"/>
      <c r="TSM55" s="285"/>
      <c r="TSN55" s="285"/>
      <c r="TSO55" s="285"/>
      <c r="TSP55" s="285"/>
      <c r="TSQ55" s="285"/>
      <c r="TSR55" s="285"/>
      <c r="TSS55" s="285"/>
      <c r="TST55" s="285"/>
      <c r="TSU55" s="285"/>
      <c r="TSV55" s="285"/>
      <c r="TSW55" s="285"/>
      <c r="TSX55" s="285"/>
      <c r="TSY55" s="285"/>
      <c r="TSZ55" s="285"/>
      <c r="TTA55" s="285"/>
      <c r="TTB55" s="285"/>
      <c r="TTC55" s="285"/>
      <c r="TTD55" s="285"/>
      <c r="TTE55" s="285"/>
      <c r="TTF55" s="285"/>
      <c r="TTG55" s="285"/>
      <c r="TTH55" s="285"/>
      <c r="TTI55" s="285"/>
      <c r="TTJ55" s="285"/>
      <c r="TTK55" s="285"/>
      <c r="TTL55" s="285"/>
      <c r="TTM55" s="285"/>
      <c r="TTN55" s="285"/>
      <c r="TTO55" s="285"/>
      <c r="TTP55" s="285"/>
      <c r="TTQ55" s="285"/>
      <c r="TTR55" s="285"/>
      <c r="TTS55" s="285"/>
      <c r="TTT55" s="285"/>
      <c r="TTU55" s="285"/>
      <c r="TTV55" s="285"/>
      <c r="TTW55" s="285"/>
      <c r="TTX55" s="285"/>
      <c r="TTY55" s="285"/>
      <c r="TTZ55" s="285"/>
      <c r="TUA55" s="285"/>
      <c r="TUB55" s="285"/>
      <c r="TUC55" s="285"/>
      <c r="TUD55" s="285"/>
      <c r="TUE55" s="285"/>
      <c r="TUF55" s="285"/>
      <c r="TUG55" s="285"/>
      <c r="TUH55" s="285"/>
      <c r="TUI55" s="285"/>
      <c r="TUJ55" s="285"/>
      <c r="TUK55" s="285"/>
      <c r="TUL55" s="285"/>
      <c r="TUM55" s="285"/>
      <c r="TUN55" s="285"/>
      <c r="TUO55" s="285"/>
      <c r="TUP55" s="285"/>
      <c r="TUQ55" s="285"/>
      <c r="TUR55" s="285"/>
      <c r="TUS55" s="285"/>
      <c r="TUT55" s="285"/>
      <c r="TUU55" s="285"/>
      <c r="TUV55" s="285"/>
      <c r="TUW55" s="285"/>
      <c r="TUX55" s="285"/>
      <c r="TUY55" s="285"/>
      <c r="TUZ55" s="285"/>
      <c r="TVA55" s="285"/>
      <c r="TVB55" s="285"/>
      <c r="TVC55" s="285"/>
      <c r="TVD55" s="285"/>
      <c r="TVE55" s="285"/>
      <c r="TVF55" s="285"/>
      <c r="TVG55" s="285"/>
      <c r="TVH55" s="285"/>
      <c r="TVI55" s="285"/>
      <c r="TVJ55" s="285"/>
      <c r="TVK55" s="285"/>
      <c r="TVL55" s="285"/>
      <c r="TVM55" s="285"/>
      <c r="TVN55" s="285"/>
      <c r="TVO55" s="285"/>
      <c r="TVP55" s="285"/>
      <c r="TVQ55" s="285"/>
      <c r="TVR55" s="285"/>
      <c r="TVS55" s="285"/>
      <c r="TVT55" s="285"/>
      <c r="TVU55" s="285"/>
      <c r="TVV55" s="285"/>
      <c r="TVW55" s="285"/>
      <c r="TVX55" s="285"/>
      <c r="TVY55" s="285"/>
      <c r="TVZ55" s="285"/>
      <c r="TWA55" s="285"/>
      <c r="TWB55" s="285"/>
      <c r="TWC55" s="285"/>
      <c r="TWD55" s="285"/>
      <c r="TWE55" s="285"/>
      <c r="TWF55" s="285"/>
      <c r="TWG55" s="285"/>
      <c r="TWH55" s="285"/>
      <c r="TWI55" s="285"/>
      <c r="TWJ55" s="285"/>
      <c r="TWK55" s="285"/>
      <c r="TWL55" s="285"/>
      <c r="TWM55" s="285"/>
      <c r="TWN55" s="285"/>
      <c r="TWO55" s="285"/>
      <c r="TWP55" s="285"/>
      <c r="TWQ55" s="285"/>
      <c r="TWR55" s="285"/>
      <c r="TWS55" s="285"/>
      <c r="TWT55" s="285"/>
      <c r="TWU55" s="285"/>
      <c r="TWV55" s="285"/>
      <c r="TWW55" s="285"/>
      <c r="TWX55" s="285"/>
      <c r="TWY55" s="285"/>
      <c r="TWZ55" s="285"/>
      <c r="TXA55" s="285"/>
      <c r="TXB55" s="285"/>
      <c r="TXC55" s="285"/>
      <c r="TXD55" s="285"/>
      <c r="TXE55" s="285"/>
      <c r="TXF55" s="285"/>
      <c r="TXG55" s="285"/>
      <c r="TXH55" s="285"/>
      <c r="TXI55" s="285"/>
      <c r="TXJ55" s="285"/>
      <c r="TXK55" s="285"/>
      <c r="TXL55" s="285"/>
      <c r="TXM55" s="285"/>
      <c r="TXN55" s="285"/>
      <c r="TXO55" s="285"/>
      <c r="TXP55" s="285"/>
      <c r="TXQ55" s="285"/>
      <c r="TXR55" s="285"/>
      <c r="TXS55" s="285"/>
      <c r="TXT55" s="285"/>
      <c r="TXU55" s="285"/>
      <c r="TXV55" s="285"/>
      <c r="TXW55" s="285"/>
      <c r="TXX55" s="285"/>
      <c r="TXY55" s="285"/>
      <c r="TXZ55" s="285"/>
      <c r="TYA55" s="285"/>
      <c r="TYB55" s="285"/>
      <c r="TYC55" s="285"/>
      <c r="TYD55" s="285"/>
      <c r="TYE55" s="285"/>
      <c r="TYF55" s="285"/>
      <c r="TYG55" s="285"/>
      <c r="TYH55" s="285"/>
      <c r="TYI55" s="285"/>
      <c r="TYJ55" s="285"/>
      <c r="TYK55" s="285"/>
      <c r="TYL55" s="285"/>
      <c r="TYM55" s="285"/>
      <c r="TYN55" s="285"/>
      <c r="TYO55" s="285"/>
      <c r="TYP55" s="285"/>
      <c r="TYQ55" s="285"/>
      <c r="TYR55" s="285"/>
      <c r="TYS55" s="285"/>
      <c r="TYT55" s="285"/>
      <c r="TYU55" s="285"/>
      <c r="TYV55" s="285"/>
      <c r="TYW55" s="285"/>
      <c r="TYX55" s="285"/>
      <c r="TYY55" s="285"/>
      <c r="TYZ55" s="285"/>
      <c r="TZA55" s="285"/>
      <c r="TZB55" s="285"/>
      <c r="TZC55" s="285"/>
      <c r="TZD55" s="285"/>
      <c r="TZE55" s="285"/>
      <c r="TZF55" s="285"/>
      <c r="TZG55" s="285"/>
      <c r="TZH55" s="285"/>
      <c r="TZI55" s="285"/>
      <c r="TZJ55" s="285"/>
      <c r="TZK55" s="285"/>
      <c r="TZL55" s="285"/>
      <c r="TZM55" s="285"/>
      <c r="TZN55" s="285"/>
      <c r="TZO55" s="285"/>
      <c r="TZP55" s="285"/>
      <c r="TZQ55" s="285"/>
      <c r="TZR55" s="285"/>
      <c r="TZS55" s="285"/>
      <c r="TZT55" s="285"/>
      <c r="TZU55" s="285"/>
      <c r="TZV55" s="285"/>
      <c r="TZW55" s="285"/>
      <c r="TZX55" s="285"/>
      <c r="TZY55" s="285"/>
      <c r="TZZ55" s="285"/>
      <c r="UAA55" s="285"/>
      <c r="UAB55" s="285"/>
      <c r="UAC55" s="285"/>
      <c r="UAD55" s="285"/>
      <c r="UAE55" s="285"/>
      <c r="UAF55" s="285"/>
      <c r="UAG55" s="285"/>
      <c r="UAH55" s="285"/>
      <c r="UAI55" s="285"/>
      <c r="UAJ55" s="285"/>
      <c r="UAK55" s="285"/>
      <c r="UAL55" s="285"/>
      <c r="UAM55" s="285"/>
      <c r="UAN55" s="285"/>
      <c r="UAO55" s="285"/>
      <c r="UAP55" s="285"/>
      <c r="UAQ55" s="285"/>
      <c r="UAR55" s="285"/>
      <c r="UAS55" s="285"/>
      <c r="UAT55" s="285"/>
      <c r="UAU55" s="285"/>
      <c r="UAV55" s="285"/>
      <c r="UAW55" s="285"/>
      <c r="UAX55" s="285"/>
      <c r="UAY55" s="285"/>
      <c r="UAZ55" s="285"/>
      <c r="UBA55" s="285"/>
      <c r="UBB55" s="285"/>
      <c r="UBC55" s="285"/>
      <c r="UBD55" s="285"/>
      <c r="UBE55" s="285"/>
      <c r="UBF55" s="285"/>
      <c r="UBG55" s="285"/>
      <c r="UBH55" s="285"/>
      <c r="UBI55" s="285"/>
      <c r="UBJ55" s="285"/>
      <c r="UBK55" s="285"/>
      <c r="UBL55" s="285"/>
      <c r="UBM55" s="285"/>
      <c r="UBN55" s="285"/>
      <c r="UBO55" s="285"/>
      <c r="UBP55" s="285"/>
      <c r="UBQ55" s="285"/>
      <c r="UBR55" s="285"/>
      <c r="UBS55" s="285"/>
      <c r="UBT55" s="285"/>
      <c r="UBU55" s="285"/>
      <c r="UBV55" s="285"/>
      <c r="UBW55" s="285"/>
      <c r="UBX55" s="285"/>
      <c r="UBY55" s="285"/>
      <c r="UBZ55" s="285"/>
      <c r="UCA55" s="285"/>
      <c r="UCB55" s="285"/>
      <c r="UCC55" s="285"/>
      <c r="UCD55" s="285"/>
      <c r="UCE55" s="285"/>
      <c r="UCF55" s="285"/>
      <c r="UCG55" s="285"/>
      <c r="UCH55" s="285"/>
      <c r="UCI55" s="285"/>
      <c r="UCJ55" s="285"/>
      <c r="UCK55" s="285"/>
      <c r="UCL55" s="285"/>
      <c r="UCM55" s="285"/>
      <c r="UCN55" s="285"/>
      <c r="UCO55" s="285"/>
      <c r="UCP55" s="285"/>
      <c r="UCQ55" s="285"/>
      <c r="UCR55" s="285"/>
      <c r="UCS55" s="285"/>
      <c r="UCT55" s="285"/>
      <c r="UCU55" s="285"/>
      <c r="UCV55" s="285"/>
      <c r="UCW55" s="285"/>
      <c r="UCX55" s="285"/>
      <c r="UCY55" s="285"/>
      <c r="UCZ55" s="285"/>
      <c r="UDA55" s="285"/>
      <c r="UDB55" s="285"/>
      <c r="UDC55" s="285"/>
      <c r="UDD55" s="285"/>
      <c r="UDE55" s="285"/>
      <c r="UDF55" s="285"/>
      <c r="UDG55" s="285"/>
      <c r="UDH55" s="285"/>
      <c r="UDI55" s="285"/>
      <c r="UDJ55" s="285"/>
      <c r="UDK55" s="285"/>
      <c r="UDL55" s="285"/>
      <c r="UDM55" s="285"/>
      <c r="UDN55" s="285"/>
      <c r="UDO55" s="285"/>
      <c r="UDP55" s="285"/>
      <c r="UDQ55" s="285"/>
      <c r="UDR55" s="285"/>
      <c r="UDS55" s="285"/>
      <c r="UDT55" s="285"/>
      <c r="UDU55" s="285"/>
      <c r="UDV55" s="285"/>
      <c r="UDW55" s="285"/>
      <c r="UDX55" s="285"/>
      <c r="UDY55" s="285"/>
      <c r="UDZ55" s="285"/>
      <c r="UEA55" s="285"/>
      <c r="UEB55" s="285"/>
      <c r="UEC55" s="285"/>
      <c r="UED55" s="285"/>
      <c r="UEE55" s="285"/>
      <c r="UEF55" s="285"/>
      <c r="UEG55" s="285"/>
      <c r="UEH55" s="285"/>
      <c r="UEI55" s="285"/>
      <c r="UEJ55" s="285"/>
      <c r="UEK55" s="285"/>
      <c r="UEL55" s="285"/>
      <c r="UEM55" s="285"/>
      <c r="UEN55" s="285"/>
      <c r="UEO55" s="285"/>
      <c r="UEP55" s="285"/>
      <c r="UEQ55" s="285"/>
      <c r="UER55" s="285"/>
      <c r="UES55" s="285"/>
      <c r="UET55" s="285"/>
      <c r="UEU55" s="285"/>
      <c r="UEV55" s="285"/>
      <c r="UEW55" s="285"/>
      <c r="UEX55" s="285"/>
      <c r="UEY55" s="285"/>
      <c r="UEZ55" s="285"/>
      <c r="UFA55" s="285"/>
      <c r="UFB55" s="285"/>
      <c r="UFC55" s="285"/>
      <c r="UFD55" s="285"/>
      <c r="UFE55" s="285"/>
      <c r="UFF55" s="285"/>
      <c r="UFG55" s="285"/>
      <c r="UFH55" s="285"/>
      <c r="UFI55" s="285"/>
      <c r="UFJ55" s="285"/>
      <c r="UFK55" s="285"/>
      <c r="UFL55" s="285"/>
      <c r="UFM55" s="285"/>
      <c r="UFN55" s="285"/>
      <c r="UFO55" s="285"/>
      <c r="UFP55" s="285"/>
      <c r="UFQ55" s="285"/>
      <c r="UFR55" s="285"/>
      <c r="UFS55" s="285"/>
      <c r="UFT55" s="285"/>
      <c r="UFU55" s="285"/>
      <c r="UFV55" s="285"/>
      <c r="UFW55" s="285"/>
      <c r="UFX55" s="285"/>
      <c r="UFY55" s="285"/>
      <c r="UFZ55" s="285"/>
      <c r="UGA55" s="285"/>
      <c r="UGB55" s="285"/>
      <c r="UGC55" s="285"/>
      <c r="UGD55" s="285"/>
      <c r="UGE55" s="285"/>
      <c r="UGF55" s="285"/>
      <c r="UGG55" s="285"/>
      <c r="UGH55" s="285"/>
      <c r="UGI55" s="285"/>
      <c r="UGJ55" s="285"/>
      <c r="UGK55" s="285"/>
      <c r="UGL55" s="285"/>
      <c r="UGM55" s="285"/>
      <c r="UGN55" s="285"/>
      <c r="UGO55" s="285"/>
      <c r="UGP55" s="285"/>
      <c r="UGQ55" s="285"/>
      <c r="UGR55" s="285"/>
      <c r="UGS55" s="285"/>
      <c r="UGT55" s="285"/>
      <c r="UGU55" s="285"/>
      <c r="UGV55" s="285"/>
      <c r="UGW55" s="285"/>
      <c r="UGX55" s="285"/>
      <c r="UGY55" s="285"/>
      <c r="UGZ55" s="285"/>
      <c r="UHA55" s="285"/>
      <c r="UHB55" s="285"/>
      <c r="UHC55" s="285"/>
      <c r="UHD55" s="285"/>
      <c r="UHE55" s="285"/>
      <c r="UHF55" s="285"/>
      <c r="UHG55" s="285"/>
      <c r="UHH55" s="285"/>
      <c r="UHI55" s="285"/>
      <c r="UHJ55" s="285"/>
      <c r="UHK55" s="285"/>
      <c r="UHL55" s="285"/>
      <c r="UHM55" s="285"/>
      <c r="UHN55" s="285"/>
      <c r="UHO55" s="285"/>
      <c r="UHP55" s="285"/>
      <c r="UHQ55" s="285"/>
      <c r="UHR55" s="285"/>
      <c r="UHS55" s="285"/>
      <c r="UHT55" s="285"/>
      <c r="UHU55" s="285"/>
      <c r="UHV55" s="285"/>
      <c r="UHW55" s="285"/>
      <c r="UHX55" s="285"/>
      <c r="UHY55" s="285"/>
      <c r="UHZ55" s="285"/>
      <c r="UIA55" s="285"/>
      <c r="UIB55" s="285"/>
      <c r="UIC55" s="285"/>
      <c r="UID55" s="285"/>
      <c r="UIE55" s="285"/>
      <c r="UIF55" s="285"/>
      <c r="UIG55" s="285"/>
      <c r="UIH55" s="285"/>
      <c r="UII55" s="285"/>
      <c r="UIJ55" s="285"/>
      <c r="UIK55" s="285"/>
      <c r="UIL55" s="285"/>
      <c r="UIM55" s="285"/>
      <c r="UIN55" s="285"/>
      <c r="UIO55" s="285"/>
      <c r="UIP55" s="285"/>
      <c r="UIQ55" s="285"/>
      <c r="UIR55" s="285"/>
      <c r="UIS55" s="285"/>
      <c r="UIT55" s="285"/>
      <c r="UIU55" s="285"/>
      <c r="UIV55" s="285"/>
      <c r="UIW55" s="285"/>
      <c r="UIX55" s="285"/>
      <c r="UIY55" s="285"/>
      <c r="UIZ55" s="285"/>
      <c r="UJA55" s="285"/>
      <c r="UJB55" s="285"/>
      <c r="UJC55" s="285"/>
      <c r="UJD55" s="285"/>
      <c r="UJE55" s="285"/>
      <c r="UJF55" s="285"/>
      <c r="UJG55" s="285"/>
      <c r="UJH55" s="285"/>
      <c r="UJI55" s="285"/>
      <c r="UJJ55" s="285"/>
      <c r="UJK55" s="285"/>
      <c r="UJL55" s="285"/>
      <c r="UJM55" s="285"/>
      <c r="UJN55" s="285"/>
      <c r="UJO55" s="285"/>
      <c r="UJP55" s="285"/>
      <c r="UJQ55" s="285"/>
      <c r="UJR55" s="285"/>
      <c r="UJS55" s="285"/>
      <c r="UJT55" s="285"/>
      <c r="UJU55" s="285"/>
      <c r="UJV55" s="285"/>
      <c r="UJW55" s="285"/>
      <c r="UJX55" s="285"/>
      <c r="UJY55" s="285"/>
      <c r="UJZ55" s="285"/>
      <c r="UKA55" s="285"/>
      <c r="UKB55" s="285"/>
      <c r="UKC55" s="285"/>
      <c r="UKD55" s="285"/>
      <c r="UKE55" s="285"/>
      <c r="UKF55" s="285"/>
      <c r="UKG55" s="285"/>
      <c r="UKH55" s="285"/>
      <c r="UKI55" s="285"/>
      <c r="UKJ55" s="285"/>
      <c r="UKK55" s="285"/>
      <c r="UKL55" s="285"/>
      <c r="UKM55" s="285"/>
      <c r="UKN55" s="285"/>
      <c r="UKO55" s="285"/>
      <c r="UKP55" s="285"/>
      <c r="UKQ55" s="285"/>
      <c r="UKR55" s="285"/>
      <c r="UKS55" s="285"/>
      <c r="UKT55" s="285"/>
      <c r="UKU55" s="285"/>
      <c r="UKV55" s="285"/>
      <c r="UKW55" s="285"/>
      <c r="UKX55" s="285"/>
      <c r="UKY55" s="285"/>
      <c r="UKZ55" s="285"/>
      <c r="ULA55" s="285"/>
      <c r="ULB55" s="285"/>
      <c r="ULC55" s="285"/>
      <c r="ULD55" s="285"/>
      <c r="ULE55" s="285"/>
      <c r="ULF55" s="285"/>
      <c r="ULG55" s="285"/>
      <c r="ULH55" s="285"/>
      <c r="ULI55" s="285"/>
      <c r="ULJ55" s="285"/>
      <c r="ULK55" s="285"/>
      <c r="ULL55" s="285"/>
      <c r="ULM55" s="285"/>
      <c r="ULN55" s="285"/>
      <c r="ULO55" s="285"/>
      <c r="ULP55" s="285"/>
      <c r="ULQ55" s="285"/>
      <c r="ULR55" s="285"/>
      <c r="ULS55" s="285"/>
      <c r="ULT55" s="285"/>
      <c r="ULU55" s="285"/>
      <c r="ULV55" s="285"/>
      <c r="ULW55" s="285"/>
      <c r="ULX55" s="285"/>
      <c r="ULY55" s="285"/>
      <c r="ULZ55" s="285"/>
      <c r="UMA55" s="285"/>
      <c r="UMB55" s="285"/>
      <c r="UMC55" s="285"/>
      <c r="UMD55" s="285"/>
      <c r="UME55" s="285"/>
      <c r="UMF55" s="285"/>
      <c r="UMG55" s="285"/>
      <c r="UMH55" s="285"/>
      <c r="UMI55" s="285"/>
      <c r="UMJ55" s="285"/>
      <c r="UMK55" s="285"/>
      <c r="UML55" s="285"/>
      <c r="UMM55" s="285"/>
      <c r="UMN55" s="285"/>
      <c r="UMO55" s="285"/>
      <c r="UMP55" s="285"/>
      <c r="UMQ55" s="285"/>
      <c r="UMR55" s="285"/>
      <c r="UMS55" s="285"/>
      <c r="UMT55" s="285"/>
      <c r="UMU55" s="285"/>
      <c r="UMV55" s="285"/>
      <c r="UMW55" s="285"/>
      <c r="UMX55" s="285"/>
      <c r="UMY55" s="285"/>
      <c r="UMZ55" s="285"/>
      <c r="UNA55" s="285"/>
      <c r="UNB55" s="285"/>
      <c r="UNC55" s="285"/>
      <c r="UND55" s="285"/>
      <c r="UNE55" s="285"/>
      <c r="UNF55" s="285"/>
      <c r="UNG55" s="285"/>
      <c r="UNH55" s="285"/>
      <c r="UNI55" s="285"/>
      <c r="UNJ55" s="285"/>
      <c r="UNK55" s="285"/>
      <c r="UNL55" s="285"/>
      <c r="UNM55" s="285"/>
      <c r="UNN55" s="285"/>
      <c r="UNO55" s="285"/>
      <c r="UNP55" s="285"/>
      <c r="UNQ55" s="285"/>
      <c r="UNR55" s="285"/>
      <c r="UNS55" s="285"/>
      <c r="UNT55" s="285"/>
      <c r="UNU55" s="285"/>
      <c r="UNV55" s="285"/>
      <c r="UNW55" s="285"/>
      <c r="UNX55" s="285"/>
      <c r="UNY55" s="285"/>
      <c r="UNZ55" s="285"/>
      <c r="UOA55" s="285"/>
      <c r="UOB55" s="285"/>
      <c r="UOC55" s="285"/>
      <c r="UOD55" s="285"/>
      <c r="UOE55" s="285"/>
      <c r="UOF55" s="285"/>
      <c r="UOG55" s="285"/>
      <c r="UOH55" s="285"/>
      <c r="UOI55" s="285"/>
      <c r="UOJ55" s="285"/>
      <c r="UOK55" s="285"/>
      <c r="UOL55" s="285"/>
      <c r="UOM55" s="285"/>
      <c r="UON55" s="285"/>
      <c r="UOO55" s="285"/>
      <c r="UOP55" s="285"/>
      <c r="UOQ55" s="285"/>
      <c r="UOR55" s="285"/>
      <c r="UOS55" s="285"/>
      <c r="UOT55" s="285"/>
      <c r="UOU55" s="285"/>
      <c r="UOV55" s="285"/>
      <c r="UOW55" s="285"/>
      <c r="UOX55" s="285"/>
      <c r="UOY55" s="285"/>
      <c r="UOZ55" s="285"/>
      <c r="UPA55" s="285"/>
      <c r="UPB55" s="285"/>
      <c r="UPC55" s="285"/>
      <c r="UPD55" s="285"/>
      <c r="UPE55" s="285"/>
      <c r="UPF55" s="285"/>
      <c r="UPG55" s="285"/>
      <c r="UPH55" s="285"/>
      <c r="UPI55" s="285"/>
      <c r="UPJ55" s="285"/>
      <c r="UPK55" s="285"/>
      <c r="UPL55" s="285"/>
      <c r="UPM55" s="285"/>
      <c r="UPN55" s="285"/>
      <c r="UPO55" s="285"/>
      <c r="UPP55" s="285"/>
      <c r="UPQ55" s="285"/>
      <c r="UPR55" s="285"/>
      <c r="UPS55" s="285"/>
      <c r="UPT55" s="285"/>
      <c r="UPU55" s="285"/>
      <c r="UPV55" s="285"/>
      <c r="UPW55" s="285"/>
      <c r="UPX55" s="285"/>
      <c r="UPY55" s="285"/>
      <c r="UPZ55" s="285"/>
      <c r="UQA55" s="285"/>
      <c r="UQB55" s="285"/>
      <c r="UQC55" s="285"/>
      <c r="UQD55" s="285"/>
      <c r="UQE55" s="285"/>
      <c r="UQF55" s="285"/>
      <c r="UQG55" s="285"/>
      <c r="UQH55" s="285"/>
      <c r="UQI55" s="285"/>
      <c r="UQJ55" s="285"/>
      <c r="UQK55" s="285"/>
      <c r="UQL55" s="285"/>
      <c r="UQM55" s="285"/>
      <c r="UQN55" s="285"/>
      <c r="UQO55" s="285"/>
      <c r="UQP55" s="285"/>
      <c r="UQQ55" s="285"/>
      <c r="UQR55" s="285"/>
      <c r="UQS55" s="285"/>
      <c r="UQT55" s="285"/>
      <c r="UQU55" s="285"/>
      <c r="UQV55" s="285"/>
      <c r="UQW55" s="285"/>
      <c r="UQX55" s="285"/>
      <c r="UQY55" s="285"/>
      <c r="UQZ55" s="285"/>
      <c r="URA55" s="285"/>
      <c r="URB55" s="285"/>
      <c r="URC55" s="285"/>
      <c r="URD55" s="285"/>
      <c r="URE55" s="285"/>
      <c r="URF55" s="285"/>
      <c r="URG55" s="285"/>
      <c r="URH55" s="285"/>
      <c r="URI55" s="285"/>
      <c r="URJ55" s="285"/>
      <c r="URK55" s="285"/>
      <c r="URL55" s="285"/>
      <c r="URM55" s="285"/>
      <c r="URN55" s="285"/>
      <c r="URO55" s="285"/>
      <c r="URP55" s="285"/>
      <c r="URQ55" s="285"/>
      <c r="URR55" s="285"/>
      <c r="URS55" s="285"/>
      <c r="URT55" s="285"/>
      <c r="URU55" s="285"/>
      <c r="URV55" s="285"/>
      <c r="URW55" s="285"/>
      <c r="URX55" s="285"/>
      <c r="URY55" s="285"/>
      <c r="URZ55" s="285"/>
      <c r="USA55" s="285"/>
      <c r="USB55" s="285"/>
      <c r="USC55" s="285"/>
      <c r="USD55" s="285"/>
      <c r="USE55" s="285"/>
      <c r="USF55" s="285"/>
      <c r="USG55" s="285"/>
      <c r="USH55" s="285"/>
      <c r="USI55" s="285"/>
      <c r="USJ55" s="285"/>
      <c r="USK55" s="285"/>
      <c r="USL55" s="285"/>
      <c r="USM55" s="285"/>
      <c r="USN55" s="285"/>
      <c r="USO55" s="285"/>
      <c r="USP55" s="285"/>
      <c r="USQ55" s="285"/>
      <c r="USR55" s="285"/>
      <c r="USS55" s="285"/>
      <c r="UST55" s="285"/>
      <c r="USU55" s="285"/>
      <c r="USV55" s="285"/>
      <c r="USW55" s="285"/>
      <c r="USX55" s="285"/>
      <c r="USY55" s="285"/>
      <c r="USZ55" s="285"/>
      <c r="UTA55" s="285"/>
      <c r="UTB55" s="285"/>
      <c r="UTC55" s="285"/>
      <c r="UTD55" s="285"/>
      <c r="UTE55" s="285"/>
      <c r="UTF55" s="285"/>
      <c r="UTG55" s="285"/>
      <c r="UTH55" s="285"/>
      <c r="UTI55" s="285"/>
      <c r="UTJ55" s="285"/>
      <c r="UTK55" s="285"/>
      <c r="UTL55" s="285"/>
      <c r="UTM55" s="285"/>
      <c r="UTN55" s="285"/>
      <c r="UTO55" s="285"/>
      <c r="UTP55" s="285"/>
      <c r="UTQ55" s="285"/>
      <c r="UTR55" s="285"/>
      <c r="UTS55" s="285"/>
      <c r="UTT55" s="285"/>
      <c r="UTU55" s="285"/>
      <c r="UTV55" s="285"/>
      <c r="UTW55" s="285"/>
      <c r="UTX55" s="285"/>
      <c r="UTY55" s="285"/>
      <c r="UTZ55" s="285"/>
      <c r="UUA55" s="285"/>
      <c r="UUB55" s="285"/>
      <c r="UUC55" s="285"/>
      <c r="UUD55" s="285"/>
      <c r="UUE55" s="285"/>
      <c r="UUF55" s="285"/>
      <c r="UUG55" s="285"/>
      <c r="UUH55" s="285"/>
      <c r="UUI55" s="285"/>
      <c r="UUJ55" s="285"/>
      <c r="UUK55" s="285"/>
      <c r="UUL55" s="285"/>
      <c r="UUM55" s="285"/>
      <c r="UUN55" s="285"/>
      <c r="UUO55" s="285"/>
      <c r="UUP55" s="285"/>
      <c r="UUQ55" s="285"/>
      <c r="UUR55" s="285"/>
      <c r="UUS55" s="285"/>
      <c r="UUT55" s="285"/>
      <c r="UUU55" s="285"/>
      <c r="UUV55" s="285"/>
      <c r="UUW55" s="285"/>
      <c r="UUX55" s="285"/>
      <c r="UUY55" s="285"/>
      <c r="UUZ55" s="285"/>
      <c r="UVA55" s="285"/>
      <c r="UVB55" s="285"/>
      <c r="UVC55" s="285"/>
      <c r="UVD55" s="285"/>
      <c r="UVE55" s="285"/>
      <c r="UVF55" s="285"/>
      <c r="UVG55" s="285"/>
      <c r="UVH55" s="285"/>
      <c r="UVI55" s="285"/>
      <c r="UVJ55" s="285"/>
      <c r="UVK55" s="285"/>
      <c r="UVL55" s="285"/>
      <c r="UVM55" s="285"/>
      <c r="UVN55" s="285"/>
      <c r="UVO55" s="285"/>
      <c r="UVP55" s="285"/>
      <c r="UVQ55" s="285"/>
      <c r="UVR55" s="285"/>
      <c r="UVS55" s="285"/>
      <c r="UVT55" s="285"/>
      <c r="UVU55" s="285"/>
      <c r="UVV55" s="285"/>
      <c r="UVW55" s="285"/>
      <c r="UVX55" s="285"/>
      <c r="UVY55" s="285"/>
      <c r="UVZ55" s="285"/>
      <c r="UWA55" s="285"/>
      <c r="UWB55" s="285"/>
      <c r="UWC55" s="285"/>
      <c r="UWD55" s="285"/>
      <c r="UWE55" s="285"/>
      <c r="UWF55" s="285"/>
      <c r="UWG55" s="285"/>
      <c r="UWH55" s="285"/>
      <c r="UWI55" s="285"/>
      <c r="UWJ55" s="285"/>
      <c r="UWK55" s="285"/>
      <c r="UWL55" s="285"/>
      <c r="UWM55" s="285"/>
      <c r="UWN55" s="285"/>
      <c r="UWO55" s="285"/>
      <c r="UWP55" s="285"/>
      <c r="UWQ55" s="285"/>
      <c r="UWR55" s="285"/>
      <c r="UWS55" s="285"/>
      <c r="UWT55" s="285"/>
      <c r="UWU55" s="285"/>
      <c r="UWV55" s="285"/>
      <c r="UWW55" s="285"/>
      <c r="UWX55" s="285"/>
      <c r="UWY55" s="285"/>
      <c r="UWZ55" s="285"/>
      <c r="UXA55" s="285"/>
      <c r="UXB55" s="285"/>
      <c r="UXC55" s="285"/>
      <c r="UXD55" s="285"/>
      <c r="UXE55" s="285"/>
      <c r="UXF55" s="285"/>
      <c r="UXG55" s="285"/>
      <c r="UXH55" s="285"/>
      <c r="UXI55" s="285"/>
      <c r="UXJ55" s="285"/>
      <c r="UXK55" s="285"/>
      <c r="UXL55" s="285"/>
      <c r="UXM55" s="285"/>
      <c r="UXN55" s="285"/>
      <c r="UXO55" s="285"/>
      <c r="UXP55" s="285"/>
      <c r="UXQ55" s="285"/>
      <c r="UXR55" s="285"/>
      <c r="UXS55" s="285"/>
      <c r="UXT55" s="285"/>
      <c r="UXU55" s="285"/>
      <c r="UXV55" s="285"/>
      <c r="UXW55" s="285"/>
      <c r="UXX55" s="285"/>
      <c r="UXY55" s="285"/>
      <c r="UXZ55" s="285"/>
      <c r="UYA55" s="285"/>
      <c r="UYB55" s="285"/>
      <c r="UYC55" s="285"/>
      <c r="UYD55" s="285"/>
      <c r="UYE55" s="285"/>
      <c r="UYF55" s="285"/>
      <c r="UYG55" s="285"/>
      <c r="UYH55" s="285"/>
      <c r="UYI55" s="285"/>
      <c r="UYJ55" s="285"/>
      <c r="UYK55" s="285"/>
      <c r="UYL55" s="285"/>
      <c r="UYM55" s="285"/>
      <c r="UYN55" s="285"/>
      <c r="UYO55" s="285"/>
      <c r="UYP55" s="285"/>
      <c r="UYQ55" s="285"/>
      <c r="UYR55" s="285"/>
      <c r="UYS55" s="285"/>
      <c r="UYT55" s="285"/>
      <c r="UYU55" s="285"/>
      <c r="UYV55" s="285"/>
      <c r="UYW55" s="285"/>
      <c r="UYX55" s="285"/>
      <c r="UYY55" s="285"/>
      <c r="UYZ55" s="285"/>
      <c r="UZA55" s="285"/>
      <c r="UZB55" s="285"/>
      <c r="UZC55" s="285"/>
      <c r="UZD55" s="285"/>
      <c r="UZE55" s="285"/>
      <c r="UZF55" s="285"/>
      <c r="UZG55" s="285"/>
      <c r="UZH55" s="285"/>
      <c r="UZI55" s="285"/>
      <c r="UZJ55" s="285"/>
      <c r="UZK55" s="285"/>
      <c r="UZL55" s="285"/>
      <c r="UZM55" s="285"/>
      <c r="UZN55" s="285"/>
      <c r="UZO55" s="285"/>
      <c r="UZP55" s="285"/>
      <c r="UZQ55" s="285"/>
      <c r="UZR55" s="285"/>
      <c r="UZS55" s="285"/>
      <c r="UZT55" s="285"/>
      <c r="UZU55" s="285"/>
      <c r="UZV55" s="285"/>
      <c r="UZW55" s="285"/>
      <c r="UZX55" s="285"/>
      <c r="UZY55" s="285"/>
      <c r="UZZ55" s="285"/>
      <c r="VAA55" s="285"/>
      <c r="VAB55" s="285"/>
      <c r="VAC55" s="285"/>
      <c r="VAD55" s="285"/>
      <c r="VAE55" s="285"/>
      <c r="VAF55" s="285"/>
      <c r="VAG55" s="285"/>
      <c r="VAH55" s="285"/>
      <c r="VAI55" s="285"/>
      <c r="VAJ55" s="285"/>
      <c r="VAK55" s="285"/>
      <c r="VAL55" s="285"/>
      <c r="VAM55" s="285"/>
      <c r="VAN55" s="285"/>
      <c r="VAO55" s="285"/>
      <c r="VAP55" s="285"/>
      <c r="VAQ55" s="285"/>
      <c r="VAR55" s="285"/>
      <c r="VAS55" s="285"/>
      <c r="VAT55" s="285"/>
      <c r="VAU55" s="285"/>
      <c r="VAV55" s="285"/>
      <c r="VAW55" s="285"/>
      <c r="VAX55" s="285"/>
      <c r="VAY55" s="285"/>
      <c r="VAZ55" s="285"/>
      <c r="VBA55" s="285"/>
      <c r="VBB55" s="285"/>
      <c r="VBC55" s="285"/>
      <c r="VBD55" s="285"/>
      <c r="VBE55" s="285"/>
      <c r="VBF55" s="285"/>
      <c r="VBG55" s="285"/>
      <c r="VBH55" s="285"/>
      <c r="VBI55" s="285"/>
      <c r="VBJ55" s="285"/>
      <c r="VBK55" s="285"/>
      <c r="VBL55" s="285"/>
      <c r="VBM55" s="285"/>
      <c r="VBN55" s="285"/>
      <c r="VBO55" s="285"/>
      <c r="VBP55" s="285"/>
      <c r="VBQ55" s="285"/>
      <c r="VBR55" s="285"/>
      <c r="VBS55" s="285"/>
      <c r="VBT55" s="285"/>
      <c r="VBU55" s="285"/>
      <c r="VBV55" s="285"/>
      <c r="VBW55" s="285"/>
      <c r="VBX55" s="285"/>
      <c r="VBY55" s="285"/>
      <c r="VBZ55" s="285"/>
      <c r="VCA55" s="285"/>
      <c r="VCB55" s="285"/>
      <c r="VCC55" s="285"/>
      <c r="VCD55" s="285"/>
      <c r="VCE55" s="285"/>
      <c r="VCF55" s="285"/>
      <c r="VCG55" s="285"/>
      <c r="VCH55" s="285"/>
      <c r="VCI55" s="285"/>
      <c r="VCJ55" s="285"/>
      <c r="VCK55" s="285"/>
      <c r="VCL55" s="285"/>
      <c r="VCM55" s="285"/>
      <c r="VCN55" s="285"/>
      <c r="VCO55" s="285"/>
      <c r="VCP55" s="285"/>
      <c r="VCQ55" s="285"/>
      <c r="VCR55" s="285"/>
      <c r="VCS55" s="285"/>
      <c r="VCT55" s="285"/>
      <c r="VCU55" s="285"/>
      <c r="VCV55" s="285"/>
      <c r="VCW55" s="285"/>
      <c r="VCX55" s="285"/>
      <c r="VCY55" s="285"/>
      <c r="VCZ55" s="285"/>
      <c r="VDA55" s="285"/>
      <c r="VDB55" s="285"/>
      <c r="VDC55" s="285"/>
      <c r="VDD55" s="285"/>
      <c r="VDE55" s="285"/>
      <c r="VDF55" s="285"/>
      <c r="VDG55" s="285"/>
      <c r="VDH55" s="285"/>
      <c r="VDI55" s="285"/>
      <c r="VDJ55" s="285"/>
      <c r="VDK55" s="285"/>
      <c r="VDL55" s="285"/>
      <c r="VDM55" s="285"/>
      <c r="VDN55" s="285"/>
      <c r="VDO55" s="285"/>
      <c r="VDP55" s="285"/>
      <c r="VDQ55" s="285"/>
      <c r="VDR55" s="285"/>
      <c r="VDS55" s="285"/>
      <c r="VDT55" s="285"/>
      <c r="VDU55" s="285"/>
      <c r="VDV55" s="285"/>
      <c r="VDW55" s="285"/>
      <c r="VDX55" s="285"/>
      <c r="VDY55" s="285"/>
      <c r="VDZ55" s="285"/>
      <c r="VEA55" s="285"/>
      <c r="VEB55" s="285"/>
      <c r="VEC55" s="285"/>
      <c r="VED55" s="285"/>
      <c r="VEE55" s="285"/>
      <c r="VEF55" s="285"/>
      <c r="VEG55" s="285"/>
      <c r="VEH55" s="285"/>
      <c r="VEI55" s="285"/>
      <c r="VEJ55" s="285"/>
      <c r="VEK55" s="285"/>
      <c r="VEL55" s="285"/>
      <c r="VEM55" s="285"/>
      <c r="VEN55" s="285"/>
      <c r="VEO55" s="285"/>
      <c r="VEP55" s="285"/>
      <c r="VEQ55" s="285"/>
      <c r="VER55" s="285"/>
      <c r="VES55" s="285"/>
      <c r="VET55" s="285"/>
      <c r="VEU55" s="285"/>
      <c r="VEV55" s="285"/>
      <c r="VEW55" s="285"/>
      <c r="VEX55" s="285"/>
      <c r="VEY55" s="285"/>
      <c r="VEZ55" s="285"/>
      <c r="VFA55" s="285"/>
      <c r="VFB55" s="285"/>
      <c r="VFC55" s="285"/>
      <c r="VFD55" s="285"/>
      <c r="VFE55" s="285"/>
      <c r="VFF55" s="285"/>
      <c r="VFG55" s="285"/>
      <c r="VFH55" s="285"/>
      <c r="VFI55" s="285"/>
      <c r="VFJ55" s="285"/>
      <c r="VFK55" s="285"/>
      <c r="VFL55" s="285"/>
      <c r="VFM55" s="285"/>
      <c r="VFN55" s="285"/>
      <c r="VFO55" s="285"/>
      <c r="VFP55" s="285"/>
      <c r="VFQ55" s="285"/>
      <c r="VFR55" s="285"/>
      <c r="VFS55" s="285"/>
      <c r="VFT55" s="285"/>
      <c r="VFU55" s="285"/>
      <c r="VFV55" s="285"/>
      <c r="VFW55" s="285"/>
      <c r="VFX55" s="285"/>
      <c r="VFY55" s="285"/>
      <c r="VFZ55" s="285"/>
      <c r="VGA55" s="285"/>
      <c r="VGB55" s="285"/>
      <c r="VGC55" s="285"/>
      <c r="VGD55" s="285"/>
      <c r="VGE55" s="285"/>
      <c r="VGF55" s="285"/>
      <c r="VGG55" s="285"/>
      <c r="VGH55" s="285"/>
      <c r="VGI55" s="285"/>
      <c r="VGJ55" s="285"/>
      <c r="VGK55" s="285"/>
      <c r="VGL55" s="285"/>
      <c r="VGM55" s="285"/>
      <c r="VGN55" s="285"/>
      <c r="VGO55" s="285"/>
      <c r="VGP55" s="285"/>
      <c r="VGQ55" s="285"/>
      <c r="VGR55" s="285"/>
      <c r="VGS55" s="285"/>
      <c r="VGT55" s="285"/>
      <c r="VGU55" s="285"/>
      <c r="VGV55" s="285"/>
      <c r="VGW55" s="285"/>
      <c r="VGX55" s="285"/>
      <c r="VGY55" s="285"/>
      <c r="VGZ55" s="285"/>
      <c r="VHA55" s="285"/>
      <c r="VHB55" s="285"/>
      <c r="VHC55" s="285"/>
      <c r="VHD55" s="285"/>
      <c r="VHE55" s="285"/>
      <c r="VHF55" s="285"/>
      <c r="VHG55" s="285"/>
      <c r="VHH55" s="285"/>
      <c r="VHI55" s="285"/>
      <c r="VHJ55" s="285"/>
      <c r="VHK55" s="285"/>
      <c r="VHL55" s="285"/>
      <c r="VHM55" s="285"/>
      <c r="VHN55" s="285"/>
      <c r="VHO55" s="285"/>
      <c r="VHP55" s="285"/>
      <c r="VHQ55" s="285"/>
      <c r="VHR55" s="285"/>
      <c r="VHS55" s="285"/>
      <c r="VHT55" s="285"/>
      <c r="VHU55" s="285"/>
      <c r="VHV55" s="285"/>
      <c r="VHW55" s="285"/>
      <c r="VHX55" s="285"/>
      <c r="VHY55" s="285"/>
      <c r="VHZ55" s="285"/>
      <c r="VIA55" s="285"/>
      <c r="VIB55" s="285"/>
      <c r="VIC55" s="285"/>
      <c r="VID55" s="285"/>
      <c r="VIE55" s="285"/>
      <c r="VIF55" s="285"/>
      <c r="VIG55" s="285"/>
      <c r="VIH55" s="285"/>
      <c r="VII55" s="285"/>
      <c r="VIJ55" s="285"/>
      <c r="VIK55" s="285"/>
      <c r="VIL55" s="285"/>
      <c r="VIM55" s="285"/>
      <c r="VIN55" s="285"/>
      <c r="VIO55" s="285"/>
      <c r="VIP55" s="285"/>
      <c r="VIQ55" s="285"/>
      <c r="VIR55" s="285"/>
      <c r="VIS55" s="285"/>
      <c r="VIT55" s="285"/>
      <c r="VIU55" s="285"/>
      <c r="VIV55" s="285"/>
      <c r="VIW55" s="285"/>
      <c r="VIX55" s="285"/>
      <c r="VIY55" s="285"/>
      <c r="VIZ55" s="285"/>
      <c r="VJA55" s="285"/>
      <c r="VJB55" s="285"/>
      <c r="VJC55" s="285"/>
      <c r="VJD55" s="285"/>
      <c r="VJE55" s="285"/>
      <c r="VJF55" s="285"/>
      <c r="VJG55" s="285"/>
      <c r="VJH55" s="285"/>
      <c r="VJI55" s="285"/>
      <c r="VJJ55" s="285"/>
      <c r="VJK55" s="285"/>
      <c r="VJL55" s="285"/>
      <c r="VJM55" s="285"/>
      <c r="VJN55" s="285"/>
      <c r="VJO55" s="285"/>
      <c r="VJP55" s="285"/>
      <c r="VJQ55" s="285"/>
      <c r="VJR55" s="285"/>
      <c r="VJS55" s="285"/>
      <c r="VJT55" s="285"/>
      <c r="VJU55" s="285"/>
      <c r="VJV55" s="285"/>
      <c r="VJW55" s="285"/>
      <c r="VJX55" s="285"/>
      <c r="VJY55" s="285"/>
      <c r="VJZ55" s="285"/>
      <c r="VKA55" s="285"/>
      <c r="VKB55" s="285"/>
      <c r="VKC55" s="285"/>
      <c r="VKD55" s="285"/>
      <c r="VKE55" s="285"/>
      <c r="VKF55" s="285"/>
      <c r="VKG55" s="285"/>
      <c r="VKH55" s="285"/>
      <c r="VKI55" s="285"/>
      <c r="VKJ55" s="285"/>
      <c r="VKK55" s="285"/>
      <c r="VKL55" s="285"/>
      <c r="VKM55" s="285"/>
      <c r="VKN55" s="285"/>
      <c r="VKO55" s="285"/>
      <c r="VKP55" s="285"/>
      <c r="VKQ55" s="285"/>
      <c r="VKR55" s="285"/>
      <c r="VKS55" s="285"/>
      <c r="VKT55" s="285"/>
      <c r="VKU55" s="285"/>
      <c r="VKV55" s="285"/>
      <c r="VKW55" s="285"/>
      <c r="VKX55" s="285"/>
      <c r="VKY55" s="285"/>
      <c r="VKZ55" s="285"/>
      <c r="VLA55" s="285"/>
      <c r="VLB55" s="285"/>
      <c r="VLC55" s="285"/>
      <c r="VLD55" s="285"/>
      <c r="VLE55" s="285"/>
      <c r="VLF55" s="285"/>
      <c r="VLG55" s="285"/>
      <c r="VLH55" s="285"/>
      <c r="VLI55" s="285"/>
      <c r="VLJ55" s="285"/>
      <c r="VLK55" s="285"/>
      <c r="VLL55" s="285"/>
      <c r="VLM55" s="285"/>
      <c r="VLN55" s="285"/>
      <c r="VLO55" s="285"/>
      <c r="VLP55" s="285"/>
      <c r="VLQ55" s="285"/>
      <c r="VLR55" s="285"/>
      <c r="VLS55" s="285"/>
      <c r="VLT55" s="285"/>
      <c r="VLU55" s="285"/>
      <c r="VLV55" s="285"/>
      <c r="VLW55" s="285"/>
      <c r="VLX55" s="285"/>
      <c r="VLY55" s="285"/>
      <c r="VLZ55" s="285"/>
      <c r="VMA55" s="285"/>
      <c r="VMB55" s="285"/>
      <c r="VMC55" s="285"/>
      <c r="VMD55" s="285"/>
      <c r="VME55" s="285"/>
      <c r="VMF55" s="285"/>
      <c r="VMG55" s="285"/>
      <c r="VMH55" s="285"/>
      <c r="VMI55" s="285"/>
      <c r="VMJ55" s="285"/>
      <c r="VMK55" s="285"/>
      <c r="VML55" s="285"/>
      <c r="VMM55" s="285"/>
      <c r="VMN55" s="285"/>
      <c r="VMO55" s="285"/>
      <c r="VMP55" s="285"/>
      <c r="VMQ55" s="285"/>
      <c r="VMR55" s="285"/>
      <c r="VMS55" s="285"/>
      <c r="VMT55" s="285"/>
      <c r="VMU55" s="285"/>
      <c r="VMV55" s="285"/>
      <c r="VMW55" s="285"/>
      <c r="VMX55" s="285"/>
      <c r="VMY55" s="285"/>
      <c r="VMZ55" s="285"/>
      <c r="VNA55" s="285"/>
      <c r="VNB55" s="285"/>
      <c r="VNC55" s="285"/>
      <c r="VND55" s="285"/>
      <c r="VNE55" s="285"/>
      <c r="VNF55" s="285"/>
      <c r="VNG55" s="285"/>
      <c r="VNH55" s="285"/>
      <c r="VNI55" s="285"/>
      <c r="VNJ55" s="285"/>
      <c r="VNK55" s="285"/>
      <c r="VNL55" s="285"/>
      <c r="VNM55" s="285"/>
      <c r="VNN55" s="285"/>
      <c r="VNO55" s="285"/>
      <c r="VNP55" s="285"/>
      <c r="VNQ55" s="285"/>
      <c r="VNR55" s="285"/>
      <c r="VNS55" s="285"/>
      <c r="VNT55" s="285"/>
      <c r="VNU55" s="285"/>
      <c r="VNV55" s="285"/>
      <c r="VNW55" s="285"/>
      <c r="VNX55" s="285"/>
      <c r="VNY55" s="285"/>
      <c r="VNZ55" s="285"/>
      <c r="VOA55" s="285"/>
      <c r="VOB55" s="285"/>
      <c r="VOC55" s="285"/>
      <c r="VOD55" s="285"/>
      <c r="VOE55" s="285"/>
      <c r="VOF55" s="285"/>
      <c r="VOG55" s="285"/>
      <c r="VOH55" s="285"/>
      <c r="VOI55" s="285"/>
      <c r="VOJ55" s="285"/>
      <c r="VOK55" s="285"/>
      <c r="VOL55" s="285"/>
      <c r="VOM55" s="285"/>
      <c r="VON55" s="285"/>
      <c r="VOO55" s="285"/>
      <c r="VOP55" s="285"/>
      <c r="VOQ55" s="285"/>
      <c r="VOR55" s="285"/>
      <c r="VOS55" s="285"/>
      <c r="VOT55" s="285"/>
      <c r="VOU55" s="285"/>
      <c r="VOV55" s="285"/>
      <c r="VOW55" s="285"/>
      <c r="VOX55" s="285"/>
      <c r="VOY55" s="285"/>
      <c r="VOZ55" s="285"/>
      <c r="VPA55" s="285"/>
      <c r="VPB55" s="285"/>
      <c r="VPC55" s="285"/>
      <c r="VPD55" s="285"/>
      <c r="VPE55" s="285"/>
      <c r="VPF55" s="285"/>
      <c r="VPG55" s="285"/>
      <c r="VPH55" s="285"/>
      <c r="VPI55" s="285"/>
      <c r="VPJ55" s="285"/>
      <c r="VPK55" s="285"/>
      <c r="VPL55" s="285"/>
      <c r="VPM55" s="285"/>
      <c r="VPN55" s="285"/>
      <c r="VPO55" s="285"/>
      <c r="VPP55" s="285"/>
      <c r="VPQ55" s="285"/>
      <c r="VPR55" s="285"/>
      <c r="VPS55" s="285"/>
      <c r="VPT55" s="285"/>
      <c r="VPU55" s="285"/>
      <c r="VPV55" s="285"/>
      <c r="VPW55" s="285"/>
      <c r="VPX55" s="285"/>
      <c r="VPY55" s="285"/>
      <c r="VPZ55" s="285"/>
      <c r="VQA55" s="285"/>
      <c r="VQB55" s="285"/>
      <c r="VQC55" s="285"/>
      <c r="VQD55" s="285"/>
      <c r="VQE55" s="285"/>
      <c r="VQF55" s="285"/>
      <c r="VQG55" s="285"/>
      <c r="VQH55" s="285"/>
      <c r="VQI55" s="285"/>
      <c r="VQJ55" s="285"/>
      <c r="VQK55" s="285"/>
      <c r="VQL55" s="285"/>
      <c r="VQM55" s="285"/>
      <c r="VQN55" s="285"/>
      <c r="VQO55" s="285"/>
      <c r="VQP55" s="285"/>
      <c r="VQQ55" s="285"/>
      <c r="VQR55" s="285"/>
      <c r="VQS55" s="285"/>
      <c r="VQT55" s="285"/>
      <c r="VQU55" s="285"/>
      <c r="VQV55" s="285"/>
      <c r="VQW55" s="285"/>
      <c r="VQX55" s="285"/>
      <c r="VQY55" s="285"/>
      <c r="VQZ55" s="285"/>
      <c r="VRA55" s="285"/>
      <c r="VRB55" s="285"/>
      <c r="VRC55" s="285"/>
      <c r="VRD55" s="285"/>
      <c r="VRE55" s="285"/>
      <c r="VRF55" s="285"/>
      <c r="VRG55" s="285"/>
      <c r="VRH55" s="285"/>
      <c r="VRI55" s="285"/>
      <c r="VRJ55" s="285"/>
      <c r="VRK55" s="285"/>
      <c r="VRL55" s="285"/>
      <c r="VRM55" s="285"/>
      <c r="VRN55" s="285"/>
      <c r="VRO55" s="285"/>
      <c r="VRP55" s="285"/>
      <c r="VRQ55" s="285"/>
      <c r="VRR55" s="285"/>
      <c r="VRS55" s="285"/>
      <c r="VRT55" s="285"/>
      <c r="VRU55" s="285"/>
      <c r="VRV55" s="285"/>
      <c r="VRW55" s="285"/>
      <c r="VRX55" s="285"/>
      <c r="VRY55" s="285"/>
      <c r="VRZ55" s="285"/>
      <c r="VSA55" s="285"/>
      <c r="VSB55" s="285"/>
      <c r="VSC55" s="285"/>
      <c r="VSD55" s="285"/>
      <c r="VSE55" s="285"/>
      <c r="VSF55" s="285"/>
      <c r="VSG55" s="285"/>
      <c r="VSH55" s="285"/>
      <c r="VSI55" s="285"/>
      <c r="VSJ55" s="285"/>
      <c r="VSK55" s="285"/>
      <c r="VSL55" s="285"/>
      <c r="VSM55" s="285"/>
      <c r="VSN55" s="285"/>
      <c r="VSO55" s="285"/>
      <c r="VSP55" s="285"/>
      <c r="VSQ55" s="285"/>
      <c r="VSR55" s="285"/>
      <c r="VSS55" s="285"/>
      <c r="VST55" s="285"/>
      <c r="VSU55" s="285"/>
      <c r="VSV55" s="285"/>
      <c r="VSW55" s="285"/>
      <c r="VSX55" s="285"/>
      <c r="VSY55" s="285"/>
      <c r="VSZ55" s="285"/>
      <c r="VTA55" s="285"/>
      <c r="VTB55" s="285"/>
      <c r="VTC55" s="285"/>
      <c r="VTD55" s="285"/>
      <c r="VTE55" s="285"/>
      <c r="VTF55" s="285"/>
      <c r="VTG55" s="285"/>
      <c r="VTH55" s="285"/>
      <c r="VTI55" s="285"/>
      <c r="VTJ55" s="285"/>
      <c r="VTK55" s="285"/>
      <c r="VTL55" s="285"/>
      <c r="VTM55" s="285"/>
      <c r="VTN55" s="285"/>
      <c r="VTO55" s="285"/>
      <c r="VTP55" s="285"/>
      <c r="VTQ55" s="285"/>
      <c r="VTR55" s="285"/>
      <c r="VTS55" s="285"/>
      <c r="VTT55" s="285"/>
      <c r="VTU55" s="285"/>
      <c r="VTV55" s="285"/>
      <c r="VTW55" s="285"/>
      <c r="VTX55" s="285"/>
      <c r="VTY55" s="285"/>
      <c r="VTZ55" s="285"/>
      <c r="VUA55" s="285"/>
      <c r="VUB55" s="285"/>
      <c r="VUC55" s="285"/>
      <c r="VUD55" s="285"/>
      <c r="VUE55" s="285"/>
      <c r="VUF55" s="285"/>
      <c r="VUG55" s="285"/>
      <c r="VUH55" s="285"/>
      <c r="VUI55" s="285"/>
      <c r="VUJ55" s="285"/>
      <c r="VUK55" s="285"/>
      <c r="VUL55" s="285"/>
      <c r="VUM55" s="285"/>
      <c r="VUN55" s="285"/>
      <c r="VUO55" s="285"/>
      <c r="VUP55" s="285"/>
      <c r="VUQ55" s="285"/>
      <c r="VUR55" s="285"/>
      <c r="VUS55" s="285"/>
      <c r="VUT55" s="285"/>
      <c r="VUU55" s="285"/>
      <c r="VUV55" s="285"/>
      <c r="VUW55" s="285"/>
      <c r="VUX55" s="285"/>
      <c r="VUY55" s="285"/>
      <c r="VUZ55" s="285"/>
      <c r="VVA55" s="285"/>
      <c r="VVB55" s="285"/>
      <c r="VVC55" s="285"/>
      <c r="VVD55" s="285"/>
      <c r="VVE55" s="285"/>
      <c r="VVF55" s="285"/>
      <c r="VVG55" s="285"/>
      <c r="VVH55" s="285"/>
      <c r="VVI55" s="285"/>
      <c r="VVJ55" s="285"/>
      <c r="VVK55" s="285"/>
      <c r="VVL55" s="285"/>
      <c r="VVM55" s="285"/>
      <c r="VVN55" s="285"/>
      <c r="VVO55" s="285"/>
      <c r="VVP55" s="285"/>
      <c r="VVQ55" s="285"/>
      <c r="VVR55" s="285"/>
      <c r="VVS55" s="285"/>
      <c r="VVT55" s="285"/>
      <c r="VVU55" s="285"/>
      <c r="VVV55" s="285"/>
      <c r="VVW55" s="285"/>
      <c r="VVX55" s="285"/>
      <c r="VVY55" s="285"/>
      <c r="VVZ55" s="285"/>
      <c r="VWA55" s="285"/>
      <c r="VWB55" s="285"/>
      <c r="VWC55" s="285"/>
      <c r="VWD55" s="285"/>
      <c r="VWE55" s="285"/>
      <c r="VWF55" s="285"/>
      <c r="VWG55" s="285"/>
      <c r="VWH55" s="285"/>
      <c r="VWI55" s="285"/>
      <c r="VWJ55" s="285"/>
      <c r="VWK55" s="285"/>
      <c r="VWL55" s="285"/>
      <c r="VWM55" s="285"/>
      <c r="VWN55" s="285"/>
      <c r="VWO55" s="285"/>
      <c r="VWP55" s="285"/>
      <c r="VWQ55" s="285"/>
      <c r="VWR55" s="285"/>
      <c r="VWS55" s="285"/>
      <c r="VWT55" s="285"/>
      <c r="VWU55" s="285"/>
      <c r="VWV55" s="285"/>
      <c r="VWW55" s="285"/>
      <c r="VWX55" s="285"/>
      <c r="VWY55" s="285"/>
      <c r="VWZ55" s="285"/>
      <c r="VXA55" s="285"/>
      <c r="VXB55" s="285"/>
      <c r="VXC55" s="285"/>
      <c r="VXD55" s="285"/>
      <c r="VXE55" s="285"/>
      <c r="VXF55" s="285"/>
      <c r="VXG55" s="285"/>
      <c r="VXH55" s="285"/>
      <c r="VXI55" s="285"/>
      <c r="VXJ55" s="285"/>
      <c r="VXK55" s="285"/>
      <c r="VXL55" s="285"/>
      <c r="VXM55" s="285"/>
      <c r="VXN55" s="285"/>
      <c r="VXO55" s="285"/>
      <c r="VXP55" s="285"/>
      <c r="VXQ55" s="285"/>
      <c r="VXR55" s="285"/>
      <c r="VXS55" s="285"/>
      <c r="VXT55" s="285"/>
      <c r="VXU55" s="285"/>
      <c r="VXV55" s="285"/>
      <c r="VXW55" s="285"/>
      <c r="VXX55" s="285"/>
      <c r="VXY55" s="285"/>
      <c r="VXZ55" s="285"/>
      <c r="VYA55" s="285"/>
      <c r="VYB55" s="285"/>
      <c r="VYC55" s="285"/>
      <c r="VYD55" s="285"/>
      <c r="VYE55" s="285"/>
      <c r="VYF55" s="285"/>
      <c r="VYG55" s="285"/>
      <c r="VYH55" s="285"/>
      <c r="VYI55" s="285"/>
      <c r="VYJ55" s="285"/>
      <c r="VYK55" s="285"/>
      <c r="VYL55" s="285"/>
      <c r="VYM55" s="285"/>
      <c r="VYN55" s="285"/>
      <c r="VYO55" s="285"/>
      <c r="VYP55" s="285"/>
      <c r="VYQ55" s="285"/>
      <c r="VYR55" s="285"/>
      <c r="VYS55" s="285"/>
      <c r="VYT55" s="285"/>
      <c r="VYU55" s="285"/>
      <c r="VYV55" s="285"/>
      <c r="VYW55" s="285"/>
      <c r="VYX55" s="285"/>
      <c r="VYY55" s="285"/>
      <c r="VYZ55" s="285"/>
      <c r="VZA55" s="285"/>
      <c r="VZB55" s="285"/>
      <c r="VZC55" s="285"/>
      <c r="VZD55" s="285"/>
      <c r="VZE55" s="285"/>
      <c r="VZF55" s="285"/>
      <c r="VZG55" s="285"/>
      <c r="VZH55" s="285"/>
      <c r="VZI55" s="285"/>
      <c r="VZJ55" s="285"/>
      <c r="VZK55" s="285"/>
      <c r="VZL55" s="285"/>
      <c r="VZM55" s="285"/>
      <c r="VZN55" s="285"/>
      <c r="VZO55" s="285"/>
      <c r="VZP55" s="285"/>
      <c r="VZQ55" s="285"/>
      <c r="VZR55" s="285"/>
      <c r="VZS55" s="285"/>
      <c r="VZT55" s="285"/>
      <c r="VZU55" s="285"/>
      <c r="VZV55" s="285"/>
      <c r="VZW55" s="285"/>
      <c r="VZX55" s="285"/>
      <c r="VZY55" s="285"/>
      <c r="VZZ55" s="285"/>
      <c r="WAA55" s="285"/>
      <c r="WAB55" s="285"/>
      <c r="WAC55" s="285"/>
      <c r="WAD55" s="285"/>
      <c r="WAE55" s="285"/>
      <c r="WAF55" s="285"/>
      <c r="WAG55" s="285"/>
      <c r="WAH55" s="285"/>
      <c r="WAI55" s="285"/>
      <c r="WAJ55" s="285"/>
      <c r="WAK55" s="285"/>
      <c r="WAL55" s="285"/>
      <c r="WAM55" s="285"/>
      <c r="WAN55" s="285"/>
      <c r="WAO55" s="285"/>
      <c r="WAP55" s="285"/>
      <c r="WAQ55" s="285"/>
      <c r="WAR55" s="285"/>
      <c r="WAS55" s="285"/>
      <c r="WAT55" s="285"/>
      <c r="WAU55" s="285"/>
      <c r="WAV55" s="285"/>
      <c r="WAW55" s="285"/>
      <c r="WAX55" s="285"/>
      <c r="WAY55" s="285"/>
      <c r="WAZ55" s="285"/>
      <c r="WBA55" s="285"/>
      <c r="WBB55" s="285"/>
      <c r="WBC55" s="285"/>
      <c r="WBD55" s="285"/>
      <c r="WBE55" s="285"/>
      <c r="WBF55" s="285"/>
      <c r="WBG55" s="285"/>
      <c r="WBH55" s="285"/>
      <c r="WBI55" s="285"/>
      <c r="WBJ55" s="285"/>
      <c r="WBK55" s="285"/>
      <c r="WBL55" s="285"/>
      <c r="WBM55" s="285"/>
      <c r="WBN55" s="285"/>
      <c r="WBO55" s="285"/>
      <c r="WBP55" s="285"/>
      <c r="WBQ55" s="285"/>
      <c r="WBR55" s="285"/>
      <c r="WBS55" s="285"/>
      <c r="WBT55" s="285"/>
      <c r="WBU55" s="285"/>
      <c r="WBV55" s="285"/>
      <c r="WBW55" s="285"/>
      <c r="WBX55" s="285"/>
      <c r="WBY55" s="285"/>
      <c r="WBZ55" s="285"/>
      <c r="WCA55" s="285"/>
      <c r="WCB55" s="285"/>
      <c r="WCC55" s="285"/>
      <c r="WCD55" s="285"/>
      <c r="WCE55" s="285"/>
      <c r="WCF55" s="285"/>
      <c r="WCG55" s="285"/>
      <c r="WCH55" s="285"/>
      <c r="WCI55" s="285"/>
      <c r="WCJ55" s="285"/>
      <c r="WCK55" s="285"/>
      <c r="WCL55" s="285"/>
      <c r="WCM55" s="285"/>
      <c r="WCN55" s="285"/>
      <c r="WCO55" s="285"/>
      <c r="WCP55" s="285"/>
      <c r="WCQ55" s="285"/>
      <c r="WCR55" s="285"/>
      <c r="WCS55" s="285"/>
      <c r="WCT55" s="285"/>
      <c r="WCU55" s="285"/>
      <c r="WCV55" s="285"/>
      <c r="WCW55" s="285"/>
      <c r="WCX55" s="285"/>
      <c r="WCY55" s="285"/>
      <c r="WCZ55" s="285"/>
      <c r="WDA55" s="285"/>
      <c r="WDB55" s="285"/>
      <c r="WDC55" s="285"/>
      <c r="WDD55" s="285"/>
      <c r="WDE55" s="285"/>
      <c r="WDF55" s="285"/>
      <c r="WDG55" s="285"/>
      <c r="WDH55" s="285"/>
      <c r="WDI55" s="285"/>
      <c r="WDJ55" s="285"/>
      <c r="WDK55" s="285"/>
      <c r="WDL55" s="285"/>
      <c r="WDM55" s="285"/>
      <c r="WDN55" s="285"/>
      <c r="WDO55" s="285"/>
      <c r="WDP55" s="285"/>
      <c r="WDQ55" s="285"/>
      <c r="WDR55" s="285"/>
      <c r="WDS55" s="285"/>
      <c r="WDT55" s="285"/>
      <c r="WDU55" s="285"/>
      <c r="WDV55" s="285"/>
      <c r="WDW55" s="285"/>
      <c r="WDX55" s="285"/>
      <c r="WDY55" s="285"/>
      <c r="WDZ55" s="285"/>
      <c r="WEA55" s="285"/>
      <c r="WEB55" s="285"/>
      <c r="WEC55" s="285"/>
      <c r="WED55" s="285"/>
      <c r="WEE55" s="285"/>
      <c r="WEF55" s="285"/>
      <c r="WEG55" s="285"/>
      <c r="WEH55" s="285"/>
      <c r="WEI55" s="285"/>
      <c r="WEJ55" s="285"/>
      <c r="WEK55" s="285"/>
      <c r="WEL55" s="285"/>
      <c r="WEM55" s="285"/>
      <c r="WEN55" s="285"/>
      <c r="WEO55" s="285"/>
      <c r="WEP55" s="285"/>
      <c r="WEQ55" s="285"/>
      <c r="WER55" s="285"/>
      <c r="WES55" s="285"/>
      <c r="WET55" s="285"/>
      <c r="WEU55" s="285"/>
      <c r="WEV55" s="285"/>
      <c r="WEW55" s="285"/>
      <c r="WEX55" s="285"/>
      <c r="WEY55" s="285"/>
      <c r="WEZ55" s="285"/>
      <c r="WFA55" s="285"/>
      <c r="WFB55" s="285"/>
      <c r="WFC55" s="285"/>
      <c r="WFD55" s="285"/>
      <c r="WFE55" s="285"/>
      <c r="WFF55" s="285"/>
      <c r="WFG55" s="285"/>
      <c r="WFH55" s="285"/>
      <c r="WFI55" s="285"/>
      <c r="WFJ55" s="285"/>
      <c r="WFK55" s="285"/>
      <c r="WFL55" s="285"/>
      <c r="WFM55" s="285"/>
      <c r="WFN55" s="285"/>
      <c r="WFO55" s="285"/>
      <c r="WFP55" s="285"/>
      <c r="WFQ55" s="285"/>
      <c r="WFR55" s="285"/>
      <c r="WFS55" s="285"/>
      <c r="WFT55" s="285"/>
      <c r="WFU55" s="285"/>
      <c r="WFV55" s="285"/>
      <c r="WFW55" s="285"/>
      <c r="WFX55" s="285"/>
      <c r="WFY55" s="285"/>
      <c r="WFZ55" s="285"/>
      <c r="WGA55" s="285"/>
      <c r="WGB55" s="285"/>
      <c r="WGC55" s="285"/>
      <c r="WGD55" s="285"/>
      <c r="WGE55" s="285"/>
      <c r="WGF55" s="285"/>
      <c r="WGG55" s="285"/>
      <c r="WGH55" s="285"/>
      <c r="WGI55" s="285"/>
      <c r="WGJ55" s="285"/>
      <c r="WGK55" s="285"/>
      <c r="WGL55" s="285"/>
      <c r="WGM55" s="285"/>
      <c r="WGN55" s="285"/>
      <c r="WGO55" s="285"/>
      <c r="WGP55" s="285"/>
      <c r="WGQ55" s="285"/>
      <c r="WGR55" s="285"/>
      <c r="WGS55" s="285"/>
      <c r="WGT55" s="285"/>
      <c r="WGU55" s="285"/>
      <c r="WGV55" s="285"/>
      <c r="WGW55" s="285"/>
      <c r="WGX55" s="285"/>
      <c r="WGY55" s="285"/>
      <c r="WGZ55" s="285"/>
      <c r="WHA55" s="285"/>
      <c r="WHB55" s="285"/>
      <c r="WHC55" s="285"/>
      <c r="WHD55" s="285"/>
      <c r="WHE55" s="285"/>
      <c r="WHF55" s="285"/>
      <c r="WHG55" s="285"/>
      <c r="WHH55" s="285"/>
      <c r="WHI55" s="285"/>
      <c r="WHJ55" s="285"/>
      <c r="WHK55" s="285"/>
      <c r="WHL55" s="285"/>
      <c r="WHM55" s="285"/>
      <c r="WHN55" s="285"/>
      <c r="WHO55" s="285"/>
      <c r="WHP55" s="285"/>
      <c r="WHQ55" s="285"/>
      <c r="WHR55" s="285"/>
      <c r="WHS55" s="285"/>
      <c r="WHT55" s="285"/>
      <c r="WHU55" s="285"/>
      <c r="WHV55" s="285"/>
      <c r="WHW55" s="285"/>
      <c r="WHX55" s="285"/>
      <c r="WHY55" s="285"/>
      <c r="WHZ55" s="285"/>
      <c r="WIA55" s="285"/>
      <c r="WIB55" s="285"/>
      <c r="WIC55" s="285"/>
      <c r="WID55" s="285"/>
      <c r="WIE55" s="285"/>
      <c r="WIF55" s="285"/>
      <c r="WIG55" s="285"/>
      <c r="WIH55" s="285"/>
      <c r="WII55" s="285"/>
      <c r="WIJ55" s="285"/>
      <c r="WIK55" s="285"/>
      <c r="WIL55" s="285"/>
      <c r="WIM55" s="285"/>
      <c r="WIN55" s="285"/>
      <c r="WIO55" s="285"/>
      <c r="WIP55" s="285"/>
      <c r="WIQ55" s="285"/>
      <c r="WIR55" s="285"/>
      <c r="WIS55" s="285"/>
      <c r="WIT55" s="285"/>
      <c r="WIU55" s="285"/>
      <c r="WIV55" s="285"/>
      <c r="WIW55" s="285"/>
      <c r="WIX55" s="285"/>
      <c r="WIY55" s="285"/>
      <c r="WIZ55" s="285"/>
      <c r="WJA55" s="285"/>
      <c r="WJB55" s="285"/>
      <c r="WJC55" s="285"/>
      <c r="WJD55" s="285"/>
      <c r="WJE55" s="285"/>
      <c r="WJF55" s="285"/>
      <c r="WJG55" s="285"/>
      <c r="WJH55" s="285"/>
      <c r="WJI55" s="285"/>
      <c r="WJJ55" s="285"/>
      <c r="WJK55" s="285"/>
      <c r="WJL55" s="285"/>
      <c r="WJM55" s="285"/>
      <c r="WJN55" s="285"/>
      <c r="WJO55" s="285"/>
      <c r="WJP55" s="285"/>
      <c r="WJQ55" s="285"/>
      <c r="WJR55" s="285"/>
      <c r="WJS55" s="285"/>
      <c r="WJT55" s="285"/>
      <c r="WJU55" s="285"/>
      <c r="WJV55" s="285"/>
      <c r="WJW55" s="285"/>
      <c r="WJX55" s="285"/>
      <c r="WJY55" s="285"/>
      <c r="WJZ55" s="285"/>
      <c r="WKA55" s="285"/>
      <c r="WKB55" s="285"/>
      <c r="WKC55" s="285"/>
      <c r="WKD55" s="285"/>
      <c r="WKE55" s="285"/>
      <c r="WKF55" s="285"/>
      <c r="WKG55" s="285"/>
      <c r="WKH55" s="285"/>
      <c r="WKI55" s="285"/>
      <c r="WKJ55" s="285"/>
      <c r="WKK55" s="285"/>
      <c r="WKL55" s="285"/>
      <c r="WKM55" s="285"/>
      <c r="WKN55" s="285"/>
      <c r="WKO55" s="285"/>
      <c r="WKP55" s="285"/>
      <c r="WKQ55" s="285"/>
      <c r="WKR55" s="285"/>
      <c r="WKS55" s="285"/>
      <c r="WKT55" s="285"/>
      <c r="WKU55" s="285"/>
      <c r="WKV55" s="285"/>
      <c r="WKW55" s="285"/>
      <c r="WKX55" s="285"/>
      <c r="WKY55" s="285"/>
      <c r="WKZ55" s="285"/>
      <c r="WLA55" s="285"/>
      <c r="WLB55" s="285"/>
      <c r="WLC55" s="285"/>
      <c r="WLD55" s="285"/>
      <c r="WLE55" s="285"/>
      <c r="WLF55" s="285"/>
      <c r="WLG55" s="285"/>
      <c r="WLH55" s="285"/>
      <c r="WLI55" s="285"/>
      <c r="WLJ55" s="285"/>
      <c r="WLK55" s="285"/>
      <c r="WLL55" s="285"/>
      <c r="WLM55" s="285"/>
      <c r="WLN55" s="285"/>
      <c r="WLO55" s="285"/>
      <c r="WLP55" s="285"/>
      <c r="WLQ55" s="285"/>
      <c r="WLR55" s="285"/>
      <c r="WLS55" s="285"/>
      <c r="WLT55" s="285"/>
      <c r="WLU55" s="285"/>
      <c r="WLV55" s="285"/>
      <c r="WLW55" s="285"/>
      <c r="WLX55" s="285"/>
      <c r="WLY55" s="285"/>
      <c r="WLZ55" s="285"/>
      <c r="WMA55" s="285"/>
      <c r="WMB55" s="285"/>
      <c r="WMC55" s="285"/>
      <c r="WMD55" s="285"/>
      <c r="WME55" s="285"/>
      <c r="WMF55" s="285"/>
      <c r="WMG55" s="285"/>
      <c r="WMH55" s="285"/>
      <c r="WMI55" s="285"/>
      <c r="WMJ55" s="285"/>
      <c r="WMK55" s="285"/>
      <c r="WML55" s="285"/>
      <c r="WMM55" s="285"/>
      <c r="WMN55" s="285"/>
      <c r="WMO55" s="285"/>
      <c r="WMP55" s="285"/>
      <c r="WMQ55" s="285"/>
      <c r="WMR55" s="285"/>
      <c r="WMS55" s="285"/>
      <c r="WMT55" s="285"/>
      <c r="WMU55" s="285"/>
      <c r="WMV55" s="285"/>
      <c r="WMW55" s="285"/>
      <c r="WMX55" s="285"/>
      <c r="WMY55" s="285"/>
      <c r="WMZ55" s="285"/>
      <c r="WNA55" s="285"/>
      <c r="WNB55" s="285"/>
      <c r="WNC55" s="285"/>
      <c r="WND55" s="285"/>
      <c r="WNE55" s="285"/>
      <c r="WNF55" s="285"/>
      <c r="WNG55" s="285"/>
      <c r="WNH55" s="285"/>
      <c r="WNI55" s="285"/>
      <c r="WNJ55" s="285"/>
      <c r="WNK55" s="285"/>
      <c r="WNL55" s="285"/>
      <c r="WNM55" s="285"/>
      <c r="WNN55" s="285"/>
      <c r="WNO55" s="285"/>
      <c r="WNP55" s="285"/>
      <c r="WNQ55" s="285"/>
      <c r="WNR55" s="285"/>
      <c r="WNS55" s="285"/>
      <c r="WNT55" s="285"/>
      <c r="WNU55" s="285"/>
      <c r="WNV55" s="285"/>
      <c r="WNW55" s="285"/>
      <c r="WNX55" s="285"/>
      <c r="WNY55" s="285"/>
      <c r="WNZ55" s="285"/>
      <c r="WOA55" s="285"/>
      <c r="WOB55" s="285"/>
      <c r="WOC55" s="285"/>
      <c r="WOD55" s="285"/>
      <c r="WOE55" s="285"/>
      <c r="WOF55" s="285"/>
      <c r="WOG55" s="285"/>
      <c r="WOH55" s="285"/>
      <c r="WOI55" s="285"/>
      <c r="WOJ55" s="285"/>
      <c r="WOK55" s="285"/>
      <c r="WOL55" s="285"/>
      <c r="WOM55" s="285"/>
      <c r="WON55" s="285"/>
      <c r="WOO55" s="285"/>
      <c r="WOP55" s="285"/>
      <c r="WOQ55" s="285"/>
      <c r="WOR55" s="285"/>
      <c r="WOS55" s="285"/>
      <c r="WOT55" s="285"/>
      <c r="WOU55" s="285"/>
      <c r="WOV55" s="285"/>
      <c r="WOW55" s="285"/>
      <c r="WOX55" s="285"/>
      <c r="WOY55" s="285"/>
      <c r="WOZ55" s="285"/>
      <c r="WPA55" s="285"/>
      <c r="WPB55" s="285"/>
      <c r="WPC55" s="285"/>
      <c r="WPD55" s="285"/>
      <c r="WPE55" s="285"/>
      <c r="WPF55" s="285"/>
      <c r="WPG55" s="285"/>
      <c r="WPH55" s="285"/>
      <c r="WPI55" s="285"/>
      <c r="WPJ55" s="285"/>
      <c r="WPK55" s="285"/>
      <c r="WPL55" s="285"/>
      <c r="WPM55" s="285"/>
      <c r="WPN55" s="285"/>
      <c r="WPO55" s="285"/>
      <c r="WPP55" s="285"/>
      <c r="WPQ55" s="285"/>
      <c r="WPR55" s="285"/>
      <c r="WPS55" s="285"/>
      <c r="WPT55" s="285"/>
      <c r="WPU55" s="285"/>
      <c r="WPV55" s="285"/>
      <c r="WPW55" s="285"/>
      <c r="WPX55" s="285"/>
      <c r="WPY55" s="285"/>
      <c r="WPZ55" s="285"/>
      <c r="WQA55" s="285"/>
      <c r="WQB55" s="285"/>
      <c r="WQC55" s="285"/>
      <c r="WQD55" s="285"/>
      <c r="WQE55" s="285"/>
      <c r="WQF55" s="285"/>
      <c r="WQG55" s="285"/>
      <c r="WQH55" s="285"/>
      <c r="WQI55" s="285"/>
      <c r="WQJ55" s="285"/>
      <c r="WQK55" s="285"/>
      <c r="WQL55" s="285"/>
      <c r="WQM55" s="285"/>
      <c r="WQN55" s="285"/>
      <c r="WQO55" s="285"/>
      <c r="WQP55" s="285"/>
      <c r="WQQ55" s="285"/>
      <c r="WQR55" s="285"/>
      <c r="WQS55" s="285"/>
      <c r="WQT55" s="285"/>
      <c r="WQU55" s="285"/>
      <c r="WQV55" s="285"/>
      <c r="WQW55" s="285"/>
      <c r="WQX55" s="285"/>
      <c r="WQY55" s="285"/>
      <c r="WQZ55" s="285"/>
      <c r="WRA55" s="285"/>
      <c r="WRB55" s="285"/>
      <c r="WRC55" s="285"/>
      <c r="WRD55" s="285"/>
      <c r="WRE55" s="285"/>
      <c r="WRF55" s="285"/>
      <c r="WRG55" s="285"/>
      <c r="WRH55" s="285"/>
      <c r="WRI55" s="285"/>
      <c r="WRJ55" s="285"/>
      <c r="WRK55" s="285"/>
      <c r="WRL55" s="285"/>
      <c r="WRM55" s="285"/>
      <c r="WRN55" s="285"/>
      <c r="WRO55" s="285"/>
      <c r="WRP55" s="285"/>
      <c r="WRQ55" s="285"/>
      <c r="WRR55" s="285"/>
      <c r="WRS55" s="285"/>
      <c r="WRT55" s="285"/>
      <c r="WRU55" s="285"/>
      <c r="WRV55" s="285"/>
      <c r="WRW55" s="285"/>
      <c r="WRX55" s="285"/>
      <c r="WRY55" s="285"/>
      <c r="WRZ55" s="285"/>
      <c r="WSA55" s="285"/>
      <c r="WSB55" s="285"/>
      <c r="WSC55" s="285"/>
      <c r="WSD55" s="285"/>
      <c r="WSE55" s="285"/>
      <c r="WSF55" s="285"/>
      <c r="WSG55" s="285"/>
      <c r="WSH55" s="285"/>
      <c r="WSI55" s="285"/>
      <c r="WSJ55" s="285"/>
      <c r="WSK55" s="285"/>
      <c r="WSL55" s="285"/>
      <c r="WSM55" s="285"/>
      <c r="WSN55" s="285"/>
      <c r="WSO55" s="285"/>
      <c r="WSP55" s="285"/>
      <c r="WSQ55" s="285"/>
      <c r="WSR55" s="285"/>
      <c r="WSS55" s="285"/>
      <c r="WST55" s="285"/>
      <c r="WSU55" s="285"/>
      <c r="WSV55" s="285"/>
      <c r="WSW55" s="285"/>
      <c r="WSX55" s="285"/>
      <c r="WSY55" s="285"/>
      <c r="WSZ55" s="285"/>
      <c r="WTA55" s="285"/>
      <c r="WTB55" s="285"/>
      <c r="WTC55" s="285"/>
      <c r="WTD55" s="285"/>
      <c r="WTE55" s="285"/>
      <c r="WTF55" s="285"/>
      <c r="WTG55" s="285"/>
      <c r="WTH55" s="285"/>
      <c r="WTI55" s="285"/>
      <c r="WTJ55" s="285"/>
      <c r="WTK55" s="285"/>
      <c r="WTL55" s="285"/>
      <c r="WTM55" s="285"/>
      <c r="WTN55" s="285"/>
      <c r="WTO55" s="285"/>
      <c r="WTP55" s="285"/>
      <c r="WTQ55" s="285"/>
      <c r="WTR55" s="285"/>
      <c r="WTS55" s="285"/>
      <c r="WTT55" s="285"/>
      <c r="WTU55" s="285"/>
      <c r="WTV55" s="285"/>
      <c r="WTW55" s="285"/>
      <c r="WTX55" s="285"/>
      <c r="WTY55" s="285"/>
      <c r="WTZ55" s="285"/>
      <c r="WUA55" s="285"/>
      <c r="WUB55" s="285"/>
      <c r="WUC55" s="285"/>
      <c r="WUD55" s="285"/>
      <c r="WUE55" s="285"/>
      <c r="WUF55" s="285"/>
      <c r="WUG55" s="285"/>
      <c r="WUH55" s="285"/>
      <c r="WUI55" s="285"/>
      <c r="WUJ55" s="285"/>
      <c r="WUK55" s="285"/>
      <c r="WUL55" s="285"/>
      <c r="WUM55" s="285"/>
      <c r="WUN55" s="285"/>
      <c r="WUO55" s="285"/>
      <c r="WUP55" s="285"/>
      <c r="WUQ55" s="285"/>
      <c r="WUR55" s="285"/>
      <c r="WUS55" s="285"/>
      <c r="WUT55" s="285"/>
      <c r="WUU55" s="285"/>
      <c r="WUV55" s="285"/>
      <c r="WUW55" s="285"/>
      <c r="WUX55" s="285"/>
      <c r="WUY55" s="285"/>
      <c r="WUZ55" s="285"/>
      <c r="WVA55" s="285"/>
      <c r="WVB55" s="285"/>
      <c r="WVC55" s="285"/>
      <c r="WVD55" s="285"/>
      <c r="WVE55" s="285"/>
      <c r="WVF55" s="285"/>
      <c r="WVG55" s="285"/>
      <c r="WVH55" s="285"/>
      <c r="WVI55" s="285"/>
      <c r="WVJ55" s="285"/>
      <c r="WVK55" s="285"/>
      <c r="WVL55" s="285"/>
      <c r="WVM55" s="285"/>
      <c r="WVN55" s="285"/>
      <c r="WVO55" s="285"/>
      <c r="WVP55" s="285"/>
      <c r="WVQ55" s="285"/>
      <c r="WVR55" s="285"/>
      <c r="WVS55" s="285"/>
      <c r="WVT55" s="285"/>
      <c r="WVU55" s="285"/>
      <c r="WVV55" s="285"/>
      <c r="WVW55" s="285"/>
      <c r="WVX55" s="285"/>
      <c r="WVY55" s="285"/>
      <c r="WVZ55" s="285"/>
      <c r="WWA55" s="285"/>
      <c r="WWB55" s="285"/>
      <c r="WWC55" s="285"/>
      <c r="WWD55" s="285"/>
      <c r="WWE55" s="285"/>
      <c r="WWF55" s="285"/>
      <c r="WWG55" s="285"/>
      <c r="WWH55" s="285"/>
      <c r="WWI55" s="285"/>
      <c r="WWJ55" s="285"/>
      <c r="WWK55" s="285"/>
      <c r="WWL55" s="285"/>
      <c r="WWM55" s="285"/>
      <c r="WWN55" s="285"/>
      <c r="WWO55" s="285"/>
      <c r="WWP55" s="285"/>
      <c r="WWQ55" s="285"/>
      <c r="WWR55" s="285"/>
      <c r="WWS55" s="285"/>
      <c r="WWT55" s="285"/>
      <c r="WWU55" s="285"/>
      <c r="WWV55" s="285"/>
      <c r="WWW55" s="285"/>
      <c r="WWX55" s="285"/>
      <c r="WWY55" s="285"/>
      <c r="WWZ55" s="285"/>
      <c r="WXA55" s="285"/>
      <c r="WXB55" s="285"/>
      <c r="WXC55" s="285"/>
      <c r="WXD55" s="285"/>
      <c r="WXE55" s="285"/>
      <c r="WXF55" s="285"/>
      <c r="WXG55" s="285"/>
      <c r="WXH55" s="285"/>
      <c r="WXI55" s="285"/>
      <c r="WXJ55" s="285"/>
      <c r="WXK55" s="285"/>
      <c r="WXL55" s="285"/>
      <c r="WXM55" s="285"/>
      <c r="WXN55" s="285"/>
      <c r="WXO55" s="285"/>
      <c r="WXP55" s="285"/>
      <c r="WXQ55" s="285"/>
      <c r="WXR55" s="285"/>
      <c r="WXS55" s="285"/>
      <c r="WXT55" s="285"/>
      <c r="WXU55" s="285"/>
      <c r="WXV55" s="285"/>
      <c r="WXW55" s="285"/>
      <c r="WXX55" s="285"/>
      <c r="WXY55" s="285"/>
      <c r="WXZ55" s="285"/>
      <c r="WYA55" s="285"/>
      <c r="WYB55" s="285"/>
      <c r="WYC55" s="285"/>
      <c r="WYD55" s="285"/>
      <c r="WYE55" s="285"/>
      <c r="WYF55" s="285"/>
      <c r="WYG55" s="285"/>
      <c r="WYH55" s="285"/>
      <c r="WYI55" s="285"/>
      <c r="WYJ55" s="285"/>
      <c r="WYK55" s="285"/>
      <c r="WYL55" s="285"/>
      <c r="WYM55" s="285"/>
      <c r="WYN55" s="285"/>
      <c r="WYO55" s="285"/>
      <c r="WYP55" s="285"/>
      <c r="WYQ55" s="285"/>
      <c r="WYR55" s="285"/>
      <c r="WYS55" s="285"/>
      <c r="WYT55" s="285"/>
      <c r="WYU55" s="285"/>
      <c r="WYV55" s="285"/>
      <c r="WYW55" s="285"/>
      <c r="WYX55" s="285"/>
      <c r="WYY55" s="285"/>
      <c r="WYZ55" s="285"/>
      <c r="WZA55" s="285"/>
      <c r="WZB55" s="285"/>
      <c r="WZC55" s="285"/>
      <c r="WZD55" s="285"/>
      <c r="WZE55" s="285"/>
      <c r="WZF55" s="285"/>
      <c r="WZG55" s="285"/>
      <c r="WZH55" s="285"/>
      <c r="WZI55" s="285"/>
      <c r="WZJ55" s="285"/>
      <c r="WZK55" s="285"/>
      <c r="WZL55" s="285"/>
      <c r="WZM55" s="285"/>
      <c r="WZN55" s="285"/>
      <c r="WZO55" s="285"/>
      <c r="WZP55" s="285"/>
      <c r="WZQ55" s="285"/>
      <c r="WZR55" s="285"/>
      <c r="WZS55" s="285"/>
      <c r="WZT55" s="285"/>
      <c r="WZU55" s="285"/>
      <c r="WZV55" s="285"/>
      <c r="WZW55" s="285"/>
      <c r="WZX55" s="285"/>
      <c r="WZY55" s="285"/>
      <c r="WZZ55" s="285"/>
      <c r="XAA55" s="285"/>
      <c r="XAB55" s="285"/>
      <c r="XAC55" s="285"/>
      <c r="XAD55" s="285"/>
      <c r="XAE55" s="285"/>
      <c r="XAF55" s="285"/>
      <c r="XAG55" s="285"/>
      <c r="XAH55" s="285"/>
      <c r="XAI55" s="285"/>
      <c r="XAJ55" s="285"/>
      <c r="XAK55" s="285"/>
      <c r="XAL55" s="285"/>
      <c r="XAM55" s="285"/>
      <c r="XAN55" s="285"/>
      <c r="XAO55" s="285"/>
      <c r="XAP55" s="285"/>
      <c r="XAQ55" s="285"/>
      <c r="XAR55" s="285"/>
      <c r="XAS55" s="285"/>
      <c r="XAT55" s="285"/>
      <c r="XAU55" s="285"/>
      <c r="XAV55" s="285"/>
      <c r="XAW55" s="285"/>
      <c r="XAX55" s="285"/>
      <c r="XAY55" s="285"/>
      <c r="XAZ55" s="285"/>
      <c r="XBA55" s="285"/>
      <c r="XBB55" s="285"/>
      <c r="XBC55" s="285"/>
      <c r="XBD55" s="285"/>
      <c r="XBE55" s="285"/>
      <c r="XBF55" s="285"/>
      <c r="XBG55" s="285"/>
      <c r="XBH55" s="285"/>
      <c r="XBI55" s="285"/>
      <c r="XBJ55" s="285"/>
      <c r="XBK55" s="285"/>
      <c r="XBL55" s="285"/>
      <c r="XBM55" s="285"/>
      <c r="XBN55" s="285"/>
      <c r="XBO55" s="285"/>
      <c r="XBP55" s="285"/>
      <c r="XBQ55" s="285"/>
      <c r="XBR55" s="285"/>
      <c r="XBS55" s="285"/>
      <c r="XBT55" s="285"/>
      <c r="XBU55" s="285"/>
      <c r="XBV55" s="285"/>
      <c r="XBW55" s="285"/>
      <c r="XBX55" s="285"/>
      <c r="XBY55" s="285"/>
      <c r="XBZ55" s="285"/>
      <c r="XCA55" s="285"/>
      <c r="XCB55" s="285"/>
      <c r="XCC55" s="285"/>
      <c r="XCD55" s="285"/>
      <c r="XCE55" s="285"/>
      <c r="XCF55" s="285"/>
      <c r="XCG55" s="285"/>
      <c r="XCH55" s="285"/>
      <c r="XCI55" s="285"/>
      <c r="XCJ55" s="285"/>
      <c r="XCK55" s="285"/>
      <c r="XCL55" s="285"/>
      <c r="XCM55" s="285"/>
      <c r="XCN55" s="285"/>
      <c r="XCO55" s="285"/>
      <c r="XCP55" s="285"/>
      <c r="XCQ55" s="285"/>
      <c r="XCR55" s="285"/>
      <c r="XCS55" s="285"/>
      <c r="XCT55" s="285"/>
      <c r="XCU55" s="285"/>
      <c r="XCV55" s="285"/>
      <c r="XCW55" s="285"/>
      <c r="XCX55" s="285"/>
      <c r="XCY55" s="285"/>
      <c r="XCZ55" s="285"/>
      <c r="XDA55" s="285"/>
      <c r="XDB55" s="285"/>
      <c r="XDC55" s="285"/>
      <c r="XDD55" s="285"/>
      <c r="XDE55" s="285"/>
      <c r="XDF55" s="285"/>
      <c r="XDG55" s="285"/>
      <c r="XDH55" s="285"/>
      <c r="XDI55" s="285"/>
      <c r="XDJ55" s="285"/>
      <c r="XDK55" s="285"/>
      <c r="XDL55" s="285"/>
      <c r="XDM55" s="285"/>
      <c r="XDN55" s="285"/>
      <c r="XDO55" s="285"/>
      <c r="XDP55" s="285"/>
      <c r="XDQ55" s="285"/>
      <c r="XDR55" s="285"/>
      <c r="XDS55" s="285"/>
      <c r="XDT55" s="285"/>
      <c r="XDU55" s="285"/>
      <c r="XDV55" s="285"/>
      <c r="XDW55" s="285"/>
      <c r="XDX55" s="285"/>
      <c r="XDY55" s="285"/>
      <c r="XDZ55" s="285"/>
      <c r="XEA55" s="285"/>
      <c r="XEB55" s="285"/>
      <c r="XEC55" s="285"/>
      <c r="XED55" s="285"/>
      <c r="XEE55" s="285"/>
      <c r="XEF55" s="285"/>
      <c r="XEG55" s="285"/>
      <c r="XEH55" s="285"/>
      <c r="XEI55" s="285"/>
      <c r="XEJ55" s="285"/>
      <c r="XEK55" s="285"/>
      <c r="XEL55" s="285"/>
      <c r="XEM55" s="285"/>
      <c r="XEN55" s="285"/>
      <c r="XEO55" s="285"/>
      <c r="XEP55" s="285"/>
      <c r="XEQ55" s="285"/>
      <c r="XER55" s="285"/>
      <c r="XES55" s="285"/>
      <c r="XET55" s="285"/>
      <c r="XEU55" s="285"/>
      <c r="XEV55" s="285"/>
      <c r="XEW55" s="285"/>
      <c r="XEX55" s="285"/>
      <c r="XEY55" s="285"/>
      <c r="XEZ55" s="285"/>
      <c r="XFA55" s="285"/>
      <c r="XFB55" s="285"/>
      <c r="XFC55" s="285"/>
      <c r="XFD55" s="285"/>
    </row>
    <row r="56" spans="1:16384" ht="23.25" customHeight="1">
      <c r="A56" s="153"/>
      <c r="B56" s="143" t="s">
        <v>1255</v>
      </c>
      <c r="C56" s="275"/>
      <c r="D56" s="275"/>
      <c r="E56" s="275"/>
      <c r="F56" s="275"/>
      <c r="G56" s="275"/>
      <c r="H56" s="275"/>
      <c r="I56" s="275"/>
      <c r="J56" s="275"/>
      <c r="K56" s="275"/>
      <c r="L56" s="275"/>
      <c r="M56" s="275"/>
      <c r="N56" s="275"/>
      <c r="O56" s="275"/>
      <c r="P56" s="275"/>
      <c r="Q56" s="275"/>
      <c r="R56" s="275"/>
      <c r="S56" s="275"/>
      <c r="T56" s="275"/>
      <c r="U56" s="275"/>
      <c r="V56" s="275"/>
      <c r="W56" s="275"/>
      <c r="X56" s="275"/>
      <c r="Y56" s="275"/>
      <c r="Z56" s="275"/>
      <c r="AA56" s="275"/>
      <c r="AB56" s="275"/>
      <c r="AC56" s="275"/>
      <c r="AD56" s="275"/>
      <c r="AE56" s="275"/>
      <c r="AF56" s="275"/>
      <c r="AG56" s="275"/>
      <c r="AH56" s="275"/>
      <c r="AI56" s="275"/>
      <c r="AJ56" s="275"/>
      <c r="AK56" s="275"/>
      <c r="AL56" s="275"/>
      <c r="AM56" s="275"/>
      <c r="AN56" s="275"/>
      <c r="AO56" s="275"/>
      <c r="AP56" s="275"/>
      <c r="AQ56" s="275"/>
      <c r="AR56" s="275"/>
      <c r="AS56" s="275"/>
      <c r="AT56" s="275"/>
      <c r="AU56" s="275"/>
      <c r="AV56" s="275"/>
      <c r="AW56" s="275"/>
      <c r="AX56" s="275"/>
      <c r="AY56" s="277"/>
      <c r="AZ56" s="277"/>
      <c r="BA56" s="277"/>
      <c r="BB56" s="8"/>
      <c r="BC56" s="8"/>
      <c r="BD56" s="8"/>
    </row>
    <row r="57" spans="1:16384" ht="21" customHeight="1">
      <c r="A57" s="286"/>
      <c r="B57" s="287" t="s">
        <v>559</v>
      </c>
      <c r="C57" s="288" t="s">
        <v>223</v>
      </c>
      <c r="D57" s="289" t="s">
        <v>222</v>
      </c>
      <c r="E57" s="289" t="s">
        <v>221</v>
      </c>
      <c r="F57" s="289" t="s">
        <v>220</v>
      </c>
      <c r="G57" s="288" t="s">
        <v>219</v>
      </c>
      <c r="H57" s="288" t="s">
        <v>218</v>
      </c>
      <c r="I57" s="288" t="s">
        <v>217</v>
      </c>
      <c r="J57" s="288" t="s">
        <v>216</v>
      </c>
      <c r="K57" s="288" t="s">
        <v>215</v>
      </c>
      <c r="L57" s="288" t="s">
        <v>978</v>
      </c>
      <c r="M57" s="288" t="s">
        <v>952</v>
      </c>
      <c r="N57" s="288" t="s">
        <v>979</v>
      </c>
      <c r="O57" s="288" t="s">
        <v>980</v>
      </c>
      <c r="P57" s="288" t="s">
        <v>981</v>
      </c>
      <c r="Q57" s="288" t="s">
        <v>982</v>
      </c>
      <c r="R57" s="288" t="s">
        <v>983</v>
      </c>
      <c r="S57" s="288" t="s">
        <v>984</v>
      </c>
      <c r="T57" s="288" t="s">
        <v>985</v>
      </c>
      <c r="U57" s="288" t="s">
        <v>986</v>
      </c>
      <c r="V57" s="288" t="s">
        <v>987</v>
      </c>
      <c r="W57" s="288" t="s">
        <v>954</v>
      </c>
      <c r="X57" s="288" t="s">
        <v>955</v>
      </c>
      <c r="Y57" s="288" t="s">
        <v>956</v>
      </c>
      <c r="Z57" s="288" t="s">
        <v>957</v>
      </c>
      <c r="AA57" s="288" t="s">
        <v>958</v>
      </c>
      <c r="AB57" s="288" t="s">
        <v>959</v>
      </c>
      <c r="AC57" s="288" t="s">
        <v>960</v>
      </c>
      <c r="AD57" s="288" t="s">
        <v>961</v>
      </c>
      <c r="AE57" s="288" t="s">
        <v>962</v>
      </c>
      <c r="AF57" s="288" t="s">
        <v>953</v>
      </c>
      <c r="AG57" s="288" t="s">
        <v>963</v>
      </c>
      <c r="AH57" s="288" t="s">
        <v>964</v>
      </c>
      <c r="AI57" s="288" t="s">
        <v>965</v>
      </c>
      <c r="AJ57" s="288" t="s">
        <v>966</v>
      </c>
      <c r="AK57" s="288" t="s">
        <v>967</v>
      </c>
      <c r="AL57" s="288" t="s">
        <v>968</v>
      </c>
      <c r="AM57" s="288" t="s">
        <v>969</v>
      </c>
      <c r="AN57" s="288" t="s">
        <v>970</v>
      </c>
      <c r="AO57" s="288" t="s">
        <v>971</v>
      </c>
      <c r="AP57" s="288" t="s">
        <v>972</v>
      </c>
      <c r="AQ57" s="289" t="s">
        <v>973</v>
      </c>
      <c r="AR57" s="289" t="s">
        <v>974</v>
      </c>
      <c r="AS57" s="289" t="s">
        <v>975</v>
      </c>
      <c r="AT57" s="289" t="s">
        <v>976</v>
      </c>
      <c r="AU57" s="289" t="s">
        <v>977</v>
      </c>
      <c r="AV57" s="289" t="s">
        <v>94</v>
      </c>
      <c r="AW57" s="289" t="s">
        <v>224</v>
      </c>
      <c r="AX57" s="289" t="s">
        <v>503</v>
      </c>
      <c r="AY57" s="289" t="s">
        <v>1048</v>
      </c>
      <c r="AZ57" s="288" t="s">
        <v>1306</v>
      </c>
      <c r="BA57" s="288" t="s">
        <v>1423</v>
      </c>
      <c r="BB57" s="114"/>
      <c r="BC57" s="114"/>
      <c r="BD57" s="114"/>
    </row>
    <row r="58" spans="1:16384" ht="15" customHeight="1">
      <c r="A58" s="290"/>
      <c r="B58" s="291" t="s">
        <v>1242</v>
      </c>
      <c r="C58" s="168"/>
      <c r="D58" s="167"/>
      <c r="E58" s="167"/>
      <c r="F58" s="167"/>
      <c r="G58" s="168"/>
      <c r="H58" s="168"/>
      <c r="I58" s="168"/>
      <c r="J58" s="168"/>
      <c r="K58" s="168"/>
      <c r="L58" s="168"/>
      <c r="M58" s="168"/>
      <c r="N58" s="168"/>
      <c r="O58" s="168"/>
      <c r="P58" s="168"/>
      <c r="Q58" s="168"/>
      <c r="R58" s="168"/>
      <c r="S58" s="168"/>
      <c r="T58" s="168"/>
      <c r="U58" s="168"/>
      <c r="V58" s="168"/>
      <c r="W58" s="168"/>
      <c r="X58" s="168"/>
      <c r="Y58" s="168"/>
      <c r="Z58" s="168"/>
      <c r="AA58" s="168"/>
      <c r="AB58" s="168"/>
      <c r="AC58" s="168"/>
      <c r="AD58" s="168"/>
      <c r="AE58" s="168"/>
      <c r="AF58" s="168"/>
      <c r="AG58" s="168"/>
      <c r="AH58" s="168"/>
      <c r="AI58" s="168"/>
      <c r="AJ58" s="168"/>
      <c r="AK58" s="168"/>
      <c r="AL58" s="168"/>
      <c r="AM58" s="168"/>
      <c r="AN58" s="168"/>
      <c r="AO58" s="168"/>
      <c r="AP58" s="168"/>
      <c r="AQ58" s="167"/>
      <c r="AR58" s="167"/>
      <c r="AS58" s="167"/>
      <c r="AT58" s="167"/>
      <c r="AU58" s="167"/>
      <c r="AV58" s="167"/>
      <c r="AW58" s="167"/>
      <c r="AX58" s="167"/>
      <c r="AY58" s="167"/>
      <c r="AZ58" s="168"/>
      <c r="BA58" s="168"/>
      <c r="BB58" s="117"/>
      <c r="BC58" s="117"/>
      <c r="BD58" s="117"/>
    </row>
    <row r="59" spans="1:16384">
      <c r="A59" s="153"/>
      <c r="B59" s="155" t="s">
        <v>206</v>
      </c>
      <c r="C59" s="292">
        <f>SUMIF('TAX; ALL MEASURES'!$B$4:$B$1412,'TAX; MEASURES SUMMARY'!$B59,'TAX; ALL MEASURES'!E$4:E$1412)</f>
        <v>-139</v>
      </c>
      <c r="D59" s="292">
        <f>SUMIF('TAX; ALL MEASURES'!$B$4:$B$1412,'TAX; MEASURES SUMMARY'!$B59,'TAX; ALL MEASURES'!F$4:F$1412)</f>
        <v>-175</v>
      </c>
      <c r="E59" s="292">
        <f>SUMIF('TAX; ALL MEASURES'!$B$4:$B$1412,'TAX; MEASURES SUMMARY'!$B59,'TAX; ALL MEASURES'!G$4:G$1412)</f>
        <v>-199.34040000000002</v>
      </c>
      <c r="F59" s="293">
        <f>SUMIF('TAX; ALL MEASURES'!$B$4:$B$1295,'TAX; MEASURES SUMMARY'!$B59,'TAX; ALL MEASURES'!H$4:H$1295)</f>
        <v>-222.37320000000003</v>
      </c>
      <c r="G59" s="293">
        <f>SUMIF('TAX; ALL MEASURES'!$B$4:$B$1295,'TAX; MEASURES SUMMARY'!$B59,'TAX; ALL MEASURES'!I$4:I$1295)</f>
        <v>-261.22040000000004</v>
      </c>
      <c r="H59" s="293">
        <f>SUMIF('TAX; ALL MEASURES'!$B$4:$B$1295,'TAX; MEASURES SUMMARY'!$B59,'TAX; ALL MEASURES'!J$4:J$1295)</f>
        <v>-320.99760000000003</v>
      </c>
      <c r="I59" s="293">
        <f>SUMIF('TAX; ALL MEASURES'!$B$4:$B$1295,'TAX; MEASURES SUMMARY'!$B59,'TAX; ALL MEASURES'!K$4:K$1295)</f>
        <v>-375.59760000000006</v>
      </c>
      <c r="J59" s="293">
        <f>SUMIF('TAX; ALL MEASURES'!$B$4:$B$1295,'TAX; MEASURES SUMMARY'!$B59,'TAX; ALL MEASURES'!L$4:L$1295)</f>
        <v>-438.68720000000008</v>
      </c>
      <c r="K59" s="293">
        <f>SUMIF('TAX; ALL MEASURES'!$B$4:$B$1295,'TAX; MEASURES SUMMARY'!$B59,'TAX; ALL MEASURES'!M$4:M$1295)</f>
        <v>-506.24560000000008</v>
      </c>
      <c r="L59" s="293">
        <f>SUMIF('TAX; ALL MEASURES'!$B$4:$B$1295,'TAX; MEASURES SUMMARY'!$B59,'TAX; ALL MEASURES'!N$4:N$1295)</f>
        <v>-610.69120000000009</v>
      </c>
      <c r="M59" s="293">
        <f>SUMIF('TAX; ALL MEASURES'!$B$4:$B$1295,'TAX; MEASURES SUMMARY'!$B59,'TAX; ALL MEASURES'!O$4:O$1295)</f>
        <v>-698.99480000000017</v>
      </c>
      <c r="N59" s="293">
        <f>SUMIF('TAX; ALL MEASURES'!$B$4:$B$1295,'TAX; MEASURES SUMMARY'!$B59,'TAX; ALL MEASURES'!P$4:P$1295)</f>
        <v>-773.26480000000015</v>
      </c>
      <c r="O59" s="293">
        <f>SUMIF('TAX; ALL MEASURES'!$B$4:$B$1295,'TAX; MEASURES SUMMARY'!$B59,'TAX; ALL MEASURES'!Q$4:Q$1295)</f>
        <v>-844.72640000000013</v>
      </c>
      <c r="P59" s="293">
        <f>SUMIF('TAX; ALL MEASURES'!$B$4:$B$1295,'TAX; MEASURES SUMMARY'!$B59,'TAX; ALL MEASURES'!R$4:R$1295)</f>
        <v>-921.86640000000011</v>
      </c>
      <c r="Q59" s="293">
        <f>SUMIF('TAX; ALL MEASURES'!$B$4:$B$1295,'TAX; MEASURES SUMMARY'!$B59,'TAX; ALL MEASURES'!S$4:S$1295)</f>
        <v>-992.59440000000006</v>
      </c>
      <c r="R59" s="293">
        <f>SUMIF('TAX; ALL MEASURES'!$B$4:$B$1295,'TAX; MEASURES SUMMARY'!$B59,'TAX; ALL MEASURES'!T$4:T$1295)</f>
        <v>-1090.9864</v>
      </c>
      <c r="S59" s="293">
        <f>SUMIF('TAX; ALL MEASURES'!$B$4:$B$1295,'TAX; MEASURES SUMMARY'!$B59,'TAX; ALL MEASURES'!U$4:U$1295)</f>
        <v>-1170.9992</v>
      </c>
      <c r="T59" s="293">
        <f>SUMIF('TAX; ALL MEASURES'!$B$4:$B$1295,'TAX; MEASURES SUMMARY'!$B59,'TAX; ALL MEASURES'!V$4:V$1295)</f>
        <v>-1315.5352</v>
      </c>
      <c r="U59" s="293">
        <f>SUMIF('TAX; ALL MEASURES'!$B$4:$B$1295,'TAX; MEASURES SUMMARY'!$B59,'TAX; ALL MEASURES'!W$4:W$1295)</f>
        <v>-1470.6916000000001</v>
      </c>
      <c r="V59" s="293">
        <f>SUMIF('TAX; ALL MEASURES'!$B$4:$B$1295,'TAX; MEASURES SUMMARY'!$B59,'TAX; ALL MEASURES'!X$4:X$1295)</f>
        <v>-1620.8612000000003</v>
      </c>
      <c r="W59" s="293">
        <f>SUMIF('TAX; ALL MEASURES'!$B$4:$B$1295,'TAX; MEASURES SUMMARY'!$B59,'TAX; ALL MEASURES'!Y$4:Y$1295)</f>
        <v>-1747.2672000000005</v>
      </c>
      <c r="X59" s="293">
        <f>SUMIF('TAX; ALL MEASURES'!$B$4:$B$1295,'TAX; MEASURES SUMMARY'!$B59,'TAX; ALL MEASURES'!Z$4:Z$1295)</f>
        <v>-1839.8856000000005</v>
      </c>
      <c r="Y59" s="293">
        <f>SUMIF('TAX; ALL MEASURES'!$B$4:$B$1295,'TAX; MEASURES SUMMARY'!$B59,'TAX; ALL MEASURES'!AA$4:AA$1295)</f>
        <v>-1898.2376000000004</v>
      </c>
      <c r="Z59" s="293">
        <f>SUMIF('TAX; ALL MEASURES'!$B$4:$B$1295,'TAX; MEASURES SUMMARY'!$B59,'TAX; ALL MEASURES'!AB$4:AB$1295)</f>
        <v>-2012.7660000000003</v>
      </c>
      <c r="AA59" s="293">
        <f>SUMIF('TAX; ALL MEASURES'!$B$4:$B$1295,'TAX; MEASURES SUMMARY'!$B59,'TAX; ALL MEASURES'!AC$4:AC$1295)</f>
        <v>-2111.5584000000003</v>
      </c>
      <c r="AB59" s="293">
        <f>SUMIF('TAX; ALL MEASURES'!$B$4:$B$1295,'TAX; MEASURES SUMMARY'!$B59,'TAX; ALL MEASURES'!AD$4:AD$1295)</f>
        <v>-2225.9524000000006</v>
      </c>
      <c r="AC59" s="293">
        <f>SUMIF('TAX; ALL MEASURES'!$B$4:$B$1295,'TAX; MEASURES SUMMARY'!$B59,'TAX; ALL MEASURES'!AE$4:AE$1295)</f>
        <v>-2381.6296000000007</v>
      </c>
      <c r="AD59" s="293">
        <f>SUMIF('TAX; ALL MEASURES'!$B$4:$B$1295,'TAX; MEASURES SUMMARY'!$B59,'TAX; ALL MEASURES'!AF$4:AF$1295)</f>
        <v>-2505.840400000001</v>
      </c>
      <c r="AE59" s="293">
        <f>SUMIF('TAX; ALL MEASURES'!$B$4:$B$1295,'TAX; MEASURES SUMMARY'!$B59,'TAX; ALL MEASURES'!AG$4:AG$1295)</f>
        <v>-2629.0544000000009</v>
      </c>
      <c r="AF59" s="293">
        <f>SUMIF('TAX; ALL MEASURES'!$B$4:$B$1295,'TAX; MEASURES SUMMARY'!$B59,'TAX; ALL MEASURES'!AH$4:AH$1295)</f>
        <v>-2750.434400000001</v>
      </c>
      <c r="AG59" s="293">
        <f>SUMIF('TAX; ALL MEASURES'!$B$4:$B$1295,'TAX; MEASURES SUMMARY'!$B59,'TAX; ALL MEASURES'!AI$4:AI$1295)</f>
        <v>-2908.766000000001</v>
      </c>
      <c r="AH59" s="293">
        <f>SUMIF('TAX; ALL MEASURES'!$B$4:$B$1295,'TAX; MEASURES SUMMARY'!$B59,'TAX; ALL MEASURES'!AJ$4:AJ$1295)</f>
        <v>-3017.0504000000005</v>
      </c>
      <c r="AI59" s="293">
        <f>SUMIF('TAX; ALL MEASURES'!$B$4:$B$1295,'TAX; MEASURES SUMMARY'!$B59,'TAX; ALL MEASURES'!AK$4:AK$1295)</f>
        <v>-3189.8244000000004</v>
      </c>
      <c r="AJ59" s="293">
        <f>SUMIF('TAX; ALL MEASURES'!$B$4:$B$1295,'TAX; MEASURES SUMMARY'!$B59,'TAX; ALL MEASURES'!AL$4:AL$1295)</f>
        <v>-3381.3976000000002</v>
      </c>
      <c r="AK59" s="293">
        <f>SUMIF('TAX; ALL MEASURES'!$B$4:$B$1295,'TAX; MEASURES SUMMARY'!$B59,'TAX; ALL MEASURES'!AM$4:AM$1295)</f>
        <v>-3556.4368000000004</v>
      </c>
      <c r="AL59" s="293">
        <f>SUMIF('TAX; ALL MEASURES'!$B$4:$B$1295,'TAX; MEASURES SUMMARY'!$B59,'TAX; ALL MEASURES'!AN$4:AN$1295)</f>
        <v>-3790.1472000000003</v>
      </c>
      <c r="AM59" s="293">
        <f>SUMIF('TAX; ALL MEASURES'!$B$4:$B$1295,'TAX; MEASURES SUMMARY'!$B59,'TAX; ALL MEASURES'!AO$4:AO$1295)</f>
        <v>-4000.1808000000001</v>
      </c>
      <c r="AN59" s="293">
        <f>SUMIF('TAX; ALL MEASURES'!$B$4:$B$1295,'TAX; MEASURES SUMMARY'!$B59,'TAX; ALL MEASURES'!AP$4:AP$1295)</f>
        <v>-4201.2991999999995</v>
      </c>
      <c r="AO59" s="293">
        <f>SUMIF('TAX; ALL MEASURES'!$B$4:$B$1295,'TAX; MEASURES SUMMARY'!$B59,'TAX; ALL MEASURES'!AQ$4:AQ$1295)</f>
        <v>-4211.5779999999995</v>
      </c>
      <c r="AP59" s="293">
        <f>SUMIF('TAX; ALL MEASURES'!$B$4:$B$1295,'TAX; MEASURES SUMMARY'!$B59,'TAX; ALL MEASURES'!AR$4:AR$1295)</f>
        <v>-4210.0155999999997</v>
      </c>
      <c r="AQ59" s="293">
        <f>SUMIF('TAX; ALL MEASURES'!$B$4:$B$1295,'TAX; MEASURES SUMMARY'!$B59,'TAX; ALL MEASURES'!AS$4:AS$1295)</f>
        <v>-4409.7339999999995</v>
      </c>
      <c r="AR59" s="293">
        <f>SUMIF('TAX; ALL MEASURES'!$B$4:$B$1295,'TAX; MEASURES SUMMARY'!$B59,'TAX; ALL MEASURES'!AT$4:AT$1295)</f>
        <v>-4561.4687999999996</v>
      </c>
      <c r="AS59" s="293">
        <f>SUMIF('TAX; ALL MEASURES'!$B$4:$B$1295,'TAX; MEASURES SUMMARY'!$B59,'TAX; ALL MEASURES'!AU$4:AU$1295)</f>
        <v>-4700.8163999999997</v>
      </c>
      <c r="AT59" s="293">
        <f>SUMIF('TAX; ALL MEASURES'!$B$4:$B$1295,'TAX; MEASURES SUMMARY'!$B59,'TAX; ALL MEASURES'!AV$4:AV$1295)</f>
        <v>-4917.2227999999996</v>
      </c>
      <c r="AU59" s="293">
        <f>SUMIF('TAX; ALL MEASURES'!$B$4:$B$1295,'TAX; MEASURES SUMMARY'!$B59,'TAX; ALL MEASURES'!AW$4:AW$1295)</f>
        <v>-5129.3535999999995</v>
      </c>
      <c r="AV59" s="293">
        <f>SUMIF('TAX; ALL MEASURES'!$B$4:$B$1295,'TAX; MEASURES SUMMARY'!$B59,'TAX; ALL MEASURES'!AX$4:AX$1295)</f>
        <v>-5251.6967999999988</v>
      </c>
      <c r="AW59" s="293">
        <f>SUMIF('TAX; ALL MEASURES'!$B$4:$B$1295,'TAX; MEASURES SUMMARY'!$B59,'TAX; ALL MEASURES'!AY$4:AY$1295)</f>
        <v>-5439.823199999998</v>
      </c>
      <c r="AX59" s="293">
        <f>SUMIF('TAX; ALL MEASURES'!$B$4:$B$1295,'TAX; MEASURES SUMMARY'!$B59,'TAX; ALL MEASURES'!AZ$4:AZ$1295)</f>
        <v>-5658.475199999998</v>
      </c>
      <c r="AY59" s="293">
        <f>SUMIF('TAX; ALL MEASURES'!$B$4:$B$1295,'TAX; MEASURES SUMMARY'!$B59,'TAX; ALL MEASURES'!BA$4:BA$1295)</f>
        <v>-5897.7911999999978</v>
      </c>
      <c r="AZ59" s="293">
        <f>SUMIF('TAX; ALL MEASURES'!$B$4:$B$1295,'TAX; MEASURES SUMMARY'!$B59,'TAX; ALL MEASURES'!BB$4:BB$1295)</f>
        <v>-6130.0903999999973</v>
      </c>
      <c r="BA59" s="293">
        <f>SUMIF('TAX; ALL MEASURES'!$B$4:$B$1295,'TAX; MEASURES SUMMARY'!$B59,'TAX; ALL MEASURES'!BC$4:BC$1295)</f>
        <v>-6388.0711999999976</v>
      </c>
      <c r="BB59" s="8"/>
      <c r="BC59" s="8"/>
      <c r="BD59" s="8"/>
    </row>
    <row r="60" spans="1:16384">
      <c r="A60" s="153"/>
      <c r="B60" s="155" t="s">
        <v>207</v>
      </c>
      <c r="C60" s="292"/>
      <c r="D60" s="292">
        <f>SUMIF('TAX; ALL MEASURES'!$B$4:$B$1412,'TAX; MEASURES SUMMARY'!$B60,'TAX; ALL MEASURES'!F$4:F$1412)</f>
        <v>-508</v>
      </c>
      <c r="E60" s="292">
        <f>SUMIF('TAX; ALL MEASURES'!$B$4:$B$1412,'TAX; MEASURES SUMMARY'!$B60,'TAX; ALL MEASURES'!G$4:G$1412)</f>
        <v>-557</v>
      </c>
      <c r="F60" s="292">
        <f>SUMIF('TAX; ALL MEASURES'!$B$4:$B$1412,'TAX; MEASURES SUMMARY'!$B60,'TAX; ALL MEASURES'!H$4:H$1412)</f>
        <v>-621.35860267161092</v>
      </c>
      <c r="G60" s="293">
        <f>SUMIF('TAX; ALL MEASURES'!$B$4:$B$1295,'TAX; MEASURES SUMMARY'!$B60,'TAX; ALL MEASURES'!I$4:I$1295)</f>
        <v>-729.90604413355243</v>
      </c>
      <c r="H60" s="293">
        <f>SUMIF('TAX; ALL MEASURES'!$B$4:$B$1295,'TAX; MEASURES SUMMARY'!$B60,'TAX; ALL MEASURES'!J$4:J$1295)</f>
        <v>-896.93641228772492</v>
      </c>
      <c r="I60" s="293">
        <f>SUMIF('TAX; ALL MEASURES'!$B$4:$B$1295,'TAX; MEASURES SUMMARY'!$B60,'TAX; ALL MEASURES'!K$4:K$1295)</f>
        <v>-1049.5005688761537</v>
      </c>
      <c r="J60" s="293">
        <f>SUMIF('TAX; ALL MEASURES'!$B$4:$B$1295,'TAX; MEASURES SUMMARY'!$B60,'TAX; ALL MEASURES'!L$4:L$1295)</f>
        <v>-1225.7864958633575</v>
      </c>
      <c r="K60" s="293">
        <f>SUMIF('TAX; ALL MEASURES'!$B$4:$B$1295,'TAX; MEASURES SUMMARY'!$B60,'TAX; ALL MEASURES'!M$4:M$1295)</f>
        <v>-1414.5592122821063</v>
      </c>
      <c r="L60" s="293">
        <f>SUMIF('TAX; ALL MEASURES'!$B$4:$B$1295,'TAX; MEASURES SUMMARY'!$B60,'TAX; ALL MEASURES'!N$4:N$1295)</f>
        <v>-1706.4027081314175</v>
      </c>
      <c r="M60" s="293">
        <f>SUMIF('TAX; ALL MEASURES'!$B$4:$B$1295,'TAX; MEASURES SUMMARY'!$B60,'TAX; ALL MEASURES'!O$4:O$1295)</f>
        <v>-1953.1419802508672</v>
      </c>
      <c r="N60" s="293">
        <f>SUMIF('TAX; ALL MEASURES'!$B$4:$B$1295,'TAX; MEASURES SUMMARY'!$B60,'TAX; ALL MEASURES'!P$4:P$1295)</f>
        <v>-2160.6683522256399</v>
      </c>
      <c r="O60" s="293">
        <f>SUMIF('TAX; ALL MEASURES'!$B$4:$B$1295,'TAX; MEASURES SUMMARY'!$B60,'TAX; ALL MEASURES'!Q$4:Q$1295)</f>
        <v>-2360.3474498897358</v>
      </c>
      <c r="P60" s="293">
        <f>SUMIF('TAX; ALL MEASURES'!$B$4:$B$1295,'TAX; MEASURES SUMMARY'!$B60,'TAX; ALL MEASURES'!R$4:R$1295)</f>
        <v>-2575.8932198390285</v>
      </c>
      <c r="Q60" s="293">
        <f>SUMIF('TAX; ALL MEASURES'!$B$4:$B$1295,'TAX; MEASURES SUMMARY'!$B60,'TAX; ALL MEASURES'!S$4:S$1295)</f>
        <v>-2773.5224811428079</v>
      </c>
      <c r="R60" s="293">
        <f>SUMIF('TAX; ALL MEASURES'!$B$4:$B$1295,'TAX; MEASURES SUMMARY'!$B60,'TAX; ALL MEASURES'!T$4:T$1295)</f>
        <v>-3048.4509151180587</v>
      </c>
      <c r="S60" s="293">
        <f>SUMIF('TAX; ALL MEASURES'!$B$4:$B$1295,'TAX; MEASURES SUMMARY'!$B60,'TAX; ALL MEASURES'!U$4:U$1295)</f>
        <v>-3272.0239068447727</v>
      </c>
      <c r="T60" s="293">
        <f>SUMIF('TAX; ALL MEASURES'!$B$4:$B$1295,'TAX; MEASURES SUMMARY'!$B60,'TAX; ALL MEASURES'!V$4:V$1295)</f>
        <v>-3675.8886126445004</v>
      </c>
      <c r="U60" s="293">
        <f>SUMIF('TAX; ALL MEASURES'!$B$4:$B$1295,'TAX; MEASURES SUMMARY'!$B60,'TAX; ALL MEASURES'!W$4:W$1295)</f>
        <v>-4109.4290028514024</v>
      </c>
      <c r="V60" s="293">
        <f>SUMIF('TAX; ALL MEASURES'!$B$4:$B$1295,'TAX; MEASURES SUMMARY'!$B60,'TAX; ALL MEASURES'!X$4:X$1295)</f>
        <v>-4529.0352000898956</v>
      </c>
      <c r="W60" s="293">
        <f>SUMIF('TAX; ALL MEASURES'!$B$4:$B$1295,'TAX; MEASURES SUMMARY'!$B60,'TAX; ALL MEASURES'!Y$4:Y$1295)</f>
        <v>-4882.2407820993631</v>
      </c>
      <c r="X60" s="293">
        <f>SUMIF('TAX; ALL MEASURES'!$B$4:$B$1295,'TAX; MEASURES SUMMARY'!$B60,'TAX; ALL MEASURES'!Z$4:Z$1295)</f>
        <v>-5141.0365344907495</v>
      </c>
      <c r="Y60" s="293">
        <f>SUMIF('TAX; ALL MEASURES'!$B$4:$B$1295,'TAX; MEASURES SUMMARY'!$B60,'TAX; ALL MEASURES'!AA$4:AA$1295)</f>
        <v>-5304.0845869678187</v>
      </c>
      <c r="Z60" s="293">
        <f>SUMIF('TAX; ALL MEASURES'!$B$4:$B$1295,'TAX; MEASURES SUMMARY'!$B60,'TAX; ALL MEASURES'!AB$4:AB$1295)</f>
        <v>-5624.101597067126</v>
      </c>
      <c r="AA60" s="293">
        <f>SUMIF('TAX; ALL MEASURES'!$B$4:$B$1295,'TAX; MEASURES SUMMARY'!$B60,'TAX; ALL MEASURES'!AC$4:AC$1295)</f>
        <v>-5900.1488348573575</v>
      </c>
      <c r="AB60" s="293">
        <f>SUMIF('TAX; ALL MEASURES'!$B$4:$B$1295,'TAX; MEASURES SUMMARY'!$B60,'TAX; ALL MEASURES'!AD$4:AD$1295)</f>
        <v>-6219.7903024173702</v>
      </c>
      <c r="AC60" s="293">
        <f>SUMIF('TAX; ALL MEASURES'!$B$4:$B$1295,'TAX; MEASURES SUMMARY'!$B60,'TAX; ALL MEASURES'!AE$4:AE$1295)</f>
        <v>-6654.7859199640388</v>
      </c>
      <c r="AD60" s="293">
        <f>SUMIF('TAX; ALL MEASURES'!$B$4:$B$1295,'TAX; MEASURES SUMMARY'!$B60,'TAX; ALL MEASURES'!AF$4:AF$1295)</f>
        <v>-7001.8576404983614</v>
      </c>
      <c r="AE60" s="293">
        <f>SUMIF('TAX; ALL MEASURES'!$B$4:$B$1295,'TAX; MEASURES SUMMARY'!$B60,'TAX; ALL MEASURES'!AG$4:AG$1295)</f>
        <v>-7346.144087199581</v>
      </c>
      <c r="AF60" s="293">
        <f>SUMIF('TAX; ALL MEASURES'!$B$4:$B$1295,'TAX; MEASURES SUMMARY'!$B60,'TAX; ALL MEASURES'!AH$4:AH$1295)</f>
        <v>-7685.3059430000103</v>
      </c>
      <c r="AG60" s="293">
        <f>SUMIF('TAX; ALL MEASURES'!$B$4:$B$1295,'TAX; MEASURES SUMMARY'!$B60,'TAX; ALL MEASURES'!AI$4:AI$1295)</f>
        <v>-8127.7185256977464</v>
      </c>
      <c r="AH60" s="293">
        <f>SUMIF('TAX; ALL MEASURES'!$B$4:$B$1295,'TAX; MEASURES SUMMARY'!$B60,'TAX; ALL MEASURES'!AJ$4:AJ$1295)</f>
        <v>-8430.288455325659</v>
      </c>
      <c r="AI60" s="293">
        <f>SUMIF('TAX; ALL MEASURES'!$B$4:$B$1295,'TAX; MEASURES SUMMARY'!$B60,'TAX; ALL MEASURES'!AK$4:AK$1295)</f>
        <v>-8913.0562133917592</v>
      </c>
      <c r="AJ60" s="293">
        <f>SUMIF('TAX; ALL MEASURES'!$B$4:$B$1295,'TAX; MEASURES SUMMARY'!$B60,'TAX; ALL MEASURES'!AL$4:AL$1295)</f>
        <v>-9448.352984141693</v>
      </c>
      <c r="AK60" s="293">
        <f>SUMIF('TAX; ALL MEASURES'!$B$4:$B$1295,'TAX; MEASURES SUMMARY'!$B60,'TAX; ALL MEASURES'!AM$4:AM$1295)</f>
        <v>-9937.4501987554886</v>
      </c>
      <c r="AL60" s="293">
        <f>SUMIF('TAX; ALL MEASURES'!$B$4:$B$1295,'TAX; MEASURES SUMMARY'!$B60,'TAX; ALL MEASURES'!AN$4:AN$1295)</f>
        <v>-10590.487379377179</v>
      </c>
      <c r="AM60" s="293">
        <f>SUMIF('TAX; ALL MEASURES'!$B$4:$B$1295,'TAX; MEASURES SUMMARY'!$B60,'TAX; ALL MEASURES'!AO$4:AO$1295)</f>
        <v>-11177.366482659803</v>
      </c>
      <c r="AN60" s="293">
        <f>SUMIF('TAX; ALL MEASURES'!$B$4:$B$1295,'TAX; MEASURES SUMMARY'!$B60,'TAX; ALL MEASURES'!AP$4:AP$1295)</f>
        <v>-11739.334597502555</v>
      </c>
      <c r="AO60" s="293">
        <f>SUMIF('TAX; ALL MEASURES'!$B$4:$B$1295,'TAX; MEASURES SUMMARY'!$B60,'TAX; ALL MEASURES'!AQ$4:AQ$1295)</f>
        <v>-11768.055777955689</v>
      </c>
      <c r="AP60" s="293">
        <f>SUMIF('TAX; ALL MEASURES'!$B$4:$B$1295,'TAX; MEASURES SUMMARY'!$B60,'TAX; ALL MEASURES'!AR$4:AR$1295)</f>
        <v>-11763.690095936388</v>
      </c>
      <c r="AQ60" s="293">
        <f>SUMIF('TAX; ALL MEASURES'!$B$4:$B$1295,'TAX; MEASURES SUMMARY'!$B60,'TAX; ALL MEASURES'!AS$4:AS$1295)</f>
        <v>-12321.746309328155</v>
      </c>
      <c r="AR60" s="293">
        <f>SUMIF('TAX; ALL MEASURES'!$B$4:$B$1295,'TAX; MEASURES SUMMARY'!$B60,'TAX; ALL MEASURES'!AT$4:AT$1295)</f>
        <v>-12745.726012388848</v>
      </c>
      <c r="AS60" s="293">
        <f>SUMIF('TAX; ALL MEASURES'!$B$4:$B$1295,'TAX; MEASURES SUMMARY'!$B60,'TAX; ALL MEASURES'!AU$4:AU$1295)</f>
        <v>-13135.093211411224</v>
      </c>
      <c r="AT60" s="293">
        <f>SUMIF('TAX; ALL MEASURES'!$B$4:$B$1295,'TAX; MEASURES SUMMARY'!$B60,'TAX; ALL MEASURES'!AV$4:AV$1295)</f>
        <v>-13739.779290098733</v>
      </c>
      <c r="AU60" s="293">
        <f>SUMIF('TAX; ALL MEASURES'!$B$4:$B$1295,'TAX; MEASURES SUMMARY'!$B60,'TAX; ALL MEASURES'!AW$4:AW$1295)</f>
        <v>-14332.518421754934</v>
      </c>
      <c r="AV60" s="293">
        <f>SUMIF('TAX; ALL MEASURES'!$B$4:$B$1295,'TAX; MEASURES SUMMARY'!$B60,'TAX; ALL MEASURES'!AX$4:AX$1295)</f>
        <v>-14674.371665753642</v>
      </c>
      <c r="AW60" s="293">
        <f>SUMIF('TAX; ALL MEASURES'!$B$4:$B$1295,'TAX; MEASURES SUMMARY'!$B60,'TAX; ALL MEASURES'!AY$4:AY$1295)</f>
        <v>-15200.037335131245</v>
      </c>
      <c r="AX60" s="293">
        <f>SUMIF('TAX; ALL MEASURES'!$B$4:$B$1295,'TAX; MEASURES SUMMARY'!$B60,'TAX; ALL MEASURES'!AZ$4:AZ$1295)</f>
        <v>-15810.998103746137</v>
      </c>
      <c r="AY60" s="293">
        <f>SUMIF('TAX; ALL MEASURES'!$B$4:$B$1295,'TAX; MEASURES SUMMARY'!$B60,'TAX; ALL MEASURES'!BA$4:BA$1295)</f>
        <v>-16479.698537777571</v>
      </c>
      <c r="AZ60" s="293">
        <f>SUMIF('TAX; ALL MEASURES'!$B$4:$B$1295,'TAX; MEASURES SUMMARY'!$B60,'TAX; ALL MEASURES'!BB$4:BB$1295)</f>
        <v>-17128.792521736668</v>
      </c>
      <c r="BA60" s="293">
        <f>SUMIF('TAX; ALL MEASURES'!$B$4:$B$1295,'TAX; MEASURES SUMMARY'!$B60,'TAX; ALL MEASURES'!BC$4:BC$1295)</f>
        <v>-17849.646425912641</v>
      </c>
      <c r="BB60" s="8"/>
      <c r="BC60" s="8"/>
      <c r="BD60" s="8"/>
    </row>
    <row r="61" spans="1:16384">
      <c r="A61" s="153"/>
      <c r="B61" s="155" t="s">
        <v>208</v>
      </c>
      <c r="C61" s="292"/>
      <c r="D61" s="292"/>
      <c r="E61" s="292">
        <f>SUMIF('TAX; ALL MEASURES'!$B$4:$B$1412,'TAX; MEASURES SUMMARY'!$B61,'TAX; ALL MEASURES'!G$4:G$1412)</f>
        <v>-1130</v>
      </c>
      <c r="F61" s="292">
        <f>SUMIF('TAX; ALL MEASURES'!$B$4:$B$1412,'TAX; MEASURES SUMMARY'!$B61,'TAX; ALL MEASURES'!H$4:H$1412)</f>
        <v>-1620</v>
      </c>
      <c r="G61" s="293">
        <f>SUMIF('TAX; ALL MEASURES'!$B$4:$B$1295,'TAX; MEASURES SUMMARY'!$B61,'TAX; ALL MEASURES'!I$4:I$1295)</f>
        <v>-1903.0038152079474</v>
      </c>
      <c r="H61" s="293">
        <f>SUMIF('TAX; ALL MEASURES'!$B$4:$B$1295,'TAX; MEASURES SUMMARY'!$B61,'TAX; ALL MEASURES'!J$4:J$1295)</f>
        <v>-2338.4837381483017</v>
      </c>
      <c r="I61" s="293">
        <f>SUMIF('TAX; ALL MEASURES'!$B$4:$B$1295,'TAX; MEASURES SUMMARY'!$B61,'TAX; ALL MEASURES'!K$4:K$1295)</f>
        <v>-2736.2474974502325</v>
      </c>
      <c r="J61" s="293">
        <f>SUMIF('TAX; ALL MEASURES'!$B$4:$B$1295,'TAX; MEASURES SUMMARY'!$B61,'TAX; ALL MEASURES'!L$4:L$1295)</f>
        <v>-3195.8584217882376</v>
      </c>
      <c r="K61" s="293">
        <f>SUMIF('TAX; ALL MEASURES'!$B$4:$B$1295,'TAX; MEASURES SUMMARY'!$B61,'TAX; ALL MEASURES'!M$4:M$1295)</f>
        <v>-3688.0247799644922</v>
      </c>
      <c r="L61" s="293">
        <f>SUMIF('TAX; ALL MEASURES'!$B$4:$B$1295,'TAX; MEASURES SUMMARY'!$B61,'TAX; ALL MEASURES'!N$4:N$1295)</f>
        <v>-4448.9162542968306</v>
      </c>
      <c r="M61" s="293">
        <f>SUMIF('TAX; ALL MEASURES'!$B$4:$B$1295,'TAX; MEASURES SUMMARY'!$B61,'TAX; ALL MEASURES'!O$4:O$1295)</f>
        <v>-5092.2124428663165</v>
      </c>
      <c r="N61" s="293">
        <f>SUMIF('TAX; ALL MEASURES'!$B$4:$B$1295,'TAX; MEASURES SUMMARY'!$B61,'TAX; ALL MEASURES'!P$4:P$1295)</f>
        <v>-5633.2731462244556</v>
      </c>
      <c r="O61" s="293">
        <f>SUMIF('TAX; ALL MEASURES'!$B$4:$B$1295,'TAX; MEASURES SUMMARY'!$B61,'TAX; ALL MEASURES'!Q$4:Q$1295)</f>
        <v>-6153.8745136554207</v>
      </c>
      <c r="P61" s="293">
        <f>SUMIF('TAX; ALL MEASURES'!$B$4:$B$1295,'TAX; MEASURES SUMMARY'!$B61,'TAX; ALL MEASURES'!R$4:R$1295)</f>
        <v>-6715.8433120537902</v>
      </c>
      <c r="Q61" s="293">
        <f>SUMIF('TAX; ALL MEASURES'!$B$4:$B$1295,'TAX; MEASURES SUMMARY'!$B61,'TAX; ALL MEASURES'!S$4:S$1295)</f>
        <v>-7231.1003664110576</v>
      </c>
      <c r="R61" s="293">
        <f>SUMIF('TAX; ALL MEASURES'!$B$4:$B$1295,'TAX; MEASURES SUMMARY'!$B61,'TAX; ALL MEASURES'!T$4:T$1295)</f>
        <v>-7947.89105881464</v>
      </c>
      <c r="S61" s="293">
        <f>SUMIF('TAX; ALL MEASURES'!$B$4:$B$1295,'TAX; MEASURES SUMMARY'!$B61,'TAX; ALL MEASURES'!U$4:U$1295)</f>
        <v>-8530.7883503947396</v>
      </c>
      <c r="T61" s="293">
        <f>SUMIF('TAX; ALL MEASURES'!$B$4:$B$1295,'TAX; MEASURES SUMMARY'!$B61,'TAX; ALL MEASURES'!V$4:V$1295)</f>
        <v>-9583.7404147622092</v>
      </c>
      <c r="U61" s="293">
        <f>SUMIF('TAX; ALL MEASURES'!$B$4:$B$1295,'TAX; MEASURES SUMMARY'!$B61,'TAX; ALL MEASURES'!W$4:W$1295)</f>
        <v>-10714.062629849281</v>
      </c>
      <c r="V61" s="293">
        <f>SUMIF('TAX; ALL MEASURES'!$B$4:$B$1295,'TAX; MEASURES SUMMARY'!$B61,'TAX; ALL MEASURES'!X$4:X$1295)</f>
        <v>-11808.055754920108</v>
      </c>
      <c r="W61" s="293">
        <f>SUMIF('TAX; ALL MEASURES'!$B$4:$B$1295,'TAX; MEASURES SUMMARY'!$B61,'TAX; ALL MEASURES'!Y$4:Y$1295)</f>
        <v>-12728.929853057833</v>
      </c>
      <c r="X61" s="293">
        <f>SUMIF('TAX; ALL MEASURES'!$B$4:$B$1295,'TAX; MEASURES SUMMARY'!$B61,'TAX; ALL MEASURES'!Z$4:Z$1295)</f>
        <v>-13403.659577682922</v>
      </c>
      <c r="Y61" s="293">
        <f>SUMIF('TAX; ALL MEASURES'!$B$4:$B$1295,'TAX; MEASURES SUMMARY'!$B61,'TAX; ALL MEASURES'!AA$4:AA$1295)</f>
        <v>-13828.756846598419</v>
      </c>
      <c r="Z61" s="293">
        <f>SUMIF('TAX; ALL MEASURES'!$B$4:$B$1295,'TAX; MEASURES SUMMARY'!$B61,'TAX; ALL MEASURES'!AB$4:AB$1295)</f>
        <v>-14663.102028481848</v>
      </c>
      <c r="AA61" s="293">
        <f>SUMIF('TAX; ALL MEASURES'!$B$4:$B$1295,'TAX; MEASURES SUMMARY'!$B61,'TAX; ALL MEASURES'!AC$4:AC$1295)</f>
        <v>-15382.809655120305</v>
      </c>
      <c r="AB61" s="293">
        <f>SUMIF('TAX; ALL MEASURES'!$B$4:$B$1295,'TAX; MEASURES SUMMARY'!$B61,'TAX; ALL MEASURES'!AD$4:AD$1295)</f>
        <v>-16216.175726211608</v>
      </c>
      <c r="AC61" s="293">
        <f>SUMIF('TAX; ALL MEASURES'!$B$4:$B$1295,'TAX; MEASURES SUMMARY'!$B61,'TAX; ALL MEASURES'!AE$4:AE$1295)</f>
        <v>-17350.291995618172</v>
      </c>
      <c r="AD61" s="293">
        <f>SUMIF('TAX; ALL MEASURES'!$B$4:$B$1295,'TAX; MEASURES SUMMARY'!$B61,'TAX; ALL MEASURES'!AF$4:AF$1295)</f>
        <v>-18255.173950817814</v>
      </c>
      <c r="AE61" s="293">
        <f>SUMIF('TAX; ALL MEASURES'!$B$4:$B$1295,'TAX; MEASURES SUMMARY'!$B61,'TAX; ALL MEASURES'!AG$4:AG$1295)</f>
        <v>-19152.7941676425</v>
      </c>
      <c r="AF61" s="293">
        <f>SUMIF('TAX; ALL MEASURES'!$B$4:$B$1295,'TAX; MEASURES SUMMARY'!$B61,'TAX; ALL MEASURES'!AH$4:AH$1295)</f>
        <v>-20037.053601782944</v>
      </c>
      <c r="AG61" s="293">
        <f>SUMIF('TAX; ALL MEASURES'!$B$4:$B$1295,'TAX; MEASURES SUMMARY'!$B61,'TAX; ALL MEASURES'!AI$4:AI$1295)</f>
        <v>-21190.507309334032</v>
      </c>
      <c r="AH61" s="293">
        <f>SUMIF('TAX; ALL MEASURES'!$B$4:$B$1295,'TAX; MEASURES SUMMARY'!$B61,'TAX; ALL MEASURES'!AJ$4:AJ$1295)</f>
        <v>-21979.364635666519</v>
      </c>
      <c r="AI61" s="293">
        <f>SUMIF('TAX; ALL MEASURES'!$B$4:$B$1295,'TAX; MEASURES SUMMARY'!$B61,'TAX; ALL MEASURES'!AK$4:AK$1295)</f>
        <v>-23238.031957088344</v>
      </c>
      <c r="AJ61" s="293">
        <f>SUMIF('TAX; ALL MEASURES'!$B$4:$B$1295,'TAX; MEASURES SUMMARY'!$B61,'TAX; ALL MEASURES'!AL$4:AL$1295)</f>
        <v>-24633.652400559051</v>
      </c>
      <c r="AK61" s="293">
        <f>SUMIF('TAX; ALL MEASURES'!$B$4:$B$1295,'TAX; MEASURES SUMMARY'!$B61,'TAX; ALL MEASURES'!AM$4:AM$1295)</f>
        <v>-25908.82181845653</v>
      </c>
      <c r="AL61" s="293">
        <f>SUMIF('TAX; ALL MEASURES'!$B$4:$B$1295,'TAX; MEASURES SUMMARY'!$B61,'TAX; ALL MEASURES'!AN$4:AN$1295)</f>
        <v>-27611.413893400808</v>
      </c>
      <c r="AM61" s="293">
        <f>SUMIF('TAX; ALL MEASURES'!$B$4:$B$1295,'TAX; MEASURES SUMMARY'!$B61,'TAX; ALL MEASURES'!AO$4:AO$1295)</f>
        <v>-29141.519283798571</v>
      </c>
      <c r="AN61" s="293">
        <f>SUMIF('TAX; ALL MEASURES'!$B$4:$B$1295,'TAX; MEASURES SUMMARY'!$B61,'TAX; ALL MEASURES'!AP$4:AP$1295)</f>
        <v>-30606.67699165185</v>
      </c>
      <c r="AO61" s="293">
        <f>SUMIF('TAX; ALL MEASURES'!$B$4:$B$1295,'TAX; MEASURES SUMMARY'!$B61,'TAX; ALL MEASURES'!AQ$4:AQ$1295)</f>
        <v>-30681.558569108129</v>
      </c>
      <c r="AP61" s="293">
        <f>SUMIF('TAX; ALL MEASURES'!$B$4:$B$1295,'TAX; MEASURES SUMMARY'!$B61,'TAX; ALL MEASURES'!AR$4:AR$1295)</f>
        <v>-30670.176406149643</v>
      </c>
      <c r="AQ61" s="293">
        <f>SUMIF('TAX; ALL MEASURES'!$B$4:$B$1295,'TAX; MEASURES SUMMARY'!$B61,'TAX; ALL MEASURES'!AS$4:AS$1295)</f>
        <v>-32125.135043251594</v>
      </c>
      <c r="AR61" s="293">
        <f>SUMIF('TAX; ALL MEASURES'!$B$4:$B$1295,'TAX; MEASURES SUMMARY'!$B61,'TAX; ALL MEASURES'!AT$4:AT$1295)</f>
        <v>-33230.530729422404</v>
      </c>
      <c r="AS61" s="293">
        <f>SUMIF('TAX; ALL MEASURES'!$B$4:$B$1295,'TAX; MEASURES SUMMARY'!$B61,'TAX; ALL MEASURES'!AU$4:AU$1295)</f>
        <v>-34245.685037585441</v>
      </c>
      <c r="AT61" s="293">
        <f>SUMIF('TAX; ALL MEASURES'!$B$4:$B$1295,'TAX; MEASURES SUMMARY'!$B61,'TAX; ALL MEASURES'!AV$4:AV$1295)</f>
        <v>-35822.216598043262</v>
      </c>
      <c r="AU61" s="293">
        <f>SUMIF('TAX; ALL MEASURES'!$B$4:$B$1295,'TAX; MEASURES SUMMARY'!$B61,'TAX; ALL MEASURES'!AW$4:AW$1295)</f>
        <v>-37367.600196426509</v>
      </c>
      <c r="AV61" s="293">
        <f>SUMIF('TAX; ALL MEASURES'!$B$4:$B$1295,'TAX; MEASURES SUMMARY'!$B61,'TAX; ALL MEASURES'!AX$4:AX$1295)</f>
        <v>-38258.876591243876</v>
      </c>
      <c r="AW61" s="293">
        <f>SUMIF('TAX; ALL MEASURES'!$B$4:$B$1295,'TAX; MEASURES SUMMARY'!$B61,'TAX; ALL MEASURES'!AY$4:AY$1295)</f>
        <v>-39629.386922524791</v>
      </c>
      <c r="AX61" s="293">
        <f>SUMIF('TAX; ALL MEASURES'!$B$4:$B$1295,'TAX; MEASURES SUMMARY'!$B61,'TAX; ALL MEASURES'!AZ$4:AZ$1295)</f>
        <v>-41222.277792467743</v>
      </c>
      <c r="AY61" s="293">
        <f>SUMIF('TAX; ALL MEASURES'!$B$4:$B$1295,'TAX; MEASURES SUMMARY'!$B61,'TAX; ALL MEASURES'!BA$4:BA$1295)</f>
        <v>-42965.70694670036</v>
      </c>
      <c r="AZ61" s="293">
        <f>SUMIF('TAX; ALL MEASURES'!$B$4:$B$1295,'TAX; MEASURES SUMMARY'!$B61,'TAX; ALL MEASURES'!BB$4:BB$1295)</f>
        <v>-44658.018358327303</v>
      </c>
      <c r="BA61" s="293">
        <f>SUMIF('TAX; ALL MEASURES'!$B$4:$B$1295,'TAX; MEASURES SUMMARY'!$B61,'TAX; ALL MEASURES'!BC$4:BC$1295)</f>
        <v>-46537.421523816665</v>
      </c>
      <c r="BB61" s="8"/>
      <c r="BC61" s="8"/>
      <c r="BD61" s="8"/>
    </row>
    <row r="62" spans="1:16384">
      <c r="A62" s="153"/>
      <c r="B62" s="155" t="s">
        <v>209</v>
      </c>
      <c r="C62" s="292"/>
      <c r="D62" s="292"/>
      <c r="E62" s="292"/>
      <c r="F62" s="292">
        <f>SUMIF('TAX; ALL MEASURES'!$B$4:$B$1412,'TAX; MEASURES SUMMARY'!$B62,'TAX; ALL MEASURES'!H$4:H$1412)</f>
        <v>-110</v>
      </c>
      <c r="G62" s="292">
        <f>SUMIF('TAX; ALL MEASURES'!$B$4:$B$1412,'TAX; MEASURES SUMMARY'!$B62,'TAX; ALL MEASURES'!I$4:I$1412)</f>
        <v>-65</v>
      </c>
      <c r="H62" s="293">
        <f>SUMIF('TAX; ALL MEASURES'!$B$4:$B$1295,'TAX; MEASURES SUMMARY'!$B62,'TAX; ALL MEASURES'!J$4:J$1295)</f>
        <v>-79.874481472350553</v>
      </c>
      <c r="I62" s="293">
        <f>SUMIF('TAX; ALL MEASURES'!$B$4:$B$1295,'TAX; MEASURES SUMMARY'!$B62,'TAX; ALL MEASURES'!K$4:K$1295)</f>
        <v>-93.460709806737924</v>
      </c>
      <c r="J62" s="293">
        <f>SUMIF('TAX; ALL MEASURES'!$B$4:$B$1295,'TAX; MEASURES SUMMARY'!$B62,'TAX; ALL MEASURES'!L$4:L$1295)</f>
        <v>-109.15942246470797</v>
      </c>
      <c r="K62" s="293">
        <f>SUMIF('TAX; ALL MEASURES'!$B$4:$B$1295,'TAX; MEASURES SUMMARY'!$B62,'TAX; ALL MEASURES'!M$4:M$1295)</f>
        <v>-125.97011565712324</v>
      </c>
      <c r="L62" s="293">
        <f>SUMIF('TAX; ALL MEASURES'!$B$4:$B$1295,'TAX; MEASURES SUMMARY'!$B62,'TAX; ALL MEASURES'!N$4:N$1295)</f>
        <v>-151.95952536631899</v>
      </c>
      <c r="M62" s="293">
        <f>SUMIF('TAX; ALL MEASURES'!$B$4:$B$1295,'TAX; MEASURES SUMMARY'!$B62,'TAX; ALL MEASURES'!O$4:O$1295)</f>
        <v>-173.93228859614328</v>
      </c>
      <c r="N62" s="293">
        <f>SUMIF('TAX; ALL MEASURES'!$B$4:$B$1295,'TAX; MEASURES SUMMARY'!$B62,'TAX; ALL MEASURES'!P$4:P$1295)</f>
        <v>-192.41304277920096</v>
      </c>
      <c r="O62" s="293">
        <f>SUMIF('TAX; ALL MEASURES'!$B$4:$B$1295,'TAX; MEASURES SUMMARY'!$B62,'TAX; ALL MEASURES'!Q$4:Q$1295)</f>
        <v>-210.19497711511036</v>
      </c>
      <c r="P62" s="293">
        <f>SUMIF('TAX; ALL MEASURES'!$B$4:$B$1295,'TAX; MEASURES SUMMARY'!$B62,'TAX; ALL MEASURES'!R$4:R$1295)</f>
        <v>-229.38987919779606</v>
      </c>
      <c r="Q62" s="293">
        <f>SUMIF('TAX; ALL MEASURES'!$B$4:$B$1295,'TAX; MEASURES SUMMARY'!$B62,'TAX; ALL MEASURES'!S$4:S$1295)</f>
        <v>-246.98927036326404</v>
      </c>
      <c r="R62" s="293">
        <f>SUMIF('TAX; ALL MEASURES'!$B$4:$B$1295,'TAX; MEASURES SUMMARY'!$B62,'TAX; ALL MEASURES'!T$4:T$1295)</f>
        <v>-271.47235055148826</v>
      </c>
      <c r="S62" s="293">
        <f>SUMIF('TAX; ALL MEASURES'!$B$4:$B$1295,'TAX; MEASURES SUMMARY'!$B62,'TAX; ALL MEASURES'!U$4:U$1295)</f>
        <v>-291.3820972634602</v>
      </c>
      <c r="T62" s="293">
        <f>SUMIF('TAX; ALL MEASURES'!$B$4:$B$1295,'TAX; MEASURES SUMMARY'!$B62,'TAX; ALL MEASURES'!V$4:V$1295)</f>
        <v>-327.34728221838714</v>
      </c>
      <c r="U62" s="293">
        <f>SUMIF('TAX; ALL MEASURES'!$B$4:$B$1295,'TAX; MEASURES SUMMARY'!$B62,'TAX; ALL MEASURES'!W$4:W$1295)</f>
        <v>-365.95516276676699</v>
      </c>
      <c r="V62" s="293">
        <f>SUMIF('TAX; ALL MEASURES'!$B$4:$B$1295,'TAX; MEASURES SUMMARY'!$B62,'TAX; ALL MEASURES'!X$4:X$1295)</f>
        <v>-403.32216779393946</v>
      </c>
      <c r="W62" s="293">
        <f>SUMIF('TAX; ALL MEASURES'!$B$4:$B$1295,'TAX; MEASURES SUMMARY'!$B62,'TAX; ALL MEASURES'!Y$4:Y$1295)</f>
        <v>-434.77602821219159</v>
      </c>
      <c r="X62" s="293">
        <f>SUMIF('TAX; ALL MEASURES'!$B$4:$B$1295,'TAX; MEASURES SUMMARY'!$B62,'TAX; ALL MEASURES'!Z$4:Z$1295)</f>
        <v>-457.82245184526153</v>
      </c>
      <c r="Y62" s="293">
        <f>SUMIF('TAX; ALL MEASURES'!$B$4:$B$1295,'TAX; MEASURES SUMMARY'!$B62,'TAX; ALL MEASURES'!AA$4:AA$1295)</f>
        <v>-472.3422979216017</v>
      </c>
      <c r="Z62" s="293">
        <f>SUMIF('TAX; ALL MEASURES'!$B$4:$B$1295,'TAX; MEASURES SUMMARY'!$B62,'TAX; ALL MEASURES'!AB$4:AB$1295)</f>
        <v>-500.84063112988099</v>
      </c>
      <c r="AA62" s="293">
        <f>SUMIF('TAX; ALL MEASURES'!$B$4:$B$1295,'TAX; MEASURES SUMMARY'!$B62,'TAX; ALL MEASURES'!AC$4:AC$1295)</f>
        <v>-525.42334365922397</v>
      </c>
      <c r="AB62" s="293">
        <f>SUMIF('TAX; ALL MEASURES'!$B$4:$B$1295,'TAX; MEASURES SUMMARY'!$B62,'TAX; ALL MEASURES'!AD$4:AD$1295)</f>
        <v>-553.88823384391083</v>
      </c>
      <c r="AC62" s="293">
        <f>SUMIF('TAX; ALL MEASURES'!$B$4:$B$1295,'TAX; MEASURES SUMMARY'!$B62,'TAX; ALL MEASURES'!AE$4:AE$1295)</f>
        <v>-592.6257061087108</v>
      </c>
      <c r="AD62" s="293">
        <f>SUMIF('TAX; ALL MEASURES'!$B$4:$B$1295,'TAX; MEASURES SUMMARY'!$B62,'TAX; ALL MEASURES'!AF$4:AF$1295)</f>
        <v>-623.53333047495482</v>
      </c>
      <c r="AE62" s="293">
        <f>SUMIF('TAX; ALL MEASURES'!$B$4:$B$1295,'TAX; MEASURES SUMMARY'!$B62,'TAX; ALL MEASURES'!AG$4:AG$1295)</f>
        <v>-654.19291908288892</v>
      </c>
      <c r="AF62" s="293">
        <f>SUMIF('TAX; ALL MEASURES'!$B$4:$B$1295,'TAX; MEASURES SUMMARY'!$B62,'TAX; ALL MEASURES'!AH$4:AH$1295)</f>
        <v>-684.39614976471921</v>
      </c>
      <c r="AG62" s="293">
        <f>SUMIF('TAX; ALL MEASURES'!$B$4:$B$1295,'TAX; MEASURES SUMMARY'!$B62,'TAX; ALL MEASURES'!AI$4:AI$1295)</f>
        <v>-723.79412174546792</v>
      </c>
      <c r="AH62" s="293">
        <f>SUMIF('TAX; ALL MEASURES'!$B$4:$B$1295,'TAX; MEASURES SUMMARY'!$B62,'TAX; ALL MEASURES'!AJ$4:AJ$1295)</f>
        <v>-750.7387478160199</v>
      </c>
      <c r="AI62" s="293">
        <f>SUMIF('TAX; ALL MEASURES'!$B$4:$B$1295,'TAX; MEASURES SUMMARY'!$B62,'TAX; ALL MEASURES'!AK$4:AK$1295)</f>
        <v>-793.73045137362851</v>
      </c>
      <c r="AJ62" s="293">
        <f>SUMIF('TAX; ALL MEASURES'!$B$4:$B$1295,'TAX; MEASURES SUMMARY'!$B62,'TAX; ALL MEASURES'!AL$4:AL$1295)</f>
        <v>-841.39999785621535</v>
      </c>
      <c r="AK62" s="293">
        <f>SUMIF('TAX; ALL MEASURES'!$B$4:$B$1295,'TAX; MEASURES SUMMARY'!$B62,'TAX; ALL MEASURES'!AM$4:AM$1295)</f>
        <v>-884.95535570728657</v>
      </c>
      <c r="AL62" s="293">
        <f>SUMIF('TAX; ALL MEASURES'!$B$4:$B$1295,'TAX; MEASURES SUMMARY'!$B62,'TAX; ALL MEASURES'!AN$4:AN$1295)</f>
        <v>-943.10998681573005</v>
      </c>
      <c r="AM62" s="293">
        <f>SUMIF('TAX; ALL MEASURES'!$B$4:$B$1295,'TAX; MEASURES SUMMARY'!$B62,'TAX; ALL MEASURES'!AO$4:AO$1295)</f>
        <v>-995.37307193465654</v>
      </c>
      <c r="AN62" s="293">
        <f>SUMIF('TAX; ALL MEASURES'!$B$4:$B$1295,'TAX; MEASURES SUMMARY'!$B62,'TAX; ALL MEASURES'!AP$4:AP$1295)</f>
        <v>-1045.4177698219578</v>
      </c>
      <c r="AO62" s="293">
        <f>SUMIF('TAX; ALL MEASURES'!$B$4:$B$1295,'TAX; MEASURES SUMMARY'!$B62,'TAX; ALL MEASURES'!AQ$4:AQ$1295)</f>
        <v>-1047.9754643971135</v>
      </c>
      <c r="AP62" s="293">
        <f>SUMIF('TAX; ALL MEASURES'!$B$4:$B$1295,'TAX; MEASURES SUMMARY'!$B62,'TAX; ALL MEASURES'!AR$4:AR$1295)</f>
        <v>-1047.5866892478525</v>
      </c>
      <c r="AQ62" s="293">
        <f>SUMIF('TAX; ALL MEASURES'!$B$4:$B$1295,'TAX; MEASURES SUMMARY'!$B62,'TAX; ALL MEASURES'!AS$4:AS$1295)</f>
        <v>-1097.2830223060666</v>
      </c>
      <c r="AR62" s="293">
        <f>SUMIF('TAX; ALL MEASURES'!$B$4:$B$1295,'TAX; MEASURES SUMMARY'!$B62,'TAX; ALL MEASURES'!AT$4:AT$1295)</f>
        <v>-1135.039499212158</v>
      </c>
      <c r="AS62" s="293">
        <f>SUMIF('TAX; ALL MEASURES'!$B$4:$B$1295,'TAX; MEASURES SUMMARY'!$B62,'TAX; ALL MEASURES'!AU$4:AU$1295)</f>
        <v>-1169.713644110489</v>
      </c>
      <c r="AT62" s="293">
        <f>SUMIF('TAX; ALL MEASURES'!$B$4:$B$1295,'TAX; MEASURES SUMMARY'!$B62,'TAX; ALL MEASURES'!AV$4:AV$1295)</f>
        <v>-1223.5624859314187</v>
      </c>
      <c r="AU62" s="293">
        <f>SUMIF('TAX; ALL MEASURES'!$B$4:$B$1295,'TAX; MEASURES SUMMARY'!$B62,'TAX; ALL MEASURES'!AW$4:AW$1295)</f>
        <v>-1276.3474215643173</v>
      </c>
      <c r="AV62" s="293">
        <f>SUMIF('TAX; ALL MEASURES'!$B$4:$B$1295,'TAX; MEASURES SUMMARY'!$B62,'TAX; ALL MEASURES'!AX$4:AX$1295)</f>
        <v>-1306.7903272485589</v>
      </c>
      <c r="AW62" s="293">
        <f>SUMIF('TAX; ALL MEASURES'!$B$4:$B$1295,'TAX; MEASURES SUMMARY'!$B62,'TAX; ALL MEASURES'!AY$4:AY$1295)</f>
        <v>-1353.6021995219339</v>
      </c>
      <c r="AX62" s="293">
        <f>SUMIF('TAX; ALL MEASURES'!$B$4:$B$1295,'TAX; MEASURES SUMMARY'!$B62,'TAX; ALL MEASURES'!AZ$4:AZ$1295)</f>
        <v>-1408.0098185287193</v>
      </c>
      <c r="AY62" s="293">
        <f>SUMIF('TAX; ALL MEASURES'!$B$4:$B$1295,'TAX; MEASURES SUMMARY'!$B62,'TAX; ALL MEASURES'!BA$4:BA$1295)</f>
        <v>-1467.5593024128261</v>
      </c>
      <c r="AZ62" s="293">
        <f>SUMIF('TAX; ALL MEASURES'!$B$4:$B$1295,'TAX; MEASURES SUMMARY'!$B62,'TAX; ALL MEASURES'!BB$4:BB$1295)</f>
        <v>-1525.3627817735496</v>
      </c>
      <c r="BA62" s="293">
        <f>SUMIF('TAX; ALL MEASURES'!$B$4:$B$1295,'TAX; MEASURES SUMMARY'!$B62,'TAX; ALL MEASURES'!BC$4:BC$1295)</f>
        <v>-1589.5566655590428</v>
      </c>
      <c r="BB62" s="8"/>
      <c r="BC62" s="8"/>
      <c r="BD62" s="8"/>
    </row>
    <row r="63" spans="1:16384">
      <c r="A63" s="153"/>
      <c r="B63" s="155" t="s">
        <v>210</v>
      </c>
      <c r="C63" s="292"/>
      <c r="D63" s="292"/>
      <c r="E63" s="292"/>
      <c r="F63" s="292"/>
      <c r="G63" s="292">
        <f>SUMIF('TAX; ALL MEASURES'!$B$4:$B$1412,'TAX; MEASURES SUMMARY'!$B63,'TAX; ALL MEASURES'!I$4:I$1412)</f>
        <v>457</v>
      </c>
      <c r="H63" s="292">
        <f>SUMIF('TAX; ALL MEASURES'!$B$4:$B$1412,'TAX; MEASURES SUMMARY'!$B63,'TAX; ALL MEASURES'!J$4:J$1412)</f>
        <v>1050</v>
      </c>
      <c r="I63" s="293">
        <f>SUMIF('TAX; ALL MEASURES'!$B$4:$B$1295,'TAX; MEASURES SUMMARY'!$B63,'TAX; ALL MEASURES'!K$4:K$1295)</f>
        <v>1228.5994661642333</v>
      </c>
      <c r="J63" s="293">
        <f>SUMIF('TAX; ALL MEASURES'!$B$4:$B$1295,'TAX; MEASURES SUMMARY'!$B63,'TAX; ALL MEASURES'!L$4:L$1295)</f>
        <v>1434.9688595802588</v>
      </c>
      <c r="K63" s="293">
        <f>SUMIF('TAX; ALL MEASURES'!$B$4:$B$1295,'TAX; MEASURES SUMMARY'!$B63,'TAX; ALL MEASURES'!M$4:M$1295)</f>
        <v>1655.955932380803</v>
      </c>
      <c r="L63" s="293">
        <f>SUMIF('TAX; ALL MEASURES'!$B$4:$B$1295,'TAX; MEASURES SUMMARY'!$B63,'TAX; ALL MEASURES'!N$4:N$1295)</f>
        <v>1997.6029727325067</v>
      </c>
      <c r="M63" s="293">
        <f>SUMIF('TAX; ALL MEASURES'!$B$4:$B$1295,'TAX; MEASURES SUMMARY'!$B63,'TAX; ALL MEASURES'!O$4:O$1295)</f>
        <v>2286.4486837284767</v>
      </c>
      <c r="N63" s="293">
        <f>SUMIF('TAX; ALL MEASURES'!$B$4:$B$1295,'TAX; MEASURES SUMMARY'!$B63,'TAX; ALL MEASURES'!P$4:P$1295)</f>
        <v>2529.3897524467479</v>
      </c>
      <c r="O63" s="293">
        <f>SUMIF('TAX; ALL MEASURES'!$B$4:$B$1295,'TAX; MEASURES SUMMARY'!$B63,'TAX; ALL MEASURES'!Q$4:Q$1295)</f>
        <v>2763.1443973412897</v>
      </c>
      <c r="P63" s="293">
        <f>SUMIF('TAX; ALL MEASURES'!$B$4:$B$1295,'TAX; MEASURES SUMMARY'!$B63,'TAX; ALL MEASURES'!R$4:R$1295)</f>
        <v>3015.4733867169107</v>
      </c>
      <c r="Q63" s="293">
        <f>SUMIF('TAX; ALL MEASURES'!$B$4:$B$1295,'TAX; MEASURES SUMMARY'!$B63,'TAX; ALL MEASURES'!S$4:S$1295)</f>
        <v>3246.8283875019629</v>
      </c>
      <c r="R63" s="293">
        <f>SUMIF('TAX; ALL MEASURES'!$B$4:$B$1295,'TAX; MEASURES SUMMARY'!$B63,'TAX; ALL MEASURES'!T$4:T$1295)</f>
        <v>3568.6737844768936</v>
      </c>
      <c r="S63" s="293">
        <f>SUMIF('TAX; ALL MEASURES'!$B$4:$B$1295,'TAX; MEASURES SUMMARY'!$B63,'TAX; ALL MEASURES'!U$4:U$1295)</f>
        <v>3830.3998534568491</v>
      </c>
      <c r="T63" s="293">
        <f>SUMIF('TAX; ALL MEASURES'!$B$4:$B$1295,'TAX; MEASURES SUMMARY'!$B63,'TAX; ALL MEASURES'!V$4:V$1295)</f>
        <v>4303.1846967080128</v>
      </c>
      <c r="U63" s="293">
        <f>SUMIF('TAX; ALL MEASURES'!$B$4:$B$1295,'TAX; MEASURES SUMMARY'!$B63,'TAX; ALL MEASURES'!W$4:W$1295)</f>
        <v>4810.7094258648667</v>
      </c>
      <c r="V63" s="293">
        <f>SUMIF('TAX; ALL MEASURES'!$B$4:$B$1295,'TAX; MEASURES SUMMARY'!$B63,'TAX; ALL MEASURES'!X$4:X$1295)</f>
        <v>5301.9220704453865</v>
      </c>
      <c r="W63" s="293">
        <f>SUMIF('TAX; ALL MEASURES'!$B$4:$B$1295,'TAX; MEASURES SUMMARY'!$B63,'TAX; ALL MEASURES'!Y$4:Y$1295)</f>
        <v>5715.4027319830439</v>
      </c>
      <c r="X63" s="293">
        <f>SUMIF('TAX; ALL MEASURES'!$B$4:$B$1295,'TAX; MEASURES SUMMARY'!$B63,'TAX; ALL MEASURES'!Z$4:Z$1295)</f>
        <v>6018.36238027948</v>
      </c>
      <c r="Y63" s="293">
        <f>SUMIF('TAX; ALL MEASURES'!$B$4:$B$1295,'TAX; MEASURES SUMMARY'!$B63,'TAX; ALL MEASURES'!AA$4:AA$1295)</f>
        <v>6209.234835400639</v>
      </c>
      <c r="Z63" s="293">
        <f>SUMIF('TAX; ALL MEASURES'!$B$4:$B$1295,'TAX; MEASURES SUMMARY'!$B63,'TAX; ALL MEASURES'!AB$4:AB$1295)</f>
        <v>6583.8632438373388</v>
      </c>
      <c r="AA63" s="293">
        <f>SUMIF('TAX; ALL MEASURES'!$B$4:$B$1295,'TAX; MEASURES SUMMARY'!$B63,'TAX; ALL MEASURES'!AC$4:AC$1295)</f>
        <v>6907.0183702308041</v>
      </c>
      <c r="AB63" s="293">
        <f>SUMIF('TAX; ALL MEASURES'!$B$4:$B$1295,'TAX; MEASURES SUMMARY'!$B63,'TAX; ALL MEASURES'!AD$4:AD$1295)</f>
        <v>7281.2071492123323</v>
      </c>
      <c r="AC63" s="293">
        <f>SUMIF('TAX; ALL MEASURES'!$B$4:$B$1295,'TAX; MEASURES SUMMARY'!$B63,'TAX; ALL MEASURES'!AE$4:AE$1295)</f>
        <v>7790.4354425079837</v>
      </c>
      <c r="AD63" s="293">
        <f>SUMIF('TAX; ALL MEASURES'!$B$4:$B$1295,'TAX; MEASURES SUMMARY'!$B63,'TAX; ALL MEASURES'!AF$4:AF$1295)</f>
        <v>8196.7354896111392</v>
      </c>
      <c r="AE63" s="293">
        <f>SUMIF('TAX; ALL MEASURES'!$B$4:$B$1295,'TAX; MEASURES SUMMARY'!$B63,'TAX; ALL MEASURES'!AG$4:AG$1295)</f>
        <v>8599.7749515884261</v>
      </c>
      <c r="AF63" s="293">
        <f>SUMIF('TAX; ALL MEASURES'!$B$4:$B$1295,'TAX; MEASURES SUMMARY'!$B63,'TAX; ALL MEASURES'!AH$4:AH$1295)</f>
        <v>8996.8153032919872</v>
      </c>
      <c r="AG63" s="293">
        <f>SUMIF('TAX; ALL MEASURES'!$B$4:$B$1295,'TAX; MEASURES SUMMARY'!$B63,'TAX; ALL MEASURES'!AI$4:AI$1295)</f>
        <v>9514.7262783273145</v>
      </c>
      <c r="AH63" s="293">
        <f>SUMIF('TAX; ALL MEASURES'!$B$4:$B$1295,'TAX; MEASURES SUMMARY'!$B63,'TAX; ALL MEASURES'!AJ$4:AJ$1295)</f>
        <v>9868.9302349924128</v>
      </c>
      <c r="AI63" s="293">
        <f>SUMIF('TAX; ALL MEASURES'!$B$4:$B$1295,'TAX; MEASURES SUMMARY'!$B63,'TAX; ALL MEASURES'!AK$4:AK$1295)</f>
        <v>10434.08305856492</v>
      </c>
      <c r="AJ63" s="293">
        <f>SUMIF('TAX; ALL MEASURES'!$B$4:$B$1295,'TAX; MEASURES SUMMARY'!$B63,'TAX; ALL MEASURES'!AL$4:AL$1295)</f>
        <v>11060.729052179826</v>
      </c>
      <c r="AK63" s="293">
        <f>SUMIF('TAX; ALL MEASURES'!$B$4:$B$1295,'TAX; MEASURES SUMMARY'!$B63,'TAX; ALL MEASURES'!AM$4:AM$1295)</f>
        <v>11633.291463861413</v>
      </c>
      <c r="AL63" s="293">
        <f>SUMIF('TAX; ALL MEASURES'!$B$4:$B$1295,'TAX; MEASURES SUMMARY'!$B63,'TAX; ALL MEASURES'!AN$4:AN$1295)</f>
        <v>12397.77045062019</v>
      </c>
      <c r="AM63" s="293">
        <f>SUMIF('TAX; ALL MEASURES'!$B$4:$B$1295,'TAX; MEASURES SUMMARY'!$B63,'TAX; ALL MEASURES'!AO$4:AO$1295)</f>
        <v>13084.801381692574</v>
      </c>
      <c r="AN63" s="293">
        <f>SUMIF('TAX; ALL MEASURES'!$B$4:$B$1295,'TAX; MEASURES SUMMARY'!$B63,'TAX; ALL MEASURES'!AP$4:AP$1295)</f>
        <v>13742.670225571781</v>
      </c>
      <c r="AO63" s="293">
        <f>SUMIF('TAX; ALL MEASURES'!$B$4:$B$1295,'TAX; MEASURES SUMMARY'!$B63,'TAX; ALL MEASURES'!AQ$4:AQ$1295)</f>
        <v>13776.292719945568</v>
      </c>
      <c r="AP63" s="293">
        <f>SUMIF('TAX; ALL MEASURES'!$B$4:$B$1295,'TAX; MEASURES SUMMARY'!$B63,'TAX; ALL MEASURES'!AR$4:AR$1295)</f>
        <v>13771.182027529178</v>
      </c>
      <c r="AQ63" s="293">
        <f>SUMIF('TAX; ALL MEASURES'!$B$4:$B$1295,'TAX; MEASURES SUMMARY'!$B63,'TAX; ALL MEASURES'!AS$4:AS$1295)</f>
        <v>14424.47139791699</v>
      </c>
      <c r="AR63" s="293">
        <f>SUMIF('TAX; ALL MEASURES'!$B$4:$B$1295,'TAX; MEASURES SUMMARY'!$B63,'TAX; ALL MEASURES'!AT$4:AT$1295)</f>
        <v>14920.803893860884</v>
      </c>
      <c r="AS63" s="293">
        <f>SUMIF('TAX; ALL MEASURES'!$B$4:$B$1295,'TAX; MEASURES SUMMARY'!$B63,'TAX; ALL MEASURES'!AU$4:AU$1295)</f>
        <v>15376.61720835296</v>
      </c>
      <c r="AT63" s="293">
        <f>SUMIF('TAX; ALL MEASURES'!$B$4:$B$1295,'TAX; MEASURES SUMMARY'!$B63,'TAX; ALL MEASURES'!AV$4:AV$1295)</f>
        <v>16084.493902758142</v>
      </c>
      <c r="AU63" s="293">
        <f>SUMIF('TAX; ALL MEASURES'!$B$4:$B$1295,'TAX; MEASURES SUMMARY'!$B63,'TAX; ALL MEASURES'!AW$4:AW$1295)</f>
        <v>16778.384885120628</v>
      </c>
      <c r="AV63" s="293">
        <f>SUMIF('TAX; ALL MEASURES'!$B$4:$B$1295,'TAX; MEASURES SUMMARY'!$B63,'TAX; ALL MEASURES'!AX$4:AX$1295)</f>
        <v>17178.575914586268</v>
      </c>
      <c r="AW63" s="293">
        <f>SUMIF('TAX; ALL MEASURES'!$B$4:$B$1295,'TAX; MEASURES SUMMARY'!$B63,'TAX; ALL MEASURES'!AY$4:AY$1295)</f>
        <v>17793.947244465369</v>
      </c>
      <c r="AX63" s="293">
        <f>SUMIF('TAX; ALL MEASURES'!$B$4:$B$1295,'TAX; MEASURES SUMMARY'!$B63,'TAX; ALL MEASURES'!AZ$4:AZ$1295)</f>
        <v>18509.169414350748</v>
      </c>
      <c r="AY63" s="293">
        <f>SUMIF('TAX; ALL MEASURES'!$B$4:$B$1295,'TAX; MEASURES SUMMARY'!$B63,'TAX; ALL MEASURES'!BA$4:BA$1295)</f>
        <v>19291.98461296906</v>
      </c>
      <c r="AZ63" s="293">
        <f>SUMIF('TAX; ALL MEASURES'!$B$4:$B$1295,'TAX; MEASURES SUMMARY'!$B63,'TAX; ALL MEASURES'!BB$4:BB$1295)</f>
        <v>20051.847490448505</v>
      </c>
      <c r="BA63" s="293">
        <f>SUMIF('TAX; ALL MEASURES'!$B$4:$B$1295,'TAX; MEASURES SUMMARY'!$B63,'TAX; ALL MEASURES'!BC$4:BC$1295)</f>
        <v>20895.716229654037</v>
      </c>
      <c r="BB63" s="8"/>
      <c r="BC63" s="8"/>
      <c r="BD63" s="8"/>
    </row>
    <row r="64" spans="1:16384">
      <c r="A64" s="153"/>
      <c r="B64" s="155" t="s">
        <v>211</v>
      </c>
      <c r="C64" s="292"/>
      <c r="D64" s="292"/>
      <c r="E64" s="292"/>
      <c r="F64" s="292"/>
      <c r="G64" s="292"/>
      <c r="H64" s="292">
        <f>SUMIF('TAX; ALL MEASURES'!$B$4:$B$1412,'TAX; MEASURES SUMMARY'!$B64,'TAX; ALL MEASURES'!J$4:J$1412)</f>
        <v>1193</v>
      </c>
      <c r="I64" s="292">
        <f>SUMIF('TAX; ALL MEASURES'!$B$4:$B$1412,'TAX; MEASURES SUMMARY'!$B64,'TAX; ALL MEASURES'!K$4:K$1412)</f>
        <v>1420</v>
      </c>
      <c r="J64" s="293">
        <f>SUMIF('TAX; ALL MEASURES'!$B$4:$B$1295,'TAX; MEASURES SUMMARY'!$B64,'TAX; ALL MEASURES'!L$4:L$1295)</f>
        <v>1658.5191811662266</v>
      </c>
      <c r="K64" s="293">
        <f>SUMIF('TAX; ALL MEASURES'!$B$4:$B$1295,'TAX; MEASURES SUMMARY'!$B64,'TAX; ALL MEASURES'!M$4:M$1295)</f>
        <v>1913.9332945684423</v>
      </c>
      <c r="L64" s="293">
        <f>SUMIF('TAX; ALL MEASURES'!$B$4:$B$1295,'TAX; MEASURES SUMMARY'!$B64,'TAX; ALL MEASURES'!N$4:N$1295)</f>
        <v>2308.8046994975475</v>
      </c>
      <c r="M64" s="293">
        <f>SUMIF('TAX; ALL MEASURES'!$B$4:$B$1295,'TAX; MEASURES SUMMARY'!$B64,'TAX; ALL MEASURES'!O$4:O$1295)</f>
        <v>2642.6489839125702</v>
      </c>
      <c r="N64" s="293">
        <f>SUMIF('TAX; ALL MEASURES'!$B$4:$B$1295,'TAX; MEASURES SUMMARY'!$B64,'TAX; ALL MEASURES'!P$4:P$1295)</f>
        <v>2923.4372530601895</v>
      </c>
      <c r="O64" s="293">
        <f>SUMIF('TAX; ALL MEASURES'!$B$4:$B$1295,'TAX; MEASURES SUMMARY'!$B64,'TAX; ALL MEASURES'!Q$4:Q$1295)</f>
        <v>3193.6079676760446</v>
      </c>
      <c r="P64" s="293">
        <f>SUMIF('TAX; ALL MEASURES'!$B$4:$B$1295,'TAX; MEASURES SUMMARY'!$B64,'TAX; ALL MEASURES'!R$4:R$1295)</f>
        <v>3485.2466788925167</v>
      </c>
      <c r="Q64" s="293">
        <f>SUMIF('TAX; ALL MEASURES'!$B$4:$B$1295,'TAX; MEASURES SUMMARY'!$B64,'TAX; ALL MEASURES'!S$4:S$1295)</f>
        <v>3752.6439146576008</v>
      </c>
      <c r="R64" s="293">
        <f>SUMIF('TAX; ALL MEASURES'!$B$4:$B$1295,'TAX; MEASURES SUMMARY'!$B64,'TAX; ALL MEASURES'!T$4:T$1295)</f>
        <v>4124.6288261692825</v>
      </c>
      <c r="S64" s="293">
        <f>SUMIF('TAX; ALL MEASURES'!$B$4:$B$1295,'TAX; MEASURES SUMMARY'!$B64,'TAX; ALL MEASURES'!U$4:U$1295)</f>
        <v>4427.1285652517481</v>
      </c>
      <c r="T64" s="293">
        <f>SUMIF('TAX; ALL MEASURES'!$B$4:$B$1295,'TAX; MEASURES SUMMARY'!$B64,'TAX; ALL MEASURES'!V$4:V$1295)</f>
        <v>4973.5674136362959</v>
      </c>
      <c r="U64" s="293">
        <f>SUMIF('TAX; ALL MEASURES'!$B$4:$B$1295,'TAX; MEASURES SUMMARY'!$B64,'TAX; ALL MEASURES'!W$4:W$1295)</f>
        <v>5560.1581905741659</v>
      </c>
      <c r="V64" s="293">
        <f>SUMIF('TAX; ALL MEASURES'!$B$4:$B$1295,'TAX; MEASURES SUMMARY'!$B64,'TAX; ALL MEASURES'!X$4:X$1295)</f>
        <v>6127.8956628050864</v>
      </c>
      <c r="W64" s="293">
        <f>SUMIF('TAX; ALL MEASURES'!$B$4:$B$1295,'TAX; MEASURES SUMMARY'!$B64,'TAX; ALL MEASURES'!Y$4:Y$1295)</f>
        <v>6605.7914747059094</v>
      </c>
      <c r="X64" s="293">
        <f>SUMIF('TAX; ALL MEASURES'!$B$4:$B$1295,'TAX; MEASURES SUMMARY'!$B64,'TAX; ALL MEASURES'!Z$4:Z$1295)</f>
        <v>6955.9484725142011</v>
      </c>
      <c r="Y64" s="293">
        <f>SUMIF('TAX; ALL MEASURES'!$B$4:$B$1295,'TAX; MEASURES SUMMARY'!$B64,'TAX; ALL MEASURES'!AA$4:AA$1295)</f>
        <v>7176.556484918965</v>
      </c>
      <c r="Z64" s="293">
        <f>SUMIF('TAX; ALL MEASURES'!$B$4:$B$1295,'TAX; MEASURES SUMMARY'!$B64,'TAX; ALL MEASURES'!AB$4:AB$1295)</f>
        <v>7609.5473453504474</v>
      </c>
      <c r="AA64" s="293">
        <f>SUMIF('TAX; ALL MEASURES'!$B$4:$B$1295,'TAX; MEASURES SUMMARY'!$B64,'TAX; ALL MEASURES'!AC$4:AC$1295)</f>
        <v>7983.0460258531975</v>
      </c>
      <c r="AB64" s="293">
        <f>SUMIF('TAX; ALL MEASURES'!$B$4:$B$1295,'TAX; MEASURES SUMMARY'!$B64,'TAX; ALL MEASURES'!AD$4:AD$1295)</f>
        <v>8415.5287680219444</v>
      </c>
      <c r="AC64" s="293">
        <f>SUMIF('TAX; ALL MEASURES'!$B$4:$B$1295,'TAX; MEASURES SUMMARY'!$B64,'TAX; ALL MEASURES'!AE$4:AE$1295)</f>
        <v>9004.088503227922</v>
      </c>
      <c r="AD64" s="293">
        <f>SUMIF('TAX; ALL MEASURES'!$B$4:$B$1295,'TAX; MEASURES SUMMARY'!$B64,'TAX; ALL MEASURES'!AF$4:AF$1295)</f>
        <v>9473.6850501707122</v>
      </c>
      <c r="AE64" s="293">
        <f>SUMIF('TAX; ALL MEASURES'!$B$4:$B$1295,'TAX; MEASURES SUMMARY'!$B64,'TAX; ALL MEASURES'!AG$4:AG$1295)</f>
        <v>9939.5130533315423</v>
      </c>
      <c r="AF64" s="293">
        <f>SUMIF('TAX; ALL MEASURES'!$B$4:$B$1295,'TAX; MEASURES SUMMARY'!$B64,'TAX; ALL MEASURES'!AH$4:AH$1295)</f>
        <v>10398.407359365447</v>
      </c>
      <c r="AG64" s="293">
        <f>SUMIF('TAX; ALL MEASURES'!$B$4:$B$1295,'TAX; MEASURES SUMMARY'!$B64,'TAX; ALL MEASURES'!AI$4:AI$1295)</f>
        <v>10997.002430260467</v>
      </c>
      <c r="AH64" s="293">
        <f>SUMIF('TAX; ALL MEASURES'!$B$4:$B$1295,'TAX; MEASURES SUMMARY'!$B64,'TAX; ALL MEASURES'!AJ$4:AJ$1295)</f>
        <v>11406.386963068982</v>
      </c>
      <c r="AI64" s="293">
        <f>SUMIF('TAX; ALL MEASURES'!$B$4:$B$1295,'TAX; MEASURES SUMMARY'!$B64,'TAX; ALL MEASURES'!AK$4:AK$1295)</f>
        <v>12059.583575613895</v>
      </c>
      <c r="AJ64" s="293">
        <f>SUMIF('TAX; ALL MEASURES'!$B$4:$B$1295,'TAX; MEASURES SUMMARY'!$B64,'TAX; ALL MEASURES'!AL$4:AL$1295)</f>
        <v>12783.853230159079</v>
      </c>
      <c r="AK64" s="293">
        <f>SUMIF('TAX; ALL MEASURES'!$B$4:$B$1295,'TAX; MEASURES SUMMARY'!$B64,'TAX; ALL MEASURES'!AM$4:AM$1295)</f>
        <v>13445.613752590532</v>
      </c>
      <c r="AL64" s="293">
        <f>SUMIF('TAX; ALL MEASURES'!$B$4:$B$1295,'TAX; MEASURES SUMMARY'!$B64,'TAX; ALL MEASURES'!AN$4:AN$1295)</f>
        <v>14329.189068300751</v>
      </c>
      <c r="AM64" s="293">
        <f>SUMIF('TAX; ALL MEASURES'!$B$4:$B$1295,'TAX; MEASURES SUMMARY'!$B64,'TAX; ALL MEASURES'!AO$4:AO$1295)</f>
        <v>15123.250883392218</v>
      </c>
      <c r="AN64" s="293">
        <f>SUMIF('TAX; ALL MEASURES'!$B$4:$B$1295,'TAX; MEASURES SUMMARY'!$B64,'TAX; ALL MEASURES'!AP$4:AP$1295)</f>
        <v>15883.607520388832</v>
      </c>
      <c r="AO64" s="293">
        <f>SUMIF('TAX; ALL MEASURES'!$B$4:$B$1295,'TAX; MEASURES SUMMARY'!$B64,'TAX; ALL MEASURES'!AQ$4:AQ$1295)</f>
        <v>15922.467981691036</v>
      </c>
      <c r="AP64" s="293">
        <f>SUMIF('TAX; ALL MEASURES'!$B$4:$B$1295,'TAX; MEASURES SUMMARY'!$B64,'TAX; ALL MEASURES'!AR$4:AR$1295)</f>
        <v>15916.561106886722</v>
      </c>
      <c r="AQ64" s="293">
        <f>SUMIF('TAX; ALL MEASURES'!$B$4:$B$1295,'TAX; MEASURES SUMMARY'!$B64,'TAX; ALL MEASURES'!AS$4:AS$1295)</f>
        <v>16671.624845313167</v>
      </c>
      <c r="AR64" s="293">
        <f>SUMIF('TAX; ALL MEASURES'!$B$4:$B$1295,'TAX; MEASURES SUMMARY'!$B64,'TAX; ALL MEASURES'!AT$4:AT$1295)</f>
        <v>17245.279778145534</v>
      </c>
      <c r="AS64" s="293">
        <f>SUMIF('TAX; ALL MEASURES'!$B$4:$B$1295,'TAX; MEASURES SUMMARY'!$B64,'TAX; ALL MEASURES'!AU$4:AU$1295)</f>
        <v>17772.103144429027</v>
      </c>
      <c r="AT64" s="293">
        <f>SUMIF('TAX; ALL MEASURES'!$B$4:$B$1295,'TAX; MEASURES SUMMARY'!$B64,'TAX; ALL MEASURES'!AV$4:AV$1295)</f>
        <v>18590.258233811917</v>
      </c>
      <c r="AU64" s="293">
        <f>SUMIF('TAX; ALL MEASURES'!$B$4:$B$1295,'TAX; MEASURES SUMMARY'!$B64,'TAX; ALL MEASURES'!AW$4:AW$1295)</f>
        <v>19392.248810961504</v>
      </c>
      <c r="AV64" s="293">
        <f>SUMIF('TAX; ALL MEASURES'!$B$4:$B$1295,'TAX; MEASURES SUMMARY'!$B64,'TAX; ALL MEASURES'!AX$4:AX$1295)</f>
        <v>19854.784631211682</v>
      </c>
      <c r="AW64" s="293">
        <f>SUMIF('TAX; ALL MEASURES'!$B$4:$B$1295,'TAX; MEASURES SUMMARY'!$B64,'TAX; ALL MEASURES'!AY$4:AY$1295)</f>
        <v>20566.023169477099</v>
      </c>
      <c r="AX64" s="293">
        <f>SUMIF('TAX; ALL MEASURES'!$B$4:$B$1295,'TAX; MEASURES SUMMARY'!$B64,'TAX; ALL MEASURES'!AZ$4:AZ$1295)</f>
        <v>21392.668068166546</v>
      </c>
      <c r="AY64" s="293">
        <f>SUMIF('TAX; ALL MEASURES'!$B$4:$B$1295,'TAX; MEASURES SUMMARY'!$B64,'TAX; ALL MEASURES'!BA$4:BA$1295)</f>
        <v>22297.436149751735</v>
      </c>
      <c r="AZ64" s="293">
        <f>SUMIF('TAX; ALL MEASURES'!$B$4:$B$1295,'TAX; MEASURES SUMMARY'!$B64,'TAX; ALL MEASURES'!BB$4:BB$1295)</f>
        <v>23175.676223703216</v>
      </c>
      <c r="BA64" s="293">
        <f>SUMIF('TAX; ALL MEASURES'!$B$4:$B$1295,'TAX; MEASURES SUMMARY'!$B64,'TAX; ALL MEASURES'!BC$4:BC$1295)</f>
        <v>24151.009229025931</v>
      </c>
      <c r="BB64" s="8"/>
      <c r="BC64" s="8"/>
      <c r="BD64" s="8"/>
    </row>
    <row r="65" spans="1:56">
      <c r="A65" s="153"/>
      <c r="B65" s="155" t="s">
        <v>212</v>
      </c>
      <c r="C65" s="292"/>
      <c r="D65" s="292"/>
      <c r="E65" s="292"/>
      <c r="F65" s="292"/>
      <c r="G65" s="292"/>
      <c r="H65" s="292"/>
      <c r="I65" s="292">
        <f>SUMIF('TAX; ALL MEASURES'!$B$4:$B$1412,'TAX; MEASURES SUMMARY'!$B65,'TAX; ALL MEASURES'!K$4:K$1412)</f>
        <v>-654</v>
      </c>
      <c r="J65" s="292">
        <f>SUMIF('TAX; ALL MEASURES'!$B$4:$B$1412,'TAX; MEASURES SUMMARY'!$B65,'TAX; ALL MEASURES'!L$4:L$1412)</f>
        <v>628</v>
      </c>
      <c r="K65" s="293">
        <f>SUMIF('TAX; ALL MEASURES'!$B$4:$B$1295,'TAX; MEASURES SUMMARY'!$B65,'TAX; ALL MEASURES'!M$4:M$1295)</f>
        <v>724.71281769789505</v>
      </c>
      <c r="L65" s="293">
        <f>SUMIF('TAX; ALL MEASURES'!$B$4:$B$1295,'TAX; MEASURES SUMMARY'!$B65,'TAX; ALL MEASURES'!N$4:N$1295)</f>
        <v>874.23128279101832</v>
      </c>
      <c r="M65" s="293">
        <f>SUMIF('TAX; ALL MEASURES'!$B$4:$B$1295,'TAX; MEASURES SUMMARY'!$B65,'TAX; ALL MEASURES'!O$4:O$1295)</f>
        <v>1000.6417657045843</v>
      </c>
      <c r="N65" s="293">
        <f>SUMIF('TAX; ALL MEASURES'!$B$4:$B$1295,'TAX; MEASURES SUMMARY'!$B65,'TAX; ALL MEASURES'!P$4:P$1295)</f>
        <v>1106.9625336686368</v>
      </c>
      <c r="O65" s="293">
        <f>SUMIF('TAX; ALL MEASURES'!$B$4:$B$1295,'TAX; MEASURES SUMMARY'!$B65,'TAX; ALL MEASURES'!Q$4:Q$1295)</f>
        <v>1209.2629536489783</v>
      </c>
      <c r="P65" s="293">
        <f>SUMIF('TAX; ALL MEASURES'!$B$4:$B$1295,'TAX; MEASURES SUMMARY'!$B65,'TAX; ALL MEASURES'!R$4:R$1295)</f>
        <v>1319.6922527030649</v>
      </c>
      <c r="Q65" s="293">
        <f>SUMIF('TAX; ALL MEASURES'!$B$4:$B$1295,'TAX; MEASURES SUMMARY'!$B65,'TAX; ALL MEASURES'!S$4:S$1295)</f>
        <v>1420.9424920535635</v>
      </c>
      <c r="R65" s="293">
        <f>SUMIF('TAX; ALL MEASURES'!$B$4:$B$1295,'TAX; MEASURES SUMMARY'!$B65,'TAX; ALL MEASURES'!T$4:T$1295)</f>
        <v>1561.7949627889757</v>
      </c>
      <c r="S65" s="293">
        <f>SUMIF('TAX; ALL MEASURES'!$B$4:$B$1295,'TAX; MEASURES SUMMARY'!$B65,'TAX; ALL MEASURES'!U$4:U$1295)</f>
        <v>1676.3368012561111</v>
      </c>
      <c r="T65" s="293">
        <f>SUMIF('TAX; ALL MEASURES'!$B$4:$B$1295,'TAX; MEASURES SUMMARY'!$B65,'TAX; ALL MEASURES'!V$4:V$1295)</f>
        <v>1883.2464352732425</v>
      </c>
      <c r="U65" s="293">
        <f>SUMIF('TAX; ALL MEASURES'!$B$4:$B$1295,'TAX; MEASURES SUMMARY'!$B65,'TAX; ALL MEASURES'!W$4:W$1295)</f>
        <v>2105.3596384850071</v>
      </c>
      <c r="V65" s="293">
        <f>SUMIF('TAX; ALL MEASURES'!$B$4:$B$1295,'TAX; MEASURES SUMMARY'!$B65,'TAX; ALL MEASURES'!X$4:X$1295)</f>
        <v>2320.3340184076492</v>
      </c>
      <c r="W65" s="293">
        <f>SUMIF('TAX; ALL MEASURES'!$B$4:$B$1295,'TAX; MEASURES SUMMARY'!$B65,'TAX; ALL MEASURES'!Y$4:Y$1295)</f>
        <v>2501.2897609048096</v>
      </c>
      <c r="X65" s="293">
        <f>SUMIF('TAX; ALL MEASURES'!$B$4:$B$1295,'TAX; MEASURES SUMMARY'!$B65,'TAX; ALL MEASURES'!Z$4:Z$1295)</f>
        <v>2633.8770695839776</v>
      </c>
      <c r="Y65" s="293">
        <f>SUMIF('TAX; ALL MEASURES'!$B$4:$B$1295,'TAX; MEASURES SUMMARY'!$B65,'TAX; ALL MEASURES'!AA$4:AA$1295)</f>
        <v>2717.4105212096456</v>
      </c>
      <c r="Z65" s="293">
        <f>SUMIF('TAX; ALL MEASURES'!$B$4:$B$1295,'TAX; MEASURES SUMMARY'!$B65,'TAX; ALL MEASURES'!AB$4:AB$1295)</f>
        <v>2881.3629574785855</v>
      </c>
      <c r="AA65" s="293">
        <f>SUMIF('TAX; ALL MEASURES'!$B$4:$B$1295,'TAX; MEASURES SUMMARY'!$B65,'TAX; ALL MEASURES'!AC$4:AC$1295)</f>
        <v>3022.7886184050958</v>
      </c>
      <c r="AB65" s="293">
        <f>SUMIF('TAX; ALL MEASURES'!$B$4:$B$1295,'TAX; MEASURES SUMMARY'!$B65,'TAX; ALL MEASURES'!AD$4:AD$1295)</f>
        <v>3186.5486551693325</v>
      </c>
      <c r="AC65" s="293">
        <f>SUMIF('TAX; ALL MEASURES'!$B$4:$B$1295,'TAX; MEASURES SUMMARY'!$B65,'TAX; ALL MEASURES'!AE$4:AE$1295)</f>
        <v>3409.4074064618248</v>
      </c>
      <c r="AD65" s="293">
        <f>SUMIF('TAX; ALL MEASURES'!$B$4:$B$1295,'TAX; MEASURES SUMMARY'!$B65,'TAX; ALL MEASURES'!AF$4:AF$1295)</f>
        <v>3587.2206237154869</v>
      </c>
      <c r="AE65" s="293">
        <f>SUMIF('TAX; ALL MEASURES'!$B$4:$B$1295,'TAX; MEASURES SUMMARY'!$B65,'TAX; ALL MEASURES'!AG$4:AG$1295)</f>
        <v>3763.6068779759244</v>
      </c>
      <c r="AF65" s="293">
        <f>SUMIF('TAX; ALL MEASURES'!$B$4:$B$1295,'TAX; MEASURES SUMMARY'!$B65,'TAX; ALL MEASURES'!AH$4:AH$1295)</f>
        <v>3937.3676806617555</v>
      </c>
      <c r="AG65" s="293">
        <f>SUMIF('TAX; ALL MEASURES'!$B$4:$B$1295,'TAX; MEASURES SUMMARY'!$B65,'TAX; ALL MEASURES'!AI$4:AI$1295)</f>
        <v>4164.0263221721525</v>
      </c>
      <c r="AH65" s="293">
        <f>SUMIF('TAX; ALL MEASURES'!$B$4:$B$1295,'TAX; MEASURES SUMMARY'!$B65,'TAX; ALL MEASURES'!AJ$4:AJ$1295)</f>
        <v>4319.0401981183841</v>
      </c>
      <c r="AI65" s="293">
        <f>SUMIF('TAX; ALL MEASURES'!$B$4:$B$1295,'TAX; MEASURES SUMMARY'!$B65,'TAX; ALL MEASURES'!AK$4:AK$1295)</f>
        <v>4566.3737697384358</v>
      </c>
      <c r="AJ65" s="293">
        <f>SUMIF('TAX; ALL MEASURES'!$B$4:$B$1295,'TAX; MEASURES SUMMARY'!$B65,'TAX; ALL MEASURES'!AL$4:AL$1295)</f>
        <v>4840.6192220789635</v>
      </c>
      <c r="AK65" s="293">
        <f>SUMIF('TAX; ALL MEASURES'!$B$4:$B$1295,'TAX; MEASURES SUMMARY'!$B65,'TAX; ALL MEASURES'!AM$4:AM$1295)</f>
        <v>5091.1955270178814</v>
      </c>
      <c r="AL65" s="293">
        <f>SUMIF('TAX; ALL MEASURES'!$B$4:$B$1295,'TAX; MEASURES SUMMARY'!$B65,'TAX; ALL MEASURES'!AN$4:AN$1295)</f>
        <v>5425.7622324061404</v>
      </c>
      <c r="AM65" s="293">
        <f>SUMIF('TAX; ALL MEASURES'!$B$4:$B$1295,'TAX; MEASURES SUMMARY'!$B65,'TAX; ALL MEASURES'!AO$4:AO$1295)</f>
        <v>5726.4345583823715</v>
      </c>
      <c r="AN65" s="293">
        <f>SUMIF('TAX; ALL MEASURES'!$B$4:$B$1295,'TAX; MEASURES SUMMARY'!$B65,'TAX; ALL MEASURES'!AP$4:AP$1295)</f>
        <v>6014.3443838799003</v>
      </c>
      <c r="AO65" s="293">
        <f>SUMIF('TAX; ALL MEASURES'!$B$4:$B$1295,'TAX; MEASURES SUMMARY'!$B65,'TAX; ALL MEASURES'!AQ$4:AQ$1295)</f>
        <v>6029.0589376667449</v>
      </c>
      <c r="AP65" s="293">
        <f>SUMIF('TAX; ALL MEASURES'!$B$4:$B$1295,'TAX; MEASURES SUMMARY'!$B65,'TAX; ALL MEASURES'!AR$4:AR$1295)</f>
        <v>6026.8222934245614</v>
      </c>
      <c r="AQ65" s="293">
        <f>SUMIF('TAX; ALL MEASURES'!$B$4:$B$1295,'TAX; MEASURES SUMMARY'!$B65,'TAX; ALL MEASURES'!AS$4:AS$1295)</f>
        <v>6312.7279574147551</v>
      </c>
      <c r="AR65" s="293">
        <f>SUMIF('TAX; ALL MEASURES'!$B$4:$B$1295,'TAX; MEASURES SUMMARY'!$B65,'TAX; ALL MEASURES'!AT$4:AT$1295)</f>
        <v>6529.9429899025936</v>
      </c>
      <c r="AS65" s="293">
        <f>SUMIF('TAX; ALL MEASURES'!$B$4:$B$1295,'TAX; MEASURES SUMMARY'!$B65,'TAX; ALL MEASURES'!AU$4:AU$1295)</f>
        <v>6729.4252013735468</v>
      </c>
      <c r="AT65" s="293">
        <f>SUMIF('TAX; ALL MEASURES'!$B$4:$B$1295,'TAX; MEASURES SUMMARY'!$B65,'TAX; ALL MEASURES'!AV$4:AV$1295)</f>
        <v>7039.2204705311597</v>
      </c>
      <c r="AU65" s="293">
        <f>SUMIF('TAX; ALL MEASURES'!$B$4:$B$1295,'TAX; MEASURES SUMMARY'!$B65,'TAX; ALL MEASURES'!AW$4:AW$1295)</f>
        <v>7342.8950304453756</v>
      </c>
      <c r="AV65" s="293">
        <f>SUMIF('TAX; ALL MEASURES'!$B$4:$B$1295,'TAX; MEASURES SUMMARY'!$B65,'TAX; ALL MEASURES'!AX$4:AX$1295)</f>
        <v>7518.0346962482545</v>
      </c>
      <c r="AW65" s="293">
        <f>SUMIF('TAX; ALL MEASURES'!$B$4:$B$1295,'TAX; MEASURES SUMMARY'!$B65,'TAX; ALL MEASURES'!AY$4:AY$1295)</f>
        <v>7787.3459029577243</v>
      </c>
      <c r="AX65" s="293">
        <f>SUMIF('TAX; ALL MEASURES'!$B$4:$B$1295,'TAX; MEASURES SUMMARY'!$B65,'TAX; ALL MEASURES'!AZ$4:AZ$1295)</f>
        <v>8100.3558471731039</v>
      </c>
      <c r="AY65" s="293">
        <f>SUMIF('TAX; ALL MEASURES'!$B$4:$B$1295,'TAX; MEASURES SUMMARY'!$B65,'TAX; ALL MEASURES'!BA$4:BA$1295)</f>
        <v>8442.9472152367252</v>
      </c>
      <c r="AZ65" s="293">
        <f>SUMIF('TAX; ALL MEASURES'!$B$4:$B$1295,'TAX; MEASURES SUMMARY'!$B65,'TAX; ALL MEASURES'!BB$4:BB$1295)</f>
        <v>8775.4937258255886</v>
      </c>
      <c r="BA65" s="293">
        <f>SUMIF('TAX; ALL MEASURES'!$B$4:$B$1295,'TAX; MEASURES SUMMARY'!$B65,'TAX; ALL MEASURES'!BC$4:BC$1295)</f>
        <v>9144.8045751049831</v>
      </c>
      <c r="BB65" s="8"/>
      <c r="BC65" s="8"/>
      <c r="BD65" s="8"/>
    </row>
    <row r="66" spans="1:56">
      <c r="A66" s="153"/>
      <c r="B66" s="155" t="s">
        <v>213</v>
      </c>
      <c r="C66" s="292"/>
      <c r="D66" s="292"/>
      <c r="E66" s="292"/>
      <c r="F66" s="292"/>
      <c r="G66" s="292"/>
      <c r="H66" s="292"/>
      <c r="I66" s="292"/>
      <c r="J66" s="292">
        <f>SUMIF('TAX; ALL MEASURES'!$B$4:$B$1412,'TAX; MEASURES SUMMARY'!$B66,'TAX; ALL MEASURES'!L$4:L$1412)</f>
        <v>-1023</v>
      </c>
      <c r="K66" s="292">
        <f>SUMIF('TAX; ALL MEASURES'!$B$4:$B$1412,'TAX; MEASURES SUMMARY'!$B66,'TAX; ALL MEASURES'!M$4:M$1412)</f>
        <v>-1420</v>
      </c>
      <c r="L66" s="293">
        <f>SUMIF('TAX; ALL MEASURES'!$B$4:$B$1295,'TAX; MEASURES SUMMARY'!$B66,'TAX; ALL MEASURES'!N$4:N$1295)</f>
        <v>-1712.9660070131961</v>
      </c>
      <c r="M66" s="293">
        <f>SUMIF('TAX; ALL MEASURES'!$B$4:$B$1295,'TAX; MEASURES SUMMARY'!$B66,'TAX; ALL MEASURES'!O$4:O$1295)</f>
        <v>-1960.6543069213837</v>
      </c>
      <c r="N66" s="293">
        <f>SUMIF('TAX; ALL MEASURES'!$B$4:$B$1295,'TAX; MEASURES SUMMARY'!$B66,'TAX; ALL MEASURES'!P$4:P$1295)</f>
        <v>-2168.9788829769586</v>
      </c>
      <c r="O66" s="293">
        <f>SUMIF('TAX; ALL MEASURES'!$B$4:$B$1295,'TAX; MEASURES SUMMARY'!$B66,'TAX; ALL MEASURES'!Q$4:Q$1295)</f>
        <v>-2369.4260019247577</v>
      </c>
      <c r="P66" s="293">
        <f>SUMIF('TAX; ALL MEASURES'!$B$4:$B$1295,'TAX; MEASURES SUMMARY'!$B66,'TAX; ALL MEASURES'!R$4:R$1295)</f>
        <v>-2585.8008207873804</v>
      </c>
      <c r="Q66" s="293">
        <f>SUMIF('TAX; ALL MEASURES'!$B$4:$B$1295,'TAX; MEASURES SUMMARY'!$B66,'TAX; ALL MEASURES'!S$4:S$1295)</f>
        <v>-2784.190219134744</v>
      </c>
      <c r="R66" s="293">
        <f>SUMIF('TAX; ALL MEASURES'!$B$4:$B$1295,'TAX; MEASURES SUMMARY'!$B66,'TAX; ALL MEASURES'!T$4:T$1295)</f>
        <v>-3060.1761042466346</v>
      </c>
      <c r="S66" s="293">
        <f>SUMIF('TAX; ALL MEASURES'!$B$4:$B$1295,'TAX; MEASURES SUMMARY'!$B66,'TAX; ALL MEASURES'!U$4:U$1295)</f>
        <v>-3284.6090198117267</v>
      </c>
      <c r="T66" s="293">
        <f>SUMIF('TAX; ALL MEASURES'!$B$4:$B$1295,'TAX; MEASURES SUMMARY'!$B66,'TAX; ALL MEASURES'!V$4:V$1295)</f>
        <v>-3690.0271014701148</v>
      </c>
      <c r="U66" s="293">
        <f>SUMIF('TAX; ALL MEASURES'!$B$4:$B$1295,'TAX; MEASURES SUMMARY'!$B66,'TAX; ALL MEASURES'!W$4:W$1295)</f>
        <v>-4125.235008462294</v>
      </c>
      <c r="V66" s="293">
        <f>SUMIF('TAX; ALL MEASURES'!$B$4:$B$1295,'TAX; MEASURES SUMMARY'!$B66,'TAX; ALL MEASURES'!X$4:X$1295)</f>
        <v>-4546.4551277087639</v>
      </c>
      <c r="W66" s="293">
        <f>SUMIF('TAX; ALL MEASURES'!$B$4:$B$1295,'TAX; MEASURES SUMMARY'!$B66,'TAX; ALL MEASURES'!Y$4:Y$1295)</f>
        <v>-4901.0192365128696</v>
      </c>
      <c r="X66" s="293">
        <f>SUMIF('TAX; ALL MEASURES'!$B$4:$B$1295,'TAX; MEASURES SUMMARY'!$B66,'TAX; ALL MEASURES'!Z$4:Z$1295)</f>
        <v>-5160.8103892656054</v>
      </c>
      <c r="Y66" s="293">
        <f>SUMIF('TAX; ALL MEASURES'!$B$4:$B$1295,'TAX; MEASURES SUMMARY'!$B66,'TAX; ALL MEASURES'!AA$4:AA$1295)</f>
        <v>-5324.4855698498886</v>
      </c>
      <c r="Z66" s="293">
        <f>SUMIF('TAX; ALL MEASURES'!$B$4:$B$1295,'TAX; MEASURES SUMMARY'!$B66,'TAX; ALL MEASURES'!AB$4:AB$1295)</f>
        <v>-5645.7334542759472</v>
      </c>
      <c r="AA66" s="293">
        <f>SUMIF('TAX; ALL MEASURES'!$B$4:$B$1295,'TAX; MEASURES SUMMARY'!$B66,'TAX; ALL MEASURES'!AC$4:AC$1295)</f>
        <v>-5922.8424464331129</v>
      </c>
      <c r="AB66" s="293">
        <f>SUMIF('TAX; ALL MEASURES'!$B$4:$B$1295,'TAX; MEASURES SUMMARY'!$B66,'TAX; ALL MEASURES'!AD$4:AD$1295)</f>
        <v>-6243.7133438789388</v>
      </c>
      <c r="AC66" s="293">
        <f>SUMIF('TAX; ALL MEASURES'!$B$4:$B$1295,'TAX; MEASURES SUMMARY'!$B66,'TAX; ALL MEASURES'!AE$4:AE$1295)</f>
        <v>-6680.3820754195194</v>
      </c>
      <c r="AD66" s="293">
        <f>SUMIF('TAX; ALL MEASURES'!$B$4:$B$1295,'TAX; MEASURES SUMMARY'!$B66,'TAX; ALL MEASURES'!AF$4:AF$1295)</f>
        <v>-7028.7887302131585</v>
      </c>
      <c r="AE66" s="293">
        <f>SUMIF('TAX; ALL MEASURES'!$B$4:$B$1295,'TAX; MEASURES SUMMARY'!$B66,'TAX; ALL MEASURES'!AG$4:AG$1295)</f>
        <v>-7374.3993982367419</v>
      </c>
      <c r="AF66" s="293">
        <f>SUMIF('TAX; ALL MEASURES'!$B$4:$B$1295,'TAX; MEASURES SUMMARY'!$B66,'TAX; ALL MEASURES'!AH$4:AH$1295)</f>
        <v>-7714.8657647592381</v>
      </c>
      <c r="AG66" s="293">
        <f>SUMIF('TAX; ALL MEASURES'!$B$4:$B$1295,'TAX; MEASURES SUMMARY'!$B66,'TAX; ALL MEASURES'!AI$4:AI$1295)</f>
        <v>-8158.9799891594084</v>
      </c>
      <c r="AH66" s="293">
        <f>SUMIF('TAX; ALL MEASURES'!$B$4:$B$1295,'TAX; MEASURES SUMMARY'!$B66,'TAX; ALL MEASURES'!AJ$4:AJ$1295)</f>
        <v>-8462.7136867954978</v>
      </c>
      <c r="AI66" s="293">
        <f>SUMIF('TAX; ALL MEASURES'!$B$4:$B$1295,'TAX; MEASURES SUMMARY'!$B66,'TAX; ALL MEASURES'!AK$4:AK$1295)</f>
        <v>-8947.3383037798212</v>
      </c>
      <c r="AJ66" s="293">
        <f>SUMIF('TAX; ALL MEASURES'!$B$4:$B$1295,'TAX; MEASURES SUMMARY'!$B66,'TAX; ALL MEASURES'!AL$4:AL$1295)</f>
        <v>-9484.6939746241696</v>
      </c>
      <c r="AK66" s="293">
        <f>SUMIF('TAX; ALL MEASURES'!$B$4:$B$1295,'TAX; MEASURES SUMMARY'!$B66,'TAX; ALL MEASURES'!AM$4:AM$1295)</f>
        <v>-9975.6723930044973</v>
      </c>
      <c r="AL66" s="293">
        <f>SUMIF('TAX; ALL MEASURES'!$B$4:$B$1295,'TAX; MEASURES SUMMARY'!$B66,'TAX; ALL MEASURES'!AN$4:AN$1295)</f>
        <v>-10631.22133604716</v>
      </c>
      <c r="AM66" s="293">
        <f>SUMIF('TAX; ALL MEASURES'!$B$4:$B$1295,'TAX; MEASURES SUMMARY'!$B66,'TAX; ALL MEASURES'!AO$4:AO$1295)</f>
        <v>-11220.357739405534</v>
      </c>
      <c r="AN66" s="293">
        <f>SUMIF('TAX; ALL MEASURES'!$B$4:$B$1295,'TAX; MEASURES SUMMARY'!$B66,'TAX; ALL MEASURES'!AP$4:AP$1295)</f>
        <v>-11784.487339741809</v>
      </c>
      <c r="AO66" s="293">
        <f>SUMIF('TAX; ALL MEASURES'!$B$4:$B$1295,'TAX; MEASURES SUMMARY'!$B66,'TAX; ALL MEASURES'!AQ$4:AQ$1295)</f>
        <v>-11813.318989834175</v>
      </c>
      <c r="AP66" s="293">
        <f>SUMIF('TAX; ALL MEASURES'!$B$4:$B$1295,'TAX; MEASURES SUMMARY'!$B66,'TAX; ALL MEASURES'!AR$4:AR$1295)</f>
        <v>-11808.936516188975</v>
      </c>
      <c r="AQ66" s="293">
        <f>SUMIF('TAX; ALL MEASURES'!$B$4:$B$1295,'TAX; MEASURES SUMMARY'!$B66,'TAX; ALL MEASURES'!AS$4:AS$1295)</f>
        <v>-12369.139168814494</v>
      </c>
      <c r="AR66" s="293">
        <f>SUMIF('TAX; ALL MEASURES'!$B$4:$B$1295,'TAX; MEASURES SUMMARY'!$B66,'TAX; ALL MEASURES'!AT$4:AT$1295)</f>
        <v>-12794.749615601584</v>
      </c>
      <c r="AS66" s="293">
        <f>SUMIF('TAX; ALL MEASURES'!$B$4:$B$1295,'TAX; MEASURES SUMMARY'!$B66,'TAX; ALL MEASURES'!AU$4:AU$1295)</f>
        <v>-13185.61442904391</v>
      </c>
      <c r="AT66" s="293">
        <f>SUMIF('TAX; ALL MEASURES'!$B$4:$B$1295,'TAX; MEASURES SUMMARY'!$B66,'TAX; ALL MEASURES'!AV$4:AV$1295)</f>
        <v>-13792.626298381641</v>
      </c>
      <c r="AU66" s="293">
        <f>SUMIF('TAX; ALL MEASURES'!$B$4:$B$1295,'TAX; MEASURES SUMMARY'!$B66,'TAX; ALL MEASURES'!AW$4:AW$1295)</f>
        <v>-14387.645269410719</v>
      </c>
      <c r="AV66" s="293">
        <f>SUMIF('TAX; ALL MEASURES'!$B$4:$B$1295,'TAX; MEASURES SUMMARY'!$B66,'TAX; ALL MEASURES'!AX$4:AX$1295)</f>
        <v>-14730.813375958212</v>
      </c>
      <c r="AW66" s="293">
        <f>SUMIF('TAX; ALL MEASURES'!$B$4:$B$1295,'TAX; MEASURES SUMMARY'!$B66,'TAX; ALL MEASURES'!AY$4:AY$1295)</f>
        <v>-15258.500901538679</v>
      </c>
      <c r="AX66" s="293">
        <f>SUMIF('TAX; ALL MEASURES'!$B$4:$B$1295,'TAX; MEASURES SUMMARY'!$B66,'TAX; ALL MEASURES'!AZ$4:AZ$1295)</f>
        <v>-15871.811595004456</v>
      </c>
      <c r="AY66" s="293">
        <f>SUMIF('TAX; ALL MEASURES'!$B$4:$B$1295,'TAX; MEASURES SUMMARY'!$B66,'TAX; ALL MEASURES'!BA$4:BA$1295)</f>
        <v>-16543.084036680986</v>
      </c>
      <c r="AZ66" s="293">
        <f>SUMIF('TAX; ALL MEASURES'!$B$4:$B$1295,'TAX; MEASURES SUMMARY'!$B66,'TAX; ALL MEASURES'!BB$4:BB$1295)</f>
        <v>-17194.67461643121</v>
      </c>
      <c r="BA66" s="293">
        <f>SUMIF('TAX; ALL MEASURES'!$B$4:$B$1295,'TAX; MEASURES SUMMARY'!$B66,'TAX; ALL MEASURES'!BC$4:BC$1295)</f>
        <v>-17918.301124987531</v>
      </c>
      <c r="BB66" s="8"/>
      <c r="BC66" s="8"/>
      <c r="BD66" s="8"/>
    </row>
    <row r="67" spans="1:56">
      <c r="A67" s="153"/>
      <c r="B67" s="155" t="s">
        <v>214</v>
      </c>
      <c r="C67" s="292"/>
      <c r="D67" s="292"/>
      <c r="E67" s="292"/>
      <c r="F67" s="292"/>
      <c r="G67" s="292"/>
      <c r="H67" s="292"/>
      <c r="I67" s="292"/>
      <c r="J67" s="292"/>
      <c r="K67" s="292">
        <f>SUMIF('TAX; ALL MEASURES'!$B$4:$B$1412,'TAX; MEASURES SUMMARY'!$B67,'TAX; ALL MEASURES'!M$4:M$1412)</f>
        <v>-1916</v>
      </c>
      <c r="L67" s="292">
        <f>SUMIF('TAX; ALL MEASURES'!$B$4:$B$1412,'TAX; MEASURES SUMMARY'!$B67,'TAX; ALL MEASURES'!N$4:N$1412)</f>
        <v>-2407</v>
      </c>
      <c r="M67" s="293">
        <f>SUMIF('TAX; ALL MEASURES'!$B$4:$B$1295,'TAX; MEASURES SUMMARY'!$B67,'TAX; ALL MEASURES'!O$4:O$1295)</f>
        <v>-2755.0429474012394</v>
      </c>
      <c r="N67" s="293">
        <f>SUMIF('TAX; ALL MEASURES'!$B$4:$B$1295,'TAX; MEASURES SUMMARY'!$B67,'TAX; ALL MEASURES'!P$4:P$1295)</f>
        <v>-3047.7733650001833</v>
      </c>
      <c r="O67" s="293">
        <f>SUMIF('TAX; ALL MEASURES'!$B$4:$B$1295,'TAX; MEASURES SUMMARY'!$B67,'TAX; ALL MEASURES'!Q$4:Q$1295)</f>
        <v>-3329.4346550269597</v>
      </c>
      <c r="P67" s="293">
        <f>SUMIF('TAX; ALL MEASURES'!$B$4:$B$1295,'TAX; MEASURES SUMMARY'!$B67,'TAX; ALL MEASURES'!R$4:R$1295)</f>
        <v>-3633.4769926273698</v>
      </c>
      <c r="Q67" s="293">
        <f>SUMIF('TAX; ALL MEASURES'!$B$4:$B$1295,'TAX; MEASURES SUMMARY'!$B67,'TAX; ALL MEASURES'!S$4:S$1295)</f>
        <v>-3912.2468455415765</v>
      </c>
      <c r="R67" s="293">
        <f>SUMIF('TAX; ALL MEASURES'!$B$4:$B$1295,'TAX; MEASURES SUMMARY'!$B67,'TAX; ALL MEASURES'!T$4:T$1295)</f>
        <v>-4300.0525712504123</v>
      </c>
      <c r="S67" s="293">
        <f>SUMIF('TAX; ALL MEASURES'!$B$4:$B$1295,'TAX; MEASURES SUMMARY'!$B67,'TAX; ALL MEASURES'!U$4:U$1295)</f>
        <v>-4615.4178648718034</v>
      </c>
      <c r="T67" s="293">
        <f>SUMIF('TAX; ALL MEASURES'!$B$4:$B$1295,'TAX; MEASURES SUMMARY'!$B67,'TAX; ALL MEASURES'!V$4:V$1295)</f>
        <v>-5185.0971921652053</v>
      </c>
      <c r="U67" s="293">
        <f>SUMIF('TAX; ALL MEASURES'!$B$4:$B$1295,'TAX; MEASURES SUMMARY'!$B67,'TAX; ALL MEASURES'!W$4:W$1295)</f>
        <v>-5796.6361414737921</v>
      </c>
      <c r="V67" s="293">
        <f>SUMIF('TAX; ALL MEASURES'!$B$4:$B$1295,'TAX; MEASURES SUMMARY'!$B67,'TAX; ALL MEASURES'!X$4:X$1295)</f>
        <v>-6388.5199400286101</v>
      </c>
      <c r="W67" s="293">
        <f>SUMIF('TAX; ALL MEASURES'!$B$4:$B$1295,'TAX; MEASURES SUMMARY'!$B67,'TAX; ALL MEASURES'!Y$4:Y$1295)</f>
        <v>-6886.7410409712802</v>
      </c>
      <c r="X67" s="293">
        <f>SUMIF('TAX; ALL MEASURES'!$B$4:$B$1295,'TAX; MEASURES SUMMARY'!$B67,'TAX; ALL MEASURES'!Z$4:Z$1295)</f>
        <v>-7251.7904944430175</v>
      </c>
      <c r="Y67" s="293">
        <f>SUMIF('TAX; ALL MEASURES'!$B$4:$B$1295,'TAX; MEASURES SUMMARY'!$B67,'TAX; ALL MEASURES'!AA$4:AA$1295)</f>
        <v>-7481.7811411069933</v>
      </c>
      <c r="Z67" s="293">
        <f>SUMIF('TAX; ALL MEASURES'!$B$4:$B$1295,'TAX; MEASURES SUMMARY'!$B67,'TAX; ALL MEASURES'!AB$4:AB$1295)</f>
        <v>-7933.1874472728587</v>
      </c>
      <c r="AA67" s="293">
        <f>SUMIF('TAX; ALL MEASURES'!$B$4:$B$1295,'TAX; MEASURES SUMMARY'!$B67,'TAX; ALL MEASURES'!AC$4:AC$1295)</f>
        <v>-8322.5713237721429</v>
      </c>
      <c r="AB67" s="293">
        <f>SUMIF('TAX; ALL MEASURES'!$B$4:$B$1295,'TAX; MEASURES SUMMARY'!$B67,'TAX; ALL MEASURES'!AD$4:AD$1295)</f>
        <v>-8773.4479010013547</v>
      </c>
      <c r="AC67" s="293">
        <f>SUMIF('TAX; ALL MEASURES'!$B$4:$B$1295,'TAX; MEASURES SUMMARY'!$B67,'TAX; ALL MEASURES'!AE$4:AE$1295)</f>
        <v>-9387.0395499394763</v>
      </c>
      <c r="AD67" s="293">
        <f>SUMIF('TAX; ALL MEASURES'!$B$4:$B$1295,'TAX; MEASURES SUMMARY'!$B67,'TAX; ALL MEASURES'!AF$4:AF$1295)</f>
        <v>-9876.6084115834637</v>
      </c>
      <c r="AE67" s="293">
        <f>SUMIF('TAX; ALL MEASURES'!$B$4:$B$1295,'TAX; MEASURES SUMMARY'!$B67,'TAX; ALL MEASURES'!AG$4:AG$1295)</f>
        <v>-10362.248450280598</v>
      </c>
      <c r="AF67" s="293">
        <f>SUMIF('TAX; ALL MEASURES'!$B$4:$B$1295,'TAX; MEASURES SUMMARY'!$B67,'TAX; ALL MEASURES'!AH$4:AH$1295)</f>
        <v>-10840.659896196308</v>
      </c>
      <c r="AG67" s="293">
        <f>SUMIF('TAX; ALL MEASURES'!$B$4:$B$1295,'TAX; MEASURES SUMMARY'!$B67,'TAX; ALL MEASURES'!AI$4:AI$1295)</f>
        <v>-11464.713691633344</v>
      </c>
      <c r="AH67" s="293">
        <f>SUMIF('TAX; ALL MEASURES'!$B$4:$B$1295,'TAX; MEASURES SUMMARY'!$B67,'TAX; ALL MEASURES'!AJ$4:AJ$1295)</f>
        <v>-11891.509674283821</v>
      </c>
      <c r="AI67" s="293">
        <f>SUMIF('TAX; ALL MEASURES'!$B$4:$B$1295,'TAX; MEASURES SUMMARY'!$B67,'TAX; ALL MEASURES'!AK$4:AK$1295)</f>
        <v>-12572.487258372148</v>
      </c>
      <c r="AJ67" s="293">
        <f>SUMIF('TAX; ALL MEASURES'!$B$4:$B$1295,'TAX; MEASURES SUMMARY'!$B67,'TAX; ALL MEASURES'!AL$4:AL$1295)</f>
        <v>-13327.560677474959</v>
      </c>
      <c r="AK67" s="293">
        <f>SUMIF('TAX; ALL MEASURES'!$B$4:$B$1295,'TAX; MEASURES SUMMARY'!$B67,'TAX; ALL MEASURES'!AM$4:AM$1295)</f>
        <v>-14017.46640134981</v>
      </c>
      <c r="AL67" s="293">
        <f>SUMIF('TAX; ALL MEASURES'!$B$4:$B$1295,'TAX; MEASURES SUMMARY'!$B67,'TAX; ALL MEASURES'!AN$4:AN$1295)</f>
        <v>-14938.620878113186</v>
      </c>
      <c r="AM67" s="293">
        <f>SUMIF('TAX; ALL MEASURES'!$B$4:$B$1295,'TAX; MEASURES SUMMARY'!$B67,'TAX; ALL MEASURES'!AO$4:AO$1295)</f>
        <v>-15766.454773869338</v>
      </c>
      <c r="AN67" s="293">
        <f>SUMIF('TAX; ALL MEASURES'!$B$4:$B$1295,'TAX; MEASURES SUMMARY'!$B67,'TAX; ALL MEASURES'!AP$4:AP$1295)</f>
        <v>-16559.149983494102</v>
      </c>
      <c r="AO67" s="293">
        <f>SUMIF('TAX; ALL MEASURES'!$B$4:$B$1295,'TAX; MEASURES SUMMARY'!$B67,'TAX; ALL MEASURES'!AQ$4:AQ$1295)</f>
        <v>-16599.663211128624</v>
      </c>
      <c r="AP67" s="293">
        <f>SUMIF('TAX; ALL MEASURES'!$B$4:$B$1295,'TAX; MEASURES SUMMARY'!$B67,'TAX; ALL MEASURES'!AR$4:AR$1295)</f>
        <v>-16593.505112240018</v>
      </c>
      <c r="AQ67" s="293">
        <f>SUMIF('TAX; ALL MEASURES'!$B$4:$B$1295,'TAX; MEASURES SUMMARY'!$B67,'TAX; ALL MEASURES'!AS$4:AS$1295)</f>
        <v>-17380.682312107969</v>
      </c>
      <c r="AR67" s="293">
        <f>SUMIF('TAX; ALL MEASURES'!$B$4:$B$1295,'TAX; MEASURES SUMMARY'!$B67,'TAX; ALL MEASURES'!AT$4:AT$1295)</f>
        <v>-17978.735245570901</v>
      </c>
      <c r="AS67" s="293">
        <f>SUMIF('TAX; ALL MEASURES'!$B$4:$B$1295,'TAX; MEASURES SUMMARY'!$B67,'TAX; ALL MEASURES'!AU$4:AU$1295)</f>
        <v>-18527.964828705553</v>
      </c>
      <c r="AT67" s="293">
        <f>SUMIF('TAX; ALL MEASURES'!$B$4:$B$1295,'TAX; MEASURES SUMMARY'!$B67,'TAX; ALL MEASURES'!AV$4:AV$1295)</f>
        <v>-19380.916704874722</v>
      </c>
      <c r="AU67" s="293">
        <f>SUMIF('TAX; ALL MEASURES'!$B$4:$B$1295,'TAX; MEASURES SUMMARY'!$B67,'TAX; ALL MEASURES'!AW$4:AW$1295)</f>
        <v>-20217.016579246578</v>
      </c>
      <c r="AV67" s="293">
        <f>SUMIF('TAX; ALL MEASURES'!$B$4:$B$1295,'TAX; MEASURES SUMMARY'!$B67,'TAX; ALL MEASURES'!AX$4:AX$1295)</f>
        <v>-20699.224415874967</v>
      </c>
      <c r="AW67" s="293">
        <f>SUMIF('TAX; ALL MEASURES'!$B$4:$B$1295,'TAX; MEASURES SUMMARY'!$B67,'TAX; ALL MEASURES'!AY$4:AY$1295)</f>
        <v>-21440.712494956508</v>
      </c>
      <c r="AX67" s="293">
        <f>SUMIF('TAX; ALL MEASURES'!$B$4:$B$1295,'TAX; MEASURES SUMMARY'!$B67,'TAX; ALL MEASURES'!AZ$4:AZ$1295)</f>
        <v>-22302.515258775598</v>
      </c>
      <c r="AY67" s="293">
        <f>SUMIF('TAX; ALL MEASURES'!$B$4:$B$1295,'TAX; MEASURES SUMMARY'!$B67,'TAX; ALL MEASURES'!BA$4:BA$1295)</f>
        <v>-23245.763846605263</v>
      </c>
      <c r="AZ67" s="293">
        <f>SUMIF('TAX; ALL MEASURES'!$B$4:$B$1295,'TAX; MEASURES SUMMARY'!$B67,'TAX; ALL MEASURES'!BB$4:BB$1295)</f>
        <v>-24161.356169533767</v>
      </c>
      <c r="BA67" s="293">
        <f>SUMIF('TAX; ALL MEASURES'!$B$4:$B$1295,'TAX; MEASURES SUMMARY'!$B67,'TAX; ALL MEASURES'!BC$4:BC$1295)</f>
        <v>-25178.170863441261</v>
      </c>
      <c r="BB67" s="8"/>
      <c r="BC67" s="8"/>
      <c r="BD67" s="8"/>
    </row>
    <row r="68" spans="1:56">
      <c r="A68" s="153"/>
      <c r="B68" s="155" t="s">
        <v>995</v>
      </c>
      <c r="C68" s="292"/>
      <c r="D68" s="292"/>
      <c r="E68" s="292"/>
      <c r="F68" s="292"/>
      <c r="G68" s="292"/>
      <c r="H68" s="292"/>
      <c r="I68" s="292"/>
      <c r="J68" s="292"/>
      <c r="K68" s="292"/>
      <c r="L68" s="292">
        <f>SUMIF('TAX; ALL MEASURES'!$B$4:$B$1412,'TAX; MEASURES SUMMARY'!$B68,'TAX; ALL MEASURES'!N$4:N$1412)</f>
        <v>-1152</v>
      </c>
      <c r="M68" s="292">
        <f>SUMIF('TAX; ALL MEASURES'!$B$4:$B$1412,'TAX; MEASURES SUMMARY'!$B68,'TAX; ALL MEASURES'!O$4:O$1412)</f>
        <v>227</v>
      </c>
      <c r="N68" s="293">
        <f>SUMIF('TAX; ALL MEASURES'!$B$4:$B$1295,'TAX; MEASURES SUMMARY'!$B68,'TAX; ALL MEASURES'!P$4:P$1295)</f>
        <v>251.11933536558445</v>
      </c>
      <c r="O68" s="293">
        <f>SUMIF('TAX; ALL MEASURES'!$B$4:$B$1295,'TAX; MEASURES SUMMARY'!$B68,'TAX; ALL MEASURES'!Q$4:Q$1295)</f>
        <v>274.32663705080387</v>
      </c>
      <c r="P68" s="293">
        <f>SUMIF('TAX; ALL MEASURES'!$B$4:$B$1295,'TAX; MEASURES SUMMARY'!$B68,'TAX; ALL MEASURES'!R$4:R$1295)</f>
        <v>299.378010823544</v>
      </c>
      <c r="Q68" s="293">
        <f>SUMIF('TAX; ALL MEASURES'!$B$4:$B$1295,'TAX; MEASURES SUMMARY'!$B68,'TAX; ALL MEASURES'!S$4:S$1295)</f>
        <v>322.34707439883636</v>
      </c>
      <c r="R68" s="293">
        <f>SUMIF('TAX; ALL MEASURES'!$B$4:$B$1295,'TAX; MEASURES SUMMARY'!$B68,'TAX; ALL MEASURES'!T$4:T$1295)</f>
        <v>354.30007891331945</v>
      </c>
      <c r="S68" s="293">
        <f>SUMIF('TAX; ALL MEASURES'!$B$4:$B$1295,'TAX; MEASURES SUMMARY'!$B68,'TAX; ALL MEASURES'!U$4:U$1295)</f>
        <v>380.28440039897214</v>
      </c>
      <c r="T68" s="293">
        <f>SUMIF('TAX; ALL MEASURES'!$B$4:$B$1295,'TAX; MEASURES SUMMARY'!$B68,'TAX; ALL MEASURES'!V$4:V$1295)</f>
        <v>427.22276388894107</v>
      </c>
      <c r="U68" s="293">
        <f>SUMIF('TAX; ALL MEASURES'!$B$4:$B$1295,'TAX; MEASURES SUMMARY'!$B68,'TAX; ALL MEASURES'!W$4:W$1295)</f>
        <v>477.61012413826109</v>
      </c>
      <c r="V68" s="293">
        <f>SUMIF('TAX; ALL MEASURES'!$B$4:$B$1295,'TAX; MEASURES SUMMARY'!$B68,'TAX; ALL MEASURES'!X$4:X$1295)</f>
        <v>526.37801082354247</v>
      </c>
      <c r="W68" s="293">
        <f>SUMIF('TAX; ALL MEASURES'!$B$4:$B$1295,'TAX; MEASURES SUMMARY'!$B68,'TAX; ALL MEASURES'!Y$4:Y$1295)</f>
        <v>567.42861949760072</v>
      </c>
      <c r="X68" s="293">
        <f>SUMIF('TAX; ALL MEASURES'!$B$4:$B$1295,'TAX; MEASURES SUMMARY'!$B68,'TAX; ALL MEASURES'!Z$4:Z$1295)</f>
        <v>597.5066355286184</v>
      </c>
      <c r="Y68" s="293">
        <f>SUMIF('TAX; ALL MEASURES'!$B$4:$B$1295,'TAX; MEASURES SUMMARY'!$B68,'TAX; ALL MEASURES'!AA$4:AA$1295)</f>
        <v>616.45656763112163</v>
      </c>
      <c r="Z68" s="293">
        <f>SUMIF('TAX; ALL MEASURES'!$B$4:$B$1295,'TAX; MEASURES SUMMARY'!$B68,'TAX; ALL MEASURES'!AB$4:AB$1295)</f>
        <v>653.64990125820646</v>
      </c>
      <c r="AA68" s="293">
        <f>SUMIF('TAX; ALL MEASURES'!$B$4:$B$1295,'TAX; MEASURES SUMMARY'!$B68,'TAX; ALL MEASURES'!AC$4:AC$1295)</f>
        <v>685.73293649680829</v>
      </c>
      <c r="AB68" s="293">
        <f>SUMIF('TAX; ALL MEASURES'!$B$4:$B$1295,'TAX; MEASURES SUMMARY'!$B68,'TAX; ALL MEASURES'!AD$4:AD$1295)</f>
        <v>722.88262344727218</v>
      </c>
      <c r="AC68" s="293">
        <f>SUMIF('TAX; ALL MEASURES'!$B$4:$B$1295,'TAX; MEASURES SUMMARY'!$B68,'TAX; ALL MEASURES'!AE$4:AE$1295)</f>
        <v>773.43911456852152</v>
      </c>
      <c r="AD68" s="293">
        <f>SUMIF('TAX; ALL MEASURES'!$B$4:$B$1295,'TAX; MEASURES SUMMARY'!$B68,'TAX; ALL MEASURES'!AF$4:AF$1295)</f>
        <v>813.77682752432543</v>
      </c>
      <c r="AE68" s="293">
        <f>SUMIF('TAX; ALL MEASURES'!$B$4:$B$1295,'TAX; MEASURES SUMMARY'!$B68,'TAX; ALL MEASURES'!AG$4:AG$1295)</f>
        <v>853.79082762847554</v>
      </c>
      <c r="AF68" s="293">
        <f>SUMIF('TAX; ALL MEASURES'!$B$4:$B$1295,'TAX; MEASURES SUMMARY'!$B68,'TAX; ALL MEASURES'!AH$4:AH$1295)</f>
        <v>893.20923245781205</v>
      </c>
      <c r="AG68" s="293">
        <f>SUMIF('TAX; ALL MEASURES'!$B$4:$B$1295,'TAX; MEASURES SUMMARY'!$B68,'TAX; ALL MEASURES'!AI$4:AI$1295)</f>
        <v>944.62774544245826</v>
      </c>
      <c r="AH68" s="293">
        <f>SUMIF('TAX; ALL MEASURES'!$B$4:$B$1295,'TAX; MEASURES SUMMARY'!$B68,'TAX; ALL MEASURES'!AJ$4:AJ$1295)</f>
        <v>979.79332721788967</v>
      </c>
      <c r="AI68" s="293">
        <f>SUMIF('TAX; ALL MEASURES'!$B$4:$B$1295,'TAX; MEASURES SUMMARY'!$B68,'TAX; ALL MEASURES'!AK$4:AK$1295)</f>
        <v>1035.902039328477</v>
      </c>
      <c r="AJ68" s="293">
        <f>SUMIF('TAX; ALL MEASURES'!$B$4:$B$1295,'TAX; MEASURES SUMMARY'!$B68,'TAX; ALL MEASURES'!AL$4:AL$1295)</f>
        <v>1098.1158303323564</v>
      </c>
      <c r="AK68" s="293">
        <f>SUMIF('TAX; ALL MEASURES'!$B$4:$B$1295,'TAX; MEASURES SUMMARY'!$B68,'TAX; ALL MEASURES'!AM$4:AM$1295)</f>
        <v>1154.9601708052769</v>
      </c>
      <c r="AL68" s="293">
        <f>SUMIF('TAX; ALL MEASURES'!$B$4:$B$1295,'TAX; MEASURES SUMMARY'!$B68,'TAX; ALL MEASURES'!AN$4:AN$1295)</f>
        <v>1230.8581042376754</v>
      </c>
      <c r="AM68" s="293">
        <f>SUMIF('TAX; ALL MEASURES'!$B$4:$B$1295,'TAX; MEASURES SUMMARY'!$B68,'TAX; ALL MEASURES'!AO$4:AO$1295)</f>
        <v>1299.066948137521</v>
      </c>
      <c r="AN68" s="293">
        <f>SUMIF('TAX; ALL MEASURES'!$B$4:$B$1295,'TAX; MEASURES SUMMARY'!$B68,'TAX; ALL MEASURES'!AP$4:AP$1295)</f>
        <v>1364.3805624877293</v>
      </c>
      <c r="AO68" s="293">
        <f>SUMIF('TAX; ALL MEASURES'!$B$4:$B$1295,'TAX; MEASURES SUMMARY'!$B68,'TAX; ALL MEASURES'!AQ$4:AQ$1295)</f>
        <v>1367.7186239439807</v>
      </c>
      <c r="AP68" s="293">
        <f>SUMIF('TAX; ALL MEASURES'!$B$4:$B$1295,'TAX; MEASURES SUMMARY'!$B68,'TAX; ALL MEASURES'!AR$4:AR$1295)</f>
        <v>1367.2112313281777</v>
      </c>
      <c r="AQ68" s="293">
        <f>SUMIF('TAX; ALL MEASURES'!$B$4:$B$1295,'TAX; MEASURES SUMMARY'!$B68,'TAX; ALL MEASURES'!AS$4:AS$1295)</f>
        <v>1432.0701927968521</v>
      </c>
      <c r="AR68" s="293">
        <f>SUMIF('TAX; ALL MEASURES'!$B$4:$B$1295,'TAX; MEASURES SUMMARY'!$B68,'TAX; ALL MEASURES'!AT$4:AT$1295)</f>
        <v>1481.3463814036882</v>
      </c>
      <c r="AS68" s="293">
        <f>SUMIF('TAX; ALL MEASURES'!$B$4:$B$1295,'TAX; MEASURES SUMMARY'!$B68,'TAX; ALL MEASURES'!AU$4:AU$1295)</f>
        <v>1526.5998013146793</v>
      </c>
      <c r="AT68" s="293">
        <f>SUMIF('TAX; ALL MEASURES'!$B$4:$B$1295,'TAX; MEASURES SUMMARY'!$B68,'TAX; ALL MEASURES'!AV$4:AV$1295)</f>
        <v>1596.87822513128</v>
      </c>
      <c r="AU68" s="293">
        <f>SUMIF('TAX; ALL MEASURES'!$B$4:$B$1295,'TAX; MEASURES SUMMARY'!$B68,'TAX; ALL MEASURES'!AW$4:AW$1295)</f>
        <v>1665.7681390476771</v>
      </c>
      <c r="AV68" s="293">
        <f>SUMIF('TAX; ALL MEASURES'!$B$4:$B$1295,'TAX; MEASURES SUMMARY'!$B68,'TAX; ALL MEASURES'!AX$4:AX$1295)</f>
        <v>1705.499345059502</v>
      </c>
      <c r="AW68" s="293">
        <f>SUMIF('TAX; ALL MEASURES'!$B$4:$B$1295,'TAX; MEASURES SUMMARY'!$B68,'TAX; ALL MEASURES'!AY$4:AY$1295)</f>
        <v>1766.5937806690317</v>
      </c>
      <c r="AX68" s="293">
        <f>SUMIF('TAX; ALL MEASURES'!$B$4:$B$1295,'TAX; MEASURES SUMMARY'!$B68,'TAX; ALL MEASURES'!AZ$4:AZ$1295)</f>
        <v>1837.6014677076002</v>
      </c>
      <c r="AY68" s="293">
        <f>SUMIF('TAX; ALL MEASURES'!$B$4:$B$1295,'TAX; MEASURES SUMMARY'!$B68,'TAX; ALL MEASURES'!BA$4:BA$1295)</f>
        <v>1915.3198312777031</v>
      </c>
      <c r="AZ68" s="293">
        <f>SUMIF('TAX; ALL MEASURES'!$B$4:$B$1295,'TAX; MEASURES SUMMARY'!$B68,'TAX; ALL MEASURES'!BB$4:BB$1295)</f>
        <v>1990.7594746055079</v>
      </c>
      <c r="BA68" s="293">
        <f>SUMIF('TAX; ALL MEASURES'!$B$4:$B$1295,'TAX; MEASURES SUMMARY'!$B68,'TAX; ALL MEASURES'!BC$4:BC$1295)</f>
        <v>2074.539270392273</v>
      </c>
      <c r="BB68" s="8"/>
      <c r="BC68" s="8"/>
      <c r="BD68" s="8"/>
    </row>
    <row r="69" spans="1:56">
      <c r="A69" s="153"/>
      <c r="B69" s="155" t="s">
        <v>996</v>
      </c>
      <c r="C69" s="292"/>
      <c r="D69" s="292"/>
      <c r="E69" s="292"/>
      <c r="F69" s="292"/>
      <c r="G69" s="292"/>
      <c r="H69" s="292"/>
      <c r="I69" s="292"/>
      <c r="J69" s="292"/>
      <c r="K69" s="292"/>
      <c r="L69" s="292"/>
      <c r="M69" s="292">
        <f>SUMIF('TAX; ALL MEASURES'!$B$4:$B$1412,'TAX; MEASURES SUMMARY'!$B69,'TAX; ALL MEASURES'!O$4:O$1412)</f>
        <v>189</v>
      </c>
      <c r="N69" s="292">
        <f>SUMIF('TAX; ALL MEASURES'!$B$4:$B$1412,'TAX; MEASURES SUMMARY'!$B69,'TAX; ALL MEASURES'!P$4:P$1412)</f>
        <v>-769</v>
      </c>
      <c r="O69" s="293">
        <f>SUMIF('TAX; ALL MEASURES'!$B$4:$B$1295,'TAX; MEASURES SUMMARY'!$B69,'TAX; ALL MEASURES'!Q$4:Q$1295)</f>
        <v>-840.06746666859817</v>
      </c>
      <c r="P69" s="293">
        <f>SUMIF('TAX; ALL MEASURES'!$B$4:$B$1295,'TAX; MEASURES SUMMARY'!$B69,'TAX; ALL MEASURES'!R$4:R$1295)</f>
        <v>-916.78201516479226</v>
      </c>
      <c r="Q69" s="293">
        <f>SUMIF('TAX; ALL MEASURES'!$B$4:$B$1295,'TAX; MEASURES SUMMARY'!$B69,'TAX; ALL MEASURES'!S$4:S$1295)</f>
        <v>-987.11992786947019</v>
      </c>
      <c r="R69" s="293">
        <f>SUMIF('TAX; ALL MEASURES'!$B$4:$B$1295,'TAX; MEASURES SUMMARY'!$B69,'TAX; ALL MEASURES'!T$4:T$1295)</f>
        <v>-1084.9692648624386</v>
      </c>
      <c r="S69" s="293">
        <f>SUMIF('TAX; ALL MEASURES'!$B$4:$B$1295,'TAX; MEASURES SUMMARY'!$B69,'TAX; ALL MEASURES'!U$4:U$1295)</f>
        <v>-1164.540768957801</v>
      </c>
      <c r="T69" s="293">
        <f>SUMIF('TAX; ALL MEASURES'!$B$4:$B$1295,'TAX; MEASURES SUMMARY'!$B69,'TAX; ALL MEASURES'!V$4:V$1295)</f>
        <v>-1308.2796071927769</v>
      </c>
      <c r="U69" s="293">
        <f>SUMIF('TAX; ALL MEASURES'!$B$4:$B$1295,'TAX; MEASURES SUMMARY'!$B69,'TAX; ALL MEASURES'!W$4:W$1295)</f>
        <v>-1462.5802705619078</v>
      </c>
      <c r="V69" s="293">
        <f>SUMIF('TAX; ALL MEASURES'!$B$4:$B$1295,'TAX; MEASURES SUMMARY'!$B69,'TAX; ALL MEASURES'!X$4:X$1295)</f>
        <v>-1611.9216377106518</v>
      </c>
      <c r="W69" s="293">
        <f>SUMIF('TAX; ALL MEASURES'!$B$4:$B$1295,'TAX; MEASURES SUMMARY'!$B69,'TAX; ALL MEASURES'!Y$4:Y$1295)</f>
        <v>-1737.6304686311846</v>
      </c>
      <c r="X69" s="293">
        <f>SUMIF('TAX; ALL MEASURES'!$B$4:$B$1295,'TAX; MEASURES SUMMARY'!$B69,'TAX; ALL MEASURES'!Z$4:Z$1295)</f>
        <v>-1829.7380488546751</v>
      </c>
      <c r="Y69" s="293">
        <f>SUMIF('TAX; ALL MEASURES'!$B$4:$B$1295,'TAX; MEASURES SUMMARY'!$B69,'TAX; ALL MEASURES'!AA$4:AA$1295)</f>
        <v>-1887.7682191145896</v>
      </c>
      <c r="Z69" s="293">
        <f>SUMIF('TAX; ALL MEASURES'!$B$4:$B$1295,'TAX; MEASURES SUMMARY'!$B69,'TAX; ALL MEASURES'!AB$4:AB$1295)</f>
        <v>-2001.6649587566881</v>
      </c>
      <c r="AA69" s="293">
        <f>SUMIF('TAX; ALL MEASURES'!$B$4:$B$1295,'TAX; MEASURES SUMMARY'!$B69,'TAX; ALL MEASURES'!AC$4:AC$1295)</f>
        <v>-2099.9124874169866</v>
      </c>
      <c r="AB69" s="293">
        <f>SUMIF('TAX; ALL MEASURES'!$B$4:$B$1295,'TAX; MEASURES SUMMARY'!$B69,'TAX; ALL MEASURES'!AD$4:AD$1295)</f>
        <v>-2213.6755683176061</v>
      </c>
      <c r="AC69" s="293">
        <f>SUMIF('TAX; ALL MEASURES'!$B$4:$B$1295,'TAX; MEASURES SUMMARY'!$B69,'TAX; ALL MEASURES'!AE$4:AE$1295)</f>
        <v>-2368.4941593099757</v>
      </c>
      <c r="AD69" s="293">
        <f>SUMIF('TAX; ALL MEASURES'!$B$4:$B$1295,'TAX; MEASURES SUMMARY'!$B69,'TAX; ALL MEASURES'!AF$4:AF$1295)</f>
        <v>-2492.0198974529799</v>
      </c>
      <c r="AE69" s="293">
        <f>SUMIF('TAX; ALL MEASURES'!$B$4:$B$1295,'TAX; MEASURES SUMMARY'!$B69,'TAX; ALL MEASURES'!AG$4:AG$1295)</f>
        <v>-2614.5543332633274</v>
      </c>
      <c r="AF69" s="293">
        <f>SUMIF('TAX; ALL MEASURES'!$B$4:$B$1295,'TAX; MEASURES SUMMARY'!$B69,'TAX; ALL MEASURES'!AH$4:AH$1295)</f>
        <v>-2735.2648841638711</v>
      </c>
      <c r="AG69" s="293">
        <f>SUMIF('TAX; ALL MEASURES'!$B$4:$B$1295,'TAX; MEASURES SUMMARY'!$B69,'TAX; ALL MEASURES'!AI$4:AI$1295)</f>
        <v>-2892.7232353005065</v>
      </c>
      <c r="AH69" s="293">
        <f>SUMIF('TAX; ALL MEASURES'!$B$4:$B$1295,'TAX; MEASURES SUMMARY'!$B69,'TAX; ALL MEASURES'!AJ$4:AJ$1295)</f>
        <v>-3000.4104125779409</v>
      </c>
      <c r="AI69" s="293">
        <f>SUMIF('TAX; ALL MEASURES'!$B$4:$B$1295,'TAX; MEASURES SUMMARY'!$B69,'TAX; ALL MEASURES'!AK$4:AK$1295)</f>
        <v>-3172.2315093096176</v>
      </c>
      <c r="AJ69" s="293">
        <f>SUMIF('TAX; ALL MEASURES'!$B$4:$B$1295,'TAX; MEASURES SUMMARY'!$B69,'TAX; ALL MEASURES'!AL$4:AL$1295)</f>
        <v>-3362.7481225060251</v>
      </c>
      <c r="AK69" s="293">
        <f>SUMIF('TAX; ALL MEASURES'!$B$4:$B$1295,'TAX; MEASURES SUMMARY'!$B69,'TAX; ALL MEASURES'!AM$4:AM$1295)</f>
        <v>-3536.8219259430934</v>
      </c>
      <c r="AL69" s="293">
        <f>SUMIF('TAX; ALL MEASURES'!$B$4:$B$1295,'TAX; MEASURES SUMMARY'!$B69,'TAX; ALL MEASURES'!AN$4:AN$1295)</f>
        <v>-3769.2433391510904</v>
      </c>
      <c r="AM69" s="293">
        <f>SUMIF('TAX; ALL MEASURES'!$B$4:$B$1295,'TAX; MEASURES SUMMARY'!$B69,'TAX; ALL MEASURES'!AO$4:AO$1295)</f>
        <v>-3978.1185374014112</v>
      </c>
      <c r="AN69" s="293">
        <f>SUMIF('TAX; ALL MEASURES'!$B$4:$B$1295,'TAX; MEASURES SUMMARY'!$B69,'TAX; ALL MEASURES'!AP$4:AP$1295)</f>
        <v>-4178.1277058001315</v>
      </c>
      <c r="AO69" s="293">
        <f>SUMIF('TAX; ALL MEASURES'!$B$4:$B$1295,'TAX; MEASURES SUMMARY'!$B69,'TAX; ALL MEASURES'!AQ$4:AQ$1295)</f>
        <v>-4188.3498149663565</v>
      </c>
      <c r="AP69" s="293">
        <f>SUMIF('TAX; ALL MEASURES'!$B$4:$B$1295,'TAX; MEASURES SUMMARY'!$B69,'TAX; ALL MEASURES'!AR$4:AR$1295)</f>
        <v>-4186.7960320966331</v>
      </c>
      <c r="AQ69" s="293">
        <f>SUMIF('TAX; ALL MEASURES'!$B$4:$B$1295,'TAX; MEASURES SUMMARY'!$B69,'TAX; ALL MEASURES'!AS$4:AS$1295)</f>
        <v>-4385.4129219382467</v>
      </c>
      <c r="AR69" s="293">
        <f>SUMIF('TAX; ALL MEASURES'!$B$4:$B$1295,'TAX; MEASURES SUMMARY'!$B69,'TAX; ALL MEASURES'!AT$4:AT$1295)</f>
        <v>-4536.3108565138282</v>
      </c>
      <c r="AS69" s="293">
        <f>SUMIF('TAX; ALL MEASURES'!$B$4:$B$1295,'TAX; MEASURES SUMMARY'!$B69,'TAX; ALL MEASURES'!AU$4:AU$1295)</f>
        <v>-4674.8899104161947</v>
      </c>
      <c r="AT69" s="293">
        <f>SUMIF('TAX; ALL MEASURES'!$B$4:$B$1295,'TAX; MEASURES SUMMARY'!$B69,'TAX; ALL MEASURES'!AV$4:AV$1295)</f>
        <v>-4890.1027606584375</v>
      </c>
      <c r="AU69" s="293">
        <f>SUMIF('TAX; ALL MEASURES'!$B$4:$B$1295,'TAX; MEASURES SUMMARY'!$B69,'TAX; ALL MEASURES'!AW$4:AW$1295)</f>
        <v>-5101.0635921872972</v>
      </c>
      <c r="AV69" s="293">
        <f>SUMIF('TAX; ALL MEASURES'!$B$4:$B$1295,'TAX; MEASURES SUMMARY'!$B69,'TAX; ALL MEASURES'!AX$4:AX$1295)</f>
        <v>-5222.7320307351301</v>
      </c>
      <c r="AW69" s="293">
        <f>SUMIF('TAX; ALL MEASURES'!$B$4:$B$1295,'TAX; MEASURES SUMMARY'!$B69,'TAX; ALL MEASURES'!AY$4:AY$1295)</f>
        <v>-5409.8208541239637</v>
      </c>
      <c r="AX69" s="293">
        <f>SUMIF('TAX; ALL MEASURES'!$B$4:$B$1295,'TAX; MEASURES SUMMARY'!$B69,'TAX; ALL MEASURES'!AZ$4:AZ$1295)</f>
        <v>-5627.2669191717978</v>
      </c>
      <c r="AY69" s="293">
        <f>SUMIF('TAX; ALL MEASURES'!$B$4:$B$1295,'TAX; MEASURES SUMMARY'!$B69,'TAX; ALL MEASURES'!BA$4:BA$1295)</f>
        <v>-5865.2630157224266</v>
      </c>
      <c r="AZ69" s="293">
        <f>SUMIF('TAX; ALL MEASURES'!$B$4:$B$1295,'TAX; MEASURES SUMMARY'!$B69,'TAX; ALL MEASURES'!BB$4:BB$1295)</f>
        <v>-6096.2810121448656</v>
      </c>
      <c r="BA69" s="293">
        <f>SUMIF('TAX; ALL MEASURES'!$B$4:$B$1295,'TAX; MEASURES SUMMARY'!$B69,'TAX; ALL MEASURES'!BC$4:BC$1295)</f>
        <v>-6352.8389664187371</v>
      </c>
      <c r="BB69" s="8"/>
      <c r="BC69" s="8"/>
      <c r="BD69" s="8"/>
    </row>
    <row r="70" spans="1:56">
      <c r="A70" s="153"/>
      <c r="B70" s="155" t="s">
        <v>997</v>
      </c>
      <c r="C70" s="292"/>
      <c r="D70" s="292"/>
      <c r="E70" s="292"/>
      <c r="F70" s="292"/>
      <c r="G70" s="292"/>
      <c r="H70" s="292"/>
      <c r="I70" s="292"/>
      <c r="J70" s="293"/>
      <c r="K70" s="292"/>
      <c r="L70" s="292"/>
      <c r="M70" s="292"/>
      <c r="N70" s="292">
        <f>SUMIF('TAX; ALL MEASURES'!$B$4:$B$1412,'TAX; MEASURES SUMMARY'!$B70,'TAX; ALL MEASURES'!P$4:P$1412)</f>
        <v>3642</v>
      </c>
      <c r="O70" s="292">
        <f>SUMIF('TAX; ALL MEASURES'!$B$4:$B$1412,'TAX; MEASURES SUMMARY'!$B70,'TAX; ALL MEASURES'!Q$4:Q$1412)</f>
        <v>2732</v>
      </c>
      <c r="P70" s="293">
        <f>SUMIF('TAX; ALL MEASURES'!$B$4:$B$1295,'TAX; MEASURES SUMMARY'!$B70,'TAX; ALL MEASURES'!R$4:R$1295)</f>
        <v>2981.484898305534</v>
      </c>
      <c r="Q70" s="293">
        <f>SUMIF('TAX; ALL MEASURES'!$B$4:$B$1295,'TAX; MEASURES SUMMARY'!$B70,'TAX; ALL MEASURES'!S$4:S$1295)</f>
        <v>3210.2322134125316</v>
      </c>
      <c r="R70" s="293">
        <f>SUMIF('TAX; ALL MEASURES'!$B$4:$B$1295,'TAX; MEASURES SUMMARY'!$B70,'TAX; ALL MEASURES'!T$4:T$1295)</f>
        <v>3528.4499748084108</v>
      </c>
      <c r="S70" s="293">
        <f>SUMIF('TAX; ALL MEASURES'!$B$4:$B$1295,'TAX; MEASURES SUMMARY'!$B70,'TAX; ALL MEASURES'!U$4:U$1295)</f>
        <v>3787.2260348439449</v>
      </c>
      <c r="T70" s="293">
        <f>SUMIF('TAX; ALL MEASURES'!$B$4:$B$1295,'TAX; MEASURES SUMMARY'!$B70,'TAX; ALL MEASURES'!V$4:V$1295)</f>
        <v>4254.6819495637874</v>
      </c>
      <c r="U70" s="293">
        <f>SUMIF('TAX; ALL MEASURES'!$B$4:$B$1295,'TAX; MEASURES SUMMARY'!$B70,'TAX; ALL MEASURES'!W$4:W$1295)</f>
        <v>4756.486184402429</v>
      </c>
      <c r="V70" s="293">
        <f>SUMIF('TAX; ALL MEASURES'!$B$4:$B$1295,'TAX; MEASURES SUMMARY'!$B70,'TAX; ALL MEASURES'!X$4:X$1295)</f>
        <v>5242.1621940547857</v>
      </c>
      <c r="W70" s="293">
        <f>SUMIF('TAX; ALL MEASURES'!$B$4:$B$1295,'TAX; MEASURES SUMMARY'!$B70,'TAX; ALL MEASURES'!Y$4:Y$1295)</f>
        <v>5650.9823658879377</v>
      </c>
      <c r="X70" s="293">
        <f>SUMIF('TAX; ALL MEASURES'!$B$4:$B$1295,'TAX; MEASURES SUMMARY'!$B70,'TAX; ALL MEASURES'!Z$4:Z$1295)</f>
        <v>5950.5272466919469</v>
      </c>
      <c r="Y70" s="293">
        <f>SUMIF('TAX; ALL MEASURES'!$B$4:$B$1295,'TAX; MEASURES SUMMARY'!$B70,'TAX; ALL MEASURES'!AA$4:AA$1295)</f>
        <v>6139.248309511815</v>
      </c>
      <c r="Z70" s="293">
        <f>SUMIF('TAX; ALL MEASURES'!$B$4:$B$1295,'TAX; MEASURES SUMMARY'!$B70,'TAX; ALL MEASURES'!AB$4:AB$1295)</f>
        <v>6509.654146005143</v>
      </c>
      <c r="AA70" s="293">
        <f>SUMIF('TAX; ALL MEASURES'!$B$4:$B$1295,'TAX; MEASURES SUMMARY'!$B70,'TAX; ALL MEASURES'!AC$4:AC$1295)</f>
        <v>6829.166874386784</v>
      </c>
      <c r="AB70" s="293">
        <f>SUMIF('TAX; ALL MEASURES'!$B$4:$B$1295,'TAX; MEASURES SUMMARY'!$B70,'TAX; ALL MEASURES'!AD$4:AD$1295)</f>
        <v>7199.1380366471321</v>
      </c>
      <c r="AC70" s="293">
        <f>SUMIF('TAX; ALL MEASURES'!$B$4:$B$1295,'TAX; MEASURES SUMMARY'!$B70,'TAX; ALL MEASURES'!AE$4:AE$1295)</f>
        <v>7702.626634138579</v>
      </c>
      <c r="AD70" s="293">
        <f>SUMIF('TAX; ALL MEASURES'!$B$4:$B$1295,'TAX; MEASURES SUMMARY'!$B70,'TAX; ALL MEASURES'!AF$4:AF$1295)</f>
        <v>8104.3471268330177</v>
      </c>
      <c r="AE70" s="293">
        <f>SUMIF('TAX; ALL MEASURES'!$B$4:$B$1295,'TAX; MEASURES SUMMARY'!$B70,'TAX; ALL MEASURES'!AG$4:AG$1295)</f>
        <v>8502.8437856328383</v>
      </c>
      <c r="AF70" s="293">
        <f>SUMIF('TAX; ALL MEASURES'!$B$4:$B$1295,'TAX; MEASURES SUMMARY'!$B70,'TAX; ALL MEASURES'!AH$4:AH$1295)</f>
        <v>8895.4089522950853</v>
      </c>
      <c r="AG70" s="293">
        <f>SUMIF('TAX; ALL MEASURES'!$B$4:$B$1295,'TAX; MEASURES SUMMARY'!$B70,'TAX; ALL MEASURES'!AI$4:AI$1295)</f>
        <v>9407.4823658879359</v>
      </c>
      <c r="AH70" s="293">
        <f>SUMIF('TAX; ALL MEASURES'!$B$4:$B$1295,'TAX; MEASURES SUMMARY'!$B70,'TAX; ALL MEASURES'!AJ$4:AJ$1295)</f>
        <v>9757.6939619739587</v>
      </c>
      <c r="AI70" s="293">
        <f>SUMIF('TAX; ALL MEASURES'!$B$4:$B$1295,'TAX; MEASURES SUMMARY'!$B70,'TAX; ALL MEASURES'!AK$4:AK$1295)</f>
        <v>10316.476744186044</v>
      </c>
      <c r="AJ70" s="293">
        <f>SUMIF('TAX; ALL MEASURES'!$B$4:$B$1295,'TAX; MEASURES SUMMARY'!$B70,'TAX; ALL MEASURES'!AL$4:AL$1295)</f>
        <v>10936.059584736544</v>
      </c>
      <c r="AK70" s="293">
        <f>SUMIF('TAX; ALL MEASURES'!$B$4:$B$1295,'TAX; MEASURES SUMMARY'!$B70,'TAX; ALL MEASURES'!AM$4:AM$1295)</f>
        <v>11502.168438917024</v>
      </c>
      <c r="AL70" s="293">
        <f>SUMIF('TAX; ALL MEASURES'!$B$4:$B$1295,'TAX; MEASURES SUMMARY'!$B70,'TAX; ALL MEASURES'!AN$4:AN$1295)</f>
        <v>12258.0307072207</v>
      </c>
      <c r="AM70" s="293">
        <f>SUMIF('TAX; ALL MEASURES'!$B$4:$B$1295,'TAX; MEASURES SUMMARY'!$B70,'TAX; ALL MEASURES'!AO$4:AO$1295)</f>
        <v>12937.317864813976</v>
      </c>
      <c r="AN70" s="293">
        <f>SUMIF('TAX; ALL MEASURES'!$B$4:$B$1295,'TAX; MEASURES SUMMARY'!$B70,'TAX; ALL MEASURES'!AP$4:AP$1295)</f>
        <v>13587.771631619416</v>
      </c>
      <c r="AO70" s="293">
        <f>SUMIF('TAX; ALL MEASURES'!$B$4:$B$1295,'TAX; MEASURES SUMMARY'!$B70,'TAX; ALL MEASURES'!AQ$4:AQ$1295)</f>
        <v>13621.015154729383</v>
      </c>
      <c r="AP70" s="293">
        <f>SUMIF('TAX; ALL MEASURES'!$B$4:$B$1295,'TAX; MEASURES SUMMARY'!$B70,'TAX; ALL MEASURES'!AR$4:AR$1295)</f>
        <v>13615.962066770962</v>
      </c>
      <c r="AQ70" s="293">
        <f>SUMIF('TAX; ALL MEASURES'!$B$4:$B$1295,'TAX; MEASURES SUMMARY'!$B70,'TAX; ALL MEASURES'!AS$4:AS$1295)</f>
        <v>14261.887976982836</v>
      </c>
      <c r="AR70" s="293">
        <f>SUMIF('TAX; ALL MEASURES'!$B$4:$B$1295,'TAX; MEASURES SUMMARY'!$B70,'TAX; ALL MEASURES'!AT$4:AT$1295)</f>
        <v>14752.626130306799</v>
      </c>
      <c r="AS70" s="293">
        <f>SUMIF('TAX; ALL MEASURES'!$B$4:$B$1295,'TAX; MEASURES SUMMARY'!$B70,'TAX; ALL MEASURES'!AU$4:AU$1295)</f>
        <v>15203.301808490882</v>
      </c>
      <c r="AT70" s="293">
        <f>SUMIF('TAX; ALL MEASURES'!$B$4:$B$1295,'TAX; MEASURES SUMMARY'!$B70,'TAX; ALL MEASURES'!AV$4:AV$1295)</f>
        <v>15903.199769298071</v>
      </c>
      <c r="AU70" s="293">
        <f>SUMIF('TAX; ALL MEASURES'!$B$4:$B$1295,'TAX; MEASURES SUMMARY'!$B70,'TAX; ALL MEASURES'!AW$4:AW$1295)</f>
        <v>16589.269656068511</v>
      </c>
      <c r="AV70" s="293">
        <f>SUMIF('TAX; ALL MEASURES'!$B$4:$B$1295,'TAX; MEASURES SUMMARY'!$B70,'TAX; ALL MEASURES'!AX$4:AX$1295)</f>
        <v>16984.949988067128</v>
      </c>
      <c r="AW70" s="293">
        <f>SUMIF('TAX; ALL MEASURES'!$B$4:$B$1295,'TAX; MEASURES SUMMARY'!$B70,'TAX; ALL MEASURES'!AY$4:AY$1295)</f>
        <v>17593.385245684269</v>
      </c>
      <c r="AX70" s="293">
        <f>SUMIF('TAX; ALL MEASURES'!$B$4:$B$1295,'TAX; MEASURES SUMMARY'!$B70,'TAX; ALL MEASURES'!AZ$4:AZ$1295)</f>
        <v>18300.545888467539</v>
      </c>
      <c r="AY70" s="293">
        <f>SUMIF('TAX; ALL MEASURES'!$B$4:$B$1295,'TAX; MEASURES SUMMARY'!$B70,'TAX; ALL MEASURES'!BA$4:BA$1295)</f>
        <v>19074.537694571856</v>
      </c>
      <c r="AZ70" s="293">
        <f>SUMIF('TAX; ALL MEASURES'!$B$4:$B$1295,'TAX; MEASURES SUMMARY'!$B70,'TAX; ALL MEASURES'!BB$4:BB$1295)</f>
        <v>19825.835883429219</v>
      </c>
      <c r="BA70" s="293">
        <f>SUMIF('TAX; ALL MEASURES'!$B$4:$B$1295,'TAX; MEASURES SUMMARY'!$B70,'TAX; ALL MEASURES'!BC$4:BC$1295)</f>
        <v>20660.193073638977</v>
      </c>
      <c r="BB70" s="8"/>
      <c r="BC70" s="8"/>
      <c r="BD70" s="8"/>
    </row>
    <row r="71" spans="1:56">
      <c r="A71" s="153"/>
      <c r="B71" s="155" t="s">
        <v>998</v>
      </c>
      <c r="C71" s="292"/>
      <c r="D71" s="292"/>
      <c r="E71" s="292"/>
      <c r="F71" s="292"/>
      <c r="G71" s="292"/>
      <c r="H71" s="292"/>
      <c r="I71" s="292"/>
      <c r="J71" s="292"/>
      <c r="K71" s="292"/>
      <c r="L71" s="292"/>
      <c r="M71" s="292"/>
      <c r="N71" s="292"/>
      <c r="O71" s="292">
        <f>SUMIF('TAX; ALL MEASURES'!$B$4:$B$1412,'TAX; MEASURES SUMMARY'!$B71,'TAX; ALL MEASURES'!Q$4:Q$1412)</f>
        <v>-2017</v>
      </c>
      <c r="P71" s="292">
        <f>SUMIF('TAX; ALL MEASURES'!$B$4:$B$1412,'TAX; MEASURES SUMMARY'!$B71,'TAX; ALL MEASURES'!R$4:R$1412)</f>
        <v>-3382</v>
      </c>
      <c r="Q71" s="293">
        <f>SUMIF('TAX; ALL MEASURES'!$B$4:$B$1295,'TAX; MEASURES SUMMARY'!$B71,'TAX; ALL MEASURES'!S$4:S$1295)</f>
        <v>-3641.4758806699101</v>
      </c>
      <c r="R71" s="293">
        <f>SUMIF('TAX; ALL MEASURES'!$B$4:$B$1295,'TAX; MEASURES SUMMARY'!$B71,'TAX; ALL MEASURES'!T$4:T$1295)</f>
        <v>-4002.4411398441252</v>
      </c>
      <c r="S71" s="293">
        <f>SUMIF('TAX; ALL MEASURES'!$B$4:$B$1295,'TAX; MEASURES SUMMARY'!$B71,'TAX; ALL MEASURES'!U$4:U$1295)</f>
        <v>-4295.9796499796503</v>
      </c>
      <c r="T71" s="293">
        <f>SUMIF('TAX; ALL MEASURES'!$B$4:$B$1295,'TAX; MEASURES SUMMARY'!$B71,'TAX; ALL MEASURES'!V$4:V$1295)</f>
        <v>-4826.2308360517327</v>
      </c>
      <c r="U71" s="293">
        <f>SUMIF('TAX; ALL MEASURES'!$B$4:$B$1295,'TAX; MEASURES SUMMARY'!$B71,'TAX; ALL MEASURES'!W$4:W$1295)</f>
        <v>-5395.4444930415093</v>
      </c>
      <c r="V71" s="293">
        <f>SUMIF('TAX; ALL MEASURES'!$B$4:$B$1295,'TAX; MEASURES SUMMARY'!$B71,'TAX; ALL MEASURES'!X$4:X$1295)</f>
        <v>-5946.3633541693262</v>
      </c>
      <c r="W71" s="293">
        <f>SUMIF('TAX; ALL MEASURES'!$B$4:$B$1295,'TAX; MEASURES SUMMARY'!$B71,'TAX; ALL MEASURES'!Y$4:Y$1295)</f>
        <v>-6410.1020173856023</v>
      </c>
      <c r="X71" s="293">
        <f>SUMIF('TAX; ALL MEASURES'!$B$4:$B$1295,'TAX; MEASURES SUMMARY'!$B71,'TAX; ALL MEASURES'!Z$4:Z$1295)</f>
        <v>-6749.8859912889784</v>
      </c>
      <c r="Y71" s="293">
        <f>SUMIF('TAX; ALL MEASURES'!$B$4:$B$1295,'TAX; MEASURES SUMMARY'!$B71,'TAX; ALL MEASURES'!AA$4:AA$1295)</f>
        <v>-6963.9587289438059</v>
      </c>
      <c r="Z71" s="293">
        <f>SUMIF('TAX; ALL MEASURES'!$B$4:$B$1295,'TAX; MEASURES SUMMARY'!$B71,'TAX; ALL MEASURES'!AB$4:AB$1295)</f>
        <v>-7384.1227015107634</v>
      </c>
      <c r="AA71" s="293">
        <f>SUMIF('TAX; ALL MEASURES'!$B$4:$B$1295,'TAX; MEASURES SUMMARY'!$B71,'TAX; ALL MEASURES'!AC$4:AC$1295)</f>
        <v>-7746.5568859001714</v>
      </c>
      <c r="AB71" s="293">
        <f>SUMIF('TAX; ALL MEASURES'!$B$4:$B$1295,'TAX; MEASURES SUMMARY'!$B71,'TAX; ALL MEASURES'!AD$4:AD$1295)</f>
        <v>-8166.2277926606312</v>
      </c>
      <c r="AC71" s="293">
        <f>SUMIF('TAX; ALL MEASURES'!$B$4:$B$1295,'TAX; MEASURES SUMMARY'!$B71,'TAX; ALL MEASURES'!AE$4:AE$1295)</f>
        <v>-8737.3520796505891</v>
      </c>
      <c r="AD71" s="293">
        <f>SUMIF('TAX; ALL MEASURES'!$B$4:$B$1295,'TAX; MEASURES SUMMARY'!$B71,'TAX; ALL MEASURES'!AF$4:AF$1295)</f>
        <v>-9193.0373346940523</v>
      </c>
      <c r="AE71" s="293">
        <f>SUMIF('TAX; ALL MEASURES'!$B$4:$B$1295,'TAX; MEASURES SUMMARY'!$B71,'TAX; ALL MEASURES'!AG$4:AG$1295)</f>
        <v>-9645.0656850059877</v>
      </c>
      <c r="AF71" s="293">
        <f>SUMIF('TAX; ALL MEASURES'!$B$4:$B$1295,'TAX; MEASURES SUMMARY'!$B71,'TAX; ALL MEASURES'!AH$4:AH$1295)</f>
        <v>-10090.365741500073</v>
      </c>
      <c r="AG71" s="293">
        <f>SUMIF('TAX; ALL MEASURES'!$B$4:$B$1295,'TAX; MEASURES SUMMARY'!$B71,'TAX; ALL MEASURES'!AI$4:AI$1295)</f>
        <v>-10671.228078168377</v>
      </c>
      <c r="AH71" s="293">
        <f>SUMIF('TAX; ALL MEASURES'!$B$4:$B$1295,'TAX; MEASURES SUMMARY'!$B71,'TAX; ALL MEASURES'!AJ$4:AJ$1295)</f>
        <v>-11068.485035141752</v>
      </c>
      <c r="AI71" s="293">
        <f>SUMIF('TAX; ALL MEASURES'!$B$4:$B$1295,'TAX; MEASURES SUMMARY'!$B71,'TAX; ALL MEASURES'!AK$4:AK$1295)</f>
        <v>-11702.331401600057</v>
      </c>
      <c r="AJ71" s="293">
        <f>SUMIF('TAX; ALL MEASURES'!$B$4:$B$1295,'TAX; MEASURES SUMMARY'!$B71,'TAX; ALL MEASURES'!AL$4:AL$1295)</f>
        <v>-12405.145347742362</v>
      </c>
      <c r="AK71" s="293">
        <f>SUMIF('TAX; ALL MEASURES'!$B$4:$B$1295,'TAX; MEASURES SUMMARY'!$B71,'TAX; ALL MEASURES'!AM$4:AM$1295)</f>
        <v>-13047.30192748103</v>
      </c>
      <c r="AL71" s="293">
        <f>SUMIF('TAX; ALL MEASURES'!$B$4:$B$1295,'TAX; MEASURES SUMMARY'!$B71,'TAX; ALL MEASURES'!AN$4:AN$1295)</f>
        <v>-13904.70227616496</v>
      </c>
      <c r="AM71" s="293">
        <f>SUMIF('TAX; ALL MEASURES'!$B$4:$B$1295,'TAX; MEASURES SUMMARY'!$B71,'TAX; ALL MEASURES'!AO$4:AO$1295)</f>
        <v>-14675.240865270716</v>
      </c>
      <c r="AN71" s="293">
        <f>SUMIF('TAX; ALL MEASURES'!$B$4:$B$1295,'TAX; MEASURES SUMMARY'!$B71,'TAX; ALL MEASURES'!AP$4:AP$1295)</f>
        <v>-15413.072755878724</v>
      </c>
      <c r="AO71" s="293">
        <f>SUMIF('TAX; ALL MEASURES'!$B$4:$B$1295,'TAX; MEASURES SUMMARY'!$B71,'TAX; ALL MEASURES'!AQ$4:AQ$1295)</f>
        <v>-15450.782017871568</v>
      </c>
      <c r="AP71" s="293">
        <f>SUMIF('TAX; ALL MEASURES'!$B$4:$B$1295,'TAX; MEASURES SUMMARY'!$B71,'TAX; ALL MEASURES'!AR$4:AR$1295)</f>
        <v>-15445.050127871018</v>
      </c>
      <c r="AQ71" s="293">
        <f>SUMIF('TAX; ALL MEASURES'!$B$4:$B$1295,'TAX; MEASURES SUMMARY'!$B71,'TAX; ALL MEASURES'!AS$4:AS$1295)</f>
        <v>-16177.745916328002</v>
      </c>
      <c r="AR71" s="293">
        <f>SUMIF('TAX; ALL MEASURES'!$B$4:$B$1295,'TAX; MEASURES SUMMARY'!$B71,'TAX; ALL MEASURES'!AT$4:AT$1295)</f>
        <v>-16734.406939660665</v>
      </c>
      <c r="AS71" s="293">
        <f>SUMIF('TAX; ALL MEASURES'!$B$4:$B$1295,'TAX; MEASURES SUMMARY'!$B71,'TAX; ALL MEASURES'!AU$4:AU$1295)</f>
        <v>-17245.623731161038</v>
      </c>
      <c r="AT71" s="293">
        <f>SUMIF('TAX; ALL MEASURES'!$B$4:$B$1295,'TAX; MEASURES SUMMARY'!$B71,'TAX; ALL MEASURES'!AV$4:AV$1295)</f>
        <v>-18039.541857258268</v>
      </c>
      <c r="AU71" s="293">
        <f>SUMIF('TAX; ALL MEASURES'!$B$4:$B$1295,'TAX; MEASURES SUMMARY'!$B71,'TAX; ALL MEASURES'!AW$4:AW$1295)</f>
        <v>-18817.774327386258</v>
      </c>
      <c r="AV71" s="293">
        <f>SUMIF('TAX; ALL MEASURES'!$B$4:$B$1295,'TAX; MEASURES SUMMARY'!$B71,'TAX; ALL MEASURES'!AX$4:AX$1295)</f>
        <v>-19266.60802216025</v>
      </c>
      <c r="AW71" s="293">
        <f>SUMIF('TAX; ALL MEASURES'!$B$4:$B$1295,'TAX; MEASURES SUMMARY'!$B71,'TAX; ALL MEASURES'!AY$4:AY$1295)</f>
        <v>-19956.776884806721</v>
      </c>
      <c r="AX71" s="293">
        <f>SUMIF('TAX; ALL MEASURES'!$B$4:$B$1295,'TAX; MEASURES SUMMARY'!$B71,'TAX; ALL MEASURES'!AZ$4:AZ$1295)</f>
        <v>-20758.933318754203</v>
      </c>
      <c r="AY71" s="293">
        <f>SUMIF('TAX; ALL MEASURES'!$B$4:$B$1295,'TAX; MEASURES SUMMARY'!$B71,'TAX; ALL MEASURES'!BA$4:BA$1295)</f>
        <v>-21636.898620450847</v>
      </c>
      <c r="AZ71" s="293">
        <f>SUMIF('TAX; ALL MEASURES'!$B$4:$B$1295,'TAX; MEASURES SUMMARY'!$B71,'TAX; ALL MEASURES'!BB$4:BB$1295)</f>
        <v>-22489.121778166536</v>
      </c>
      <c r="BA71" s="293">
        <f>SUMIF('TAX; ALL MEASURES'!$B$4:$B$1295,'TAX; MEASURES SUMMARY'!$B71,'TAX; ALL MEASURES'!BC$4:BC$1295)</f>
        <v>-23435.56159374068</v>
      </c>
      <c r="BB71" s="8"/>
      <c r="BC71" s="8"/>
      <c r="BD71" s="8"/>
    </row>
    <row r="72" spans="1:56">
      <c r="A72" s="153"/>
      <c r="B72" s="155" t="s">
        <v>999</v>
      </c>
      <c r="C72" s="292"/>
      <c r="D72" s="292"/>
      <c r="E72" s="292"/>
      <c r="F72" s="292"/>
      <c r="G72" s="292"/>
      <c r="H72" s="292"/>
      <c r="I72" s="292"/>
      <c r="J72" s="292"/>
      <c r="K72" s="292"/>
      <c r="L72" s="292"/>
      <c r="M72" s="292"/>
      <c r="N72" s="292"/>
      <c r="O72" s="292"/>
      <c r="P72" s="292">
        <f>SUMIF('TAX; ALL MEASURES'!$B$4:$B$1412,'TAX; MEASURES SUMMARY'!$B72,'TAX; ALL MEASURES'!R$4:R$1412)</f>
        <v>-1870</v>
      </c>
      <c r="Q72" s="292">
        <f>SUMIF('TAX; ALL MEASURES'!$B$4:$B$1412,'TAX; MEASURES SUMMARY'!$B72,'TAX; ALL MEASURES'!S$4:S$1412)</f>
        <v>-2595</v>
      </c>
      <c r="R72" s="293">
        <f>SUMIF('TAX; ALL MEASURES'!$B$4:$B$1295,'TAX; MEASURES SUMMARY'!$B72,'TAX; ALL MEASURES'!T$4:T$1295)</f>
        <v>-2852.2321987712203</v>
      </c>
      <c r="S72" s="293">
        <f>SUMIF('TAX; ALL MEASURES'!$B$4:$B$1295,'TAX; MEASURES SUMMARY'!$B72,'TAX; ALL MEASURES'!U$4:U$1295)</f>
        <v>-3061.4145354839807</v>
      </c>
      <c r="T72" s="293">
        <f>SUMIF('TAX; ALL MEASURES'!$B$4:$B$1295,'TAX; MEASURES SUMMARY'!$B72,'TAX; ALL MEASURES'!V$4:V$1295)</f>
        <v>-3439.2838041399391</v>
      </c>
      <c r="U72" s="293">
        <f>SUMIF('TAX; ALL MEASURES'!$B$4:$B$1295,'TAX; MEASURES SUMMARY'!$B72,'TAX; ALL MEASURES'!W$4:W$1295)</f>
        <v>-3844.9186314168205</v>
      </c>
      <c r="V72" s="293">
        <f>SUMIF('TAX; ALL MEASURES'!$B$4:$B$1295,'TAX; MEASURES SUMMARY'!$B72,'TAX; ALL MEASURES'!X$4:X$1295)</f>
        <v>-4237.5161637019119</v>
      </c>
      <c r="W72" s="293">
        <f>SUMIF('TAX; ALL MEASURES'!$B$4:$B$1295,'TAX; MEASURES SUMMARY'!$B72,'TAX; ALL MEASURES'!Y$4:Y$1295)</f>
        <v>-4567.9870690384723</v>
      </c>
      <c r="X72" s="293">
        <f>SUMIF('TAX; ALL MEASURES'!$B$4:$B$1295,'TAX; MEASURES SUMMARY'!$B72,'TAX; ALL MEASURES'!Z$4:Z$1295)</f>
        <v>-4810.1249936529985</v>
      </c>
      <c r="Y72" s="293">
        <f>SUMIF('TAX; ALL MEASURES'!$B$4:$B$1295,'TAX; MEASURES SUMMARY'!$B72,'TAX; ALL MEASURES'!AA$4:AA$1295)</f>
        <v>-4962.6781815412232</v>
      </c>
      <c r="Z72" s="293">
        <f>SUMIF('TAX; ALL MEASURES'!$B$4:$B$1295,'TAX; MEASURES SUMMARY'!$B72,'TAX; ALL MEASURES'!AB$4:AB$1295)</f>
        <v>-5262.0967537193446</v>
      </c>
      <c r="AA72" s="293">
        <f>SUMIF('TAX; ALL MEASURES'!$B$4:$B$1295,'TAX; MEASURES SUMMARY'!$B72,'TAX; ALL MEASURES'!AC$4:AC$1295)</f>
        <v>-5520.3757425993954</v>
      </c>
      <c r="AB72" s="293">
        <f>SUMIF('TAX; ALL MEASURES'!$B$4:$B$1295,'TAX; MEASURES SUMMARY'!$B72,'TAX; ALL MEASURES'!AD$4:AD$1295)</f>
        <v>-5819.4429446710574</v>
      </c>
      <c r="AC72" s="293">
        <f>SUMIF('TAX; ALL MEASURES'!$B$4:$B$1295,'TAX; MEASURES SUMMARY'!$B72,'TAX; ALL MEASURES'!AE$4:AE$1295)</f>
        <v>-6226.4393311104732</v>
      </c>
      <c r="AD72" s="293">
        <f>SUMIF('TAX; ALL MEASURES'!$B$4:$B$1295,'TAX; MEASURES SUMMARY'!$B72,'TAX; ALL MEASURES'!AF$4:AF$1295)</f>
        <v>-6551.1711913748486</v>
      </c>
      <c r="AE72" s="293">
        <f>SUMIF('TAX; ALL MEASURES'!$B$4:$B$1295,'TAX; MEASURES SUMMARY'!$B72,'TAX; ALL MEASURES'!AG$4:AG$1295)</f>
        <v>-6873.2970566829727</v>
      </c>
      <c r="AF72" s="293">
        <f>SUMIF('TAX; ALL MEASURES'!$B$4:$B$1295,'TAX; MEASURES SUMMARY'!$B72,'TAX; ALL MEASURES'!AH$4:AH$1295)</f>
        <v>-7190.6281840800248</v>
      </c>
      <c r="AG72" s="293">
        <f>SUMIF('TAX; ALL MEASURES'!$B$4:$B$1295,'TAX; MEASURES SUMMARY'!$B72,'TAX; ALL MEASURES'!AI$4:AI$1295)</f>
        <v>-7604.564130122033</v>
      </c>
      <c r="AH72" s="293">
        <f>SUMIF('TAX; ALL MEASURES'!$B$4:$B$1295,'TAX; MEASURES SUMMARY'!$B72,'TAX; ALL MEASURES'!AJ$4:AJ$1295)</f>
        <v>-7887.6586327708483</v>
      </c>
      <c r="AI72" s="293">
        <f>SUMIF('TAX; ALL MEASURES'!$B$4:$B$1295,'TAX; MEASURES SUMMARY'!$B72,'TAX; ALL MEASURES'!AK$4:AK$1295)</f>
        <v>-8339.352224836246</v>
      </c>
      <c r="AJ72" s="293">
        <f>SUMIF('TAX; ALL MEASURES'!$B$4:$B$1295,'TAX; MEASURES SUMMARY'!$B72,'TAX; ALL MEASURES'!AL$4:AL$1295)</f>
        <v>-8840.1937105427969</v>
      </c>
      <c r="AK72" s="293">
        <f>SUMIF('TAX; ALL MEASURES'!$B$4:$B$1295,'TAX; MEASURES SUMMARY'!$B72,'TAX; ALL MEASURES'!AM$4:AM$1295)</f>
        <v>-9297.8093529441612</v>
      </c>
      <c r="AL72" s="293">
        <f>SUMIF('TAX; ALL MEASURES'!$B$4:$B$1295,'TAX; MEASURES SUMMARY'!$B72,'TAX; ALL MEASURES'!AN$4:AN$1295)</f>
        <v>-9908.8126872366011</v>
      </c>
      <c r="AM72" s="293">
        <f>SUMIF('TAX; ALL MEASURES'!$B$4:$B$1295,'TAX; MEASURES SUMMARY'!$B72,'TAX; ALL MEASURES'!AO$4:AO$1295)</f>
        <v>-10457.916321107596</v>
      </c>
      <c r="AN72" s="293">
        <f>SUMIF('TAX; ALL MEASURES'!$B$4:$B$1295,'TAX; MEASURES SUMMARY'!$B72,'TAX; ALL MEASURES'!AP$4:AP$1295)</f>
        <v>-10983.712404583383</v>
      </c>
      <c r="AO72" s="293">
        <f>SUMIF('TAX; ALL MEASURES'!$B$4:$B$1295,'TAX; MEASURES SUMMARY'!$B72,'TAX; ALL MEASURES'!AQ$4:AQ$1295)</f>
        <v>-11010.584897517054</v>
      </c>
      <c r="AP72" s="293">
        <f>SUMIF('TAX; ALL MEASURES'!$B$4:$B$1295,'TAX; MEASURES SUMMARY'!$B72,'TAX; ALL MEASURES'!AR$4:AR$1295)</f>
        <v>-11006.500220029446</v>
      </c>
      <c r="AQ72" s="293">
        <f>SUMIF('TAX; ALL MEASURES'!$B$4:$B$1295,'TAX; MEASURES SUMMARY'!$B72,'TAX; ALL MEASURES'!AS$4:AS$1295)</f>
        <v>-11528.636198229611</v>
      </c>
      <c r="AR72" s="293">
        <f>SUMIF('TAX; ALL MEASURES'!$B$4:$B$1295,'TAX; MEASURES SUMMARY'!$B72,'TAX; ALL MEASURES'!AT$4:AT$1295)</f>
        <v>-11925.325728212852</v>
      </c>
      <c r="AS72" s="293">
        <f>SUMIF('TAX; ALL MEASURES'!$B$4:$B$1295,'TAX; MEASURES SUMMARY'!$B72,'TAX; ALL MEASURES'!AU$4:AU$1295)</f>
        <v>-12289.630646717331</v>
      </c>
      <c r="AT72" s="293">
        <f>SUMIF('TAX; ALL MEASURES'!$B$4:$B$1295,'TAX; MEASURES SUMMARY'!$B72,'TAX; ALL MEASURES'!AV$4:AV$1295)</f>
        <v>-12855.395079802985</v>
      </c>
      <c r="AU72" s="293">
        <f>SUMIF('TAX; ALL MEASURES'!$B$4:$B$1295,'TAX; MEASURES SUMMARY'!$B72,'TAX; ALL MEASURES'!AW$4:AW$1295)</f>
        <v>-13409.981551376877</v>
      </c>
      <c r="AV72" s="293">
        <f>SUMIF('TAX; ALL MEASURES'!$B$4:$B$1295,'TAX; MEASURES SUMMARY'!$B72,'TAX; ALL MEASURES'!AX$4:AX$1295)</f>
        <v>-13729.830831203562</v>
      </c>
      <c r="AW72" s="293">
        <f>SUMIF('TAX; ALL MEASURES'!$B$4:$B$1295,'TAX; MEASURES SUMMARY'!$B72,'TAX; ALL MEASURES'!AY$4:AY$1295)</f>
        <v>-14221.661137721505</v>
      </c>
      <c r="AX72" s="293">
        <f>SUMIF('TAX; ALL MEASURES'!$B$4:$B$1295,'TAX; MEASURES SUMMARY'!$B72,'TAX; ALL MEASURES'!AZ$4:AZ$1295)</f>
        <v>-14793.296379669277</v>
      </c>
      <c r="AY72" s="293">
        <f>SUMIF('TAX; ALL MEASURES'!$B$4:$B$1295,'TAX; MEASURES SUMMARY'!$B72,'TAX; ALL MEASURES'!BA$4:BA$1295)</f>
        <v>-15418.95477548533</v>
      </c>
      <c r="AZ72" s="293">
        <f>SUMIF('TAX; ALL MEASURES'!$B$4:$B$1295,'TAX; MEASURES SUMMARY'!$B72,'TAX; ALL MEASURES'!BB$4:BB$1295)</f>
        <v>-16026.26872365993</v>
      </c>
      <c r="BA72" s="293">
        <f>SUMIF('TAX; ALL MEASURES'!$B$4:$B$1295,'TAX; MEASURES SUMMARY'!$B72,'TAX; ALL MEASURES'!BC$4:BC$1295)</f>
        <v>-16700.723643010679</v>
      </c>
      <c r="BB72" s="8"/>
      <c r="BC72" s="8"/>
      <c r="BD72" s="8"/>
    </row>
    <row r="73" spans="1:56">
      <c r="A73" s="153"/>
      <c r="B73" s="155" t="s">
        <v>1000</v>
      </c>
      <c r="C73" s="292"/>
      <c r="D73" s="292"/>
      <c r="E73" s="292"/>
      <c r="F73" s="292"/>
      <c r="G73" s="292"/>
      <c r="H73" s="292"/>
      <c r="I73" s="292"/>
      <c r="J73" s="292"/>
      <c r="K73" s="292"/>
      <c r="L73" s="292"/>
      <c r="M73" s="292"/>
      <c r="N73" s="292"/>
      <c r="O73" s="292"/>
      <c r="P73" s="292"/>
      <c r="Q73" s="292">
        <f>SUMIF('TAX; ALL MEASURES'!$B$4:$B$1412,'TAX; MEASURES SUMMARY'!$B73,'TAX; ALL MEASURES'!S$4:S$1412)</f>
        <v>-40</v>
      </c>
      <c r="R73" s="292">
        <f>SUMIF('TAX; ALL MEASURES'!$B$4:$B$1412,'TAX; MEASURES SUMMARY'!$B73,'TAX; ALL MEASURES'!T$4:T$1412)</f>
        <v>-1730</v>
      </c>
      <c r="S73" s="293">
        <f>SUMIF('TAX; ALL MEASURES'!$B$4:$B$1295,'TAX; MEASURES SUMMARY'!$B73,'TAX; ALL MEASURES'!U$4:U$1295)</f>
        <v>-1856.8779739142485</v>
      </c>
      <c r="T73" s="293">
        <f>SUMIF('TAX; ALL MEASURES'!$B$4:$B$1295,'TAX; MEASURES SUMMARY'!$B73,'TAX; ALL MEASURES'!V$4:V$1295)</f>
        <v>-2086.0717383828064</v>
      </c>
      <c r="U73" s="293">
        <f>SUMIF('TAX; ALL MEASURES'!$B$4:$B$1295,'TAX; MEASURES SUMMARY'!$B73,'TAX; ALL MEASURES'!W$4:W$1295)</f>
        <v>-2332.1064937198121</v>
      </c>
      <c r="V73" s="293">
        <f>SUMIF('TAX; ALL MEASURES'!$B$4:$B$1295,'TAX; MEASURES SUMMARY'!$B73,'TAX; ALL MEASURES'!X$4:X$1295)</f>
        <v>-2570.2335757805963</v>
      </c>
      <c r="W73" s="293">
        <f>SUMIF('TAX; ALL MEASURES'!$B$4:$B$1295,'TAX; MEASURES SUMMARY'!$B73,'TAX; ALL MEASURES'!Y$4:Y$1295)</f>
        <v>-2770.6782192701953</v>
      </c>
      <c r="X73" s="293">
        <f>SUMIF('TAX; ALL MEASURES'!$B$4:$B$1295,'TAX; MEASURES SUMMARY'!$B73,'TAX; ALL MEASURES'!Z$4:Z$1295)</f>
        <v>-2917.5451572998536</v>
      </c>
      <c r="Y73" s="293">
        <f>SUMIF('TAX; ALL MEASURES'!$B$4:$B$1295,'TAX; MEASURES SUMMARY'!$B73,'TAX; ALL MEASURES'!AA$4:AA$1295)</f>
        <v>-3010.075146674606</v>
      </c>
      <c r="Z73" s="293">
        <f>SUMIF('TAX; ALL MEASURES'!$B$4:$B$1295,'TAX; MEASURES SUMMARY'!$B73,'TAX; ALL MEASURES'!AB$4:AB$1295)</f>
        <v>-3191.6852309066371</v>
      </c>
      <c r="AA73" s="293">
        <f>SUMIF('TAX; ALL MEASURES'!$B$4:$B$1295,'TAX; MEASURES SUMMARY'!$B73,'TAX; ALL MEASURES'!AC$4:AC$1295)</f>
        <v>-3348.3424101345367</v>
      </c>
      <c r="AB73" s="293">
        <f>SUMIF('TAX; ALL MEASURES'!$B$4:$B$1295,'TAX; MEASURES SUMMARY'!$B73,'TAX; ALL MEASURES'!AD$4:AD$1295)</f>
        <v>-3529.7393734697339</v>
      </c>
      <c r="AC73" s="293">
        <f>SUMIF('TAX; ALL MEASURES'!$B$4:$B$1295,'TAX; MEASURES SUMMARY'!$B73,'TAX; ALL MEASURES'!AE$4:AE$1295)</f>
        <v>-3776.5999722819643</v>
      </c>
      <c r="AD73" s="293">
        <f>SUMIF('TAX; ALL MEASURES'!$B$4:$B$1295,'TAX; MEASURES SUMMARY'!$B73,'TAX; ALL MEASURES'!AF$4:AF$1295)</f>
        <v>-3973.5636411233008</v>
      </c>
      <c r="AE73" s="293">
        <f>SUMIF('TAX; ALL MEASURES'!$B$4:$B$1295,'TAX; MEASURES SUMMARY'!$B73,'TAX; ALL MEASURES'!AG$4:AG$1295)</f>
        <v>-4168.9466633131269</v>
      </c>
      <c r="AF73" s="293">
        <f>SUMIF('TAX; ALL MEASURES'!$B$4:$B$1295,'TAX; MEASURES SUMMARY'!$B73,'TAX; ALL MEASURES'!AH$4:AH$1295)</f>
        <v>-4361.421473264928</v>
      </c>
      <c r="AG73" s="293">
        <f>SUMIF('TAX; ALL MEASURES'!$B$4:$B$1295,'TAX; MEASURES SUMMARY'!$B73,'TAX; ALL MEASURES'!AI$4:AI$1295)</f>
        <v>-4612.4912097896013</v>
      </c>
      <c r="AH73" s="293">
        <f>SUMIF('TAX; ALL MEASURES'!$B$4:$B$1295,'TAX; MEASURES SUMMARY'!$B73,'TAX; ALL MEASURES'!AJ$4:AJ$1295)</f>
        <v>-4784.2000523562892</v>
      </c>
      <c r="AI73" s="293">
        <f>SUMIF('TAX; ALL MEASURES'!$B$4:$B$1295,'TAX; MEASURES SUMMARY'!$B73,'TAX; ALL MEASURES'!AK$4:AK$1295)</f>
        <v>-5058.1714052530806</v>
      </c>
      <c r="AJ73" s="293">
        <f>SUMIF('TAX; ALL MEASURES'!$B$4:$B$1295,'TAX; MEASURES SUMMARY'!$B73,'TAX; ALL MEASURES'!AL$4:AL$1295)</f>
        <v>-5361.9530435943107</v>
      </c>
      <c r="AK73" s="293">
        <f>SUMIF('TAX; ALL MEASURES'!$B$4:$B$1295,'TAX; MEASURES SUMMARY'!$B73,'TAX; ALL MEASURES'!AM$4:AM$1295)</f>
        <v>-5639.5163716064653</v>
      </c>
      <c r="AL73" s="293">
        <f>SUMIF('TAX; ALL MEASURES'!$B$4:$B$1295,'TAX; MEASURES SUMMARY'!$B73,'TAX; ALL MEASURES'!AN$4:AN$1295)</f>
        <v>-6010.1158511233516</v>
      </c>
      <c r="AM73" s="293">
        <f>SUMIF('TAX; ALL MEASURES'!$B$4:$B$1295,'TAX; MEASURES SUMMARY'!$B73,'TAX; ALL MEASURES'!AO$4:AO$1295)</f>
        <v>-6343.1705326482534</v>
      </c>
      <c r="AN73" s="293">
        <f>SUMIF('TAX; ALL MEASURES'!$B$4:$B$1295,'TAX; MEASURES SUMMARY'!$B73,'TAX; ALL MEASURES'!AP$4:AP$1295)</f>
        <v>-6662.0881946832706</v>
      </c>
      <c r="AO73" s="293">
        <f>SUMIF('TAX; ALL MEASURES'!$B$4:$B$1295,'TAX; MEASURES SUMMARY'!$B73,'TAX; ALL MEASURES'!AQ$4:AQ$1295)</f>
        <v>-6678.3875032722681</v>
      </c>
      <c r="AP73" s="293">
        <f>SUMIF('TAX; ALL MEASURES'!$B$4:$B$1295,'TAX; MEASURES SUMMARY'!$B73,'TAX; ALL MEASURES'!AR$4:AR$1295)</f>
        <v>-6675.9099728465908</v>
      </c>
      <c r="AQ73" s="293">
        <f>SUMIF('TAX; ALL MEASURES'!$B$4:$B$1295,'TAX; MEASURES SUMMARY'!$B73,'TAX; ALL MEASURES'!AS$4:AS$1295)</f>
        <v>-6992.6076255396019</v>
      </c>
      <c r="AR73" s="293">
        <f>SUMIF('TAX; ALL MEASURES'!$B$4:$B$1295,'TAX; MEASURES SUMMARY'!$B73,'TAX; ALL MEASURES'!AT$4:AT$1295)</f>
        <v>-7233.2166780447478</v>
      </c>
      <c r="AS73" s="293">
        <f>SUMIF('TAX; ALL MEASURES'!$B$4:$B$1295,'TAX; MEASURES SUMMARY'!$B73,'TAX; ALL MEASURES'!AU$4:AU$1295)</f>
        <v>-7454.1830878918354</v>
      </c>
      <c r="AT73" s="293">
        <f>SUMIF('TAX; ALL MEASURES'!$B$4:$B$1295,'TAX; MEASURES SUMMARY'!$B73,'TAX; ALL MEASURES'!AV$4:AV$1295)</f>
        <v>-7797.3432519415446</v>
      </c>
      <c r="AU73" s="293">
        <f>SUMIF('TAX; ALL MEASURES'!$B$4:$B$1295,'TAX; MEASURES SUMMARY'!$B73,'TAX; ALL MEASURES'!AW$4:AW$1295)</f>
        <v>-8133.7235074607688</v>
      </c>
      <c r="AV73" s="293">
        <f>SUMIF('TAX; ALL MEASURES'!$B$4:$B$1295,'TAX; MEASURES SUMMARY'!$B73,'TAX; ALL MEASURES'!AX$4:AX$1295)</f>
        <v>-8327.725683839868</v>
      </c>
      <c r="AW73" s="293">
        <f>SUMIF('TAX; ALL MEASURES'!$B$4:$B$1295,'TAX; MEASURES SUMMARY'!$B73,'TAX; ALL MEASURES'!AY$4:AY$1295)</f>
        <v>-8626.041659181079</v>
      </c>
      <c r="AX73" s="293">
        <f>SUMIF('TAX; ALL MEASURES'!$B$4:$B$1295,'TAX; MEASURES SUMMARY'!$B73,'TAX; ALL MEASURES'!AZ$4:AZ$1295)</f>
        <v>-8972.7627182153628</v>
      </c>
      <c r="AY73" s="293">
        <f>SUMIF('TAX; ALL MEASURES'!$B$4:$B$1295,'TAX; MEASURES SUMMARY'!$B73,'TAX; ALL MEASURES'!BA$4:BA$1295)</f>
        <v>-9352.2511151376348</v>
      </c>
      <c r="AZ73" s="293">
        <f>SUMIF('TAX; ALL MEASURES'!$B$4:$B$1295,'TAX; MEASURES SUMMARY'!$B73,'TAX; ALL MEASURES'!BB$4:BB$1295)</f>
        <v>-9720.6128252377803</v>
      </c>
      <c r="BA73" s="293">
        <f>SUMIF('TAX; ALL MEASURES'!$B$4:$B$1295,'TAX; MEASURES SUMMARY'!$B73,'TAX; ALL MEASURES'!BC$4:BC$1295)</f>
        <v>-10129.698386707656</v>
      </c>
      <c r="BB73" s="8"/>
      <c r="BC73" s="8"/>
      <c r="BD73" s="8"/>
    </row>
    <row r="74" spans="1:56">
      <c r="A74" s="153"/>
      <c r="B74" s="155" t="s">
        <v>1001</v>
      </c>
      <c r="C74" s="292"/>
      <c r="D74" s="292"/>
      <c r="E74" s="292"/>
      <c r="F74" s="292"/>
      <c r="G74" s="292"/>
      <c r="H74" s="292"/>
      <c r="I74" s="292"/>
      <c r="J74" s="292"/>
      <c r="K74" s="292"/>
      <c r="L74" s="292"/>
      <c r="M74" s="292"/>
      <c r="N74" s="292"/>
      <c r="O74" s="292"/>
      <c r="P74" s="292"/>
      <c r="Q74" s="292"/>
      <c r="R74" s="292">
        <f>SUMIF('TAX; ALL MEASURES'!$B$4:$B$1412,'TAX; MEASURES SUMMARY'!$B74,'TAX; ALL MEASURES'!T$4:T$1412)</f>
        <v>-655</v>
      </c>
      <c r="S74" s="292">
        <f>SUMIF('TAX; ALL MEASURES'!$B$4:$B$1412,'TAX; MEASURES SUMMARY'!$B74,'TAX; ALL MEASURES'!U$4:U$1412)</f>
        <v>-910</v>
      </c>
      <c r="T74" s="292">
        <f>SUMIF('TAX; ALL MEASURES'!$B$4:$B$1283,'TAX; MEASURES SUMMARY'!$B74,'TAX; ALL MEASURES'!V$4:V$1283)</f>
        <v>-1022.3209648648781</v>
      </c>
      <c r="U74" s="293">
        <f>SUMIF('TAX; ALL MEASURES'!$B$4:$B$1295,'TAX; MEASURES SUMMARY'!$B74,'TAX; ALL MEASURES'!W$4:W$1295)</f>
        <v>-1142.8951924134535</v>
      </c>
      <c r="V74" s="293">
        <f>SUMIF('TAX; ALL MEASURES'!$B$4:$B$1295,'TAX; MEASURES SUMMARY'!$B74,'TAX; ALL MEASURES'!X$4:X$1295)</f>
        <v>-1259.5941073230456</v>
      </c>
      <c r="W74" s="293">
        <f>SUMIF('TAX; ALL MEASURES'!$B$4:$B$1295,'TAX; MEASURES SUMMARY'!$B74,'TAX; ALL MEASURES'!Y$4:Y$1295)</f>
        <v>-1357.8259933909435</v>
      </c>
      <c r="X74" s="293">
        <f>SUMIF('TAX; ALL MEASURES'!$B$4:$B$1295,'TAX; MEASURES SUMMARY'!$B74,'TAX; ALL MEASURES'!Z$4:Z$1295)</f>
        <v>-1429.8010587880847</v>
      </c>
      <c r="Y74" s="293">
        <f>SUMIF('TAX; ALL MEASURES'!$B$4:$B$1295,'TAX; MEASURES SUMMARY'!$B74,'TAX; ALL MEASURES'!AA$4:AA$1295)</f>
        <v>-1475.1472212790586</v>
      </c>
      <c r="Z74" s="293">
        <f>SUMIF('TAX; ALL MEASURES'!$B$4:$B$1295,'TAX; MEASURES SUMMARY'!$B74,'TAX; ALL MEASURES'!AB$4:AB$1295)</f>
        <v>-1564.1488568053676</v>
      </c>
      <c r="AA74" s="293">
        <f>SUMIF('TAX; ALL MEASURES'!$B$4:$B$1295,'TAX; MEASURES SUMMARY'!$B74,'TAX; ALL MEASURES'!AC$4:AC$1295)</f>
        <v>-1640.9218247117506</v>
      </c>
      <c r="AB74" s="293">
        <f>SUMIF('TAX; ALL MEASURES'!$B$4:$B$1295,'TAX; MEASURES SUMMARY'!$B74,'TAX; ALL MEASURES'!AD$4:AD$1295)</f>
        <v>-1729.8190161018047</v>
      </c>
      <c r="AC74" s="293">
        <f>SUMIF('TAX; ALL MEASURES'!$B$4:$B$1295,'TAX; MEASURES SUMMARY'!$B74,'TAX; ALL MEASURES'!AE$4:AE$1295)</f>
        <v>-1850.7979646783708</v>
      </c>
      <c r="AD74" s="293">
        <f>SUMIF('TAX; ALL MEASURES'!$B$4:$B$1295,'TAX; MEASURES SUMMARY'!$B74,'TAX; ALL MEASURES'!AF$4:AF$1295)</f>
        <v>-1947.3239298540939</v>
      </c>
      <c r="AE74" s="293">
        <f>SUMIF('TAX; ALL MEASURES'!$B$4:$B$1295,'TAX; MEASURES SUMMARY'!$B74,'TAX; ALL MEASURES'!AG$4:AG$1295)</f>
        <v>-2043.0752676859217</v>
      </c>
      <c r="AF74" s="293">
        <f>SUMIF('TAX; ALL MEASURES'!$B$4:$B$1295,'TAX; MEASURES SUMMARY'!$B74,'TAX; ALL MEASURES'!AH$4:AH$1295)</f>
        <v>-2137.4013782417619</v>
      </c>
      <c r="AG74" s="293">
        <f>SUMIF('TAX; ALL MEASURES'!$B$4:$B$1295,'TAX; MEASURES SUMMARY'!$B74,'TAX; ALL MEASURES'!AI$4:AI$1295)</f>
        <v>-2260.4430985093759</v>
      </c>
      <c r="AH74" s="293">
        <f>SUMIF('TAX; ALL MEASURES'!$B$4:$B$1295,'TAX; MEASURES SUMMARY'!$B74,'TAX; ALL MEASURES'!AJ$4:AJ$1295)</f>
        <v>-2344.5924335388104</v>
      </c>
      <c r="AI74" s="293">
        <f>SUMIF('TAX; ALL MEASURES'!$B$4:$B$1295,'TAX; MEASURES SUMMARY'!$B74,'TAX; ALL MEASURES'!AK$4:AK$1295)</f>
        <v>-2478.8575466148905</v>
      </c>
      <c r="AJ74" s="293">
        <f>SUMIF('TAX; ALL MEASURES'!$B$4:$B$1295,'TAX; MEASURES SUMMARY'!$B74,'TAX; ALL MEASURES'!AL$4:AL$1295)</f>
        <v>-2627.7317832497233</v>
      </c>
      <c r="AK74" s="293">
        <f>SUMIF('TAX; ALL MEASURES'!$B$4:$B$1295,'TAX; MEASURES SUMMARY'!$B74,'TAX; ALL MEASURES'!AM$4:AM$1295)</f>
        <v>-2763.7572152056118</v>
      </c>
      <c r="AL74" s="293">
        <f>SUMIF('TAX; ALL MEASURES'!$B$4:$B$1295,'TAX; MEASURES SUMMARY'!$B74,'TAX; ALL MEASURES'!AN$4:AN$1295)</f>
        <v>-2945.3768644760821</v>
      </c>
      <c r="AM74" s="293">
        <f>SUMIF('TAX; ALL MEASURES'!$B$4:$B$1295,'TAX; MEASURES SUMMARY'!$B74,'TAX; ALL MEASURES'!AO$4:AO$1295)</f>
        <v>-3108.596938409522</v>
      </c>
      <c r="AN74" s="293">
        <f>SUMIF('TAX; ALL MEASURES'!$B$4:$B$1295,'TAX; MEASURES SUMMARY'!$B74,'TAX; ALL MEASURES'!AP$4:AP$1295)</f>
        <v>-3264.8888846380078</v>
      </c>
      <c r="AO74" s="293">
        <f>SUMIF('TAX; ALL MEASURES'!$B$4:$B$1295,'TAX; MEASURES SUMMARY'!$B74,'TAX; ALL MEASURES'!AQ$4:AQ$1295)</f>
        <v>-3272.8766851420569</v>
      </c>
      <c r="AP74" s="293">
        <f>SUMIF('TAX; ALL MEASURES'!$B$4:$B$1295,'TAX; MEASURES SUMMARY'!$B74,'TAX; ALL MEASURES'!AR$4:AR$1295)</f>
        <v>-3271.6625220580845</v>
      </c>
      <c r="AQ74" s="293">
        <f>SUMIF('TAX; ALL MEASURES'!$B$4:$B$1295,'TAX; MEASURES SUMMARY'!$B74,'TAX; ALL MEASURES'!AS$4:AS$1295)</f>
        <v>-3426.8665085339076</v>
      </c>
      <c r="AR74" s="293">
        <f>SUMIF('TAX; ALL MEASURES'!$B$4:$B$1295,'TAX; MEASURES SUMMARY'!$B74,'TAX; ALL MEASURES'!AT$4:AT$1295)</f>
        <v>-3544.7817624469753</v>
      </c>
      <c r="AS74" s="293">
        <f>SUMIF('TAX; ALL MEASURES'!$B$4:$B$1295,'TAX; MEASURES SUMMARY'!$B74,'TAX; ALL MEASURES'!AU$4:AU$1295)</f>
        <v>-3653.0707484684858</v>
      </c>
      <c r="AT74" s="293">
        <f>SUMIF('TAX; ALL MEASURES'!$B$4:$B$1295,'TAX; MEASURES SUMMARY'!$B74,'TAX; ALL MEASURES'!AV$4:AV$1295)</f>
        <v>-3821.2432151960465</v>
      </c>
      <c r="AU74" s="293">
        <f>SUMIF('TAX; ALL MEASURES'!$B$4:$B$1295,'TAX; MEASURES SUMMARY'!$B74,'TAX; ALL MEASURES'!AW$4:AW$1295)</f>
        <v>-3986.0930528389763</v>
      </c>
      <c r="AV74" s="293">
        <f>SUMIF('TAX; ALL MEASURES'!$B$4:$B$1295,'TAX; MEASURES SUMMARY'!$B74,'TAX; ALL MEASURES'!AX$4:AX$1295)</f>
        <v>-4081.1676797046462</v>
      </c>
      <c r="AW74" s="293">
        <f>SUMIF('TAX; ALL MEASURES'!$B$4:$B$1295,'TAX; MEASURES SUMMARY'!$B74,'TAX; ALL MEASURES'!AY$4:AY$1295)</f>
        <v>-4227.3633594284238</v>
      </c>
      <c r="AX74" s="293">
        <f>SUMIF('TAX; ALL MEASURES'!$B$4:$B$1295,'TAX; MEASURES SUMMARY'!$B74,'TAX; ALL MEASURES'!AZ$4:AZ$1295)</f>
        <v>-4397.2809135992547</v>
      </c>
      <c r="AY74" s="293">
        <f>SUMIF('TAX; ALL MEASURES'!$B$4:$B$1295,'TAX; MEASURES SUMMARY'!$B74,'TAX; ALL MEASURES'!BA$4:BA$1295)</f>
        <v>-4583.2567537193845</v>
      </c>
      <c r="AZ74" s="293">
        <f>SUMIF('TAX; ALL MEASURES'!$B$4:$B$1295,'TAX; MEASURES SUMMARY'!$B74,'TAX; ALL MEASURES'!BB$4:BB$1295)</f>
        <v>-4763.7797395591697</v>
      </c>
      <c r="BA74" s="293">
        <f>SUMIF('TAX; ALL MEASURES'!$B$4:$B$1295,'TAX; MEASURES SUMMARY'!$B74,'TAX; ALL MEASURES'!BC$4:BC$1295)</f>
        <v>-4964.2602591017967</v>
      </c>
      <c r="BB74" s="8"/>
      <c r="BC74" s="8"/>
      <c r="BD74" s="8"/>
    </row>
    <row r="75" spans="1:56">
      <c r="A75" s="153"/>
      <c r="B75" s="155" t="s">
        <v>1002</v>
      </c>
      <c r="C75" s="292"/>
      <c r="D75" s="292"/>
      <c r="E75" s="292"/>
      <c r="F75" s="292"/>
      <c r="G75" s="292"/>
      <c r="H75" s="292"/>
      <c r="I75" s="292"/>
      <c r="J75" s="292"/>
      <c r="K75" s="292"/>
      <c r="L75" s="292"/>
      <c r="M75" s="292"/>
      <c r="N75" s="292"/>
      <c r="O75" s="292"/>
      <c r="P75" s="292"/>
      <c r="Q75" s="292"/>
      <c r="R75" s="292"/>
      <c r="S75" s="292">
        <f>SUMIF('TAX; ALL MEASURES'!$B$4:$B$1412,'TAX; MEASURES SUMMARY'!$B75,'TAX; ALL MEASURES'!U$4:U$1412)</f>
        <v>-1290</v>
      </c>
      <c r="T75" s="292">
        <f>SUMIF('TAX; ALL MEASURES'!$B$4:$B$1412,'TAX; MEASURES SUMMARY'!$B75,'TAX; ALL MEASURES'!V$4:V$1412)</f>
        <v>-3030</v>
      </c>
      <c r="U75" s="293">
        <f>SUMIF('TAX; ALL MEASURES'!$B$4:$B$1295,'TAX; MEASURES SUMMARY'!$B75,'TAX; ALL MEASURES'!W$4:W$1295)</f>
        <v>-3387.3632176470837</v>
      </c>
      <c r="V75" s="293">
        <f>SUMIF('TAX; ALL MEASURES'!$B$4:$B$1295,'TAX; MEASURES SUMMARY'!$B75,'TAX; ALL MEASURES'!X$4:X$1295)</f>
        <v>-3733.2406126419132</v>
      </c>
      <c r="W75" s="293">
        <f>SUMIF('TAX; ALL MEASURES'!$B$4:$B$1295,'TAX; MEASURES SUMMARY'!$B75,'TAX; ALL MEASURES'!Y$4:Y$1295)</f>
        <v>-4024.3846124375855</v>
      </c>
      <c r="X75" s="293">
        <f>SUMIF('TAX; ALL MEASURES'!$B$4:$B$1295,'TAX; MEASURES SUMMARY'!$B75,'TAX; ALL MEASURES'!Z$4:Z$1295)</f>
        <v>-4237.7074881766766</v>
      </c>
      <c r="Y75" s="293">
        <f>SUMIF('TAX; ALL MEASURES'!$B$4:$B$1295,'TAX; MEASURES SUMMARY'!$B75,'TAX; ALL MEASURES'!AA$4:AA$1295)</f>
        <v>-4372.1064461064989</v>
      </c>
      <c r="Z75" s="293">
        <f>SUMIF('TAX; ALL MEASURES'!$B$4:$B$1295,'TAX; MEASURES SUMMARY'!$B75,'TAX; ALL MEASURES'!AB$4:AB$1295)</f>
        <v>-4635.8934219320026</v>
      </c>
      <c r="AA75" s="293">
        <f>SUMIF('TAX; ALL MEASURES'!$B$4:$B$1295,'TAX; MEASURES SUMMARY'!$B75,'TAX; ALL MEASURES'!AC$4:AC$1295)</f>
        <v>-4863.4365329031116</v>
      </c>
      <c r="AB75" s="293">
        <f>SUMIF('TAX; ALL MEASURES'!$B$4:$B$1295,'TAX; MEASURES SUMMARY'!$B75,'TAX; ALL MEASURES'!AD$4:AD$1295)</f>
        <v>-5126.9139525875107</v>
      </c>
      <c r="AC75" s="293">
        <f>SUMIF('TAX; ALL MEASURES'!$B$4:$B$1295,'TAX; MEASURES SUMMARY'!$B75,'TAX; ALL MEASURES'!AE$4:AE$1295)</f>
        <v>-5485.476700281376</v>
      </c>
      <c r="AD75" s="293">
        <f>SUMIF('TAX; ALL MEASURES'!$B$4:$B$1295,'TAX; MEASURES SUMMARY'!$B75,'TAX; ALL MEASURES'!AF$4:AF$1295)</f>
        <v>-5771.5646164389982</v>
      </c>
      <c r="AE75" s="293">
        <f>SUMIF('TAX; ALL MEASURES'!$B$4:$B$1295,'TAX; MEASURES SUMMARY'!$B75,'TAX; ALL MEASURES'!AG$4:AG$1295)</f>
        <v>-6055.3566578834234</v>
      </c>
      <c r="AF75" s="293">
        <f>SUMIF('TAX; ALL MEASURES'!$B$4:$B$1295,'TAX; MEASURES SUMMARY'!$B75,'TAX; ALL MEASURES'!AH$4:AH$1295)</f>
        <v>-6334.9245478190187</v>
      </c>
      <c r="AG75" s="293">
        <f>SUMIF('TAX; ALL MEASURES'!$B$4:$B$1295,'TAX; MEASURES SUMMARY'!$B75,'TAX; ALL MEASURES'!AI$4:AI$1295)</f>
        <v>-6699.6010292997089</v>
      </c>
      <c r="AH75" s="293">
        <f>SUMIF('TAX; ALL MEASURES'!$B$4:$B$1295,'TAX; MEASURES SUMMARY'!$B75,'TAX; ALL MEASURES'!AJ$4:AJ$1295)</f>
        <v>-6949.0065427363697</v>
      </c>
      <c r="AI75" s="293">
        <f>SUMIF('TAX; ALL MEASURES'!$B$4:$B$1295,'TAX; MEASURES SUMMARY'!$B75,'TAX; ALL MEASURES'!AK$4:AK$1295)</f>
        <v>-7346.9474112133212</v>
      </c>
      <c r="AJ75" s="293">
        <f>SUMIF('TAX; ALL MEASURES'!$B$4:$B$1295,'TAX; MEASURES SUMMARY'!$B75,'TAX; ALL MEASURES'!AL$4:AL$1295)</f>
        <v>-7788.1874449273564</v>
      </c>
      <c r="AK75" s="293">
        <f>SUMIF('TAX; ALL MEASURES'!$B$4:$B$1295,'TAX; MEASURES SUMMARY'!$B75,'TAX; ALL MEASURES'!AM$4:AM$1295)</f>
        <v>-8191.3456241991862</v>
      </c>
      <c r="AL75" s="293">
        <f>SUMIF('TAX; ALL MEASURES'!$B$4:$B$1295,'TAX; MEASURES SUMMARY'!$B75,'TAX; ALL MEASURES'!AN$4:AN$1295)</f>
        <v>-8729.6379572359601</v>
      </c>
      <c r="AM75" s="293">
        <f>SUMIF('TAX; ALL MEASURES'!$B$4:$B$1295,'TAX; MEASURES SUMMARY'!$B75,'TAX; ALL MEASURES'!AO$4:AO$1295)</f>
        <v>-9213.3968167480416</v>
      </c>
      <c r="AN75" s="293">
        <f>SUMIF('TAX; ALL MEASURES'!$B$4:$B$1295,'TAX; MEASURES SUMMARY'!$B75,'TAX; ALL MEASURES'!AP$4:AP$1295)</f>
        <v>-9676.6217855668183</v>
      </c>
      <c r="AO75" s="293">
        <f>SUMIF('TAX; ALL MEASURES'!$B$4:$B$1295,'TAX; MEASURES SUMMARY'!$B75,'TAX; ALL MEASURES'!AQ$4:AQ$1295)</f>
        <v>-9700.2963812750877</v>
      </c>
      <c r="AP75" s="293">
        <f>SUMIF('TAX; ALL MEASURES'!$B$4:$B$1295,'TAX; MEASURES SUMMARY'!$B75,'TAX; ALL MEASURES'!AR$4:AR$1295)</f>
        <v>-9696.6977911347421</v>
      </c>
      <c r="AQ75" s="293">
        <f>SUMIF('TAX; ALL MEASURES'!$B$4:$B$1295,'TAX; MEASURES SUMMARY'!$B75,'TAX; ALL MEASURES'!AS$4:AS$1295)</f>
        <v>-10156.698216817</v>
      </c>
      <c r="AR75" s="293">
        <f>SUMIF('TAX; ALL MEASURES'!$B$4:$B$1295,'TAX; MEASURES SUMMARY'!$B75,'TAX; ALL MEASURES'!AT$4:AT$1295)</f>
        <v>-10506.18065103845</v>
      </c>
      <c r="AS75" s="293">
        <f>SUMIF('TAX; ALL MEASURES'!$B$4:$B$1295,'TAX; MEASURES SUMMARY'!$B75,'TAX; ALL MEASURES'!AU$4:AU$1295)</f>
        <v>-10827.132327588039</v>
      </c>
      <c r="AT75" s="293">
        <f>SUMIF('TAX; ALL MEASURES'!$B$4:$B$1295,'TAX; MEASURES SUMMARY'!$B75,'TAX; ALL MEASURES'!AV$4:AV$1295)</f>
        <v>-11325.569307457528</v>
      </c>
      <c r="AU75" s="293">
        <f>SUMIF('TAX; ALL MEASURES'!$B$4:$B$1295,'TAX; MEASURES SUMMARY'!$B75,'TAX; ALL MEASURES'!AW$4:AW$1295)</f>
        <v>-11814.158532588104</v>
      </c>
      <c r="AV75" s="293">
        <f>SUMIF('TAX; ALL MEASURES'!$B$4:$B$1295,'TAX; MEASURES SUMMARY'!$B75,'TAX; ALL MEASURES'!AX$4:AX$1295)</f>
        <v>-12095.944908201616</v>
      </c>
      <c r="AW75" s="293">
        <f>SUMIF('TAX; ALL MEASURES'!$B$4:$B$1295,'TAX; MEASURES SUMMARY'!$B75,'TAX; ALL MEASURES'!AY$4:AY$1295)</f>
        <v>-12529.246116713555</v>
      </c>
      <c r="AX75" s="293">
        <f>SUMIF('TAX; ALL MEASURES'!$B$4:$B$1295,'TAX; MEASURES SUMMARY'!$B75,'TAX; ALL MEASURES'!AZ$4:AZ$1295)</f>
        <v>-13032.855263774007</v>
      </c>
      <c r="AY75" s="293">
        <f>SUMIF('TAX; ALL MEASURES'!$B$4:$B$1295,'TAX; MEASURES SUMMARY'!$B75,'TAX; ALL MEASURES'!BA$4:BA$1295)</f>
        <v>-13584.058667529374</v>
      </c>
      <c r="AZ75" s="293">
        <f>SUMIF('TAX; ALL MEASURES'!$B$4:$B$1295,'TAX; MEASURES SUMMARY'!$B75,'TAX; ALL MEASURES'!BB$4:BB$1295)</f>
        <v>-14119.100661084547</v>
      </c>
      <c r="BA75" s="293">
        <f>SUMIF('TAX; ALL MEASURES'!$B$4:$B$1295,'TAX; MEASURES SUMMARY'!$B75,'TAX; ALL MEASURES'!BC$4:BC$1295)</f>
        <v>-14713.293673935897</v>
      </c>
      <c r="BB75" s="8"/>
      <c r="BC75" s="8"/>
      <c r="BD75" s="8"/>
    </row>
    <row r="76" spans="1:56">
      <c r="A76" s="153"/>
      <c r="B76" s="155" t="s">
        <v>1003</v>
      </c>
      <c r="C76" s="292"/>
      <c r="D76" s="292"/>
      <c r="E76" s="292"/>
      <c r="F76" s="292"/>
      <c r="G76" s="292"/>
      <c r="H76" s="292"/>
      <c r="I76" s="292"/>
      <c r="J76" s="292"/>
      <c r="K76" s="292"/>
      <c r="L76" s="292"/>
      <c r="M76" s="292"/>
      <c r="N76" s="292"/>
      <c r="O76" s="292"/>
      <c r="P76" s="292"/>
      <c r="Q76" s="292"/>
      <c r="R76" s="292"/>
      <c r="S76" s="292"/>
      <c r="T76" s="292">
        <f>SUMIF('TAX; ALL MEASURES'!$B$4:$B$1412,'TAX; MEASURES SUMMARY'!$B76,'TAX; ALL MEASURES'!V$4:V$1412)</f>
        <v>-2325</v>
      </c>
      <c r="U76" s="292">
        <f>SUMIF('TAX; ALL MEASURES'!$B$4:$B$1412,'TAX; MEASURES SUMMARY'!$B76,'TAX; ALL MEASURES'!W$4:W$1412)</f>
        <v>-2785</v>
      </c>
      <c r="V76" s="293">
        <f>SUMIF('TAX; ALL MEASURES'!$B$4:$B$1295,'TAX; MEASURES SUMMARY'!$B76,'TAX; ALL MEASURES'!X$4:X$1295)</f>
        <v>-3069.3712005970524</v>
      </c>
      <c r="W76" s="293">
        <f>SUMIF('TAX; ALL MEASURES'!$B$4:$B$1295,'TAX; MEASURES SUMMARY'!$B76,'TAX; ALL MEASURES'!Y$4:Y$1295)</f>
        <v>-3308.7420584981933</v>
      </c>
      <c r="X76" s="293">
        <f>SUMIF('TAX; ALL MEASURES'!$B$4:$B$1295,'TAX; MEASURES SUMMARY'!$B76,'TAX; ALL MEASURES'!Z$4:Z$1295)</f>
        <v>-3484.1304567184588</v>
      </c>
      <c r="Y76" s="293">
        <f>SUMIF('TAX; ALL MEASURES'!$B$4:$B$1295,'TAX; MEASURES SUMMARY'!$B76,'TAX; ALL MEASURES'!AA$4:AA$1295)</f>
        <v>-3594.6297075471161</v>
      </c>
      <c r="Z76" s="293">
        <f>SUMIF('TAX; ALL MEASURES'!$B$4:$B$1295,'TAX; MEASURES SUMMARY'!$B76,'TAX; ALL MEASURES'!AB$4:AB$1295)</f>
        <v>-3811.5083475012716</v>
      </c>
      <c r="AA76" s="293">
        <f>SUMIF('TAX; ALL MEASURES'!$B$4:$B$1295,'TAX; MEASURES SUMMARY'!$B76,'TAX; ALL MEASURES'!AC$4:AC$1295)</f>
        <v>-3998.588245149424</v>
      </c>
      <c r="AB76" s="293">
        <f>SUMIF('TAX; ALL MEASURES'!$B$4:$B$1295,'TAX; MEASURES SUMMARY'!$B76,'TAX; ALL MEASURES'!AD$4:AD$1295)</f>
        <v>-4215.2123762724968</v>
      </c>
      <c r="AC76" s="293">
        <f>SUMIF('TAX; ALL MEASURES'!$B$4:$B$1295,'TAX; MEASURES SUMMARY'!$B76,'TAX; ALL MEASURES'!AE$4:AE$1295)</f>
        <v>-4510.01313667665</v>
      </c>
      <c r="AD76" s="293">
        <f>SUMIF('TAX; ALL MEASURES'!$B$4:$B$1295,'TAX; MEASURES SUMMARY'!$B76,'TAX; ALL MEASURES'!AF$4:AF$1295)</f>
        <v>-4745.227017003428</v>
      </c>
      <c r="AE76" s="293">
        <f>SUMIF('TAX; ALL MEASURES'!$B$4:$B$1295,'TAX; MEASURES SUMMARY'!$B76,'TAX; ALL MEASURES'!AG$4:AG$1295)</f>
        <v>-4978.55329016634</v>
      </c>
      <c r="AF76" s="293">
        <f>SUMIF('TAX; ALL MEASURES'!$B$4:$B$1295,'TAX; MEASURES SUMMARY'!$B76,'TAX; ALL MEASURES'!AH$4:AH$1295)</f>
        <v>-5208.4065782384268</v>
      </c>
      <c r="AG76" s="293">
        <f>SUMIF('TAX; ALL MEASURES'!$B$4:$B$1295,'TAX; MEASURES SUMMARY'!$B76,'TAX; ALL MEASURES'!AI$4:AI$1295)</f>
        <v>-5508.2338880564757</v>
      </c>
      <c r="AH76" s="293">
        <f>SUMIF('TAX; ALL MEASURES'!$B$4:$B$1295,'TAX; MEASURES SUMMARY'!$B76,'TAX; ALL MEASURES'!AJ$4:AJ$1295)</f>
        <v>-5713.2884718998866</v>
      </c>
      <c r="AI76" s="293">
        <f>SUMIF('TAX; ALL MEASURES'!$B$4:$B$1295,'TAX; MEASURES SUMMARY'!$B76,'TAX; ALL MEASURES'!AK$4:AK$1295)</f>
        <v>-6040.4648765247584</v>
      </c>
      <c r="AJ76" s="293">
        <f>SUMIF('TAX; ALL MEASURES'!$B$4:$B$1295,'TAX; MEASURES SUMMARY'!$B76,'TAX; ALL MEASURES'!AL$4:AL$1295)</f>
        <v>-6403.2407038974043</v>
      </c>
      <c r="AK76" s="293">
        <f>SUMIF('TAX; ALL MEASURES'!$B$4:$B$1295,'TAX; MEASURES SUMMARY'!$B76,'TAX; ALL MEASURES'!AM$4:AM$1295)</f>
        <v>-6734.7066427794925</v>
      </c>
      <c r="AL76" s="293">
        <f>SUMIF('TAX; ALL MEASURES'!$B$4:$B$1295,'TAX; MEASURES SUMMARY'!$B76,'TAX; ALL MEASURES'!AN$4:AN$1295)</f>
        <v>-7177.2762909640614</v>
      </c>
      <c r="AM76" s="293">
        <f>SUMIF('TAX; ALL MEASURES'!$B$4:$B$1295,'TAX; MEASURES SUMMARY'!$B76,'TAX; ALL MEASURES'!AO$4:AO$1295)</f>
        <v>-7575.0099667394552</v>
      </c>
      <c r="AN76" s="293">
        <f>SUMIF('TAX; ALL MEASURES'!$B$4:$B$1295,'TAX; MEASURES SUMMARY'!$B76,'TAX; ALL MEASURES'!AP$4:AP$1295)</f>
        <v>-7955.8612233863305</v>
      </c>
      <c r="AO76" s="293">
        <f>SUMIF('TAX; ALL MEASURES'!$B$4:$B$1295,'TAX; MEASURES SUMMARY'!$B76,'TAX; ALL MEASURES'!AQ$4:AQ$1295)</f>
        <v>-7975.3258466968855</v>
      </c>
      <c r="AP76" s="293">
        <f>SUMIF('TAX; ALL MEASURES'!$B$4:$B$1295,'TAX; MEASURES SUMMARY'!$B76,'TAX; ALL MEASURES'!AR$4:AR$1295)</f>
        <v>-7972.3671815355419</v>
      </c>
      <c r="AQ76" s="293">
        <f>SUMIF('TAX; ALL MEASURES'!$B$4:$B$1295,'TAX; MEASURES SUMMARY'!$B76,'TAX; ALL MEASURES'!AS$4:AS$1295)</f>
        <v>-8350.5673045252952</v>
      </c>
      <c r="AR76" s="293">
        <f>SUMIF('TAX; ALL MEASURES'!$B$4:$B$1295,'TAX; MEASURES SUMMARY'!$B76,'TAX; ALL MEASURES'!AT$4:AT$1295)</f>
        <v>-8637.9024725510062</v>
      </c>
      <c r="AS76" s="293">
        <f>SUMIF('TAX; ALL MEASURES'!$B$4:$B$1295,'TAX; MEASURES SUMMARY'!$B76,'TAX; ALL MEASURES'!AU$4:AU$1295)</f>
        <v>-8901.780409978539</v>
      </c>
      <c r="AT76" s="293">
        <f>SUMIF('TAX; ALL MEASURES'!$B$4:$B$1295,'TAX; MEASURES SUMMARY'!$B76,'TAX; ALL MEASURES'!AV$4:AV$1295)</f>
        <v>-9311.5820461611365</v>
      </c>
      <c r="AU76" s="293">
        <f>SUMIF('TAX; ALL MEASURES'!$B$4:$B$1295,'TAX; MEASURES SUMMARY'!$B76,'TAX; ALL MEASURES'!AW$4:AW$1295)</f>
        <v>-9713.2871201548933</v>
      </c>
      <c r="AV76" s="293">
        <f>SUMIF('TAX; ALL MEASURES'!$B$4:$B$1295,'TAX; MEASURES SUMMARY'!$B76,'TAX; ALL MEASURES'!AX$4:AX$1295)</f>
        <v>-9944.9643881830816</v>
      </c>
      <c r="AW76" s="293">
        <f>SUMIF('TAX; ALL MEASURES'!$B$4:$B$1295,'TAX; MEASURES SUMMARY'!$B76,'TAX; ALL MEASURES'!AY$4:AY$1295)</f>
        <v>-10301.2131244919</v>
      </c>
      <c r="AX76" s="293">
        <f>SUMIF('TAX; ALL MEASURES'!$B$4:$B$1295,'TAX; MEASURES SUMMARY'!$B76,'TAX; ALL MEASURES'!AZ$4:AZ$1295)</f>
        <v>-10715.267179060509</v>
      </c>
      <c r="AY76" s="293">
        <f>SUMIF('TAX; ALL MEASURES'!$B$4:$B$1295,'TAX; MEASURES SUMMARY'!$B76,'TAX; ALL MEASURES'!BA$4:BA$1295)</f>
        <v>-11168.451966408178</v>
      </c>
      <c r="AZ76" s="293">
        <f>SUMIF('TAX; ALL MEASURES'!$B$4:$B$1295,'TAX; MEASURES SUMMARY'!$B76,'TAX; ALL MEASURES'!BB$4:BB$1295)</f>
        <v>-11608.349271866369</v>
      </c>
      <c r="BA76" s="293">
        <f>SUMIF('TAX; ALL MEASURES'!$B$4:$B$1295,'TAX; MEASURES SUMMARY'!$B76,'TAX; ALL MEASURES'!BC$4:BC$1295)</f>
        <v>-12096.87897313073</v>
      </c>
      <c r="BB76" s="8"/>
      <c r="BC76" s="8"/>
      <c r="BD76" s="8"/>
    </row>
    <row r="77" spans="1:56">
      <c r="A77" s="153"/>
      <c r="B77" s="155" t="s">
        <v>1004</v>
      </c>
      <c r="C77" s="292"/>
      <c r="D77" s="292"/>
      <c r="E77" s="292"/>
      <c r="F77" s="292"/>
      <c r="G77" s="292"/>
      <c r="H77" s="292"/>
      <c r="I77" s="292"/>
      <c r="J77" s="292"/>
      <c r="K77" s="292"/>
      <c r="L77" s="292"/>
      <c r="M77" s="292"/>
      <c r="N77" s="292"/>
      <c r="O77" s="292"/>
      <c r="P77" s="292"/>
      <c r="Q77" s="292"/>
      <c r="R77" s="292"/>
      <c r="S77" s="292"/>
      <c r="T77" s="292"/>
      <c r="U77" s="292">
        <f>SUMIF('TAX; ALL MEASURES'!$B$4:$B$1412,'TAX; MEASURES SUMMARY'!$B77,'TAX; ALL MEASURES'!W$4:W$1412)</f>
        <v>-4080</v>
      </c>
      <c r="V77" s="292">
        <f>SUMIF('TAX; ALL MEASURES'!$B$4:$B$1412,'TAX; MEASURES SUMMARY'!$B77,'TAX; ALL MEASURES'!X$4:X$1412)</f>
        <v>-6240</v>
      </c>
      <c r="W77" s="293">
        <f>SUMIF('TAX; ALL MEASURES'!$B$4:$B$1295,'TAX; MEASURES SUMMARY'!$B77,'TAX; ALL MEASURES'!Y$4:Y$1295)</f>
        <v>-6726.638485763001</v>
      </c>
      <c r="X77" s="293">
        <f>SUMIF('TAX; ALL MEASURES'!$B$4:$B$1295,'TAX; MEASURES SUMMARY'!$B77,'TAX; ALL MEASURES'!Z$4:Z$1295)</f>
        <v>-7083.2012907706103</v>
      </c>
      <c r="Y77" s="293">
        <f>SUMIF('TAX; ALL MEASURES'!$B$4:$B$1295,'TAX; MEASURES SUMMARY'!$B77,'TAX; ALL MEASURES'!AA$4:AA$1295)</f>
        <v>-7307.8451282565084</v>
      </c>
      <c r="Z77" s="293">
        <f>SUMIF('TAX; ALL MEASURES'!$B$4:$B$1295,'TAX; MEASURES SUMMARY'!$B77,'TAX; ALL MEASURES'!AB$4:AB$1295)</f>
        <v>-7748.7571668690698</v>
      </c>
      <c r="AA77" s="293">
        <f>SUMIF('TAX; ALL MEASURES'!$B$4:$B$1295,'TAX; MEASURES SUMMARY'!$B77,'TAX; ALL MEASURES'!AC$4:AC$1295)</f>
        <v>-8129.088669652896</v>
      </c>
      <c r="AB77" s="293">
        <f>SUMIF('TAX; ALL MEASURES'!$B$4:$B$1295,'TAX; MEASURES SUMMARY'!$B77,'TAX; ALL MEASURES'!AD$4:AD$1295)</f>
        <v>-8569.4832944363152</v>
      </c>
      <c r="AC77" s="293">
        <f>SUMIF('TAX; ALL MEASURES'!$B$4:$B$1295,'TAX; MEASURES SUMMARY'!$B77,'TAX; ALL MEASURES'!AE$4:AE$1295)</f>
        <v>-9168.8102004045722</v>
      </c>
      <c r="AD77" s="293">
        <f>SUMIF('TAX; ALL MEASURES'!$B$4:$B$1295,'TAX; MEASURES SUMMARY'!$B77,'TAX; ALL MEASURES'!AF$4:AF$1295)</f>
        <v>-9646.9975936249211</v>
      </c>
      <c r="AE77" s="293">
        <f>SUMIF('TAX; ALL MEASURES'!$B$4:$B$1295,'TAX; MEASURES SUMMARY'!$B77,'TAX; ALL MEASURES'!AG$4:AG$1295)</f>
        <v>-10121.347500945789</v>
      </c>
      <c r="AF77" s="293">
        <f>SUMIF('TAX; ALL MEASURES'!$B$4:$B$1295,'TAX; MEASURES SUMMARY'!$B77,'TAX; ALL MEASURES'!AH$4:AH$1295)</f>
        <v>-10588.636865389828</v>
      </c>
      <c r="AG77" s="293">
        <f>SUMIF('TAX; ALL MEASURES'!$B$4:$B$1295,'TAX; MEASURES SUMMARY'!$B77,'TAX; ALL MEASURES'!AI$4:AI$1295)</f>
        <v>-11198.182694483645</v>
      </c>
      <c r="AH77" s="293">
        <f>SUMIF('TAX; ALL MEASURES'!$B$4:$B$1295,'TAX; MEASURES SUMMARY'!$B77,'TAX; ALL MEASURES'!AJ$4:AJ$1295)</f>
        <v>-11615.056548950639</v>
      </c>
      <c r="AI77" s="293">
        <f>SUMIF('TAX; ALL MEASURES'!$B$4:$B$1295,'TAX; MEASURES SUMMARY'!$B77,'TAX; ALL MEASURES'!AK$4:AK$1295)</f>
        <v>-12280.202805767694</v>
      </c>
      <c r="AJ77" s="293">
        <f>SUMIF('TAX; ALL MEASURES'!$B$4:$B$1295,'TAX; MEASURES SUMMARY'!$B77,'TAX; ALL MEASURES'!AL$4:AL$1295)</f>
        <v>-13017.722321936013</v>
      </c>
      <c r="AK77" s="293">
        <f>SUMIF('TAX; ALL MEASURES'!$B$4:$B$1295,'TAX; MEASURES SUMMARY'!$B77,'TAX; ALL MEASURES'!AM$4:AM$1295)</f>
        <v>-13691.589157665068</v>
      </c>
      <c r="AL77" s="293">
        <f>SUMIF('TAX; ALL MEASURES'!$B$4:$B$1295,'TAX; MEASURES SUMMARY'!$B77,'TAX; ALL MEASURES'!AN$4:AN$1295)</f>
        <v>-14591.328688724236</v>
      </c>
      <c r="AM77" s="293">
        <f>SUMIF('TAX; ALL MEASURES'!$B$4:$B$1295,'TAX; MEASURES SUMMARY'!$B77,'TAX; ALL MEASURES'!AO$4:AO$1295)</f>
        <v>-15399.917150216186</v>
      </c>
      <c r="AN77" s="293">
        <f>SUMIF('TAX; ALL MEASURES'!$B$4:$B$1295,'TAX; MEASURES SUMMARY'!$B77,'TAX; ALL MEASURES'!AP$4:AP$1295)</f>
        <v>-16174.183827708375</v>
      </c>
      <c r="AO77" s="293">
        <f>SUMIF('TAX; ALL MEASURES'!$B$4:$B$1295,'TAX; MEASURES SUMMARY'!$B77,'TAX; ALL MEASURES'!AQ$4:AQ$1295)</f>
        <v>-16213.755206182976</v>
      </c>
      <c r="AP77" s="293">
        <f>SUMIF('TAX; ALL MEASURES'!$B$4:$B$1295,'TAX; MEASURES SUMMARY'!$B77,'TAX; ALL MEASURES'!AR$4:AR$1295)</f>
        <v>-16207.740270419195</v>
      </c>
      <c r="AQ77" s="293">
        <f>SUMIF('TAX; ALL MEASURES'!$B$4:$B$1295,'TAX; MEASURES SUMMARY'!$B77,'TAX; ALL MEASURES'!AS$4:AS$1295)</f>
        <v>-16976.617220524487</v>
      </c>
      <c r="AR77" s="293">
        <f>SUMIF('TAX; ALL MEASURES'!$B$4:$B$1295,'TAX; MEASURES SUMMARY'!$B77,'TAX; ALL MEASURES'!AT$4:AT$1295)</f>
        <v>-17560.766654171242</v>
      </c>
      <c r="AS77" s="293">
        <f>SUMIF('TAX; ALL MEASURES'!$B$4:$B$1295,'TAX; MEASURES SUMMARY'!$B77,'TAX; ALL MEASURES'!AU$4:AU$1295)</f>
        <v>-18097.227779898731</v>
      </c>
      <c r="AT77" s="293">
        <f>SUMIF('TAX; ALL MEASURES'!$B$4:$B$1295,'TAX; MEASURES SUMMARY'!$B77,'TAX; ALL MEASURES'!AV$4:AV$1295)</f>
        <v>-18930.350280455834</v>
      </c>
      <c r="AU77" s="293">
        <f>SUMIF('TAX; ALL MEASURES'!$B$4:$B$1295,'TAX; MEASURES SUMMARY'!$B77,'TAX; ALL MEASURES'!AW$4:AW$1295)</f>
        <v>-19747.01255357336</v>
      </c>
      <c r="AV77" s="293">
        <f>SUMIF('TAX; ALL MEASURES'!$B$4:$B$1295,'TAX; MEASURES SUMMARY'!$B77,'TAX; ALL MEASURES'!AX$4:AX$1295)</f>
        <v>-20218.010050459583</v>
      </c>
      <c r="AW77" s="293">
        <f>SUMIF('TAX; ALL MEASURES'!$B$4:$B$1295,'TAX; MEASURES SUMMARY'!$B77,'TAX; ALL MEASURES'!AY$4:AY$1295)</f>
        <v>-20942.260057801352</v>
      </c>
      <c r="AX77" s="293">
        <f>SUMIF('TAX; ALL MEASURES'!$B$4:$B$1295,'TAX; MEASURES SUMMARY'!$B77,'TAX; ALL MEASURES'!AZ$4:AZ$1295)</f>
        <v>-21784.027681087049</v>
      </c>
      <c r="AY77" s="293">
        <f>SUMIF('TAX; ALL MEASURES'!$B$4:$B$1295,'TAX; MEASURES SUMMARY'!$B77,'TAX; ALL MEASURES'!BA$4:BA$1295)</f>
        <v>-22705.347680603354</v>
      </c>
      <c r="AZ77" s="293">
        <f>SUMIF('TAX; ALL MEASURES'!$B$4:$B$1295,'TAX; MEASURES SUMMARY'!$B77,'TAX; ALL MEASURES'!BB$4:BB$1295)</f>
        <v>-23599.654366456525</v>
      </c>
      <c r="BA77" s="293">
        <f>SUMIF('TAX; ALL MEASURES'!$B$4:$B$1295,'TAX; MEASURES SUMMARY'!$B77,'TAX; ALL MEASURES'!BC$4:BC$1295)</f>
        <v>-24592.830211494955</v>
      </c>
      <c r="BB77" s="8"/>
      <c r="BC77" s="8"/>
      <c r="BD77" s="8"/>
    </row>
    <row r="78" spans="1:56">
      <c r="A78" s="153"/>
      <c r="B78" s="155" t="s">
        <v>1005</v>
      </c>
      <c r="C78" s="292"/>
      <c r="D78" s="292"/>
      <c r="E78" s="292"/>
      <c r="F78" s="292"/>
      <c r="G78" s="292"/>
      <c r="H78" s="292"/>
      <c r="I78" s="292"/>
      <c r="J78" s="292"/>
      <c r="K78" s="292"/>
      <c r="L78" s="292"/>
      <c r="M78" s="292"/>
      <c r="N78" s="292"/>
      <c r="O78" s="292"/>
      <c r="P78" s="292"/>
      <c r="Q78" s="292"/>
      <c r="R78" s="292"/>
      <c r="S78" s="292"/>
      <c r="T78" s="292"/>
      <c r="U78" s="292"/>
      <c r="V78" s="292">
        <f>SUMIF('TAX; ALL MEASURES'!$B$4:$B$1412,'TAX; MEASURES SUMMARY'!$B78,'TAX; ALL MEASURES'!X$4:X$1412)</f>
        <v>-810</v>
      </c>
      <c r="W78" s="292">
        <f>SUMIF('TAX; ALL MEASURES'!$B$4:$B$1412,'TAX; MEASURES SUMMARY'!$B78,'TAX; ALL MEASURES'!Y$4:Y$1412)</f>
        <v>-1015</v>
      </c>
      <c r="X78" s="293">
        <f>SUMIF('TAX; ALL MEASURES'!$B$4:$B$1295,'TAX; MEASURES SUMMARY'!$B78,'TAX; ALL MEASURES'!Z$4:Z$1295)</f>
        <v>-1068.802690281143</v>
      </c>
      <c r="Y78" s="293">
        <f>SUMIF('TAX; ALL MEASURES'!$B$4:$B$1295,'TAX; MEASURES SUMMARY'!$B78,'TAX; ALL MEASURES'!AA$4:AA$1295)</f>
        <v>-1102.6997839826672</v>
      </c>
      <c r="Z78" s="293">
        <f>SUMIF('TAX; ALL MEASURES'!$B$4:$B$1295,'TAX; MEASURES SUMMARY'!$B78,'TAX; ALL MEASURES'!AB$4:AB$1295)</f>
        <v>-1169.2301498019306</v>
      </c>
      <c r="AA78" s="293">
        <f>SUMIF('TAX; ALL MEASURES'!$B$4:$B$1295,'TAX; MEASURES SUMMARY'!$B78,'TAX; ALL MEASURES'!AC$4:AC$1295)</f>
        <v>-1226.6193607938153</v>
      </c>
      <c r="AB78" s="293">
        <f>SUMIF('TAX; ALL MEASURES'!$B$4:$B$1295,'TAX; MEASURES SUMMARY'!$B78,'TAX; ALL MEASURES'!AD$4:AD$1295)</f>
        <v>-1293.071652692845</v>
      </c>
      <c r="AC78" s="293">
        <f>SUMIF('TAX; ALL MEASURES'!$B$4:$B$1295,'TAX; MEASURES SUMMARY'!$B78,'TAX; ALL MEASURES'!AE$4:AE$1295)</f>
        <v>-1383.5056504237016</v>
      </c>
      <c r="AD78" s="293">
        <f>SUMIF('TAX; ALL MEASURES'!$B$4:$B$1295,'TAX; MEASURES SUMMARY'!$B78,'TAX; ALL MEASURES'!AF$4:AF$1295)</f>
        <v>-1455.6605915798111</v>
      </c>
      <c r="AE78" s="293">
        <f>SUMIF('TAX; ALL MEASURES'!$B$4:$B$1295,'TAX; MEASURES SUMMARY'!$B78,'TAX; ALL MEASURES'!AG$4:AG$1295)</f>
        <v>-1527.2364844941858</v>
      </c>
      <c r="AF78" s="293">
        <f>SUMIF('TAX; ALL MEASURES'!$B$4:$B$1295,'TAX; MEASURES SUMMARY'!$B78,'TAX; ALL MEASURES'!AH$4:AH$1295)</f>
        <v>-1597.7469937053702</v>
      </c>
      <c r="AG78" s="293">
        <f>SUMIF('TAX; ALL MEASURES'!$B$4:$B$1295,'TAX; MEASURES SUMMARY'!$B78,'TAX; ALL MEASURES'!AI$4:AI$1295)</f>
        <v>-1689.7229513608449</v>
      </c>
      <c r="AH78" s="293">
        <f>SUMIF('TAX; ALL MEASURES'!$B$4:$B$1295,'TAX; MEASURES SUMMARY'!$B78,'TAX; ALL MEASURES'!AJ$4:AJ$1295)</f>
        <v>-1752.6261329692443</v>
      </c>
      <c r="AI78" s="293">
        <f>SUMIF('TAX; ALL MEASURES'!$B$4:$B$1295,'TAX; MEASURES SUMMARY'!$B78,'TAX; ALL MEASURES'!AK$4:AK$1295)</f>
        <v>-1852.9917839698467</v>
      </c>
      <c r="AJ78" s="293">
        <f>SUMIF('TAX; ALL MEASURES'!$B$4:$B$1295,'TAX; MEASURES SUMMARY'!$B78,'TAX; ALL MEASURES'!AL$4:AL$1295)</f>
        <v>-1964.2780245631573</v>
      </c>
      <c r="AK78" s="293">
        <f>SUMIF('TAX; ALL MEASURES'!$B$4:$B$1295,'TAX; MEASURES SUMMARY'!$B78,'TAX; ALL MEASURES'!AM$4:AM$1295)</f>
        <v>-2065.9595464277008</v>
      </c>
      <c r="AL78" s="293">
        <f>SUMIF('TAX; ALL MEASURES'!$B$4:$B$1295,'TAX; MEASURES SUMMARY'!$B78,'TAX; ALL MEASURES'!AN$4:AN$1295)</f>
        <v>-2201.7235875543242</v>
      </c>
      <c r="AM78" s="293">
        <f>SUMIF('TAX; ALL MEASURES'!$B$4:$B$1295,'TAX; MEASURES SUMMARY'!$B78,'TAX; ALL MEASURES'!AO$4:AO$1295)</f>
        <v>-2323.7336063997527</v>
      </c>
      <c r="AN78" s="293">
        <f>SUMIF('TAX; ALL MEASURES'!$B$4:$B$1295,'TAX; MEASURES SUMMARY'!$B78,'TAX; ALL MEASURES'!AP$4:AP$1295)</f>
        <v>-2440.5647218696704</v>
      </c>
      <c r="AO78" s="293">
        <f>SUMIF('TAX; ALL MEASURES'!$B$4:$B$1295,'TAX; MEASURES SUMMARY'!$B78,'TAX; ALL MEASURES'!AQ$4:AQ$1295)</f>
        <v>-2446.5357502275542</v>
      </c>
      <c r="AP78" s="293">
        <f>SUMIF('TAX; ALL MEASURES'!$B$4:$B$1295,'TAX; MEASURES SUMMARY'!$B78,'TAX; ALL MEASURES'!AR$4:AR$1295)</f>
        <v>-2445.6281409048356</v>
      </c>
      <c r="AQ78" s="293">
        <f>SUMIF('TAX; ALL MEASURES'!$B$4:$B$1295,'TAX; MEASURES SUMMARY'!$B78,'TAX; ALL MEASURES'!AS$4:AS$1295)</f>
        <v>-2561.645986372318</v>
      </c>
      <c r="AR78" s="293">
        <f>SUMIF('TAX; ALL MEASURES'!$B$4:$B$1295,'TAX; MEASURES SUMMARY'!$B78,'TAX; ALL MEASURES'!AT$4:AT$1295)</f>
        <v>-2649.7898157763143</v>
      </c>
      <c r="AS78" s="293">
        <f>SUMIF('TAX; ALL MEASURES'!$B$4:$B$1295,'TAX; MEASURES SUMMARY'!$B78,'TAX; ALL MEASURES'!AU$4:AU$1295)</f>
        <v>-2730.7378321987599</v>
      </c>
      <c r="AT78" s="293">
        <f>SUMIF('TAX; ALL MEASURES'!$B$4:$B$1295,'TAX; MEASURES SUMMARY'!$B78,'TAX; ALL MEASURES'!AV$4:AV$1295)</f>
        <v>-2856.449856095277</v>
      </c>
      <c r="AU78" s="293">
        <f>SUMIF('TAX; ALL MEASURES'!$B$4:$B$1295,'TAX; MEASURES SUMMARY'!$B78,'TAX; ALL MEASURES'!AW$4:AW$1295)</f>
        <v>-2979.6781534043539</v>
      </c>
      <c r="AV78" s="293">
        <f>SUMIF('TAX; ALL MEASURES'!$B$4:$B$1295,'TAX; MEASURES SUMMARY'!$B78,'TAX; ALL MEASURES'!AX$4:AX$1295)</f>
        <v>-3050.7481923772134</v>
      </c>
      <c r="AW78" s="293">
        <f>SUMIF('TAX; ALL MEASURES'!$B$4:$B$1295,'TAX; MEASURES SUMMARY'!$B78,'TAX; ALL MEASURES'!AY$4:AY$1295)</f>
        <v>-3160.0321622245265</v>
      </c>
      <c r="AX78" s="293">
        <f>SUMIF('TAX; ALL MEASURES'!$B$4:$B$1295,'TAX; MEASURES SUMMARY'!$B78,'TAX; ALL MEASURES'!AZ$4:AZ$1295)</f>
        <v>-3287.0486712049506</v>
      </c>
      <c r="AY78" s="293">
        <f>SUMIF('TAX; ALL MEASURES'!$B$4:$B$1295,'TAX; MEASURES SUMMARY'!$B78,'TAX; ALL MEASURES'!BA$4:BA$1295)</f>
        <v>-3426.0690454213268</v>
      </c>
      <c r="AZ78" s="293">
        <f>SUMIF('TAX; ALL MEASURES'!$B$4:$B$1295,'TAX; MEASURES SUMMARY'!$B78,'TAX; ALL MEASURES'!BB$4:BB$1295)</f>
        <v>-3561.0133103854951</v>
      </c>
      <c r="BA78" s="293">
        <f>SUMIF('TAX; ALL MEASURES'!$B$4:$B$1295,'TAX; MEASURES SUMMARY'!$B78,'TAX; ALL MEASURES'!BC$4:BC$1295)</f>
        <v>-3710.8762002743447</v>
      </c>
      <c r="BB78" s="8"/>
      <c r="BC78" s="8"/>
      <c r="BD78" s="8"/>
    </row>
    <row r="79" spans="1:56">
      <c r="A79" s="153"/>
      <c r="B79" s="155" t="s">
        <v>1006</v>
      </c>
      <c r="C79" s="292"/>
      <c r="D79" s="292"/>
      <c r="E79" s="292"/>
      <c r="F79" s="292"/>
      <c r="G79" s="292"/>
      <c r="H79" s="292"/>
      <c r="I79" s="292"/>
      <c r="J79" s="292"/>
      <c r="K79" s="292"/>
      <c r="L79" s="292"/>
      <c r="M79" s="292"/>
      <c r="N79" s="292"/>
      <c r="O79" s="292"/>
      <c r="P79" s="292"/>
      <c r="Q79" s="292"/>
      <c r="R79" s="292"/>
      <c r="S79" s="292"/>
      <c r="T79" s="292"/>
      <c r="U79" s="292"/>
      <c r="V79" s="292"/>
      <c r="W79" s="292">
        <f>SUMIF('TAX; ALL MEASURES'!$B$4:$B$1412,'TAX; MEASURES SUMMARY'!$B79,'TAX; ALL MEASURES'!Y$4:Y$1412)</f>
        <v>465</v>
      </c>
      <c r="X79" s="292">
        <f>SUMIF('TAX; ALL MEASURES'!$B$4:$B$1412,'TAX; MEASURES SUMMARY'!$B79,'TAX; ALL MEASURES'!Z$4:Z$1412)</f>
        <v>1010</v>
      </c>
      <c r="Y79" s="293">
        <f>SUMIF('TAX; ALL MEASURES'!$B$4:$B$1295,'TAX; MEASURES SUMMARY'!$B79,'TAX; ALL MEASURES'!AA$4:AA$1295)</f>
        <v>1042.0321654781146</v>
      </c>
      <c r="Z79" s="293">
        <f>SUMIF('TAX; ALL MEASURES'!$B$4:$B$1295,'TAX; MEASURES SUMMARY'!$B79,'TAX; ALL MEASURES'!AB$4:AB$1295)</f>
        <v>1104.9022069633022</v>
      </c>
      <c r="AA79" s="293">
        <f>SUMIF('TAX; ALL MEASURES'!$B$4:$B$1295,'TAX; MEASURES SUMMARY'!$B79,'TAX; ALL MEASURES'!AC$4:AC$1295)</f>
        <v>1159.1340157235859</v>
      </c>
      <c r="AB79" s="293">
        <f>SUMIF('TAX; ALL MEASURES'!$B$4:$B$1295,'TAX; MEASURES SUMMARY'!$B79,'TAX; ALL MEASURES'!AD$4:AD$1295)</f>
        <v>1221.9302787086328</v>
      </c>
      <c r="AC79" s="293">
        <f>SUMIF('TAX; ALL MEASURES'!$B$4:$B$1295,'TAX; MEASURES SUMMARY'!$B79,'TAX; ALL MEASURES'!AE$4:AE$1295)</f>
        <v>1307.3888376538189</v>
      </c>
      <c r="AD79" s="293">
        <f>SUMIF('TAX; ALL MEASURES'!$B$4:$B$1295,'TAX; MEASURES SUMMARY'!$B79,'TAX; ALL MEASURES'!AF$4:AF$1295)</f>
        <v>1375.5740052533699</v>
      </c>
      <c r="AE79" s="293">
        <f>SUMIF('TAX; ALL MEASURES'!$B$4:$B$1295,'TAX; MEASURES SUMMARY'!$B79,'TAX; ALL MEASURES'!AG$4:AG$1295)</f>
        <v>1443.2119823102039</v>
      </c>
      <c r="AF79" s="293">
        <f>SUMIF('TAX; ALL MEASURES'!$B$4:$B$1295,'TAX; MEASURES SUMMARY'!$B79,'TAX; ALL MEASURES'!AH$4:AH$1295)</f>
        <v>1509.8431902505233</v>
      </c>
      <c r="AG79" s="293">
        <f>SUMIF('TAX; ALL MEASURES'!$B$4:$B$1295,'TAX; MEASURES SUMMARY'!$B79,'TAX; ALL MEASURES'!AI$4:AI$1295)</f>
        <v>1596.7588745735052</v>
      </c>
      <c r="AH79" s="293">
        <f>SUMIF('TAX; ALL MEASURES'!$B$4:$B$1295,'TAX; MEASURES SUMMARY'!$B79,'TAX; ALL MEASURES'!AJ$4:AJ$1295)</f>
        <v>1656.2012899062847</v>
      </c>
      <c r="AI79" s="293">
        <f>SUMIF('TAX; ALL MEASURES'!$B$4:$B$1295,'TAX; MEASURES SUMMARY'!$B79,'TAX; ALL MEASURES'!AK$4:AK$1295)</f>
        <v>1751.0450888903079</v>
      </c>
      <c r="AJ79" s="293">
        <f>SUMIF('TAX; ALL MEASURES'!$B$4:$B$1295,'TAX; MEASURES SUMMARY'!$B79,'TAX; ALL MEASURES'!AL$4:AL$1295)</f>
        <v>1856.2086555816286</v>
      </c>
      <c r="AK79" s="293">
        <f>SUMIF('TAX; ALL MEASURES'!$B$4:$B$1295,'TAX; MEASURES SUMMARY'!$B79,'TAX; ALL MEASURES'!AM$4:AM$1295)</f>
        <v>1952.295929703454</v>
      </c>
      <c r="AL79" s="293">
        <f>SUMIF('TAX; ALL MEASURES'!$B$4:$B$1295,'TAX; MEASURES SUMMARY'!$B79,'TAX; ALL MEASURES'!AN$4:AN$1295)</f>
        <v>2080.5905932412306</v>
      </c>
      <c r="AM79" s="293">
        <f>SUMIF('TAX; ALL MEASURES'!$B$4:$B$1295,'TAX; MEASURES SUMMARY'!$B79,'TAX; ALL MEASURES'!AO$4:AO$1295)</f>
        <v>2195.8879443374076</v>
      </c>
      <c r="AN79" s="293">
        <f>SUMIF('TAX; ALL MEASURES'!$B$4:$B$1295,'TAX; MEASURES SUMMARY'!$B79,'TAX; ALL MEASURES'!AP$4:AP$1295)</f>
        <v>2306.291321590862</v>
      </c>
      <c r="AO79" s="293">
        <f>SUMIF('TAX; ALL MEASURES'!$B$4:$B$1295,'TAX; MEASURES SUMMARY'!$B79,'TAX; ALL MEASURES'!AQ$4:AQ$1295)</f>
        <v>2311.933839799603</v>
      </c>
      <c r="AP79" s="293">
        <f>SUMIF('TAX; ALL MEASURES'!$B$4:$B$1295,'TAX; MEASURES SUMMARY'!$B79,'TAX; ALL MEASURES'!AR$4:AR$1295)</f>
        <v>2311.076164735457</v>
      </c>
      <c r="AQ79" s="293">
        <f>SUMIF('TAX; ALL MEASURES'!$B$4:$B$1295,'TAX; MEASURES SUMMARY'!$B79,'TAX; ALL MEASURES'!AS$4:AS$1295)</f>
        <v>2420.7110159457716</v>
      </c>
      <c r="AR79" s="293">
        <f>SUMIF('TAX; ALL MEASURES'!$B$4:$B$1295,'TAX; MEASURES SUMMARY'!$B79,'TAX; ALL MEASURES'!AT$4:AT$1295)</f>
        <v>2504.0054055534729</v>
      </c>
      <c r="AS79" s="293">
        <f>SUMIF('TAX; ALL MEASURES'!$B$4:$B$1295,'TAX; MEASURES SUMMARY'!$B79,'TAX; ALL MEASURES'!AU$4:AU$1295)</f>
        <v>2580.4998767314642</v>
      </c>
      <c r="AT79" s="293">
        <f>SUMIF('TAX; ALL MEASURES'!$B$4:$B$1295,'TAX; MEASURES SUMMARY'!$B79,'TAX; ALL MEASURES'!AV$4:AV$1295)</f>
        <v>2699.2955583760172</v>
      </c>
      <c r="AU79" s="293">
        <f>SUMIF('TAX; ALL MEASURES'!$B$4:$B$1295,'TAX; MEASURES SUMMARY'!$B79,'TAX; ALL MEASURES'!AW$4:AW$1295)</f>
        <v>2815.744161484819</v>
      </c>
      <c r="AV79" s="293">
        <f>SUMIF('TAX; ALL MEASURES'!$B$4:$B$1295,'TAX; MEASURES SUMMARY'!$B79,'TAX; ALL MEASURES'!AX$4:AX$1295)</f>
        <v>2882.9041153428207</v>
      </c>
      <c r="AW79" s="293">
        <f>SUMIF('TAX; ALL MEASURES'!$B$4:$B$1295,'TAX; MEASURES SUMMARY'!$B79,'TAX; ALL MEASURES'!AY$4:AY$1295)</f>
        <v>2986.175570915927</v>
      </c>
      <c r="AX79" s="293">
        <f>SUMIF('TAX; ALL MEASURES'!$B$4:$B$1295,'TAX; MEASURES SUMMARY'!$B79,'TAX; ALL MEASURES'!AZ$4:AZ$1295)</f>
        <v>3106.2039683336793</v>
      </c>
      <c r="AY79" s="293">
        <f>SUMIF('TAX; ALL MEASURES'!$B$4:$B$1295,'TAX; MEASURES SUMMARY'!$B79,'TAX; ALL MEASURES'!BA$4:BA$1295)</f>
        <v>3237.5758101481924</v>
      </c>
      <c r="AZ79" s="293">
        <f>SUMIF('TAX; ALL MEASURES'!$B$4:$B$1295,'TAX; MEASURES SUMMARY'!$B79,'TAX; ALL MEASURES'!BB$4:BB$1295)</f>
        <v>3365.0957994344817</v>
      </c>
      <c r="BA79" s="293">
        <f>SUMIF('TAX; ALL MEASURES'!$B$4:$B$1295,'TAX; MEASURES SUMMARY'!$B79,'TAX; ALL MEASURES'!BC$4:BC$1295)</f>
        <v>3506.7136304561509</v>
      </c>
      <c r="BB79" s="8"/>
      <c r="BC79" s="8"/>
      <c r="BD79" s="8"/>
    </row>
    <row r="80" spans="1:56">
      <c r="A80" s="153"/>
      <c r="B80" s="155" t="s">
        <v>1007</v>
      </c>
      <c r="C80" s="292"/>
      <c r="D80" s="292"/>
      <c r="E80" s="292"/>
      <c r="F80" s="292"/>
      <c r="G80" s="292"/>
      <c r="H80" s="292"/>
      <c r="I80" s="292"/>
      <c r="J80" s="292"/>
      <c r="K80" s="292"/>
      <c r="L80" s="292"/>
      <c r="M80" s="292"/>
      <c r="N80" s="292"/>
      <c r="O80" s="292"/>
      <c r="P80" s="292"/>
      <c r="Q80" s="292"/>
      <c r="R80" s="292"/>
      <c r="S80" s="292"/>
      <c r="T80" s="292"/>
      <c r="U80" s="292"/>
      <c r="V80" s="292"/>
      <c r="W80" s="292"/>
      <c r="X80" s="292">
        <f>SUMIF('TAX; ALL MEASURES'!$B$4:$B$1412,'TAX; MEASURES SUMMARY'!$B80,'TAX; ALL MEASURES'!Z$4:Z$1412)</f>
        <v>745</v>
      </c>
      <c r="Y80" s="292">
        <f>SUMIF('TAX; ALL MEASURES'!$B$4:$B$1412,'TAX; MEASURES SUMMARY'!$B80,'TAX; ALL MEASURES'!AA$4:AA$1412)</f>
        <v>1960</v>
      </c>
      <c r="Z80" s="293">
        <f>SUMIF('TAX; ALL MEASURES'!$B$4:$B$1295,'TAX; MEASURES SUMMARY'!$B80,'TAX; ALL MEASURES'!AB$4:AB$1295)</f>
        <v>2078.2547769573202</v>
      </c>
      <c r="AA80" s="293">
        <f>SUMIF('TAX; ALL MEASURES'!$B$4:$B$1295,'TAX; MEASURES SUMMARY'!$B80,'TAX; ALL MEASURES'!AC$4:AC$1295)</f>
        <v>2180.2615562983256</v>
      </c>
      <c r="AB80" s="293">
        <f>SUMIF('TAX; ALL MEASURES'!$B$4:$B$1295,'TAX; MEASURES SUMMARY'!$B80,'TAX; ALL MEASURES'!AD$4:AD$1295)</f>
        <v>2298.3775603222684</v>
      </c>
      <c r="AC80" s="293">
        <f>SUMIF('TAX; ALL MEASURES'!$B$4:$B$1295,'TAX; MEASURES SUMMARY'!$B80,'TAX; ALL MEASURES'!AE$4:AE$1295)</f>
        <v>2459.119983715419</v>
      </c>
      <c r="AD80" s="293">
        <f>SUMIF('TAX; ALL MEASURES'!$B$4:$B$1295,'TAX; MEASURES SUMMARY'!$B80,'TAX; ALL MEASURES'!AF$4:AF$1295)</f>
        <v>2587.3721940814985</v>
      </c>
      <c r="AE80" s="293">
        <f>SUMIF('TAX; ALL MEASURES'!$B$4:$B$1295,'TAX; MEASURES SUMMARY'!$B80,'TAX; ALL MEASURES'!AG$4:AG$1295)</f>
        <v>2714.5951718583583</v>
      </c>
      <c r="AF80" s="293">
        <f>SUMIF('TAX; ALL MEASURES'!$B$4:$B$1295,'TAX; MEASURES SUMMARY'!$B80,'TAX; ALL MEASURES'!AH$4:AH$1295)</f>
        <v>2839.9244773151686</v>
      </c>
      <c r="AG80" s="293">
        <f>SUMIF('TAX; ALL MEASURES'!$B$4:$B$1295,'TAX; MEASURES SUMMARY'!$B80,'TAX; ALL MEASURES'!AI$4:AI$1295)</f>
        <v>3003.4076661425306</v>
      </c>
      <c r="AH80" s="293">
        <f>SUMIF('TAX; ALL MEASURES'!$B$4:$B$1295,'TAX; MEASURES SUMMARY'!$B80,'TAX; ALL MEASURES'!AJ$4:AJ$1295)</f>
        <v>3115.2152839033433</v>
      </c>
      <c r="AI80" s="293">
        <f>SUMIF('TAX; ALL MEASURES'!$B$4:$B$1295,'TAX; MEASURES SUMMARY'!$B80,'TAX; ALL MEASURES'!AK$4:AK$1295)</f>
        <v>3293.6107808632596</v>
      </c>
      <c r="AJ80" s="293">
        <f>SUMIF('TAX; ALL MEASURES'!$B$4:$B$1295,'TAX; MEASURES SUMMARY'!$B80,'TAX; ALL MEASURES'!AL$4:AL$1295)</f>
        <v>3491.4171418793931</v>
      </c>
      <c r="AK80" s="293">
        <f>SUMIF('TAX; ALL MEASURES'!$B$4:$B$1295,'TAX; MEASURES SUMMARY'!$B80,'TAX; ALL MEASURES'!AM$4:AM$1295)</f>
        <v>3672.1515409872809</v>
      </c>
      <c r="AL80" s="293">
        <f>SUMIF('TAX; ALL MEASURES'!$B$4:$B$1295,'TAX; MEASURES SUMMARY'!$B80,'TAX; ALL MEASURES'!AN$4:AN$1295)</f>
        <v>3913.4661077201272</v>
      </c>
      <c r="AM80" s="293">
        <f>SUMIF('TAX; ALL MEASURES'!$B$4:$B$1295,'TAX; MEASURES SUMMARY'!$B80,'TAX; ALL MEASURES'!AO$4:AO$1295)</f>
        <v>4130.3335093562528</v>
      </c>
      <c r="AN80" s="293">
        <f>SUMIF('TAX; ALL MEASURES'!$B$4:$B$1295,'TAX; MEASURES SUMMARY'!$B80,'TAX; ALL MEASURES'!AP$4:AP$1295)</f>
        <v>4337.9956397449878</v>
      </c>
      <c r="AO80" s="293">
        <f>SUMIF('TAX; ALL MEASURES'!$B$4:$B$1295,'TAX; MEASURES SUMMARY'!$B80,'TAX; ALL MEASURES'!AQ$4:AQ$1295)</f>
        <v>4348.6088780456084</v>
      </c>
      <c r="AP80" s="293">
        <f>SUMIF('TAX; ALL MEASURES'!$B$4:$B$1295,'TAX; MEASURES SUMMARY'!$B80,'TAX; ALL MEASURES'!AR$4:AR$1295)</f>
        <v>4346.9956426950939</v>
      </c>
      <c r="AQ80" s="293">
        <f>SUMIF('TAX; ALL MEASURES'!$B$4:$B$1295,'TAX; MEASURES SUMMARY'!$B80,'TAX; ALL MEASURES'!AS$4:AS$1295)</f>
        <v>4553.2122216944754</v>
      </c>
      <c r="AR80" s="293">
        <f>SUMIF('TAX; ALL MEASURES'!$B$4:$B$1295,'TAX; MEASURES SUMMARY'!$B80,'TAX; ALL MEASURES'!AT$4:AT$1295)</f>
        <v>4709.8839723752117</v>
      </c>
      <c r="AS80" s="293">
        <f>SUMIF('TAX; ALL MEASURES'!$B$4:$B$1295,'TAX; MEASURES SUMMARY'!$B80,'TAX; ALL MEASURES'!AU$4:AU$1295)</f>
        <v>4853.7654843629607</v>
      </c>
      <c r="AT80" s="293">
        <f>SUMIF('TAX; ALL MEASURES'!$B$4:$B$1295,'TAX; MEASURES SUMMARY'!$B80,'TAX; ALL MEASURES'!AV$4:AV$1295)</f>
        <v>5077.2130359234216</v>
      </c>
      <c r="AU80" s="293">
        <f>SUMIF('TAX; ALL MEASURES'!$B$4:$B$1295,'TAX; MEASURES SUMMARY'!$B80,'TAX; ALL MEASURES'!AW$4:AW$1295)</f>
        <v>5296.2458735407981</v>
      </c>
      <c r="AV80" s="293">
        <f>SUMIF('TAX; ALL MEASURES'!$B$4:$B$1295,'TAX; MEASURES SUMMARY'!$B80,'TAX; ALL MEASURES'!AX$4:AX$1295)</f>
        <v>5422.5697183534794</v>
      </c>
      <c r="AW80" s="293">
        <f>SUMIF('TAX; ALL MEASURES'!$B$4:$B$1295,'TAX; MEASURES SUMMARY'!$B80,'TAX; ALL MEASURES'!AY$4:AY$1295)</f>
        <v>5616.8171318490331</v>
      </c>
      <c r="AX80" s="293">
        <f>SUMIF('TAX; ALL MEASURES'!$B$4:$B$1295,'TAX; MEASURES SUMMARY'!$B80,'TAX; ALL MEASURES'!AZ$4:AZ$1295)</f>
        <v>5842.5833478380009</v>
      </c>
      <c r="AY80" s="293">
        <f>SUMIF('TAX; ALL MEASURES'!$B$4:$B$1295,'TAX; MEASURES SUMMARY'!$B80,'TAX; ALL MEASURES'!BA$4:BA$1295)</f>
        <v>6089.6859023338202</v>
      </c>
      <c r="AZ80" s="293">
        <f>SUMIF('TAX; ALL MEASURES'!$B$4:$B$1295,'TAX; MEASURES SUMMARY'!$B80,'TAX; ALL MEASURES'!BB$4:BB$1295)</f>
        <v>6329.5433532662009</v>
      </c>
      <c r="BA80" s="293">
        <f>SUMIF('TAX; ALL MEASURES'!$B$4:$B$1295,'TAX; MEASURES SUMMARY'!$B80,'TAX; ALL MEASURES'!BC$4:BC$1295)</f>
        <v>6595.9179988848518</v>
      </c>
      <c r="BB80" s="8"/>
      <c r="BC80" s="8"/>
      <c r="BD80" s="8"/>
    </row>
    <row r="81" spans="1:56">
      <c r="A81" s="153"/>
      <c r="B81" s="155" t="s">
        <v>1008</v>
      </c>
      <c r="C81" s="292"/>
      <c r="D81" s="292"/>
      <c r="E81" s="292"/>
      <c r="F81" s="292"/>
      <c r="G81" s="292"/>
      <c r="H81" s="292"/>
      <c r="I81" s="292"/>
      <c r="J81" s="292"/>
      <c r="K81" s="292"/>
      <c r="L81" s="292"/>
      <c r="M81" s="292"/>
      <c r="N81" s="292"/>
      <c r="O81" s="292"/>
      <c r="P81" s="292"/>
      <c r="Q81" s="292"/>
      <c r="R81" s="292"/>
      <c r="S81" s="292"/>
      <c r="T81" s="292"/>
      <c r="U81" s="292"/>
      <c r="V81" s="292"/>
      <c r="W81" s="292"/>
      <c r="X81" s="292"/>
      <c r="Y81" s="292">
        <f>SUMIF('TAX; ALL MEASURES'!$B$4:$B$1412,'TAX; MEASURES SUMMARY'!$B81,'TAX; ALL MEASURES'!AA$4:AA$1412)</f>
        <v>-2115</v>
      </c>
      <c r="Z81" s="292">
        <f>SUMIF('TAX; ALL MEASURES'!$B$4:$B$1412,'TAX; MEASURES SUMMARY'!$B81,'TAX; ALL MEASURES'!AB$4:AB$1412)</f>
        <v>-2470</v>
      </c>
      <c r="AA81" s="293">
        <f>SUMIF('TAX; ALL MEASURES'!$B$4:$B$1295,'TAX; MEASURES SUMMARY'!$B81,'TAX; ALL MEASURES'!AC$4:AC$1295)</f>
        <v>-2591.2347724474685</v>
      </c>
      <c r="AB81" s="293">
        <f>SUMIF('TAX; ALL MEASURES'!$B$4:$B$1295,'TAX; MEASURES SUMMARY'!$B81,'TAX; ALL MEASURES'!AD$4:AD$1295)</f>
        <v>-2731.6153134542215</v>
      </c>
      <c r="AC81" s="293">
        <f>SUMIF('TAX; ALL MEASURES'!$B$4:$B$1295,'TAX; MEASURES SUMMARY'!$B81,'TAX; ALL MEASURES'!AE$4:AE$1295)</f>
        <v>-2922.6572348698255</v>
      </c>
      <c r="AD81" s="293">
        <f>SUMIF('TAX; ALL MEASURES'!$B$4:$B$1295,'TAX; MEASURES SUMMARY'!$B81,'TAX; ALL MEASURES'!AF$4:AF$1295)</f>
        <v>-3075.0846288142784</v>
      </c>
      <c r="AE81" s="293">
        <f>SUMIF('TAX; ALL MEASURES'!$B$4:$B$1295,'TAX; MEASURES SUMMARY'!$B81,'TAX; ALL MEASURES'!AG$4:AG$1295)</f>
        <v>-3226.2887827000259</v>
      </c>
      <c r="AF81" s="293">
        <f>SUMIF('TAX; ALL MEASURES'!$B$4:$B$1295,'TAX; MEASURES SUMMARY'!$B81,'TAX; ALL MEASURES'!AH$4:AH$1295)</f>
        <v>-3375.2423123204576</v>
      </c>
      <c r="AG81" s="293">
        <f>SUMIF('TAX; ALL MEASURES'!$B$4:$B$1295,'TAX; MEASURES SUMMARY'!$B81,'TAX; ALL MEASURES'!AI$4:AI$1295)</f>
        <v>-3569.5416258025016</v>
      </c>
      <c r="AH81" s="293">
        <f>SUMIF('TAX; ALL MEASURES'!$B$4:$B$1295,'TAX; MEASURES SUMMARY'!$B81,'TAX; ALL MEASURES'!AJ$4:AJ$1295)</f>
        <v>-3702.424667348314</v>
      </c>
      <c r="AI81" s="293">
        <f>SUMIF('TAX; ALL MEASURES'!$B$4:$B$1295,'TAX; MEASURES SUMMARY'!$B81,'TAX; ALL MEASURES'!AK$4:AK$1295)</f>
        <v>-3914.4472174112616</v>
      </c>
      <c r="AJ81" s="293">
        <f>SUMIF('TAX; ALL MEASURES'!$B$4:$B$1295,'TAX; MEASURES SUMMARY'!$B81,'TAX; ALL MEASURES'!AL$4:AL$1295)</f>
        <v>-4149.53952521058</v>
      </c>
      <c r="AK81" s="293">
        <f>SUMIF('TAX; ALL MEASURES'!$B$4:$B$1295,'TAX; MEASURES SUMMARY'!$B81,'TAX; ALL MEASURES'!AM$4:AM$1295)</f>
        <v>-4364.3418539462591</v>
      </c>
      <c r="AL81" s="293">
        <f>SUMIF('TAX; ALL MEASURES'!$B$4:$B$1295,'TAX; MEASURES SUMMARY'!$B81,'TAX; ALL MEASURES'!AN$4:AN$1295)</f>
        <v>-4651.1435427665183</v>
      </c>
      <c r="AM81" s="293">
        <f>SUMIF('TAX; ALL MEASURES'!$B$4:$B$1295,'TAX; MEASURES SUMMARY'!$B81,'TAX; ALL MEASURES'!AO$4:AO$1295)</f>
        <v>-4908.8898441249476</v>
      </c>
      <c r="AN81" s="293">
        <f>SUMIF('TAX; ALL MEASURES'!$B$4:$B$1295,'TAX; MEASURES SUMMARY'!$B81,'TAX; ALL MEASURES'!AP$4:AP$1295)</f>
        <v>-5155.695706306642</v>
      </c>
      <c r="AO81" s="293">
        <f>SUMIF('TAX; ALL MEASURES'!$B$4:$B$1295,'TAX; MEASURES SUMMARY'!$B81,'TAX; ALL MEASURES'!AQ$4:AQ$1295)</f>
        <v>-5168.3095103951455</v>
      </c>
      <c r="AP81" s="293">
        <f>SUMIF('TAX; ALL MEASURES'!$B$4:$B$1295,'TAX; MEASURES SUMMARY'!$B81,'TAX; ALL MEASURES'!AR$4:AR$1295)</f>
        <v>-5166.3921846851526</v>
      </c>
      <c r="AQ81" s="293">
        <f>SUMIF('TAX; ALL MEASURES'!$B$4:$B$1295,'TAX; MEASURES SUMMARY'!$B81,'TAX; ALL MEASURES'!AS$4:AS$1295)</f>
        <v>-5411.4800130765288</v>
      </c>
      <c r="AR81" s="293">
        <f>SUMIF('TAX; ALL MEASURES'!$B$4:$B$1295,'TAX; MEASURES SUMMARY'!$B81,'TAX; ALL MEASURES'!AT$4:AT$1295)</f>
        <v>-5597.6839513386021</v>
      </c>
      <c r="AS81" s="293">
        <f>SUMIF('TAX; ALL MEASURES'!$B$4:$B$1295,'TAX; MEASURES SUMMARY'!$B81,'TAX; ALL MEASURES'!AU$4:AU$1295)</f>
        <v>-5768.6867266239551</v>
      </c>
      <c r="AT81" s="293">
        <f>SUMIF('TAX; ALL MEASURES'!$B$4:$B$1295,'TAX; MEASURES SUMMARY'!$B81,'TAX; ALL MEASURES'!AV$4:AV$1295)</f>
        <v>-6034.2535177959044</v>
      </c>
      <c r="AU81" s="293">
        <f>SUMIF('TAX; ALL MEASURES'!$B$4:$B$1295,'TAX; MEASURES SUMMARY'!$B81,'TAX; ALL MEASURES'!AW$4:AW$1295)</f>
        <v>-6294.5734337722261</v>
      </c>
      <c r="AV81" s="293">
        <f>SUMIF('TAX; ALL MEASURES'!$B$4:$B$1295,'TAX; MEASURES SUMMARY'!$B81,'TAX; ALL MEASURES'!AX$4:AX$1295)</f>
        <v>-6444.7089706403949</v>
      </c>
      <c r="AW81" s="293">
        <f>SUMIF('TAX; ALL MEASURES'!$B$4:$B$1295,'TAX; MEASURES SUMMARY'!$B81,'TAX; ALL MEASURES'!AY$4:AY$1295)</f>
        <v>-6675.5714792479539</v>
      </c>
      <c r="AX81" s="293">
        <f>SUMIF('TAX; ALL MEASURES'!$B$4:$B$1295,'TAX; MEASURES SUMMARY'!$B81,'TAX; ALL MEASURES'!AZ$4:AZ$1295)</f>
        <v>-6943.8939966195685</v>
      </c>
      <c r="AY81" s="293">
        <f>SUMIF('TAX; ALL MEASURES'!$B$4:$B$1295,'TAX; MEASURES SUMMARY'!$B81,'TAX; ALL MEASURES'!BA$4:BA$1295)</f>
        <v>-7237.5746927362552</v>
      </c>
      <c r="AZ81" s="293">
        <f>SUMIF('TAX; ALL MEASURES'!$B$4:$B$1295,'TAX; MEASURES SUMMARY'!$B81,'TAX; ALL MEASURES'!BB$4:BB$1295)</f>
        <v>-7522.6446034958763</v>
      </c>
      <c r="BA81" s="293">
        <f>SUMIF('TAX; ALL MEASURES'!$B$4:$B$1295,'TAX; MEASURES SUMMARY'!$B81,'TAX; ALL MEASURES'!BC$4:BC$1295)</f>
        <v>-7839.2301261050634</v>
      </c>
      <c r="BB81" s="8"/>
      <c r="BC81" s="8"/>
      <c r="BD81" s="8"/>
    </row>
    <row r="82" spans="1:56">
      <c r="A82" s="153"/>
      <c r="B82" s="155" t="s">
        <v>1009</v>
      </c>
      <c r="C82" s="292"/>
      <c r="D82" s="292"/>
      <c r="E82" s="292"/>
      <c r="F82" s="292"/>
      <c r="G82" s="292"/>
      <c r="H82" s="292"/>
      <c r="I82" s="292"/>
      <c r="J82" s="292"/>
      <c r="K82" s="292"/>
      <c r="L82" s="292"/>
      <c r="M82" s="292"/>
      <c r="N82" s="292"/>
      <c r="O82" s="292"/>
      <c r="P82" s="292"/>
      <c r="Q82" s="292"/>
      <c r="R82" s="292"/>
      <c r="S82" s="292"/>
      <c r="T82" s="292"/>
      <c r="U82" s="292"/>
      <c r="V82" s="292"/>
      <c r="W82" s="292"/>
      <c r="X82" s="292"/>
      <c r="Y82" s="292"/>
      <c r="Z82" s="292">
        <f>SUMIF('TAX; ALL MEASURES'!$B$4:$B$1412,'TAX; MEASURES SUMMARY'!$B82,'TAX; ALL MEASURES'!AB$4:AB$1412)</f>
        <v>510</v>
      </c>
      <c r="AA82" s="292">
        <f>SUMIF('TAX; ALL MEASURES'!$B$4:$B$1412,'TAX; MEASURES SUMMARY'!$B82,'TAX; ALL MEASURES'!AC$4:AC$1412)</f>
        <v>6775</v>
      </c>
      <c r="AB82" s="292">
        <f>SUMIF('TAX; ALL MEASURES'!$B$4:$B$1412,'TAX; MEASURES SUMMARY'!$B82,'TAX; ALL MEASURES'!AD$4:AD$1412)</f>
        <v>10365</v>
      </c>
      <c r="AC82" s="293">
        <f>SUMIF('TAX; ALL MEASURES'!$B$4:$B$1295,'TAX; MEASURES SUMMARY'!$B82,'TAX; ALL MEASURES'!AE$4:AE$1295)</f>
        <v>11089.900576490314</v>
      </c>
      <c r="AD82" s="293">
        <f>SUMIF('TAX; ALL MEASURES'!$B$4:$B$1295,'TAX; MEASURES SUMMARY'!$B82,'TAX; ALL MEASURES'!AF$4:AF$1295)</f>
        <v>11668.279944351012</v>
      </c>
      <c r="AE82" s="293">
        <f>SUMIF('TAX; ALL MEASURES'!$B$4:$B$1295,'TAX; MEASURES SUMMARY'!$B82,'TAX; ALL MEASURES'!AG$4:AG$1295)</f>
        <v>12242.017778996529</v>
      </c>
      <c r="AF82" s="293">
        <f>SUMIF('TAX; ALL MEASURES'!$B$4:$B$1295,'TAX; MEASURES SUMMARY'!$B82,'TAX; ALL MEASURES'!AH$4:AH$1295)</f>
        <v>12807.215714046715</v>
      </c>
      <c r="AG82" s="293">
        <f>SUMIF('TAX; ALL MEASURES'!$B$4:$B$1295,'TAX; MEASURES SUMMARY'!$B82,'TAX; ALL MEASURES'!AI$4:AI$1295)</f>
        <v>13544.476328424631</v>
      </c>
      <c r="AH82" s="293">
        <f>SUMIF('TAX; ALL MEASURES'!$B$4:$B$1295,'TAX; MEASURES SUMMARY'!$B82,'TAX; ALL MEASURES'!AJ$4:AJ$1295)</f>
        <v>14048.695468959711</v>
      </c>
      <c r="AI82" s="293">
        <f>SUMIF('TAX; ALL MEASURES'!$B$4:$B$1295,'TAX; MEASURES SUMMARY'!$B82,'TAX; ALL MEASURES'!AK$4:AK$1295)</f>
        <v>14853.206162899078</v>
      </c>
      <c r="AJ82" s="293">
        <f>SUMIF('TAX; ALL MEASURES'!$B$4:$B$1295,'TAX; MEASURES SUMMARY'!$B82,'TAX; ALL MEASURES'!AL$4:AL$1295)</f>
        <v>15745.254087194309</v>
      </c>
      <c r="AK82" s="293">
        <f>SUMIF('TAX; ALL MEASURES'!$B$4:$B$1295,'TAX; MEASURES SUMMARY'!$B82,'TAX; ALL MEASURES'!AM$4:AM$1295)</f>
        <v>16560.31253498502</v>
      </c>
      <c r="AL82" s="293">
        <f>SUMIF('TAX; ALL MEASURES'!$B$4:$B$1295,'TAX; MEASURES SUMMARY'!$B82,'TAX; ALL MEASURES'!AN$4:AN$1295)</f>
        <v>17648.569541738627</v>
      </c>
      <c r="AM82" s="293">
        <f>SUMIF('TAX; ALL MEASURES'!$B$4:$B$1295,'TAX; MEASURES SUMMARY'!$B82,'TAX; ALL MEASURES'!AO$4:AO$1295)</f>
        <v>18626.577096617151</v>
      </c>
      <c r="AN82" s="293">
        <f>SUMIF('TAX; ALL MEASURES'!$B$4:$B$1295,'TAX; MEASURES SUMMARY'!$B82,'TAX; ALL MEASURES'!AP$4:AP$1295)</f>
        <v>19563.071612852091</v>
      </c>
      <c r="AO82" s="293">
        <f>SUMIF('TAX; ALL MEASURES'!$B$4:$B$1295,'TAX; MEASURES SUMMARY'!$B82,'TAX; ALL MEASURES'!AQ$4:AQ$1295)</f>
        <v>19610.934164629925</v>
      </c>
      <c r="AP82" s="293">
        <f>SUMIF('TAX; ALL MEASURES'!$B$4:$B$1295,'TAX; MEASURES SUMMARY'!$B82,'TAX; ALL MEASURES'!AR$4:AR$1295)</f>
        <v>19603.658952455575</v>
      </c>
      <c r="AQ82" s="293">
        <f>SUMIF('TAX; ALL MEASURES'!$B$4:$B$1295,'TAX; MEASURES SUMMARY'!$B82,'TAX; ALL MEASURES'!AS$4:AS$1295)</f>
        <v>20533.634461365826</v>
      </c>
      <c r="AR82" s="293">
        <f>SUMIF('TAX; ALL MEASURES'!$B$4:$B$1295,'TAX; MEASURES SUMMARY'!$B82,'TAX; ALL MEASURES'!AT$4:AT$1295)</f>
        <v>21240.177513229828</v>
      </c>
      <c r="AS82" s="293">
        <f>SUMIF('TAX; ALL MEASURES'!$B$4:$B$1295,'TAX; MEASURES SUMMARY'!$B82,'TAX; ALL MEASURES'!AU$4:AU$1295)</f>
        <v>21889.040388285019</v>
      </c>
      <c r="AT82" s="293">
        <f>SUMIF('TAX; ALL MEASURES'!$B$4:$B$1295,'TAX; MEASURES SUMMARY'!$B82,'TAX; ALL MEASURES'!AV$4:AV$1295)</f>
        <v>22896.722464505514</v>
      </c>
      <c r="AU82" s="293">
        <f>SUMIF('TAX; ALL MEASURES'!$B$4:$B$1295,'TAX; MEASURES SUMMARY'!$B82,'TAX; ALL MEASURES'!AW$4:AW$1295)</f>
        <v>23884.495492356422</v>
      </c>
      <c r="AV82" s="293">
        <f>SUMIF('TAX; ALL MEASURES'!$B$4:$B$1295,'TAX; MEASURES SUMMARY'!$B82,'TAX; ALL MEASURES'!AX$4:AX$1295)</f>
        <v>24454.178504445987</v>
      </c>
      <c r="AW82" s="293">
        <f>SUMIF('TAX; ALL MEASURES'!$B$4:$B$1295,'TAX; MEASURES SUMMARY'!$B82,'TAX; ALL MEASURES'!AY$4:AY$1295)</f>
        <v>25330.176632707848</v>
      </c>
      <c r="AX82" s="293">
        <f>SUMIF('TAX; ALL MEASURES'!$B$4:$B$1295,'TAX; MEASURES SUMMARY'!$B82,'TAX; ALL MEASURES'!AZ$4:AZ$1295)</f>
        <v>26348.31519667714</v>
      </c>
      <c r="AY82" s="293">
        <f>SUMIF('TAX; ALL MEASURES'!$B$4:$B$1295,'TAX; MEASURES SUMMARY'!$B82,'TAX; ALL MEASURES'!BA$4:BA$1295)</f>
        <v>27462.674308758775</v>
      </c>
      <c r="AZ82" s="293">
        <f>SUMIF('TAX; ALL MEASURES'!$B$4:$B$1295,'TAX; MEASURES SUMMARY'!$B82,'TAX; ALL MEASURES'!BB$4:BB$1295)</f>
        <v>28544.3601561291</v>
      </c>
      <c r="BA82" s="293">
        <f>SUMIF('TAX; ALL MEASURES'!$B$4:$B$1295,'TAX; MEASURES SUMMARY'!$B82,'TAX; ALL MEASURES'!BC$4:BC$1295)</f>
        <v>29745.630673863448</v>
      </c>
      <c r="BB82" s="8"/>
      <c r="BC82" s="8"/>
      <c r="BD82" s="8"/>
    </row>
    <row r="83" spans="1:56">
      <c r="A83" s="153"/>
      <c r="B83" s="155" t="s">
        <v>201</v>
      </c>
      <c r="C83" s="292"/>
      <c r="D83" s="292"/>
      <c r="E83" s="292"/>
      <c r="F83" s="292"/>
      <c r="G83" s="292"/>
      <c r="H83" s="292"/>
      <c r="I83" s="292"/>
      <c r="J83" s="292"/>
      <c r="K83" s="292"/>
      <c r="L83" s="292"/>
      <c r="M83" s="292"/>
      <c r="N83" s="292"/>
      <c r="O83" s="292"/>
      <c r="P83" s="292"/>
      <c r="Q83" s="292"/>
      <c r="R83" s="292"/>
      <c r="S83" s="292"/>
      <c r="T83" s="292"/>
      <c r="U83" s="292"/>
      <c r="V83" s="292"/>
      <c r="W83" s="292"/>
      <c r="X83" s="292"/>
      <c r="Y83" s="292"/>
      <c r="Z83" s="292"/>
      <c r="AA83" s="292">
        <f>SUMIF('TAX; ALL MEASURES'!$B$4:$B$1412,'TAX; MEASURES SUMMARY'!$B83,'TAX; ALL MEASURES'!AC$4:AC$1412)</f>
        <v>1675</v>
      </c>
      <c r="AB83" s="292">
        <f>SUMIF('TAX; ALL MEASURES'!$B$4:$B$1412,'TAX; MEASURES SUMMARY'!$B83,'TAX; ALL MEASURES'!AD$4:AD$1412)</f>
        <v>4940</v>
      </c>
      <c r="AC83" s="292">
        <f>SUMIF('TAX; ALL MEASURES'!$B$4:$B$1412,'TAX; MEASURES SUMMARY'!$B83,'TAX; ALL MEASURES'!AE$4:AE$1412)</f>
        <v>5995</v>
      </c>
      <c r="AD83" s="293">
        <f>SUMIF('TAX; ALL MEASURES'!$B$4:$B$1295,'TAX; MEASURES SUMMARY'!$B83,'TAX; ALL MEASURES'!AF$4:AF$1295)</f>
        <v>6307.6614424006148</v>
      </c>
      <c r="AE83" s="293">
        <f>SUMIF('TAX; ALL MEASURES'!$B$4:$B$1295,'TAX; MEASURES SUMMARY'!$B83,'TAX; ALL MEASURES'!AG$4:AG$1295)</f>
        <v>6617.8137557578229</v>
      </c>
      <c r="AF83" s="293">
        <f>SUMIF('TAX; ALL MEASURES'!$B$4:$B$1295,'TAX; MEASURES SUMMARY'!$B83,'TAX; ALL MEASURES'!AH$4:AH$1295)</f>
        <v>6923.349553599769</v>
      </c>
      <c r="AG83" s="293">
        <f>SUMIF('TAX; ALL MEASURES'!$B$4:$B$1295,'TAX; MEASURES SUMMARY'!$B83,'TAX; ALL MEASURES'!AI$4:AI$1295)</f>
        <v>7321.8993289300734</v>
      </c>
      <c r="AH83" s="293">
        <f>SUMIF('TAX; ALL MEASURES'!$B$4:$B$1295,'TAX; MEASURES SUMMARY'!$B83,'TAX; ALL MEASURES'!AJ$4:AJ$1295)</f>
        <v>7594.4710915584847</v>
      </c>
      <c r="AI83" s="293">
        <f>SUMIF('TAX; ALL MEASURES'!$B$4:$B$1295,'TAX; MEASURES SUMMARY'!$B83,'TAX; ALL MEASURES'!AK$4:AK$1295)</f>
        <v>8029.3750455570416</v>
      </c>
      <c r="AJ83" s="293">
        <f>SUMIF('TAX; ALL MEASURES'!$B$4:$B$1295,'TAX; MEASURES SUMMARY'!$B83,'TAX; ALL MEASURES'!AL$4:AL$1295)</f>
        <v>8511.6000456158235</v>
      </c>
      <c r="AK83" s="293">
        <f>SUMIF('TAX; ALL MEASURES'!$B$4:$B$1295,'TAX; MEASURES SUMMARY'!$B83,'TAX; ALL MEASURES'!AM$4:AM$1295)</f>
        <v>8952.2059248843743</v>
      </c>
      <c r="AL83" s="293">
        <f>SUMIF('TAX; ALL MEASURES'!$B$4:$B$1295,'TAX; MEASURES SUMMARY'!$B83,'TAX; ALL MEASURES'!AN$4:AN$1295)</f>
        <v>9540.498011949463</v>
      </c>
      <c r="AM83" s="293">
        <f>SUMIF('TAX; ALL MEASURES'!$B$4:$B$1295,'TAX; MEASURES SUMMARY'!$B83,'TAX; ALL MEASURES'!AO$4:AO$1295)</f>
        <v>10069.191236118326</v>
      </c>
      <c r="AN83" s="293">
        <f>SUMIF('TAX; ALL MEASURES'!$B$4:$B$1295,'TAX; MEASURES SUMMARY'!$B83,'TAX; ALL MEASURES'!AP$4:AP$1295)</f>
        <v>10575.443261202327</v>
      </c>
      <c r="AO83" s="293">
        <f>SUMIF('TAX; ALL MEASURES'!$B$4:$B$1295,'TAX; MEASURES SUMMARY'!$B83,'TAX; ALL MEASURES'!AQ$4:AQ$1295)</f>
        <v>10601.31689243365</v>
      </c>
      <c r="AP83" s="293">
        <f>SUMIF('TAX; ALL MEASURES'!$B$4:$B$1295,'TAX; MEASURES SUMMARY'!$B83,'TAX; ALL MEASURES'!AR$4:AR$1295)</f>
        <v>10597.384044101564</v>
      </c>
      <c r="AQ83" s="293">
        <f>SUMIF('TAX; ALL MEASURES'!$B$4:$B$1295,'TAX; MEASURES SUMMARY'!$B83,'TAX; ALL MEASURES'!AS$4:AS$1295)</f>
        <v>11100.11201154033</v>
      </c>
      <c r="AR83" s="293">
        <f>SUMIF('TAX; ALL MEASURES'!$B$4:$B$1295,'TAX; MEASURES SUMMARY'!$B83,'TAX; ALL MEASURES'!AT$4:AT$1295)</f>
        <v>11482.05642724628</v>
      </c>
      <c r="AS83" s="293">
        <f>SUMIF('TAX; ALL MEASURES'!$B$4:$B$1295,'TAX; MEASURES SUMMARY'!$B83,'TAX; ALL MEASURES'!AU$4:AU$1295)</f>
        <v>11832.819980907187</v>
      </c>
      <c r="AT83" s="293">
        <f>SUMIF('TAX; ALL MEASURES'!$B$4:$B$1295,'TAX; MEASURES SUMMARY'!$B83,'TAX; ALL MEASURES'!AV$4:AV$1295)</f>
        <v>12377.554715477161</v>
      </c>
      <c r="AU83" s="293">
        <f>SUMIF('TAX; ALL MEASURES'!$B$4:$B$1295,'TAX; MEASURES SUMMARY'!$B83,'TAX; ALL MEASURES'!AW$4:AW$1295)</f>
        <v>12911.526977998585</v>
      </c>
      <c r="AV83" s="293">
        <f>SUMIF('TAX; ALL MEASURES'!$B$4:$B$1295,'TAX; MEASURES SUMMARY'!$B83,'TAX; ALL MEASURES'!AX$4:AX$1295)</f>
        <v>13219.487327500456</v>
      </c>
      <c r="AW83" s="293">
        <f>SUMIF('TAX; ALL MEASURES'!$B$4:$B$1295,'TAX; MEASURES SUMMARY'!$B83,'TAX; ALL MEASURES'!AY$4:AY$1295)</f>
        <v>13693.036097636665</v>
      </c>
      <c r="AX83" s="293">
        <f>SUMIF('TAX; ALL MEASURES'!$B$4:$B$1295,'TAX; MEASURES SUMMARY'!$B83,'TAX; ALL MEASURES'!AZ$4:AZ$1295)</f>
        <v>14243.423420669602</v>
      </c>
      <c r="AY83" s="293">
        <f>SUMIF('TAX; ALL MEASURES'!$B$4:$B$1295,'TAX; MEASURES SUMMARY'!$B83,'TAX; ALL MEASURES'!BA$4:BA$1295)</f>
        <v>14845.825834546216</v>
      </c>
      <c r="AZ83" s="293">
        <f>SUMIF('TAX; ALL MEASURES'!$B$4:$B$1295,'TAX; MEASURES SUMMARY'!$B83,'TAX; ALL MEASURES'!BB$4:BB$1295)</f>
        <v>15430.565671504908</v>
      </c>
      <c r="BA83" s="293">
        <f>SUMIF('TAX; ALL MEASURES'!$B$4:$B$1295,'TAX; MEASURES SUMMARY'!$B83,'TAX; ALL MEASURES'!BC$4:BC$1295)</f>
        <v>16079.950821907811</v>
      </c>
      <c r="BB83" s="8"/>
      <c r="BC83" s="8"/>
      <c r="BD83" s="8"/>
    </row>
    <row r="84" spans="1:56">
      <c r="A84" s="153"/>
      <c r="B84" s="155" t="s">
        <v>1010</v>
      </c>
      <c r="C84" s="292"/>
      <c r="D84" s="292"/>
      <c r="E84" s="292"/>
      <c r="F84" s="292"/>
      <c r="G84" s="292"/>
      <c r="H84" s="292"/>
      <c r="I84" s="292"/>
      <c r="J84" s="292"/>
      <c r="K84" s="292"/>
      <c r="L84" s="292"/>
      <c r="M84" s="292"/>
      <c r="N84" s="292"/>
      <c r="O84" s="292"/>
      <c r="P84" s="292"/>
      <c r="Q84" s="292"/>
      <c r="R84" s="292"/>
      <c r="S84" s="292"/>
      <c r="T84" s="292"/>
      <c r="U84" s="292"/>
      <c r="V84" s="292"/>
      <c r="W84" s="292"/>
      <c r="X84" s="292"/>
      <c r="Y84" s="292"/>
      <c r="Z84" s="292"/>
      <c r="AA84" s="292"/>
      <c r="AB84" s="292">
        <f>SUMIF('TAX; ALL MEASURES'!$B$4:$B$1412,'TAX; MEASURES SUMMARY'!$B84,'TAX; ALL MEASURES'!AD$4:AD$1412)</f>
        <v>-1315</v>
      </c>
      <c r="AC84" s="292">
        <f>SUMIF('TAX; ALL MEASURES'!$B$4:$B$1412,'TAX; MEASURES SUMMARY'!$B84,'TAX; ALL MEASURES'!AE$4:AE$1412)</f>
        <v>-1535</v>
      </c>
      <c r="AD84" s="292">
        <f>SUMIF('TAX; ALL MEASURES'!$B$4:$B$1412,'TAX; MEASURES SUMMARY'!$B84,'TAX; ALL MEASURES'!AF$4:AF$1412)</f>
        <v>-1215</v>
      </c>
      <c r="AE84" s="293">
        <f>SUMIF('TAX; ALL MEASURES'!$B$4:$B$1295,'TAX; MEASURES SUMMARY'!$B84,'TAX; ALL MEASURES'!AG$4:AG$1295)</f>
        <v>-1274.7424361104565</v>
      </c>
      <c r="AF84" s="293">
        <f>SUMIF('TAX; ALL MEASURES'!$B$4:$B$1295,'TAX; MEASURES SUMMARY'!$B84,'TAX; ALL MEASURES'!AH$4:AH$1295)</f>
        <v>-1333.5956256431969</v>
      </c>
      <c r="AG84" s="293">
        <f>SUMIF('TAX; ALL MEASURES'!$B$4:$B$1295,'TAX; MEASURES SUMMARY'!$B84,'TAX; ALL MEASURES'!AI$4:AI$1295)</f>
        <v>-1410.3654366814419</v>
      </c>
      <c r="AH84" s="293">
        <f>SUMIF('TAX; ALL MEASURES'!$B$4:$B$1295,'TAX; MEASURES SUMMARY'!$B84,'TAX; ALL MEASURES'!AJ$4:AJ$1295)</f>
        <v>-1462.8689983607892</v>
      </c>
      <c r="AI84" s="293">
        <f>SUMIF('TAX; ALL MEASURES'!$B$4:$B$1295,'TAX; MEASURES SUMMARY'!$B84,'TAX; ALL MEASURES'!AK$4:AK$1295)</f>
        <v>-1546.6414564949941</v>
      </c>
      <c r="AJ84" s="293">
        <f>SUMIF('TAX; ALL MEASURES'!$B$4:$B$1295,'TAX; MEASURES SUMMARY'!$B84,'TAX; ALL MEASURES'!AL$4:AL$1295)</f>
        <v>-1639.5290314578688</v>
      </c>
      <c r="AK84" s="293">
        <f>SUMIF('TAX; ALL MEASURES'!$B$4:$B$1295,'TAX; MEASURES SUMMARY'!$B84,'TAX; ALL MEASURES'!AM$4:AM$1295)</f>
        <v>-1724.3998109376791</v>
      </c>
      <c r="AL84" s="293">
        <f>SUMIF('TAX; ALL MEASURES'!$B$4:$B$1295,'TAX; MEASURES SUMMARY'!$B84,'TAX; ALL MEASURES'!AN$4:AN$1295)</f>
        <v>-1837.7183351341923</v>
      </c>
      <c r="AM84" s="293">
        <f>SUMIF('TAX; ALL MEASURES'!$B$4:$B$1295,'TAX; MEASURES SUMMARY'!$B84,'TAX; ALL MEASURES'!AO$4:AO$1295)</f>
        <v>-1939.556753893823</v>
      </c>
      <c r="AN84" s="293">
        <f>SUMIF('TAX; ALL MEASURES'!$B$4:$B$1295,'TAX; MEASURES SUMMARY'!$B84,'TAX; ALL MEASURES'!AP$4:AP$1295)</f>
        <v>-2037.072483945904</v>
      </c>
      <c r="AO84" s="293">
        <f>SUMIF('TAX; ALL MEASURES'!$B$4:$B$1295,'TAX; MEASURES SUMMARY'!$B84,'TAX; ALL MEASURES'!AQ$4:AQ$1295)</f>
        <v>-2042.056337666198</v>
      </c>
      <c r="AP84" s="293">
        <f>SUMIF('TAX; ALL MEASURES'!$B$4:$B$1295,'TAX; MEASURES SUMMARY'!$B84,'TAX; ALL MEASURES'!AR$4:AR$1295)</f>
        <v>-2041.2987810396858</v>
      </c>
      <c r="AQ84" s="293">
        <f>SUMIF('TAX; ALL MEASURES'!$B$4:$B$1295,'TAX; MEASURES SUMMARY'!$B84,'TAX; ALL MEASURES'!AS$4:AS$1295)</f>
        <v>-2138.1356969103053</v>
      </c>
      <c r="AR84" s="293">
        <f>SUMIF('TAX; ALL MEASURES'!$B$4:$B$1295,'TAX; MEASURES SUMMARY'!$B84,'TAX; ALL MEASURES'!AT$4:AT$1295)</f>
        <v>-2211.7069355255012</v>
      </c>
      <c r="AS84" s="293">
        <f>SUMIF('TAX; ALL MEASURES'!$B$4:$B$1295,'TAX; MEASURES SUMMARY'!$B84,'TAX; ALL MEASURES'!AU$4:AU$1295)</f>
        <v>-2279.2720262631237</v>
      </c>
      <c r="AT84" s="293">
        <f>SUMIF('TAX; ALL MEASURES'!$B$4:$B$1295,'TAX; MEASURES SUMMARY'!$B84,'TAX; ALL MEASURES'!AV$4:AV$1295)</f>
        <v>-2384.2004071767697</v>
      </c>
      <c r="AU84" s="293">
        <f>SUMIF('TAX; ALL MEASURES'!$B$4:$B$1295,'TAX; MEASURES SUMMARY'!$B84,'TAX; ALL MEASURES'!AW$4:AW$1295)</f>
        <v>-2487.0556895802288</v>
      </c>
      <c r="AV84" s="293">
        <f>SUMIF('TAX; ALL MEASURES'!$B$4:$B$1295,'TAX; MEASURES SUMMARY'!$B84,'TAX; ALL MEASURES'!AX$4:AX$1295)</f>
        <v>-2546.3759032698163</v>
      </c>
      <c r="AW84" s="293">
        <f>SUMIF('TAX; ALL MEASURES'!$B$4:$B$1295,'TAX; MEASURES SUMMARY'!$B84,'TAX; ALL MEASURES'!AY$4:AY$1295)</f>
        <v>-2637.5922377179304</v>
      </c>
      <c r="AX84" s="293">
        <f>SUMIF('TAX; ALL MEASURES'!$B$4:$B$1295,'TAX; MEASURES SUMMARY'!$B84,'TAX; ALL MEASURES'!AZ$4:AZ$1295)</f>
        <v>-2743.6094365786403</v>
      </c>
      <c r="AY84" s="293">
        <f>SUMIF('TAX; ALL MEASURES'!$B$4:$B$1295,'TAX; MEASURES SUMMARY'!$B84,'TAX; ALL MEASURES'!BA$4:BA$1295)</f>
        <v>-2859.6459327577259</v>
      </c>
      <c r="AZ84" s="293">
        <f>SUMIF('TAX; ALL MEASURES'!$B$4:$B$1295,'TAX; MEASURES SUMMARY'!$B84,'TAX; ALL MEASURES'!BB$4:BB$1295)</f>
        <v>-2972.2802122593257</v>
      </c>
      <c r="BA84" s="293">
        <f>SUMIF('TAX; ALL MEASURES'!$B$4:$B$1295,'TAX; MEASURES SUMMARY'!$B84,'TAX; ALL MEASURES'!BC$4:BC$1295)</f>
        <v>-3097.3666591056613</v>
      </c>
      <c r="BB84" s="8"/>
      <c r="BC84" s="8"/>
      <c r="BD84" s="8"/>
    </row>
    <row r="85" spans="1:56">
      <c r="A85" s="153"/>
      <c r="B85" s="155" t="s">
        <v>1011</v>
      </c>
      <c r="C85" s="292"/>
      <c r="D85" s="292"/>
      <c r="E85" s="292"/>
      <c r="F85" s="292"/>
      <c r="G85" s="292"/>
      <c r="H85" s="292"/>
      <c r="I85" s="292"/>
      <c r="J85" s="292"/>
      <c r="K85" s="292"/>
      <c r="L85" s="292"/>
      <c r="M85" s="292"/>
      <c r="N85" s="292"/>
      <c r="O85" s="292"/>
      <c r="P85" s="292"/>
      <c r="Q85" s="292"/>
      <c r="R85" s="292"/>
      <c r="S85" s="292"/>
      <c r="T85" s="292"/>
      <c r="U85" s="292"/>
      <c r="V85" s="292"/>
      <c r="W85" s="292"/>
      <c r="X85" s="292"/>
      <c r="Y85" s="292"/>
      <c r="Z85" s="292"/>
      <c r="AA85" s="292"/>
      <c r="AB85" s="292">
        <f>SUMIF('TAX; ALL MEASURES'!$B$4:$B$1412,'TAX; MEASURES SUMMARY'!$B85,'TAX; ALL MEASURES'!AD$4:AD$1412)</f>
        <v>0</v>
      </c>
      <c r="AC85" s="292">
        <f>SUMIF('TAX; ALL MEASURES'!$B$4:$B$1412,'TAX; MEASURES SUMMARY'!$B85,'TAX; ALL MEASURES'!AE$4:AE$1412)</f>
        <v>-3120</v>
      </c>
      <c r="AD85" s="292">
        <f>SUMIF('TAX; ALL MEASURES'!$B$4:$B$1412,'TAX; MEASURES SUMMARY'!$B85,'TAX; ALL MEASURES'!AF$4:AF$1412)</f>
        <v>-4595</v>
      </c>
      <c r="AE85" s="292">
        <f>SUMIF('TAX; ALL MEASURES'!$B$4:$B$1412,'TAX; MEASURES SUMMARY'!$B85,'TAX; ALL MEASURES'!AG$4:AG$1412)</f>
        <v>-4835</v>
      </c>
      <c r="AF85" s="293">
        <f>SUMIF('TAX; ALL MEASURES'!$B$4:$B$1295,'TAX; MEASURES SUMMARY'!$B85,'TAX; ALL MEASURES'!AH$4:AH$1295)</f>
        <v>-5058.2256205881467</v>
      </c>
      <c r="AG85" s="293">
        <f>SUMIF('TAX; ALL MEASURES'!$B$4:$B$1295,'TAX; MEASURES SUMMARY'!$B85,'TAX; ALL MEASURES'!AI$4:AI$1295)</f>
        <v>-5349.4076083020573</v>
      </c>
      <c r="AH85" s="293">
        <f>SUMIF('TAX; ALL MEASURES'!$B$4:$B$1295,'TAX; MEASURES SUMMARY'!$B85,'TAX; ALL MEASURES'!AJ$4:AJ$1295)</f>
        <v>-5548.5495788904163</v>
      </c>
      <c r="AI85" s="293">
        <f>SUMIF('TAX; ALL MEASURES'!$B$4:$B$1295,'TAX; MEASURES SUMMARY'!$B85,'TAX; ALL MEASURES'!AK$4:AK$1295)</f>
        <v>-5866.2920683573529</v>
      </c>
      <c r="AJ85" s="293">
        <f>SUMIF('TAX; ALL MEASURES'!$B$4:$B$1295,'TAX; MEASURES SUMMARY'!$B85,'TAX; ALL MEASURES'!AL$4:AL$1295)</f>
        <v>-6218.6074947707411</v>
      </c>
      <c r="AK85" s="293">
        <f>SUMIF('TAX; ALL MEASURES'!$B$4:$B$1295,'TAX; MEASURES SUMMARY'!$B85,'TAX; ALL MEASURES'!AM$4:AM$1295)</f>
        <v>-6540.5158326126657</v>
      </c>
      <c r="AL85" s="293">
        <f>SUMIF('TAX; ALL MEASURES'!$B$4:$B$1295,'TAX; MEASURES SUMMARY'!$B85,'TAX; ALL MEASURES'!AN$4:AN$1295)</f>
        <v>-6970.3242778087797</v>
      </c>
      <c r="AM85" s="293">
        <f>SUMIF('TAX; ALL MEASURES'!$B$4:$B$1295,'TAX; MEASURES SUMMARY'!$B85,'TAX; ALL MEASURES'!AO$4:AO$1295)</f>
        <v>-7356.5895661953582</v>
      </c>
      <c r="AN85" s="293">
        <f>SUMIF('TAX; ALL MEASURES'!$B$4:$B$1295,'TAX; MEASURES SUMMARY'!$B85,'TAX; ALL MEASURES'!AP$4:AP$1295)</f>
        <v>-7726.4592288390804</v>
      </c>
      <c r="AO85" s="293">
        <f>SUMIF('TAX; ALL MEASURES'!$B$4:$B$1295,'TAX; MEASURES SUMMARY'!$B85,'TAX; ALL MEASURES'!AQ$4:AQ$1295)</f>
        <v>-7745.3626026148377</v>
      </c>
      <c r="AP85" s="293">
        <f>SUMIF('TAX; ALL MEASURES'!$B$4:$B$1295,'TAX; MEASURES SUMMARY'!$B85,'TAX; ALL MEASURES'!AR$4:AR$1295)</f>
        <v>-7742.4892486058852</v>
      </c>
      <c r="AQ85" s="293">
        <f>SUMIF('TAX; ALL MEASURES'!$B$4:$B$1295,'TAX; MEASURES SUMMARY'!$B85,'TAX; ALL MEASURES'!AS$4:AS$1295)</f>
        <v>-8109.7842212774258</v>
      </c>
      <c r="AR85" s="293">
        <f>SUMIF('TAX; ALL MEASURES'!$B$4:$B$1295,'TAX; MEASURES SUMMARY'!$B85,'TAX; ALL MEASURES'!AT$4:AT$1295)</f>
        <v>-8388.8342698424149</v>
      </c>
      <c r="AS85" s="293">
        <f>SUMIF('TAX; ALL MEASURES'!$B$4:$B$1295,'TAX; MEASURES SUMMARY'!$B85,'TAX; ALL MEASURES'!AU$4:AU$1295)</f>
        <v>-8645.1034615335411</v>
      </c>
      <c r="AT85" s="293">
        <f>SUMIF('TAX; ALL MEASURES'!$B$4:$B$1295,'TAX; MEASURES SUMMARY'!$B85,'TAX; ALL MEASURES'!AV$4:AV$1295)</f>
        <v>-9043.0887386734903</v>
      </c>
      <c r="AU85" s="293">
        <f>SUMIF('TAX; ALL MEASURES'!$B$4:$B$1295,'TAX; MEASURES SUMMARY'!$B85,'TAX; ALL MEASURES'!AW$4:AW$1295)</f>
        <v>-9433.210912638393</v>
      </c>
      <c r="AV85" s="293">
        <f>SUMIF('TAX; ALL MEASURES'!$B$4:$B$1295,'TAX; MEASURES SUMMARY'!$B85,'TAX; ALL MEASURES'!AX$4:AX$1295)</f>
        <v>-9658.2079199274012</v>
      </c>
      <c r="AW85" s="293">
        <f>SUMIF('TAX; ALL MEASURES'!$B$4:$B$1295,'TAX; MEASURES SUMMARY'!$B85,'TAX; ALL MEASURES'!AY$4:AY$1295)</f>
        <v>-10004.184459629281</v>
      </c>
      <c r="AX85" s="293">
        <f>SUMIF('TAX; ALL MEASURES'!$B$4:$B$1295,'TAX; MEASURES SUMMARY'!$B85,'TAX; ALL MEASURES'!AZ$4:AZ$1295)</f>
        <v>-10406.299539484604</v>
      </c>
      <c r="AY85" s="293">
        <f>SUMIF('TAX; ALL MEASURES'!$B$4:$B$1295,'TAX; MEASURES SUMMARY'!$B85,'TAX; ALL MEASURES'!BA$4:BA$1295)</f>
        <v>-10846.417043329333</v>
      </c>
      <c r="AZ85" s="293">
        <f>SUMIF('TAX; ALL MEASURES'!$B$4:$B$1295,'TAX; MEASURES SUMMARY'!$B85,'TAX; ALL MEASURES'!BB$4:BB$1295)</f>
        <v>-11273.630201033488</v>
      </c>
      <c r="BA85" s="293">
        <f>SUMIF('TAX; ALL MEASURES'!$B$4:$B$1295,'TAX; MEASURES SUMMARY'!$B85,'TAX; ALL MEASURES'!BC$4:BC$1295)</f>
        <v>-11748.07347158734</v>
      </c>
      <c r="BB85" s="8"/>
      <c r="BC85" s="8"/>
      <c r="BD85" s="8"/>
    </row>
    <row r="86" spans="1:56">
      <c r="A86" s="153"/>
      <c r="B86" s="155" t="s">
        <v>1012</v>
      </c>
      <c r="C86" s="292"/>
      <c r="D86" s="292"/>
      <c r="E86" s="292"/>
      <c r="F86" s="292"/>
      <c r="G86" s="292"/>
      <c r="H86" s="292"/>
      <c r="I86" s="292"/>
      <c r="J86" s="292"/>
      <c r="K86" s="292"/>
      <c r="L86" s="292"/>
      <c r="M86" s="292"/>
      <c r="N86" s="292"/>
      <c r="O86" s="292"/>
      <c r="P86" s="292"/>
      <c r="Q86" s="292"/>
      <c r="R86" s="292"/>
      <c r="S86" s="292"/>
      <c r="T86" s="292"/>
      <c r="U86" s="292"/>
      <c r="V86" s="292"/>
      <c r="W86" s="292"/>
      <c r="X86" s="292"/>
      <c r="Y86" s="292"/>
      <c r="Z86" s="292"/>
      <c r="AA86" s="292"/>
      <c r="AB86" s="292"/>
      <c r="AC86" s="292"/>
      <c r="AD86" s="292">
        <f>SUMIF('TAX; ALL MEASURES'!$B$4:$B$1412,'TAX; MEASURES SUMMARY'!$B86,'TAX; ALL MEASURES'!AF$4:AF$1412)</f>
        <v>-1330</v>
      </c>
      <c r="AE86" s="292">
        <f>SUMIF('TAX; ALL MEASURES'!$B$4:$B$1412,'TAX; MEASURES SUMMARY'!$B86,'TAX; ALL MEASURES'!AG$4:AG$1412)</f>
        <v>-950</v>
      </c>
      <c r="AF86" s="292">
        <f>SUMIF('TAX; ALL MEASURES'!$B$4:$B$1412,'TAX; MEASURES SUMMARY'!$B86,'TAX; ALL MEASURES'!AH$4:AH$1412)</f>
        <v>435</v>
      </c>
      <c r="AG86" s="293">
        <f>SUMIF('TAX; ALL MEASURES'!$B$4:$B$1295,'TAX; MEASURES SUMMARY'!$B86,'TAX; ALL MEASURES'!AI$4:AI$1295)</f>
        <v>460.04122476071382</v>
      </c>
      <c r="AH86" s="293">
        <f>SUMIF('TAX; ALL MEASURES'!$B$4:$B$1295,'TAX; MEASURES SUMMARY'!$B86,'TAX; ALL MEASURES'!AJ$4:AJ$1295)</f>
        <v>477.16714276115789</v>
      </c>
      <c r="AI86" s="293">
        <f>SUMIF('TAX; ALL MEASURES'!$B$4:$B$1295,'TAX; MEASURES SUMMARY'!$B86,'TAX; ALL MEASURES'!AK$4:AK$1295)</f>
        <v>504.49253179788616</v>
      </c>
      <c r="AJ86" s="293">
        <f>SUMIF('TAX; ALL MEASURES'!$B$4:$B$1295,'TAX; MEASURES SUMMARY'!$B86,'TAX; ALL MEASURES'!AL$4:AL$1295)</f>
        <v>534.79114281002217</v>
      </c>
      <c r="AK86" s="293">
        <f>SUMIF('TAX; ALL MEASURES'!$B$4:$B$1295,'TAX; MEASURES SUMMARY'!$B86,'TAX; ALL MEASURES'!AM$4:AM$1295)</f>
        <v>562.47478870973953</v>
      </c>
      <c r="AL86" s="293">
        <f>SUMIF('TAX; ALL MEASURES'!$B$4:$B$1295,'TAX; MEASURES SUMMARY'!$B86,'TAX; ALL MEASURES'!AN$4:AN$1295)</f>
        <v>599.43768591608659</v>
      </c>
      <c r="AM86" s="293">
        <f>SUMIF('TAX; ALL MEASURES'!$B$4:$B$1295,'TAX; MEASURES SUMMARY'!$B86,'TAX; ALL MEASURES'!AO$4:AO$1295)</f>
        <v>632.65593536788219</v>
      </c>
      <c r="AN86" s="293">
        <f>SUMIF('TAX; ALL MEASURES'!$B$4:$B$1295,'TAX; MEASURES SUMMARY'!$B86,'TAX; ALL MEASURES'!AP$4:AP$1295)</f>
        <v>664.4641850029202</v>
      </c>
      <c r="AO86" s="293">
        <f>SUMIF('TAX; ALL MEASURES'!$B$4:$B$1295,'TAX; MEASURES SUMMARY'!$B86,'TAX; ALL MEASURES'!AQ$4:AQ$1295)</f>
        <v>666.08984748009254</v>
      </c>
      <c r="AP86" s="293">
        <f>SUMIF('TAX; ALL MEASURES'!$B$4:$B$1295,'TAX; MEASURES SUMMARY'!$B86,'TAX; ALL MEASURES'!AR$4:AR$1295)</f>
        <v>665.8427432408497</v>
      </c>
      <c r="AQ86" s="293">
        <f>SUMIF('TAX; ALL MEASURES'!$B$4:$B$1295,'TAX; MEASURES SUMMARY'!$B86,'TAX; ALL MEASURES'!AS$4:AS$1295)</f>
        <v>697.42957330667309</v>
      </c>
      <c r="AR86" s="293">
        <f>SUMIF('TAX; ALL MEASURES'!$B$4:$B$1295,'TAX; MEASURES SUMMARY'!$B86,'TAX; ALL MEASURES'!AT$4:AT$1295)</f>
        <v>721.42746905725187</v>
      </c>
      <c r="AS86" s="293">
        <f>SUMIF('TAX; ALL MEASURES'!$B$4:$B$1295,'TAX; MEASURES SUMMARY'!$B86,'TAX; ALL MEASURES'!AU$4:AU$1295)</f>
        <v>743.46624445942098</v>
      </c>
      <c r="AT86" s="293">
        <f>SUMIF('TAX; ALL MEASURES'!$B$4:$B$1295,'TAX; MEASURES SUMMARY'!$B86,'TAX; ALL MEASURES'!AV$4:AV$1295)</f>
        <v>777.69239579027919</v>
      </c>
      <c r="AU86" s="293">
        <f>SUMIF('TAX; ALL MEASURES'!$B$4:$B$1295,'TAX; MEASURES SUMMARY'!$B86,'TAX; ALL MEASURES'!AW$4:AW$1295)</f>
        <v>811.2423317567559</v>
      </c>
      <c r="AV86" s="293">
        <f>SUMIF('TAX; ALL MEASURES'!$B$4:$B$1295,'TAX; MEASURES SUMMARY'!$B86,'TAX; ALL MEASURES'!AX$4:AX$1295)</f>
        <v>830.59174507125101</v>
      </c>
      <c r="AW86" s="293">
        <f>SUMIF('TAX; ALL MEASURES'!$B$4:$B$1295,'TAX; MEASURES SUMMARY'!$B86,'TAX; ALL MEASURES'!AY$4:AY$1295)</f>
        <v>860.34522110397984</v>
      </c>
      <c r="AX86" s="293">
        <f>SUMIF('TAX; ALL MEASURES'!$B$4:$B$1295,'TAX; MEASURES SUMMARY'!$B86,'TAX; ALL MEASURES'!AZ$4:AZ$1295)</f>
        <v>894.92652942385939</v>
      </c>
      <c r="AY86" s="293">
        <f>SUMIF('TAX; ALL MEASURES'!$B$4:$B$1295,'TAX; MEASURES SUMMARY'!$B86,'TAX; ALL MEASURES'!BA$4:BA$1295)</f>
        <v>932.77599058533963</v>
      </c>
      <c r="AZ86" s="293">
        <f>SUMIF('TAX; ALL MEASURES'!$B$4:$B$1295,'TAX; MEASURES SUMMARY'!$B86,'TAX; ALL MEASURES'!BB$4:BB$1295)</f>
        <v>969.51569686591927</v>
      </c>
      <c r="BA86" s="293">
        <f>SUMIF('TAX; ALL MEASURES'!$B$4:$B$1295,'TAX; MEASURES SUMMARY'!$B86,'TAX; ALL MEASURES'!BC$4:BC$1295)</f>
        <v>1010.3171237241612</v>
      </c>
      <c r="BB86" s="8"/>
      <c r="BC86" s="8"/>
      <c r="BD86" s="8"/>
    </row>
    <row r="87" spans="1:56">
      <c r="A87" s="153"/>
      <c r="B87" s="155" t="s">
        <v>1013</v>
      </c>
      <c r="C87" s="292"/>
      <c r="D87" s="292"/>
      <c r="E87" s="292"/>
      <c r="F87" s="292"/>
      <c r="G87" s="292"/>
      <c r="H87" s="292"/>
      <c r="I87" s="292"/>
      <c r="J87" s="292"/>
      <c r="K87" s="292"/>
      <c r="L87" s="292"/>
      <c r="M87" s="292"/>
      <c r="N87" s="292"/>
      <c r="O87" s="292"/>
      <c r="P87" s="292"/>
      <c r="Q87" s="292"/>
      <c r="R87" s="292"/>
      <c r="S87" s="292"/>
      <c r="T87" s="292"/>
      <c r="U87" s="292"/>
      <c r="V87" s="292"/>
      <c r="W87" s="292"/>
      <c r="X87" s="292"/>
      <c r="Y87" s="292"/>
      <c r="Z87" s="292"/>
      <c r="AA87" s="292"/>
      <c r="AB87" s="292"/>
      <c r="AC87" s="292"/>
      <c r="AD87" s="292">
        <f>SUMIF('TAX; ALL MEASURES'!$B$4:$B$1412,'TAX; MEASURES SUMMARY'!$B87,'TAX; ALL MEASURES'!AF$4:AF$1412)</f>
        <v>5930</v>
      </c>
      <c r="AE87" s="292">
        <f>SUMIF('TAX; ALL MEASURES'!$B$4:$B$1412,'TAX; MEASURES SUMMARY'!$B87,'TAX; ALL MEASURES'!AG$4:AG$1412)</f>
        <v>6840</v>
      </c>
      <c r="AF87" s="292">
        <f>SUMIF('TAX; ALL MEASURES'!$B$4:$B$1412,'TAX; MEASURES SUMMARY'!$B87,'TAX; ALL MEASURES'!AH$4:AH$1412)</f>
        <v>5355</v>
      </c>
      <c r="AG87" s="293">
        <f>SUMIF('TAX; ALL MEASURES'!$B$4:$B$1295,'TAX; MEASURES SUMMARY'!$B87,'TAX; ALL MEASURES'!AI$4:AI$1295)</f>
        <v>5663.2661117094813</v>
      </c>
      <c r="AH87" s="293">
        <f>SUMIF('TAX; ALL MEASURES'!$B$4:$B$1295,'TAX; MEASURES SUMMARY'!$B87,'TAX; ALL MEASURES'!AJ$4:AJ$1295)</f>
        <v>5874.0920677839094</v>
      </c>
      <c r="AI87" s="293">
        <f>SUMIF('TAX; ALL MEASURES'!$B$4:$B$1295,'TAX; MEASURES SUMMARY'!$B87,'TAX; ALL MEASURES'!AK$4:AK$1295)</f>
        <v>6210.4770293739775</v>
      </c>
      <c r="AJ87" s="293">
        <f>SUMIF('TAX; ALL MEASURES'!$B$4:$B$1295,'TAX; MEASURES SUMMARY'!$B87,'TAX; ALL MEASURES'!AL$4:AL$1295)</f>
        <v>6583.4633787302819</v>
      </c>
      <c r="AK87" s="293">
        <f>SUMIF('TAX; ALL MEASURES'!$B$4:$B$1295,'TAX; MEASURES SUMMARY'!$B87,'TAX; ALL MEASURES'!AM$4:AM$1295)</f>
        <v>6924.2586058405886</v>
      </c>
      <c r="AL87" s="293">
        <f>SUMIF('TAX; ALL MEASURES'!$B$4:$B$1295,'TAX; MEASURES SUMMARY'!$B87,'TAX; ALL MEASURES'!AN$4:AN$1295)</f>
        <v>7379.2846162773394</v>
      </c>
      <c r="AM87" s="293">
        <f>SUMIF('TAX; ALL MEASURES'!$B$4:$B$1295,'TAX; MEASURES SUMMARY'!$B87,'TAX; ALL MEASURES'!AO$4:AO$1295)</f>
        <v>7788.2127215977216</v>
      </c>
      <c r="AN87" s="293">
        <f>SUMIF('TAX; ALL MEASURES'!$B$4:$B$1295,'TAX; MEASURES SUMMARY'!$B87,'TAX; ALL MEASURES'!AP$4:AP$1295)</f>
        <v>8179.7832429670007</v>
      </c>
      <c r="AO87" s="293">
        <f>SUMIF('TAX; ALL MEASURES'!$B$4:$B$1295,'TAX; MEASURES SUMMARY'!$B87,'TAX; ALL MEASURES'!AQ$4:AQ$1295)</f>
        <v>8199.7957086342394</v>
      </c>
      <c r="AP87" s="293">
        <f>SUMIF('TAX; ALL MEASURES'!$B$4:$B$1295,'TAX; MEASURES SUMMARY'!$B87,'TAX; ALL MEASURES'!AR$4:AR$1295)</f>
        <v>8196.7537702408008</v>
      </c>
      <c r="AQ87" s="293">
        <f>SUMIF('TAX; ALL MEASURES'!$B$4:$B$1295,'TAX; MEASURES SUMMARY'!$B87,'TAX; ALL MEASURES'!AS$4:AS$1295)</f>
        <v>8585.5985403614741</v>
      </c>
      <c r="AR87" s="293">
        <f>SUMIF('TAX; ALL MEASURES'!$B$4:$B$1295,'TAX; MEASURES SUMMARY'!$B87,'TAX; ALL MEASURES'!AT$4:AT$1295)</f>
        <v>8881.0209121875396</v>
      </c>
      <c r="AS87" s="293">
        <f>SUMIF('TAX; ALL MEASURES'!$B$4:$B$1295,'TAX; MEASURES SUMMARY'!$B87,'TAX; ALL MEASURES'!AU$4:AU$1295)</f>
        <v>9152.325836965967</v>
      </c>
      <c r="AT87" s="293">
        <f>SUMIF('TAX; ALL MEASURES'!$B$4:$B$1295,'TAX; MEASURES SUMMARY'!$B87,'TAX; ALL MEASURES'!AV$4:AV$1295)</f>
        <v>9573.6615619699915</v>
      </c>
      <c r="AU87" s="293">
        <f>SUMIF('TAX; ALL MEASURES'!$B$4:$B$1295,'TAX; MEASURES SUMMARY'!$B87,'TAX; ALL MEASURES'!AW$4:AW$1295)</f>
        <v>9986.6728426607751</v>
      </c>
      <c r="AV87" s="293">
        <f>SUMIF('TAX; ALL MEASURES'!$B$4:$B$1295,'TAX; MEASURES SUMMARY'!$B87,'TAX; ALL MEASURES'!AX$4:AX$1295)</f>
        <v>10224.870792773672</v>
      </c>
      <c r="AW87" s="293">
        <f>SUMIF('TAX; ALL MEASURES'!$B$4:$B$1295,'TAX; MEASURES SUMMARY'!$B87,'TAX; ALL MEASURES'!AY$4:AY$1295)</f>
        <v>10591.146342555918</v>
      </c>
      <c r="AX87" s="293">
        <f>SUMIF('TAX; ALL MEASURES'!$B$4:$B$1295,'TAX; MEASURES SUMMARY'!$B87,'TAX; ALL MEASURES'!AZ$4:AZ$1295)</f>
        <v>11016.854172562696</v>
      </c>
      <c r="AY87" s="293">
        <f>SUMIF('TAX; ALL MEASURES'!$B$4:$B$1295,'TAX; MEASURES SUMMARY'!$B87,'TAX; ALL MEASURES'!BA$4:BA$1295)</f>
        <v>11482.794090998852</v>
      </c>
      <c r="AZ87" s="293">
        <f>SUMIF('TAX; ALL MEASURES'!$B$4:$B$1295,'TAX; MEASURES SUMMARY'!$B87,'TAX; ALL MEASURES'!BB$4:BB$1295)</f>
        <v>11935.072544177012</v>
      </c>
      <c r="BA87" s="293">
        <f>SUMIF('TAX; ALL MEASURES'!$B$4:$B$1295,'TAX; MEASURES SUMMARY'!$B87,'TAX; ALL MEASURES'!BC$4:BC$1295)</f>
        <v>12437.352178259542</v>
      </c>
      <c r="BB87" s="8"/>
      <c r="BC87" s="8"/>
      <c r="BD87" s="8"/>
    </row>
    <row r="88" spans="1:56">
      <c r="A88" s="153"/>
      <c r="B88" s="155" t="s">
        <v>1014</v>
      </c>
      <c r="C88" s="292"/>
      <c r="D88" s="292"/>
      <c r="E88" s="292"/>
      <c r="F88" s="292"/>
      <c r="G88" s="292"/>
      <c r="H88" s="292"/>
      <c r="I88" s="292"/>
      <c r="J88" s="292"/>
      <c r="K88" s="292"/>
      <c r="L88" s="292"/>
      <c r="M88" s="292"/>
      <c r="N88" s="292"/>
      <c r="O88" s="292"/>
      <c r="P88" s="292"/>
      <c r="Q88" s="292"/>
      <c r="R88" s="292"/>
      <c r="S88" s="292"/>
      <c r="T88" s="292"/>
      <c r="U88" s="292"/>
      <c r="V88" s="292"/>
      <c r="W88" s="292"/>
      <c r="X88" s="292"/>
      <c r="Y88" s="292"/>
      <c r="Z88" s="292"/>
      <c r="AA88" s="292"/>
      <c r="AB88" s="292"/>
      <c r="AC88" s="292"/>
      <c r="AD88" s="292"/>
      <c r="AE88" s="292">
        <f>SUMIF('TAX; ALL MEASURES'!$B$4:$B$1412,'TAX; MEASURES SUMMARY'!$B88,'TAX; ALL MEASURES'!AG$4:AG$1412)</f>
        <v>1755</v>
      </c>
      <c r="AF88" s="292">
        <f>SUMIF('TAX; ALL MEASURES'!$B$4:$B$1412,'TAX; MEASURES SUMMARY'!$B88,'TAX; ALL MEASURES'!AH$4:AH$1412)</f>
        <v>2340</v>
      </c>
      <c r="AG88" s="292">
        <f>SUMIF('TAX; ALL MEASURES'!$B$4:$B$1412,'TAX; MEASURES SUMMARY'!$B88,'TAX; ALL MEASURES'!AI$4:AI$1412)</f>
        <v>2385</v>
      </c>
      <c r="AH88" s="293">
        <f>SUMIF('TAX; ALL MEASURES'!$B$4:$B$1295,'TAX; MEASURES SUMMARY'!$B88,'TAX; ALL MEASURES'!AJ$4:AJ$1295)</f>
        <v>2473.7862048717557</v>
      </c>
      <c r="AI88" s="293">
        <f>SUMIF('TAX; ALL MEASURES'!$B$4:$B$1295,'TAX; MEASURES SUMMARY'!$B88,'TAX; ALL MEASURES'!AK$4:AK$1295)</f>
        <v>2615.4497109770932</v>
      </c>
      <c r="AJ88" s="293">
        <f>SUMIF('TAX; ALL MEASURES'!$B$4:$B$1295,'TAX; MEASURES SUMMARY'!$B88,'TAX; ALL MEASURES'!AL$4:AL$1295)</f>
        <v>2772.5273452728743</v>
      </c>
      <c r="AK88" s="293">
        <f>SUMIF('TAX; ALL MEASURES'!$B$4:$B$1295,'TAX; MEASURES SUMMARY'!$B88,'TAX; ALL MEASURES'!AM$4:AM$1295)</f>
        <v>2916.0481688798632</v>
      </c>
      <c r="AL88" s="293">
        <f>SUMIF('TAX; ALL MEASURES'!$B$4:$B$1295,'TAX; MEASURES SUMMARY'!$B88,'TAX; ALL MEASURES'!AN$4:AN$1295)</f>
        <v>3107.6755820165663</v>
      </c>
      <c r="AM88" s="293">
        <f>SUMIF('TAX; ALL MEASURES'!$B$4:$B$1295,'TAX; MEASURES SUMMARY'!$B88,'TAX; ALL MEASURES'!AO$4:AO$1295)</f>
        <v>3279.8895504141606</v>
      </c>
      <c r="AN88" s="293">
        <f>SUMIF('TAX; ALL MEASURES'!$B$4:$B$1295,'TAX; MEASURES SUMMARY'!$B88,'TAX; ALL MEASURES'!AP$4:AP$1295)</f>
        <v>3444.7936313887049</v>
      </c>
      <c r="AO88" s="293">
        <f>SUMIF('TAX; ALL MEASURES'!$B$4:$B$1295,'TAX; MEASURES SUMMARY'!$B88,'TAX; ALL MEASURES'!AQ$4:AQ$1295)</f>
        <v>3453.221582623009</v>
      </c>
      <c r="AP88" s="293">
        <f>SUMIF('TAX; ALL MEASURES'!$B$4:$B$1295,'TAX; MEASURES SUMMARY'!$B88,'TAX; ALL MEASURES'!AR$4:AR$1295)</f>
        <v>3451.9405156688435</v>
      </c>
      <c r="AQ88" s="293">
        <f>SUMIF('TAX; ALL MEASURES'!$B$4:$B$1295,'TAX; MEASURES SUMMARY'!$B88,'TAX; ALL MEASURES'!AS$4:AS$1295)</f>
        <v>3615.6966871862487</v>
      </c>
      <c r="AR88" s="293">
        <f>SUMIF('TAX; ALL MEASURES'!$B$4:$B$1295,'TAX; MEASURES SUMMARY'!$B88,'TAX; ALL MEASURES'!AT$4:AT$1295)</f>
        <v>3740.1094099697261</v>
      </c>
      <c r="AS88" s="293">
        <f>SUMIF('TAX; ALL MEASURES'!$B$4:$B$1295,'TAX; MEASURES SUMMARY'!$B88,'TAX; ALL MEASURES'!AU$4:AU$1295)</f>
        <v>3854.3654298764486</v>
      </c>
      <c r="AT88" s="293">
        <f>SUMIF('TAX; ALL MEASURES'!$B$4:$B$1295,'TAX; MEASURES SUMMARY'!$B88,'TAX; ALL MEASURES'!AV$4:AV$1295)</f>
        <v>4031.8046821229336</v>
      </c>
      <c r="AU88" s="293">
        <f>SUMIF('TAX; ALL MEASURES'!$B$4:$B$1295,'TAX; MEASURES SUMMARY'!$B88,'TAX; ALL MEASURES'!AW$4:AW$1295)</f>
        <v>4205.7382188873198</v>
      </c>
      <c r="AV88" s="293">
        <f>SUMIF('TAX; ALL MEASURES'!$B$4:$B$1295,'TAX; MEASURES SUMMARY'!$B88,'TAX; ALL MEASURES'!AX$4:AX$1295)</f>
        <v>4306.0517305276526</v>
      </c>
      <c r="AW88" s="293">
        <f>SUMIF('TAX; ALL MEASURES'!$B$4:$B$1295,'TAX; MEASURES SUMMARY'!$B88,'TAX; ALL MEASURES'!AY$4:AY$1295)</f>
        <v>4460.3032117399589</v>
      </c>
      <c r="AX88" s="293">
        <f>SUMIF('TAX; ALL MEASURES'!$B$4:$B$1295,'TAX; MEASURES SUMMARY'!$B88,'TAX; ALL MEASURES'!AZ$4:AZ$1295)</f>
        <v>4639.5837107556927</v>
      </c>
      <c r="AY88" s="293">
        <f>SUMIF('TAX; ALL MEASURES'!$B$4:$B$1295,'TAX; MEASURES SUMMARY'!$B88,'TAX; ALL MEASURES'!BA$4:BA$1295)</f>
        <v>4835.8073533587749</v>
      </c>
      <c r="AZ88" s="293">
        <f>SUMIF('TAX; ALL MEASURES'!$B$4:$B$1295,'TAX; MEASURES SUMMARY'!$B88,'TAX; ALL MEASURES'!BB$4:BB$1295)</f>
        <v>5026.2776737626837</v>
      </c>
      <c r="BA88" s="293">
        <f>SUMIF('TAX; ALL MEASURES'!$B$4:$B$1295,'TAX; MEASURES SUMMARY'!$B88,'TAX; ALL MEASURES'!BC$4:BC$1295)</f>
        <v>5237.8052452483253</v>
      </c>
      <c r="BB88" s="8"/>
      <c r="BC88" s="8"/>
      <c r="BD88" s="8"/>
    </row>
    <row r="89" spans="1:56">
      <c r="A89" s="153"/>
      <c r="B89" s="155" t="s">
        <v>1015</v>
      </c>
      <c r="C89" s="292"/>
      <c r="D89" s="292"/>
      <c r="E89" s="292"/>
      <c r="F89" s="292"/>
      <c r="G89" s="292"/>
      <c r="H89" s="292"/>
      <c r="I89" s="292"/>
      <c r="J89" s="292"/>
      <c r="K89" s="292"/>
      <c r="L89" s="292"/>
      <c r="M89" s="292"/>
      <c r="N89" s="292"/>
      <c r="O89" s="292"/>
      <c r="P89" s="292"/>
      <c r="Q89" s="292"/>
      <c r="R89" s="292"/>
      <c r="S89" s="292"/>
      <c r="T89" s="292"/>
      <c r="U89" s="292"/>
      <c r="V89" s="292"/>
      <c r="W89" s="292"/>
      <c r="X89" s="292"/>
      <c r="Y89" s="292"/>
      <c r="Z89" s="292"/>
      <c r="AA89" s="292"/>
      <c r="AB89" s="292"/>
      <c r="AC89" s="292"/>
      <c r="AD89" s="292"/>
      <c r="AE89" s="292"/>
      <c r="AF89" s="292">
        <f>SUMIF('TAX; ALL MEASURES'!$B$4:$B$1412,'TAX; MEASURES SUMMARY'!$B89,'TAX; ALL MEASURES'!AH$4:AH$1412)</f>
        <v>-305</v>
      </c>
      <c r="AG89" s="292">
        <f>SUMIF('TAX; ALL MEASURES'!$B$4:$B$1412,'TAX; MEASURES SUMMARY'!$B89,'TAX; ALL MEASURES'!AI$4:AI$1412)</f>
        <v>315</v>
      </c>
      <c r="AH89" s="292">
        <f>SUMIF('TAX; ALL MEASURES'!$B$4:$B$1412,'TAX; MEASURES SUMMARY'!$B89,'TAX; ALL MEASURES'!AJ$4:AJ$1412)</f>
        <v>-1825</v>
      </c>
      <c r="AI89" s="293">
        <f>SUMIF('TAX; ALL MEASURES'!$B$4:$B$1295,'TAX; MEASURES SUMMARY'!$B89,'TAX; ALL MEASURES'!AK$4:AK$1295)</f>
        <v>-1929.5102030778139</v>
      </c>
      <c r="AJ89" s="293">
        <f>SUMIF('TAX; ALL MEASURES'!$B$4:$B$1295,'TAX; MEASURES SUMMARY'!$B89,'TAX; ALL MEASURES'!AL$4:AL$1295)</f>
        <v>-2045.3919563292693</v>
      </c>
      <c r="AK89" s="293">
        <f>SUMIF('TAX; ALL MEASURES'!$B$4:$B$1295,'TAX; MEASURES SUMMARY'!$B89,'TAX; ALL MEASURES'!AM$4:AM$1295)</f>
        <v>-2151.2723685358369</v>
      </c>
      <c r="AL89" s="293">
        <f>SUMIF('TAX; ALL MEASURES'!$B$4:$B$1295,'TAX; MEASURES SUMMARY'!$B89,'TAX; ALL MEASURES'!AN$4:AN$1295)</f>
        <v>-2292.6427215137037</v>
      </c>
      <c r="AM89" s="293">
        <f>SUMIF('TAX; ALL MEASURES'!$B$4:$B$1295,'TAX; MEASURES SUMMARY'!$B89,'TAX; ALL MEASURES'!AO$4:AO$1295)</f>
        <v>-2419.6910863670023</v>
      </c>
      <c r="AN89" s="293">
        <f>SUMIF('TAX; ALL MEASURES'!$B$4:$B$1295,'TAX; MEASURES SUMMARY'!$B89,'TAX; ALL MEASURES'!AP$4:AP$1295)</f>
        <v>-2541.3466874799319</v>
      </c>
      <c r="AO89" s="293">
        <f>SUMIF('TAX; ALL MEASURES'!$B$4:$B$1295,'TAX; MEASURES SUMMARY'!$B89,'TAX; ALL MEASURES'!AQ$4:AQ$1295)</f>
        <v>-2547.564286629085</v>
      </c>
      <c r="AP89" s="293">
        <f>SUMIF('TAX; ALL MEASURES'!$B$4:$B$1295,'TAX; MEASURES SUMMARY'!$B89,'TAX; ALL MEASURES'!AR$4:AR$1295)</f>
        <v>-2546.6191980087565</v>
      </c>
      <c r="AQ89" s="293">
        <f>SUMIF('TAX; ALL MEASURES'!$B$4:$B$1295,'TAX; MEASURES SUMMARY'!$B89,'TAX; ALL MEASURES'!AS$4:AS$1295)</f>
        <v>-2667.427945519235</v>
      </c>
      <c r="AR89" s="293">
        <f>SUMIF('TAX; ALL MEASURES'!$B$4:$B$1295,'TAX; MEASURES SUMMARY'!$B89,'TAX; ALL MEASURES'!AT$4:AT$1295)</f>
        <v>-2759.211632659501</v>
      </c>
      <c r="AS89" s="293">
        <f>SUMIF('TAX; ALL MEASURES'!$B$4:$B$1295,'TAX; MEASURES SUMMARY'!$B89,'TAX; ALL MEASURES'!AU$4:AU$1295)</f>
        <v>-2843.5023591253193</v>
      </c>
      <c r="AT89" s="293">
        <f>SUMIF('TAX; ALL MEASURES'!$B$4:$B$1295,'TAX; MEASURES SUMMARY'!$B89,'TAX; ALL MEASURES'!AV$4:AV$1295)</f>
        <v>-2974.4056015769543</v>
      </c>
      <c r="AU89" s="293">
        <f>SUMIF('TAX; ALL MEASURES'!$B$4:$B$1295,'TAX; MEASURES SUMMARY'!$B89,'TAX; ALL MEASURES'!AW$4:AW$1295)</f>
        <v>-3102.7225531267209</v>
      </c>
      <c r="AV89" s="293">
        <f>SUMIF('TAX; ALL MEASURES'!$B$4:$B$1295,'TAX; MEASURES SUMMARY'!$B89,'TAX; ALL MEASURES'!AX$4:AX$1295)</f>
        <v>-3176.7273957372386</v>
      </c>
      <c r="AW89" s="293">
        <f>SUMIF('TAX; ALL MEASURES'!$B$4:$B$1295,'TAX; MEASURES SUMMARY'!$B89,'TAX; ALL MEASURES'!AY$4:AY$1295)</f>
        <v>-3290.5241954194735</v>
      </c>
      <c r="AX89" s="293">
        <f>SUMIF('TAX; ALL MEASURES'!$B$4:$B$1295,'TAX; MEASURES SUMMARY'!$B89,'TAX; ALL MEASURES'!AZ$4:AZ$1295)</f>
        <v>-3422.7857910494263</v>
      </c>
      <c r="AY89" s="293">
        <f>SUMIF('TAX; ALL MEASURES'!$B$4:$B$1295,'TAX; MEASURES SUMMARY'!$B89,'TAX; ALL MEASURES'!BA$4:BA$1295)</f>
        <v>-3567.5469458514781</v>
      </c>
      <c r="AZ89" s="293">
        <f>SUMIF('TAX; ALL MEASURES'!$B$4:$B$1295,'TAX; MEASURES SUMMARY'!$B89,'TAX; ALL MEASURES'!BB$4:BB$1295)</f>
        <v>-3708.0636703980799</v>
      </c>
      <c r="BA89" s="293">
        <f>SUMIF('TAX; ALL MEASURES'!$B$4:$B$1295,'TAX; MEASURES SUMMARY'!$B89,'TAX; ALL MEASURES'!BC$4:BC$1295)</f>
        <v>-3864.1150774279386</v>
      </c>
      <c r="BB89" s="8"/>
      <c r="BC89" s="8"/>
      <c r="BD89" s="8"/>
    </row>
    <row r="90" spans="1:56">
      <c r="A90" s="153"/>
      <c r="B90" s="155" t="s">
        <v>1016</v>
      </c>
      <c r="C90" s="292"/>
      <c r="D90" s="292"/>
      <c r="E90" s="292"/>
      <c r="F90" s="292"/>
      <c r="G90" s="292"/>
      <c r="H90" s="292"/>
      <c r="I90" s="292"/>
      <c r="J90" s="292"/>
      <c r="K90" s="292"/>
      <c r="L90" s="292"/>
      <c r="M90" s="292"/>
      <c r="N90" s="292"/>
      <c r="O90" s="292"/>
      <c r="P90" s="292"/>
      <c r="Q90" s="292"/>
      <c r="R90" s="292"/>
      <c r="S90" s="292"/>
      <c r="T90" s="292"/>
      <c r="U90" s="292"/>
      <c r="V90" s="292"/>
      <c r="W90" s="292"/>
      <c r="X90" s="292"/>
      <c r="Y90" s="292"/>
      <c r="Z90" s="292"/>
      <c r="AA90" s="292"/>
      <c r="AB90" s="292"/>
      <c r="AC90" s="292"/>
      <c r="AD90" s="292"/>
      <c r="AE90" s="292"/>
      <c r="AF90" s="292"/>
      <c r="AG90" s="292">
        <f>SUMIF('TAX; ALL MEASURES'!$B$4:$B$1412,'TAX; MEASURES SUMMARY'!$B90,'TAX; ALL MEASURES'!AI$4:AI$1412)</f>
        <v>-580</v>
      </c>
      <c r="AH90" s="292">
        <f>SUMIF('TAX; ALL MEASURES'!$B$4:$B$1412,'TAX; MEASURES SUMMARY'!$B90,'TAX; ALL MEASURES'!AJ$4:AJ$1412)</f>
        <v>-1080</v>
      </c>
      <c r="AI90" s="292">
        <f>SUMIF('TAX; ALL MEASURES'!$B$4:$B$1412,'TAX; MEASURES SUMMARY'!$B90,'TAX; ALL MEASURES'!AK$4:AK$1412)</f>
        <v>-1585</v>
      </c>
      <c r="AJ90" s="293">
        <f>SUMIF('TAX; ALL MEASURES'!$B$4:$B$1295,'TAX; MEASURES SUMMARY'!$B90,'TAX; ALL MEASURES'!AL$4:AL$1295)</f>
        <v>-1680.1912970507087</v>
      </c>
      <c r="AK90" s="293">
        <f>SUMIF('TAX; ALL MEASURES'!$B$4:$B$1295,'TAX; MEASURES SUMMARY'!$B90,'TAX; ALL MEASURES'!AM$4:AM$1295)</f>
        <v>-1767.1669725769229</v>
      </c>
      <c r="AL90" s="293">
        <f>SUMIF('TAX; ALL MEASURES'!$B$4:$B$1295,'TAX; MEASURES SUMMARY'!$B90,'TAX; ALL MEASURES'!AN$4:AN$1295)</f>
        <v>-1883.2959306474672</v>
      </c>
      <c r="AM90" s="293">
        <f>SUMIF('TAX; ALL MEASURES'!$B$4:$B$1295,'TAX; MEASURES SUMMARY'!$B90,'TAX; ALL MEASURES'!AO$4:AO$1295)</f>
        <v>-1987.660063042968</v>
      </c>
      <c r="AN90" s="293">
        <f>SUMIF('TAX; ALL MEASURES'!$B$4:$B$1295,'TAX; MEASURES SUMMARY'!$B90,'TAX; ALL MEASURES'!AP$4:AP$1295)</f>
        <v>-2087.5942989212817</v>
      </c>
      <c r="AO90" s="293">
        <f>SUMIF('TAX; ALL MEASURES'!$B$4:$B$1295,'TAX; MEASURES SUMMARY'!$B90,'TAX; ALL MEASURES'!AQ$4:AQ$1295)</f>
        <v>-2092.701758128127</v>
      </c>
      <c r="AP90" s="293">
        <f>SUMIF('TAX; ALL MEASURES'!$B$4:$B$1295,'TAX; MEASURES SUMMARY'!$B90,'TAX; ALL MEASURES'!AR$4:AR$1295)</f>
        <v>-2091.925413198293</v>
      </c>
      <c r="AQ90" s="293">
        <f>SUMIF('TAX; ALL MEASURES'!$B$4:$B$1295,'TAX; MEASURES SUMMARY'!$B90,'TAX; ALL MEASURES'!AS$4:AS$1295)</f>
        <v>-2191.1639994979023</v>
      </c>
      <c r="AR90" s="293">
        <f>SUMIF('TAX; ALL MEASURES'!$B$4:$B$1295,'TAX; MEASURES SUMMARY'!$B90,'TAX; ALL MEASURES'!AT$4:AT$1295)</f>
        <v>-2266.5598921370083</v>
      </c>
      <c r="AS90" s="293">
        <f>SUMIF('TAX; ALL MEASURES'!$B$4:$B$1295,'TAX; MEASURES SUMMARY'!$B90,'TAX; ALL MEASURES'!AU$4:AU$1295)</f>
        <v>-2335.8006773037405</v>
      </c>
      <c r="AT90" s="293">
        <f>SUMIF('TAX; ALL MEASURES'!$B$4:$B$1295,'TAX; MEASURES SUMMARY'!$B90,'TAX; ALL MEASURES'!AV$4:AV$1295)</f>
        <v>-2443.3314065815025</v>
      </c>
      <c r="AU90" s="293">
        <f>SUMIF('TAX; ALL MEASURES'!$B$4:$B$1295,'TAX; MEASURES SUMMARY'!$B90,'TAX; ALL MEASURES'!AW$4:AW$1295)</f>
        <v>-2548.7376220459032</v>
      </c>
      <c r="AV90" s="293">
        <f>SUMIF('TAX; ALL MEASURES'!$B$4:$B$1295,'TAX; MEASURES SUMMARY'!$B90,'TAX; ALL MEASURES'!AX$4:AX$1295)</f>
        <v>-2609.5290474296944</v>
      </c>
      <c r="AW90" s="293">
        <f>SUMIF('TAX; ALL MEASURES'!$B$4:$B$1295,'TAX; MEASURES SUMMARY'!$B90,'TAX; ALL MEASURES'!AY$4:AY$1295)</f>
        <v>-2703.0076552176324</v>
      </c>
      <c r="AX90" s="293">
        <f>SUMIF('TAX; ALL MEASURES'!$B$4:$B$1295,'TAX; MEASURES SUMMARY'!$B90,'TAX; ALL MEASURES'!AZ$4:AZ$1295)</f>
        <v>-2811.6542064196374</v>
      </c>
      <c r="AY90" s="293">
        <f>SUMIF('TAX; ALL MEASURES'!$B$4:$B$1295,'TAX; MEASURES SUMMARY'!$B90,'TAX; ALL MEASURES'!BA$4:BA$1295)</f>
        <v>-2930.5685454033123</v>
      </c>
      <c r="AZ90" s="293">
        <f>SUMIF('TAX; ALL MEASURES'!$B$4:$B$1295,'TAX; MEASURES SUMMARY'!$B90,'TAX; ALL MEASURES'!BB$4:BB$1295)</f>
        <v>-3045.9962886985231</v>
      </c>
      <c r="BA90" s="293">
        <f>SUMIF('TAX; ALL MEASURES'!$B$4:$B$1295,'TAX; MEASURES SUMMARY'!$B90,'TAX; ALL MEASURES'!BC$4:BC$1295)</f>
        <v>-3174.1850278654824</v>
      </c>
      <c r="BB90" s="8"/>
      <c r="BC90" s="8"/>
      <c r="BD90" s="8"/>
    </row>
    <row r="91" spans="1:56">
      <c r="A91" s="153"/>
      <c r="B91" s="155" t="s">
        <v>1017</v>
      </c>
      <c r="C91" s="292"/>
      <c r="D91" s="292"/>
      <c r="E91" s="292"/>
      <c r="F91" s="292"/>
      <c r="G91" s="292"/>
      <c r="H91" s="292"/>
      <c r="I91" s="292"/>
      <c r="J91" s="292"/>
      <c r="K91" s="292"/>
      <c r="L91" s="292"/>
      <c r="M91" s="292"/>
      <c r="N91" s="292"/>
      <c r="O91" s="292"/>
      <c r="P91" s="292"/>
      <c r="Q91" s="292"/>
      <c r="R91" s="292"/>
      <c r="S91" s="292"/>
      <c r="T91" s="292"/>
      <c r="U91" s="292"/>
      <c r="V91" s="292"/>
      <c r="W91" s="292"/>
      <c r="X91" s="292"/>
      <c r="Y91" s="292"/>
      <c r="Z91" s="292"/>
      <c r="AA91" s="292"/>
      <c r="AB91" s="292"/>
      <c r="AC91" s="292"/>
      <c r="AD91" s="292"/>
      <c r="AE91" s="292"/>
      <c r="AF91" s="292"/>
      <c r="AG91" s="292">
        <f>SUMIF('TAX; ALL MEASURES'!$B$4:$B$1412,'TAX; MEASURES SUMMARY'!$B91,'TAX; ALL MEASURES'!AI$4:AI$1412)</f>
        <v>-20</v>
      </c>
      <c r="AH91" s="292">
        <f>SUMIF('TAX; ALL MEASURES'!$B$4:$B$1412,'TAX; MEASURES SUMMARY'!$B91,'TAX; ALL MEASURES'!AJ$4:AJ$1412)</f>
        <v>-525</v>
      </c>
      <c r="AI91" s="292">
        <f>SUMIF('TAX; ALL MEASURES'!$B$4:$B$1412,'TAX; MEASURES SUMMARY'!$B91,'TAX; ALL MEASURES'!AK$4:AK$1412)</f>
        <v>-1050</v>
      </c>
      <c r="AJ91" s="292">
        <f>SUMIF('TAX; ALL MEASURES'!$B$4:$B$1412,'TAX; MEASURES SUMMARY'!$B91,'TAX; ALL MEASURES'!AL$4:AL$1412)</f>
        <v>-900</v>
      </c>
      <c r="AK91" s="293">
        <f>SUMIF('TAX; ALL MEASURES'!$B$4:$B$1295,'TAX; MEASURES SUMMARY'!$B91,'TAX; ALL MEASURES'!AM$4:AM$1295)</f>
        <v>-946.58880694775439</v>
      </c>
      <c r="AL91" s="293">
        <f>SUMIF('TAX; ALL MEASURES'!$B$4:$B$1295,'TAX; MEASURES SUMMARY'!$B91,'TAX; ALL MEASURES'!AN$4:AN$1295)</f>
        <v>-1008.7936656724427</v>
      </c>
      <c r="AM91" s="293">
        <f>SUMIF('TAX; ALL MEASURES'!$B$4:$B$1295,'TAX; MEASURES SUMMARY'!$B91,'TAX; ALL MEASURES'!AO$4:AO$1295)</f>
        <v>-1064.6966567906713</v>
      </c>
      <c r="AN91" s="293">
        <f>SUMIF('TAX; ALL MEASURES'!$B$4:$B$1295,'TAX; MEASURES SUMMARY'!$B91,'TAX; ALL MEASURES'!AP$4:AP$1295)</f>
        <v>-1118.2267592548124</v>
      </c>
      <c r="AO91" s="293">
        <f>SUMIF('TAX; ALL MEASURES'!$B$4:$B$1295,'TAX; MEASURES SUMMARY'!$B91,'TAX; ALL MEASURES'!AQ$4:AQ$1295)</f>
        <v>-1120.9625865943715</v>
      </c>
      <c r="AP91" s="293">
        <f>SUMIF('TAX; ALL MEASURES'!$B$4:$B$1295,'TAX; MEASURES SUMMARY'!$B91,'TAX; ALL MEASURES'!AR$4:AR$1295)</f>
        <v>-1120.5467348767265</v>
      </c>
      <c r="AQ91" s="293">
        <f>SUMIF('TAX; ALL MEASURES'!$B$4:$B$1295,'TAX; MEASURES SUMMARY'!$B91,'TAX; ALL MEASURES'!AS$4:AS$1295)</f>
        <v>-1173.7042103537306</v>
      </c>
      <c r="AR91" s="293">
        <f>SUMIF('TAX; ALL MEASURES'!$B$4:$B$1295,'TAX; MEASURES SUMMARY'!$B91,'TAX; ALL MEASURES'!AT$4:AT$1295)</f>
        <v>-1214.0902684736036</v>
      </c>
      <c r="AS91" s="293">
        <f>SUMIF('TAX; ALL MEASURES'!$B$4:$B$1295,'TAX; MEASURES SUMMARY'!$B91,'TAX; ALL MEASURES'!AU$4:AU$1295)</f>
        <v>-1251.1793230112894</v>
      </c>
      <c r="AT91" s="293">
        <f>SUMIF('TAX; ALL MEASURES'!$B$4:$B$1295,'TAX; MEASURES SUMMARY'!$B91,'TAX; ALL MEASURES'!AV$4:AV$1295)</f>
        <v>-1308.7785121749655</v>
      </c>
      <c r="AU91" s="293">
        <f>SUMIF('TAX; ALL MEASURES'!$B$4:$B$1295,'TAX; MEASURES SUMMARY'!$B91,'TAX; ALL MEASURES'!AW$4:AW$1295)</f>
        <v>-1365.2396985199252</v>
      </c>
      <c r="AV91" s="293">
        <f>SUMIF('TAX; ALL MEASURES'!$B$4:$B$1295,'TAX; MEASURES SUMMARY'!$B91,'TAX; ALL MEASURES'!AX$4:AX$1295)</f>
        <v>-1397.8028256718458</v>
      </c>
      <c r="AW91" s="293">
        <f>SUMIF('TAX; ALL MEASURES'!$B$4:$B$1295,'TAX; MEASURES SUMMARY'!$B91,'TAX; ALL MEASURES'!AY$4:AY$1295)</f>
        <v>-1447.874949695356</v>
      </c>
      <c r="AX91" s="293">
        <f>SUMIF('TAX; ALL MEASURES'!$B$4:$B$1295,'TAX; MEASURES SUMMARY'!$B91,'TAX; ALL MEASURES'!AZ$4:AZ$1295)</f>
        <v>-1506.0718325463995</v>
      </c>
      <c r="AY91" s="293">
        <f>SUMIF('TAX; ALL MEASURES'!$B$4:$B$1295,'TAX; MEASURES SUMMARY'!$B91,'TAX; ALL MEASURES'!BA$4:BA$1295)</f>
        <v>-1569.7686897275842</v>
      </c>
      <c r="AZ91" s="293">
        <f>SUMIF('TAX; ALL MEASURES'!$B$4:$B$1295,'TAX; MEASURES SUMMARY'!$B91,'TAX; ALL MEASURES'!BB$4:BB$1295)</f>
        <v>-1631.5979404492382</v>
      </c>
      <c r="BA91" s="293">
        <f>SUMIF('TAX; ALL MEASURES'!$B$4:$B$1295,'TAX; MEASURES SUMMARY'!$B91,'TAX; ALL MEASURES'!BC$4:BC$1295)</f>
        <v>-1700.2626606229321</v>
      </c>
      <c r="BB91" s="8"/>
      <c r="BC91" s="8"/>
      <c r="BD91" s="8"/>
    </row>
    <row r="92" spans="1:56">
      <c r="A92" s="153"/>
      <c r="B92" s="155" t="s">
        <v>1018</v>
      </c>
      <c r="C92" s="292"/>
      <c r="D92" s="292"/>
      <c r="E92" s="292"/>
      <c r="F92" s="292"/>
      <c r="G92" s="292"/>
      <c r="H92" s="292"/>
      <c r="I92" s="292"/>
      <c r="J92" s="292"/>
      <c r="K92" s="292"/>
      <c r="L92" s="292"/>
      <c r="M92" s="292"/>
      <c r="N92" s="292"/>
      <c r="O92" s="292"/>
      <c r="P92" s="292"/>
      <c r="Q92" s="292"/>
      <c r="R92" s="292"/>
      <c r="S92" s="292"/>
      <c r="T92" s="292"/>
      <c r="U92" s="292"/>
      <c r="V92" s="292"/>
      <c r="W92" s="292"/>
      <c r="X92" s="292"/>
      <c r="Y92" s="292"/>
      <c r="Z92" s="292"/>
      <c r="AA92" s="292"/>
      <c r="AB92" s="292"/>
      <c r="AC92" s="292"/>
      <c r="AD92" s="292"/>
      <c r="AE92" s="292"/>
      <c r="AF92" s="292"/>
      <c r="AG92" s="292"/>
      <c r="AH92" s="292">
        <f>SUMIF('TAX; ALL MEASURES'!$B$4:$B$1412,'TAX; MEASURES SUMMARY'!$B92,'TAX; ALL MEASURES'!AJ$4:AJ$1412)</f>
        <v>-3010</v>
      </c>
      <c r="AI92" s="292">
        <f>SUMIF('TAX; ALL MEASURES'!$B$4:$B$1412,'TAX; MEASURES SUMMARY'!$B92,'TAX; ALL MEASURES'!AK$4:AK$1412)</f>
        <v>-3185</v>
      </c>
      <c r="AJ92" s="292">
        <f>SUMIF('TAX; ALL MEASURES'!$B$4:$B$1412,'TAX; MEASURES SUMMARY'!$B92,'TAX; ALL MEASURES'!AL$4:AL$1412)</f>
        <v>-3210</v>
      </c>
      <c r="AK92" s="293">
        <f>SUMIF('TAX; ALL MEASURES'!$B$4:$B$1295,'TAX; MEASURES SUMMARY'!$B92,'TAX; ALL MEASURES'!AM$4:AM$1295)</f>
        <v>-3376.1667447803243</v>
      </c>
      <c r="AL92" s="293">
        <f>SUMIF('TAX; ALL MEASURES'!$B$4:$B$1295,'TAX; MEASURES SUMMARY'!$B92,'TAX; ALL MEASURES'!AN$4:AN$1295)</f>
        <v>-3598.0307408983795</v>
      </c>
      <c r="AM92" s="293">
        <f>SUMIF('TAX; ALL MEASURES'!$B$4:$B$1295,'TAX; MEASURES SUMMARY'!$B92,'TAX; ALL MEASURES'!AO$4:AO$1295)</f>
        <v>-3797.4180758867274</v>
      </c>
      <c r="AN92" s="293">
        <f>SUMIF('TAX; ALL MEASURES'!$B$4:$B$1295,'TAX; MEASURES SUMMARY'!$B92,'TAX; ALL MEASURES'!AP$4:AP$1295)</f>
        <v>-3988.3421080088301</v>
      </c>
      <c r="AO92" s="293">
        <f>SUMIF('TAX; ALL MEASURES'!$B$4:$B$1295,'TAX; MEASURES SUMMARY'!$B92,'TAX; ALL MEASURES'!AQ$4:AQ$1295)</f>
        <v>-3998.0998921865917</v>
      </c>
      <c r="AP92" s="293">
        <f>SUMIF('TAX; ALL MEASURES'!$B$4:$B$1295,'TAX; MEASURES SUMMARY'!$B92,'TAX; ALL MEASURES'!AR$4:AR$1295)</f>
        <v>-3996.6166877269916</v>
      </c>
      <c r="AQ92" s="293">
        <f>SUMIF('TAX; ALL MEASURES'!$B$4:$B$1295,'TAX; MEASURES SUMMARY'!$B92,'TAX; ALL MEASURES'!AS$4:AS$1295)</f>
        <v>-4186.2116835949719</v>
      </c>
      <c r="AR92" s="293">
        <f>SUMIF('TAX; ALL MEASURES'!$B$4:$B$1295,'TAX; MEASURES SUMMARY'!$B92,'TAX; ALL MEASURES'!AT$4:AT$1295)</f>
        <v>-4330.2552908891857</v>
      </c>
      <c r="AS92" s="293">
        <f>SUMIF('TAX; ALL MEASURES'!$B$4:$B$1295,'TAX; MEASURES SUMMARY'!$B92,'TAX; ALL MEASURES'!AU$4:AU$1295)</f>
        <v>-4462.5395854069329</v>
      </c>
      <c r="AT92" s="293">
        <f>SUMIF('TAX; ALL MEASURES'!$B$4:$B$1295,'TAX; MEASURES SUMMARY'!$B92,'TAX; ALL MEASURES'!AV$4:AV$1295)</f>
        <v>-4667.9766934240433</v>
      </c>
      <c r="AU92" s="293">
        <f>SUMIF('TAX; ALL MEASURES'!$B$4:$B$1295,'TAX; MEASURES SUMMARY'!$B92,'TAX; ALL MEASURES'!AW$4:AW$1295)</f>
        <v>-4869.3549247210667</v>
      </c>
      <c r="AV92" s="293">
        <f>SUMIF('TAX; ALL MEASURES'!$B$4:$B$1295,'TAX; MEASURES SUMMARY'!$B92,'TAX; ALL MEASURES'!AX$4:AX$1295)</f>
        <v>-4985.4967448962507</v>
      </c>
      <c r="AW92" s="293">
        <f>SUMIF('TAX; ALL MEASURES'!$B$4:$B$1295,'TAX; MEASURES SUMMARY'!$B92,'TAX; ALL MEASURES'!AY$4:AY$1295)</f>
        <v>-5164.0873205801026</v>
      </c>
      <c r="AX92" s="293">
        <f>SUMIF('TAX; ALL MEASURES'!$B$4:$B$1295,'TAX; MEASURES SUMMARY'!$B92,'TAX; ALL MEASURES'!AZ$4:AZ$1295)</f>
        <v>-5371.6562027488244</v>
      </c>
      <c r="AY92" s="293">
        <f>SUMIF('TAX; ALL MEASURES'!$B$4:$B$1295,'TAX; MEASURES SUMMARY'!$B92,'TAX; ALL MEASURES'!BA$4:BA$1295)</f>
        <v>-5598.8416600283826</v>
      </c>
      <c r="AZ92" s="293">
        <f>SUMIF('TAX; ALL MEASURES'!$B$4:$B$1295,'TAX; MEASURES SUMMARY'!$B92,'TAX; ALL MEASURES'!BB$4:BB$1295)</f>
        <v>-5819.365987602283</v>
      </c>
      <c r="BA92" s="293">
        <f>SUMIF('TAX; ALL MEASURES'!$B$4:$B$1295,'TAX; MEASURES SUMMARY'!$B92,'TAX; ALL MEASURES'!BC$4:BC$1295)</f>
        <v>-6064.2701562217908</v>
      </c>
      <c r="BB92" s="8"/>
      <c r="BC92" s="8"/>
      <c r="BD92" s="8"/>
    </row>
    <row r="93" spans="1:56">
      <c r="A93" s="153"/>
      <c r="B93" s="155" t="s">
        <v>1019</v>
      </c>
      <c r="C93" s="292"/>
      <c r="D93" s="292"/>
      <c r="E93" s="292"/>
      <c r="F93" s="292"/>
      <c r="G93" s="292"/>
      <c r="H93" s="292"/>
      <c r="I93" s="292"/>
      <c r="J93" s="292"/>
      <c r="K93" s="292"/>
      <c r="L93" s="292"/>
      <c r="M93" s="292"/>
      <c r="N93" s="292"/>
      <c r="O93" s="292"/>
      <c r="P93" s="292"/>
      <c r="Q93" s="292"/>
      <c r="R93" s="292"/>
      <c r="S93" s="292"/>
      <c r="T93" s="292"/>
      <c r="U93" s="292"/>
      <c r="V93" s="292"/>
      <c r="W93" s="292"/>
      <c r="X93" s="292"/>
      <c r="Y93" s="292"/>
      <c r="Z93" s="292"/>
      <c r="AA93" s="292"/>
      <c r="AB93" s="292"/>
      <c r="AC93" s="292"/>
      <c r="AD93" s="292"/>
      <c r="AE93" s="292"/>
      <c r="AF93" s="292"/>
      <c r="AG93" s="292"/>
      <c r="AH93" s="292">
        <f>SUMIF('TAX; ALL MEASURES'!$B$4:$B$1412,'TAX; MEASURES SUMMARY'!$B93,'TAX; ALL MEASURES'!AJ$4:AJ$1412)</f>
        <v>90</v>
      </c>
      <c r="AI93" s="292">
        <f>SUMIF('TAX; ALL MEASURES'!$B$4:$B$1412,'TAX; MEASURES SUMMARY'!$B93,'TAX; ALL MEASURES'!AK$4:AK$1412)</f>
        <v>90</v>
      </c>
      <c r="AJ93" s="292">
        <f>SUMIF('TAX; ALL MEASURES'!$B$4:$B$1412,'TAX; MEASURES SUMMARY'!$B93,'TAX; ALL MEASURES'!AL$4:AL$1412)</f>
        <v>45</v>
      </c>
      <c r="AK93" s="292">
        <f>SUMIF('TAX; ALL MEASURES'!$B$4:$B$1412,'TAX; MEASURES SUMMARY'!$B93,'TAX; ALL MEASURES'!AM$4:AM$1412)</f>
        <v>50</v>
      </c>
      <c r="AL93" s="293">
        <f>SUMIF('TAX; ALL MEASURES'!$B$4:$B$1295,'TAX; MEASURES SUMMARY'!$B93,'TAX; ALL MEASURES'!AN$4:AN$1295)</f>
        <v>53.285738129804521</v>
      </c>
      <c r="AM93" s="293">
        <f>SUMIF('TAX; ALL MEASURES'!$B$4:$B$1295,'TAX; MEASURES SUMMARY'!$B93,'TAX; ALL MEASURES'!AO$4:AO$1295)</f>
        <v>56.238603762057565</v>
      </c>
      <c r="AN93" s="293">
        <f>SUMIF('TAX; ALL MEASURES'!$B$4:$B$1295,'TAX; MEASURES SUMMARY'!$B93,'TAX; ALL MEASURES'!AP$4:AP$1295)</f>
        <v>59.066130459565571</v>
      </c>
      <c r="AO93" s="293">
        <f>SUMIF('TAX; ALL MEASURES'!$B$4:$B$1295,'TAX; MEASURES SUMMARY'!$B93,'TAX; ALL MEASURES'!AQ$4:AQ$1295)</f>
        <v>59.210640267809602</v>
      </c>
      <c r="AP93" s="293">
        <f>SUMIF('TAX; ALL MEASURES'!$B$4:$B$1295,'TAX; MEASURES SUMMARY'!$B93,'TAX; ALL MEASURES'!AR$4:AR$1295)</f>
        <v>59.188674462034562</v>
      </c>
      <c r="AQ93" s="293">
        <f>SUMIF('TAX; ALL MEASURES'!$B$4:$B$1295,'TAX; MEASURES SUMMARY'!$B93,'TAX; ALL MEASURES'!AS$4:AS$1295)</f>
        <v>61.996518537880348</v>
      </c>
      <c r="AR93" s="293">
        <f>SUMIF('TAX; ALL MEASURES'!$B$4:$B$1295,'TAX; MEASURES SUMMARY'!$B93,'TAX; ALL MEASURES'!AT$4:AT$1295)</f>
        <v>64.129760438875181</v>
      </c>
      <c r="AS93" s="293">
        <f>SUMIF('TAX; ALL MEASURES'!$B$4:$B$1295,'TAX; MEASURES SUMMARY'!$B93,'TAX; ALL MEASURES'!AU$4:AU$1295)</f>
        <v>66.088850503402696</v>
      </c>
      <c r="AT93" s="293">
        <f>SUMIF('TAX; ALL MEASURES'!$B$4:$B$1295,'TAX; MEASURES SUMMARY'!$B93,'TAX; ALL MEASURES'!AV$4:AV$1295)</f>
        <v>69.131311429462187</v>
      </c>
      <c r="AU93" s="293">
        <f>SUMIF('TAX; ALL MEASURES'!$B$4:$B$1295,'TAX; MEASURES SUMMARY'!$B93,'TAX; ALL MEASURES'!AW$4:AW$1295)</f>
        <v>72.113661628965247</v>
      </c>
      <c r="AV93" s="293">
        <f>SUMIF('TAX; ALL MEASURES'!$B$4:$B$1295,'TAX; MEASURES SUMMARY'!$B93,'TAX; ALL MEASURES'!AX$4:AX$1295)</f>
        <v>73.833686570783414</v>
      </c>
      <c r="AW93" s="293">
        <f>SUMIF('TAX; ALL MEASURES'!$B$4:$B$1295,'TAX; MEASURES SUMMARY'!$B93,'TAX; ALL MEASURES'!AY$4:AY$1295)</f>
        <v>76.478558539266004</v>
      </c>
      <c r="AX93" s="293">
        <f>SUMIF('TAX; ALL MEASURES'!$B$4:$B$1295,'TAX; MEASURES SUMMARY'!$B93,'TAX; ALL MEASURES'!AZ$4:AZ$1295)</f>
        <v>79.552590390471707</v>
      </c>
      <c r="AY93" s="293">
        <f>SUMIF('TAX; ALL MEASURES'!$B$4:$B$1295,'TAX; MEASURES SUMMARY'!$B93,'TAX; ALL MEASURES'!BA$4:BA$1295)</f>
        <v>82.917137737411764</v>
      </c>
      <c r="AZ93" s="293">
        <f>SUMIF('TAX; ALL MEASURES'!$B$4:$B$1295,'TAX; MEASURES SUMMARY'!$B93,'TAX; ALL MEASURES'!BB$4:BB$1295)</f>
        <v>86.183035784580824</v>
      </c>
      <c r="BA93" s="293">
        <f>SUMIF('TAX; ALL MEASURES'!$B$4:$B$1295,'TAX; MEASURES SUMMARY'!$B93,'TAX; ALL MEASURES'!BC$4:BC$1295)</f>
        <v>89.809991843521601</v>
      </c>
      <c r="BB93" s="8"/>
      <c r="BC93" s="8"/>
      <c r="BD93" s="8"/>
    </row>
    <row r="94" spans="1:56">
      <c r="A94" s="153"/>
      <c r="B94" s="155" t="s">
        <v>1020</v>
      </c>
      <c r="C94" s="292"/>
      <c r="D94" s="292"/>
      <c r="E94" s="292"/>
      <c r="F94" s="292"/>
      <c r="G94" s="292"/>
      <c r="H94" s="292"/>
      <c r="I94" s="292"/>
      <c r="J94" s="292"/>
      <c r="K94" s="292"/>
      <c r="L94" s="292"/>
      <c r="M94" s="292"/>
      <c r="N94" s="292"/>
      <c r="O94" s="292"/>
      <c r="P94" s="292"/>
      <c r="Q94" s="292"/>
      <c r="R94" s="292"/>
      <c r="S94" s="292"/>
      <c r="T94" s="292"/>
      <c r="U94" s="292"/>
      <c r="V94" s="292"/>
      <c r="W94" s="292"/>
      <c r="X94" s="292"/>
      <c r="Y94" s="292"/>
      <c r="Z94" s="292"/>
      <c r="AA94" s="292"/>
      <c r="AB94" s="292"/>
      <c r="AC94" s="292"/>
      <c r="AD94" s="292"/>
      <c r="AE94" s="292"/>
      <c r="AF94" s="292"/>
      <c r="AG94" s="292"/>
      <c r="AH94" s="292"/>
      <c r="AI94" s="292">
        <f>SUMIF('TAX; ALL MEASURES'!$B$4:$B$1412,'TAX; MEASURES SUMMARY'!$B94,'TAX; ALL MEASURES'!AK$4:AK$1412)</f>
        <v>-400</v>
      </c>
      <c r="AJ94" s="292">
        <f>SUMIF('TAX; ALL MEASURES'!$B$4:$B$1412,'TAX; MEASURES SUMMARY'!$B94,'TAX; ALL MEASURES'!AL$4:AL$1412)</f>
        <v>10970</v>
      </c>
      <c r="AK94" s="292">
        <f>SUMIF('TAX; ALL MEASURES'!$B$4:$B$1412,'TAX; MEASURES SUMMARY'!$B94,'TAX; ALL MEASURES'!AM$4:AM$1412)</f>
        <v>10340</v>
      </c>
      <c r="AL94" s="293">
        <f>SUMIF('TAX; ALL MEASURES'!$B$4:$B$1295,'TAX; MEASURES SUMMARY'!$B94,'TAX; ALL MEASURES'!AN$4:AN$1295)</f>
        <v>11019.490645243579</v>
      </c>
      <c r="AM94" s="293">
        <f>SUMIF('TAX; ALL MEASURES'!$B$4:$B$1295,'TAX; MEASURES SUMMARY'!$B94,'TAX; ALL MEASURES'!AO$4:AO$1295)</f>
        <v>11630.143257993506</v>
      </c>
      <c r="AN94" s="293">
        <f>SUMIF('TAX; ALL MEASURES'!$B$4:$B$1295,'TAX; MEASURES SUMMARY'!$B94,'TAX; ALL MEASURES'!AP$4:AP$1295)</f>
        <v>12214.875779038162</v>
      </c>
      <c r="AO94" s="293">
        <f>SUMIF('TAX; ALL MEASURES'!$B$4:$B$1295,'TAX; MEASURES SUMMARY'!$B94,'TAX; ALL MEASURES'!AQ$4:AQ$1295)</f>
        <v>12244.760407383028</v>
      </c>
      <c r="AP94" s="293">
        <f>SUMIF('TAX; ALL MEASURES'!$B$4:$B$1295,'TAX; MEASURES SUMMARY'!$B94,'TAX; ALL MEASURES'!AR$4:AR$1295)</f>
        <v>12240.217878748748</v>
      </c>
      <c r="AQ94" s="293">
        <f>SUMIF('TAX; ALL MEASURES'!$B$4:$B$1295,'TAX; MEASURES SUMMARY'!$B94,'TAX; ALL MEASURES'!AS$4:AS$1295)</f>
        <v>12820.880033633661</v>
      </c>
      <c r="AR94" s="293">
        <f>SUMIF('TAX; ALL MEASURES'!$B$4:$B$1295,'TAX; MEASURES SUMMARY'!$B94,'TAX; ALL MEASURES'!AT$4:AT$1295)</f>
        <v>13262.034458759394</v>
      </c>
      <c r="AS94" s="293">
        <f>SUMIF('TAX; ALL MEASURES'!$B$4:$B$1295,'TAX; MEASURES SUMMARY'!$B94,'TAX; ALL MEASURES'!AU$4:AU$1295)</f>
        <v>13667.174284103685</v>
      </c>
      <c r="AT94" s="293">
        <f>SUMIF('TAX; ALL MEASURES'!$B$4:$B$1295,'TAX; MEASURES SUMMARY'!$B94,'TAX; ALL MEASURES'!AV$4:AV$1295)</f>
        <v>14296.355203612782</v>
      </c>
      <c r="AU94" s="293">
        <f>SUMIF('TAX; ALL MEASURES'!$B$4:$B$1295,'TAX; MEASURES SUMMARY'!$B94,'TAX; ALL MEASURES'!AW$4:AW$1295)</f>
        <v>14913.105224870013</v>
      </c>
      <c r="AV94" s="293">
        <f>SUMIF('TAX; ALL MEASURES'!$B$4:$B$1295,'TAX; MEASURES SUMMARY'!$B94,'TAX; ALL MEASURES'!AX$4:AX$1295)</f>
        <v>15268.806382838004</v>
      </c>
      <c r="AW94" s="293">
        <f>SUMIF('TAX; ALL MEASURES'!$B$4:$B$1295,'TAX; MEASURES SUMMARY'!$B94,'TAX; ALL MEASURES'!AY$4:AY$1295)</f>
        <v>15815.765905920205</v>
      </c>
      <c r="AX94" s="293">
        <f>SUMIF('TAX; ALL MEASURES'!$B$4:$B$1295,'TAX; MEASURES SUMMARY'!$B94,'TAX; ALL MEASURES'!AZ$4:AZ$1295)</f>
        <v>16451.475692749536</v>
      </c>
      <c r="AY94" s="293">
        <f>SUMIF('TAX; ALL MEASURES'!$B$4:$B$1295,'TAX; MEASURES SUMMARY'!$B94,'TAX; ALL MEASURES'!BA$4:BA$1295)</f>
        <v>17147.264084096743</v>
      </c>
      <c r="AZ94" s="293">
        <f>SUMIF('TAX; ALL MEASURES'!$B$4:$B$1295,'TAX; MEASURES SUMMARY'!$B94,'TAX; ALL MEASURES'!BB$4:BB$1295)</f>
        <v>17822.6518002513</v>
      </c>
      <c r="BA94" s="293">
        <f>SUMIF('TAX; ALL MEASURES'!$B$4:$B$1295,'TAX; MEASURES SUMMARY'!$B94,'TAX; ALL MEASURES'!BC$4:BC$1295)</f>
        <v>18572.706313240255</v>
      </c>
      <c r="BB94" s="8"/>
      <c r="BC94" s="8"/>
      <c r="BD94" s="8"/>
    </row>
    <row r="95" spans="1:56">
      <c r="A95" s="153"/>
      <c r="B95" s="155" t="s">
        <v>1021</v>
      </c>
      <c r="C95" s="292"/>
      <c r="D95" s="292"/>
      <c r="E95" s="292"/>
      <c r="F95" s="292"/>
      <c r="G95" s="292"/>
      <c r="H95" s="292"/>
      <c r="I95" s="292"/>
      <c r="J95" s="292"/>
      <c r="K95" s="292"/>
      <c r="L95" s="292"/>
      <c r="M95" s="292"/>
      <c r="N95" s="292"/>
      <c r="O95" s="292"/>
      <c r="P95" s="292"/>
      <c r="Q95" s="292"/>
      <c r="R95" s="292"/>
      <c r="S95" s="292"/>
      <c r="T95" s="292"/>
      <c r="U95" s="292"/>
      <c r="V95" s="292"/>
      <c r="W95" s="292"/>
      <c r="X95" s="292"/>
      <c r="Y95" s="292"/>
      <c r="Z95" s="292"/>
      <c r="AA95" s="292"/>
      <c r="AB95" s="292"/>
      <c r="AC95" s="292"/>
      <c r="AD95" s="292"/>
      <c r="AE95" s="292"/>
      <c r="AF95" s="292"/>
      <c r="AG95" s="292"/>
      <c r="AH95" s="292"/>
      <c r="AI95" s="292">
        <f>SUMIF('TAX; ALL MEASURES'!$B$4:$B$1412,'TAX; MEASURES SUMMARY'!$B95,'TAX; ALL MEASURES'!AK$4:AK$1412)</f>
        <v>410</v>
      </c>
      <c r="AJ95" s="292">
        <f>SUMIF('TAX; ALL MEASURES'!$B$4:$B$1412,'TAX; MEASURES SUMMARY'!$B95,'TAX; ALL MEASURES'!AL$4:AL$1412)</f>
        <v>730</v>
      </c>
      <c r="AK95" s="292">
        <f>SUMIF('TAX; ALL MEASURES'!$B$4:$B$1412,'TAX; MEASURES SUMMARY'!$B95,'TAX; ALL MEASURES'!AM$4:AM$1412)</f>
        <v>580</v>
      </c>
      <c r="AL95" s="292">
        <f>SUMIF('TAX; ALL MEASURES'!$B$4:$B$1412,'TAX; MEASURES SUMMARY'!$B95,'TAX; ALL MEASURES'!AN$4:AN$1412)</f>
        <v>700</v>
      </c>
      <c r="AM95" s="293">
        <f>SUMIF('TAX; ALL MEASURES'!$B$4:$B$1295,'TAX; MEASURES SUMMARY'!$B95,'TAX; ALL MEASURES'!AO$4:AO$1295)</f>
        <v>738.79097888335309</v>
      </c>
      <c r="AN95" s="293">
        <f>SUMIF('TAX; ALL MEASURES'!$B$4:$B$1295,'TAX; MEASURES SUMMARY'!$B95,'TAX; ALL MEASURES'!AP$4:AP$1295)</f>
        <v>775.93541485671039</v>
      </c>
      <c r="AO95" s="293">
        <f>SUMIF('TAX; ALL MEASURES'!$B$4:$B$1295,'TAX; MEASURES SUMMARY'!$B95,'TAX; ALL MEASURES'!AQ$4:AQ$1295)</f>
        <v>777.83380022812798</v>
      </c>
      <c r="AP95" s="293">
        <f>SUMIF('TAX; ALL MEASURES'!$B$4:$B$1295,'TAX; MEASURES SUMMARY'!$B95,'TAX; ALL MEASURES'!AR$4:AR$1295)</f>
        <v>777.54524151462999</v>
      </c>
      <c r="AQ95" s="293">
        <f>SUMIF('TAX; ALL MEASURES'!$B$4:$B$1295,'TAX; MEASURES SUMMARY'!$B95,'TAX; ALL MEASURES'!AS$4:AS$1295)</f>
        <v>814.4311123325233</v>
      </c>
      <c r="AR95" s="293">
        <f>SUMIF('TAX; ALL MEASURES'!$B$4:$B$1295,'TAX; MEASURES SUMMARY'!$B95,'TAX; ALL MEASURES'!AT$4:AT$1295)</f>
        <v>842.45492101203831</v>
      </c>
      <c r="AS95" s="293">
        <f>SUMIF('TAX; ALL MEASURES'!$B$4:$B$1295,'TAX; MEASURES SUMMARY'!$B95,'TAX; ALL MEASURES'!AU$4:AU$1295)</f>
        <v>868.19094519600674</v>
      </c>
      <c r="AT95" s="293">
        <f>SUMIF('TAX; ALL MEASURES'!$B$4:$B$1295,'TAX; MEASURES SUMMARY'!$B95,'TAX; ALL MEASURES'!AV$4:AV$1295)</f>
        <v>908.15891266703261</v>
      </c>
      <c r="AU95" s="293">
        <f>SUMIF('TAX; ALL MEASURES'!$B$4:$B$1295,'TAX; MEASURES SUMMARY'!$B95,'TAX; ALL MEASURES'!AW$4:AW$1295)</f>
        <v>947.33722215327089</v>
      </c>
      <c r="AV95" s="293">
        <f>SUMIF('TAX; ALL MEASURES'!$B$4:$B$1295,'TAX; MEASURES SUMMARY'!$B95,'TAX; ALL MEASURES'!AX$4:AX$1295)</f>
        <v>969.93271395897159</v>
      </c>
      <c r="AW95" s="293">
        <f>SUMIF('TAX; ALL MEASURES'!$B$4:$B$1295,'TAX; MEASURES SUMMARY'!$B95,'TAX; ALL MEASURES'!AY$4:AY$1295)</f>
        <v>1004.6776652896217</v>
      </c>
      <c r="AX95" s="293">
        <f>SUMIF('TAX; ALL MEASURES'!$B$4:$B$1295,'TAX; MEASURES SUMMARY'!$B95,'TAX; ALL MEASURES'!AZ$4:AZ$1295)</f>
        <v>1045.060371270012</v>
      </c>
      <c r="AY95" s="293">
        <f>SUMIF('TAX; ALL MEASURES'!$B$4:$B$1295,'TAX; MEASURES SUMMARY'!$B95,'TAX; ALL MEASURES'!BA$4:BA$1295)</f>
        <v>1089.2594989450531</v>
      </c>
      <c r="AZ95" s="293">
        <f>SUMIF('TAX; ALL MEASURES'!$B$4:$B$1295,'TAX; MEASURES SUMMARY'!$B95,'TAX; ALL MEASURES'!BB$4:BB$1295)</f>
        <v>1132.162698060908</v>
      </c>
      <c r="BA95" s="293">
        <f>SUMIF('TAX; ALL MEASURES'!$B$4:$B$1295,'TAX; MEASURES SUMMARY'!$B95,'TAX; ALL MEASURES'!BC$4:BC$1295)</f>
        <v>1179.8090163885972</v>
      </c>
      <c r="BB95" s="8"/>
      <c r="BC95" s="8"/>
      <c r="BD95" s="8"/>
    </row>
    <row r="96" spans="1:56">
      <c r="A96" s="153"/>
      <c r="B96" s="155" t="s">
        <v>1022</v>
      </c>
      <c r="C96" s="292"/>
      <c r="D96" s="292"/>
      <c r="E96" s="292"/>
      <c r="F96" s="292"/>
      <c r="G96" s="292"/>
      <c r="H96" s="292"/>
      <c r="I96" s="292"/>
      <c r="J96" s="292"/>
      <c r="K96" s="292"/>
      <c r="L96" s="292"/>
      <c r="M96" s="292"/>
      <c r="N96" s="292"/>
      <c r="O96" s="292"/>
      <c r="P96" s="292"/>
      <c r="Q96" s="292"/>
      <c r="R96" s="292"/>
      <c r="S96" s="292"/>
      <c r="T96" s="292"/>
      <c r="U96" s="292"/>
      <c r="V96" s="292"/>
      <c r="W96" s="292"/>
      <c r="X96" s="292"/>
      <c r="Y96" s="292"/>
      <c r="Z96" s="292"/>
      <c r="AA96" s="292"/>
      <c r="AB96" s="292"/>
      <c r="AC96" s="292"/>
      <c r="AD96" s="292"/>
      <c r="AE96" s="292"/>
      <c r="AF96" s="292"/>
      <c r="AG96" s="292"/>
      <c r="AH96" s="292"/>
      <c r="AI96" s="292"/>
      <c r="AJ96" s="292">
        <f>SUMIF('TAX; ALL MEASURES'!$B$4:$B$1412,'TAX; MEASURES SUMMARY'!$B96,'TAX; ALL MEASURES'!AL$4:AL$1412)</f>
        <v>80</v>
      </c>
      <c r="AK96" s="292">
        <f>SUMIF('TAX; ALL MEASURES'!$B$4:$B$1412,'TAX; MEASURES SUMMARY'!$B96,'TAX; ALL MEASURES'!AM$4:AM$1412)</f>
        <v>195</v>
      </c>
      <c r="AL96" s="292">
        <f>SUMIF('TAX; ALL MEASURES'!$B$4:$B$1412,'TAX; MEASURES SUMMARY'!$B96,'TAX; ALL MEASURES'!AN$4:AN$1412)</f>
        <v>580</v>
      </c>
      <c r="AM96" s="293">
        <f>SUMIF('TAX; ALL MEASURES'!$B$4:$B$1295,'TAX; MEASURES SUMMARY'!$B96,'TAX; ALL MEASURES'!AO$4:AO$1295)</f>
        <v>612.14109678906391</v>
      </c>
      <c r="AN96" s="293">
        <f>SUMIF('TAX; ALL MEASURES'!$B$4:$B$1295,'TAX; MEASURES SUMMARY'!$B96,'TAX; ALL MEASURES'!AP$4:AP$1295)</f>
        <v>642.91791516698868</v>
      </c>
      <c r="AO96" s="293">
        <f>SUMIF('TAX; ALL MEASURES'!$B$4:$B$1295,'TAX; MEASURES SUMMARY'!$B96,'TAX; ALL MEASURES'!AQ$4:AQ$1295)</f>
        <v>644.49086304616355</v>
      </c>
      <c r="AP96" s="293">
        <f>SUMIF('TAX; ALL MEASURES'!$B$4:$B$1295,'TAX; MEASURES SUMMARY'!$B96,'TAX; ALL MEASURES'!AR$4:AR$1295)</f>
        <v>644.25177154069365</v>
      </c>
      <c r="AQ96" s="293">
        <f>SUMIF('TAX; ALL MEASURES'!$B$4:$B$1295,'TAX; MEASURES SUMMARY'!$B96,'TAX; ALL MEASURES'!AS$4:AS$1295)</f>
        <v>674.8143502183766</v>
      </c>
      <c r="AR96" s="293">
        <f>SUMIF('TAX; ALL MEASURES'!$B$4:$B$1295,'TAX; MEASURES SUMMARY'!$B96,'TAX; ALL MEASURES'!AT$4:AT$1295)</f>
        <v>698.034077409975</v>
      </c>
      <c r="AS96" s="293">
        <f>SUMIF('TAX; ALL MEASURES'!$B$4:$B$1295,'TAX; MEASURES SUMMARY'!$B96,'TAX; ALL MEASURES'!AU$4:AU$1295)</f>
        <v>719.35821173383442</v>
      </c>
      <c r="AT96" s="293">
        <f>SUMIF('TAX; ALL MEASURES'!$B$4:$B$1295,'TAX; MEASURES SUMMARY'!$B96,'TAX; ALL MEASURES'!AV$4:AV$1295)</f>
        <v>752.47452763839885</v>
      </c>
      <c r="AU96" s="293">
        <f>SUMIF('TAX; ALL MEASURES'!$B$4:$B$1295,'TAX; MEASURES SUMMARY'!$B96,'TAX; ALL MEASURES'!AW$4:AW$1295)</f>
        <v>784.9365554984247</v>
      </c>
      <c r="AV96" s="293">
        <f>SUMIF('TAX; ALL MEASURES'!$B$4:$B$1295,'TAX; MEASURES SUMMARY'!$B96,'TAX; ALL MEASURES'!AX$4:AX$1295)</f>
        <v>803.65853442314847</v>
      </c>
      <c r="AW96" s="293">
        <f>SUMIF('TAX; ALL MEASURES'!$B$4:$B$1295,'TAX; MEASURES SUMMARY'!$B96,'TAX; ALL MEASURES'!AY$4:AY$1295)</f>
        <v>832.44720838282956</v>
      </c>
      <c r="AX96" s="293">
        <f>SUMIF('TAX; ALL MEASURES'!$B$4:$B$1295,'TAX; MEASURES SUMMARY'!$B96,'TAX; ALL MEASURES'!AZ$4:AZ$1295)</f>
        <v>865.90716476658167</v>
      </c>
      <c r="AY96" s="293">
        <f>SUMIF('TAX; ALL MEASURES'!$B$4:$B$1295,'TAX; MEASURES SUMMARY'!$B96,'TAX; ALL MEASURES'!BA$4:BA$1295)</f>
        <v>902.52929912590139</v>
      </c>
      <c r="AZ96" s="293">
        <f>SUMIF('TAX; ALL MEASURES'!$B$4:$B$1295,'TAX; MEASURES SUMMARY'!$B96,'TAX; ALL MEASURES'!BB$4:BB$1295)</f>
        <v>938.07766410760996</v>
      </c>
      <c r="BA96" s="293">
        <f>SUMIF('TAX; ALL MEASURES'!$B$4:$B$1295,'TAX; MEASURES SUMMARY'!$B96,'TAX; ALL MEASURES'!BC$4:BC$1295)</f>
        <v>977.55604215055246</v>
      </c>
      <c r="BB96" s="8"/>
      <c r="BC96" s="8"/>
      <c r="BD96" s="8"/>
    </row>
    <row r="97" spans="1:56">
      <c r="A97" s="153"/>
      <c r="B97" s="155" t="s">
        <v>1023</v>
      </c>
      <c r="C97" s="292"/>
      <c r="D97" s="292"/>
      <c r="E97" s="292"/>
      <c r="F97" s="292"/>
      <c r="G97" s="292"/>
      <c r="H97" s="292"/>
      <c r="I97" s="292"/>
      <c r="J97" s="292"/>
      <c r="K97" s="292"/>
      <c r="L97" s="292"/>
      <c r="M97" s="292"/>
      <c r="N97" s="292"/>
      <c r="O97" s="292"/>
      <c r="P97" s="292"/>
      <c r="Q97" s="292"/>
      <c r="R97" s="292"/>
      <c r="S97" s="292"/>
      <c r="T97" s="292"/>
      <c r="U97" s="292"/>
      <c r="V97" s="292"/>
      <c r="W97" s="292"/>
      <c r="X97" s="292"/>
      <c r="Y97" s="292"/>
      <c r="Z97" s="292"/>
      <c r="AA97" s="292"/>
      <c r="AB97" s="292"/>
      <c r="AC97" s="292"/>
      <c r="AD97" s="292"/>
      <c r="AE97" s="292"/>
      <c r="AF97" s="292"/>
      <c r="AG97" s="292"/>
      <c r="AH97" s="292"/>
      <c r="AI97" s="292"/>
      <c r="AJ97" s="292">
        <f>SUMIF('TAX; ALL MEASURES'!$B$4:$B$1412,'TAX; MEASURES SUMMARY'!$B97,'TAX; ALL MEASURES'!AL$4:AL$1412)</f>
        <v>-15</v>
      </c>
      <c r="AK97" s="292">
        <f>SUMIF('TAX; ALL MEASURES'!$B$4:$B$1412,'TAX; MEASURES SUMMARY'!$B97,'TAX; ALL MEASURES'!AM$4:AM$1412)</f>
        <v>255</v>
      </c>
      <c r="AL97" s="292">
        <f>SUMIF('TAX; ALL MEASURES'!$B$4:$B$1412,'TAX; MEASURES SUMMARY'!$B97,'TAX; ALL MEASURES'!AN$4:AN$1412)</f>
        <v>365</v>
      </c>
      <c r="AM97" s="292">
        <f>SUMIF('TAX; ALL MEASURES'!$B$4:$B$1412,'TAX; MEASURES SUMMARY'!$B97,'TAX; ALL MEASURES'!AO$4:AO$1412)</f>
        <v>670</v>
      </c>
      <c r="AN97" s="293">
        <f>SUMIF('TAX; ALL MEASURES'!$B$4:$B$1295,'TAX; MEASURES SUMMARY'!$B97,'TAX; ALL MEASURES'!AP$4:AP$1295)</f>
        <v>703.6858094014151</v>
      </c>
      <c r="AO97" s="293">
        <f>SUMIF('TAX; ALL MEASURES'!$B$4:$B$1295,'TAX; MEASURES SUMMARY'!$B97,'TAX; ALL MEASURES'!AQ$4:AQ$1295)</f>
        <v>705.40743058413761</v>
      </c>
      <c r="AP97" s="293">
        <f>SUMIF('TAX; ALL MEASURES'!$B$4:$B$1295,'TAX; MEASURES SUMMARY'!$B97,'TAX; ALL MEASURES'!AR$4:AR$1295)</f>
        <v>705.14574041253331</v>
      </c>
      <c r="AQ97" s="293">
        <f>SUMIF('TAX; ALL MEASURES'!$B$4:$B$1295,'TAX; MEASURES SUMMARY'!$B97,'TAX; ALL MEASURES'!AS$4:AS$1295)</f>
        <v>738.59706041286927</v>
      </c>
      <c r="AR97" s="293">
        <f>SUMIF('TAX; ALL MEASURES'!$B$4:$B$1295,'TAX; MEASURES SUMMARY'!$B97,'TAX; ALL MEASURES'!AT$4:AT$1295)</f>
        <v>764.01149068062102</v>
      </c>
      <c r="AS97" s="293">
        <f>SUMIF('TAX; ALL MEASURES'!$B$4:$B$1295,'TAX; MEASURES SUMMARY'!$B97,'TAX; ALL MEASURES'!AU$4:AU$1295)</f>
        <v>787.35115872762537</v>
      </c>
      <c r="AT97" s="293">
        <f>SUMIF('TAX; ALL MEASURES'!$B$4:$B$1295,'TAX; MEASURES SUMMARY'!$B97,'TAX; ALL MEASURES'!AV$4:AV$1295)</f>
        <v>823.59759238882373</v>
      </c>
      <c r="AU97" s="293">
        <f>SUMIF('TAX; ALL MEASURES'!$B$4:$B$1295,'TAX; MEASURES SUMMARY'!$B97,'TAX; ALL MEASURES'!AW$4:AW$1295)</f>
        <v>859.12789541912673</v>
      </c>
      <c r="AV97" s="293">
        <f>SUMIF('TAX; ALL MEASURES'!$B$4:$B$1295,'TAX; MEASURES SUMMARY'!$B97,'TAX; ALL MEASURES'!AX$4:AX$1295)</f>
        <v>879.61945520062454</v>
      </c>
      <c r="AW97" s="293">
        <f>SUMIF('TAX; ALL MEASURES'!$B$4:$B$1295,'TAX; MEASURES SUMMARY'!$B97,'TAX; ALL MEASURES'!AY$4:AY$1295)</f>
        <v>911.12920296002574</v>
      </c>
      <c r="AX97" s="293">
        <f>SUMIF('TAX; ALL MEASURES'!$B$4:$B$1295,'TAX; MEASURES SUMMARY'!$B97,'TAX; ALL MEASURES'!AZ$4:AZ$1295)</f>
        <v>947.75175762055505</v>
      </c>
      <c r="AY97" s="293">
        <f>SUMIF('TAX; ALL MEASURES'!$B$4:$B$1295,'TAX; MEASURES SUMMARY'!$B97,'TAX; ALL MEASURES'!BA$4:BA$1295)</f>
        <v>987.83537584101134</v>
      </c>
      <c r="AZ97" s="293">
        <f>SUMIF('TAX; ALL MEASURES'!$B$4:$B$1295,'TAX; MEASURES SUMMARY'!$B97,'TAX; ALL MEASURES'!BB$4:BB$1295)</f>
        <v>1026.7437331832596</v>
      </c>
      <c r="BA97" s="293">
        <f>SUMIF('TAX; ALL MEASURES'!$B$4:$B$1295,'TAX; MEASURES SUMMARY'!$B97,'TAX; ALL MEASURES'!BC$4:BC$1295)</f>
        <v>1069.953564098902</v>
      </c>
      <c r="BB97" s="8"/>
      <c r="BC97" s="8"/>
      <c r="BD97" s="8"/>
    </row>
    <row r="98" spans="1:56">
      <c r="A98" s="153"/>
      <c r="B98" s="155" t="s">
        <v>1024</v>
      </c>
      <c r="C98" s="292"/>
      <c r="D98" s="292"/>
      <c r="E98" s="292"/>
      <c r="F98" s="292"/>
      <c r="G98" s="292"/>
      <c r="H98" s="292"/>
      <c r="I98" s="292"/>
      <c r="J98" s="292"/>
      <c r="K98" s="292"/>
      <c r="L98" s="292"/>
      <c r="M98" s="292"/>
      <c r="N98" s="292"/>
      <c r="O98" s="292"/>
      <c r="P98" s="292"/>
      <c r="Q98" s="292"/>
      <c r="R98" s="292"/>
      <c r="S98" s="292"/>
      <c r="T98" s="292"/>
      <c r="U98" s="292"/>
      <c r="V98" s="292"/>
      <c r="W98" s="292"/>
      <c r="X98" s="292"/>
      <c r="Y98" s="292"/>
      <c r="Z98" s="292"/>
      <c r="AA98" s="292"/>
      <c r="AB98" s="292"/>
      <c r="AC98" s="292"/>
      <c r="AD98" s="292"/>
      <c r="AE98" s="292"/>
      <c r="AF98" s="292"/>
      <c r="AG98" s="292"/>
      <c r="AH98" s="292"/>
      <c r="AI98" s="292"/>
      <c r="AJ98" s="292"/>
      <c r="AK98" s="292">
        <f>SUMIF('TAX; ALL MEASURES'!$B$4:$B$1412,'TAX; MEASURES SUMMARY'!$B98,'TAX; ALL MEASURES'!AM$4:AM$1412)</f>
        <v>-70</v>
      </c>
      <c r="AL98" s="292">
        <f>SUMIF('TAX; ALL MEASURES'!$B$4:$B$1412,'TAX; MEASURES SUMMARY'!$B98,'TAX; ALL MEASURES'!AN$4:AN$1412)</f>
        <v>645</v>
      </c>
      <c r="AM98" s="292">
        <f>SUMIF('TAX; ALL MEASURES'!$B$4:$B$1412,'TAX; MEASURES SUMMARY'!$B98,'TAX; ALL MEASURES'!AO$4:AO$1412)</f>
        <v>975</v>
      </c>
      <c r="AN98" s="293">
        <f>SUMIF('TAX; ALL MEASURES'!$B$4:$B$1295,'TAX; MEASURES SUMMARY'!$B98,'TAX; ALL MEASURES'!AP$4:AP$1295)</f>
        <v>1024.0203942781784</v>
      </c>
      <c r="AO98" s="293">
        <f>SUMIF('TAX; ALL MEASURES'!$B$4:$B$1295,'TAX; MEASURES SUMMARY'!$B98,'TAX; ALL MEASURES'!AQ$4:AQ$1295)</f>
        <v>1026.5257385366181</v>
      </c>
      <c r="AP98" s="293">
        <f>SUMIF('TAX; ALL MEASURES'!$B$4:$B$1295,'TAX; MEASURES SUMMARY'!$B98,'TAX; ALL MEASURES'!AR$4:AR$1295)</f>
        <v>1026.1449207495818</v>
      </c>
      <c r="AQ98" s="293">
        <f>SUMIF('TAX; ALL MEASURES'!$B$4:$B$1295,'TAX; MEASURES SUMMARY'!$B98,'TAX; ALL MEASURES'!AS$4:AS$1295)</f>
        <v>1074.8240804515633</v>
      </c>
      <c r="AR98" s="293">
        <f>SUMIF('TAX; ALL MEASURES'!$B$4:$B$1295,'TAX; MEASURES SUMMARY'!$B98,'TAX; ALL MEASURES'!AT$4:AT$1295)</f>
        <v>1111.8077662889632</v>
      </c>
      <c r="AS98" s="293">
        <f>SUMIF('TAX; ALL MEASURES'!$B$4:$B$1295,'TAX; MEASURES SUMMARY'!$B98,'TAX; ALL MEASURES'!AU$4:AU$1295)</f>
        <v>1145.7722085961709</v>
      </c>
      <c r="AT98" s="293">
        <f>SUMIF('TAX; ALL MEASURES'!$B$4:$B$1295,'TAX; MEASURES SUMMARY'!$B98,'TAX; ALL MEASURES'!AV$4:AV$1295)</f>
        <v>1198.5188844464224</v>
      </c>
      <c r="AU98" s="293">
        <f>SUMIF('TAX; ALL MEASURES'!$B$4:$B$1295,'TAX; MEASURES SUMMARY'!$B98,'TAX; ALL MEASURES'!AW$4:AW$1295)</f>
        <v>1250.2234299009679</v>
      </c>
      <c r="AV98" s="293">
        <f>SUMIF('TAX; ALL MEASURES'!$B$4:$B$1295,'TAX; MEASURES SUMMARY'!$B98,'TAX; ALL MEASURES'!AX$4:AX$1295)</f>
        <v>1280.0432370456847</v>
      </c>
      <c r="AW98" s="293">
        <f>SUMIF('TAX; ALL MEASURES'!$B$4:$B$1295,'TAX; MEASURES SUMMARY'!$B98,'TAX; ALL MEASURES'!AY$4:AY$1295)</f>
        <v>1325.8969744567537</v>
      </c>
      <c r="AX98" s="293">
        <f>SUMIF('TAX; ALL MEASURES'!$B$4:$B$1295,'TAX; MEASURES SUMMARY'!$B98,'TAX; ALL MEASURES'!AZ$4:AZ$1295)</f>
        <v>1379.1909905672255</v>
      </c>
      <c r="AY98" s="293">
        <f>SUMIF('TAX; ALL MEASURES'!$B$4:$B$1295,'TAX; MEASURES SUMMARY'!$B98,'TAX; ALL MEASURES'!BA$4:BA$1295)</f>
        <v>1437.5216290223673</v>
      </c>
      <c r="AZ98" s="293">
        <f>SUMIF('TAX; ALL MEASURES'!$B$4:$B$1295,'TAX; MEASURES SUMMARY'!$B98,'TAX; ALL MEASURES'!BB$4:BB$1295)</f>
        <v>1494.141999781609</v>
      </c>
      <c r="BA98" s="293">
        <f>SUMIF('TAX; ALL MEASURES'!$B$4:$B$1295,'TAX; MEASURES SUMMARY'!$B98,'TAX; ALL MEASURES'!BC$4:BC$1295)</f>
        <v>1557.0219776066112</v>
      </c>
      <c r="BB98" s="8"/>
      <c r="BC98" s="8"/>
      <c r="BD98" s="8"/>
    </row>
    <row r="99" spans="1:56">
      <c r="A99" s="153"/>
      <c r="B99" s="155" t="s">
        <v>1025</v>
      </c>
      <c r="C99" s="292"/>
      <c r="D99" s="292"/>
      <c r="E99" s="292"/>
      <c r="F99" s="292"/>
      <c r="G99" s="292"/>
      <c r="H99" s="292"/>
      <c r="I99" s="292"/>
      <c r="J99" s="292"/>
      <c r="K99" s="292"/>
      <c r="L99" s="292"/>
      <c r="M99" s="292"/>
      <c r="N99" s="292"/>
      <c r="O99" s="292"/>
      <c r="P99" s="292"/>
      <c r="Q99" s="292"/>
      <c r="R99" s="292"/>
      <c r="S99" s="292"/>
      <c r="T99" s="292"/>
      <c r="U99" s="292"/>
      <c r="V99" s="292"/>
      <c r="W99" s="292"/>
      <c r="X99" s="292"/>
      <c r="Y99" s="292"/>
      <c r="Z99" s="292"/>
      <c r="AA99" s="292"/>
      <c r="AB99" s="292"/>
      <c r="AC99" s="292"/>
      <c r="AD99" s="292"/>
      <c r="AE99" s="292"/>
      <c r="AF99" s="292"/>
      <c r="AG99" s="292"/>
      <c r="AH99" s="292"/>
      <c r="AI99" s="292"/>
      <c r="AJ99" s="292"/>
      <c r="AK99" s="292">
        <f>SUMIF('TAX; ALL MEASURES'!$B$4:$B$1412,'TAX; MEASURES SUMMARY'!$B99,'TAX; ALL MEASURES'!AM$4:AM$1412)</f>
        <v>-195</v>
      </c>
      <c r="AL99" s="292">
        <f>SUMIF('TAX; ALL MEASURES'!$B$4:$B$1412,'TAX; MEASURES SUMMARY'!$B99,'TAX; ALL MEASURES'!AN$4:AN$1412)</f>
        <v>240</v>
      </c>
      <c r="AM99" s="292">
        <f>SUMIF('TAX; ALL MEASURES'!$B$4:$B$1412,'TAX; MEASURES SUMMARY'!$B99,'TAX; ALL MEASURES'!AO$4:AO$1412)</f>
        <v>495</v>
      </c>
      <c r="AN99" s="292">
        <f>SUMIF('TAX; ALL MEASURES'!$B$4:$B$1412,'TAX; MEASURES SUMMARY'!$B99,'TAX; ALL MEASURES'!AP$4:AP$1412)</f>
        <v>680</v>
      </c>
      <c r="AO99" s="293">
        <f>SUMIF('TAX; ALL MEASURES'!$B$4:$B$1295,'TAX; MEASURES SUMMARY'!$B99,'TAX; ALL MEASURES'!AQ$4:AQ$1295)</f>
        <v>681.66367203744971</v>
      </c>
      <c r="AP99" s="293">
        <f>SUMIF('TAX; ALL MEASURES'!$B$4:$B$1295,'TAX; MEASURES SUMMARY'!$B99,'TAX; ALL MEASURES'!AR$4:AR$1295)</f>
        <v>681.410790262212</v>
      </c>
      <c r="AQ99" s="293">
        <f>SUMIF('TAX; ALL MEASURES'!$B$4:$B$1295,'TAX; MEASURES SUMMARY'!$B99,'TAX; ALL MEASURES'!AS$4:AS$1295)</f>
        <v>713.73615095063894</v>
      </c>
      <c r="AR99" s="293">
        <f>SUMIF('TAX; ALL MEASURES'!$B$4:$B$1295,'TAX; MEASURES SUMMARY'!$B99,'TAX; ALL MEASURES'!AT$4:AT$1295)</f>
        <v>738.29514070314224</v>
      </c>
      <c r="AS99" s="293">
        <f>SUMIF('TAX; ALL MEASURES'!$B$4:$B$1295,'TAX; MEASURES SUMMARY'!$B99,'TAX; ALL MEASURES'!AU$4:AU$1295)</f>
        <v>760.84920397956853</v>
      </c>
      <c r="AT99" s="293">
        <f>SUMIF('TAX; ALL MEASURES'!$B$4:$B$1295,'TAX; MEASURES SUMMARY'!$B99,'TAX; ALL MEASURES'!AV$4:AV$1295)</f>
        <v>795.87559581569406</v>
      </c>
      <c r="AU99" s="293">
        <f>SUMIF('TAX; ALL MEASURES'!$B$4:$B$1295,'TAX; MEASURES SUMMARY'!$B99,'TAX; ALL MEASURES'!AW$4:AW$1295)</f>
        <v>830.20996171850788</v>
      </c>
      <c r="AV99" s="293">
        <f>SUMIF('TAX; ALL MEASURES'!$B$4:$B$1295,'TAX; MEASURES SUMMARY'!$B99,'TAX; ALL MEASURES'!AX$4:AX$1295)</f>
        <v>850.01178302178471</v>
      </c>
      <c r="AW99" s="293">
        <f>SUMIF('TAX; ALL MEASURES'!$B$4:$B$1295,'TAX; MEASURES SUMMARY'!$B99,'TAX; ALL MEASURES'!AY$4:AY$1295)</f>
        <v>880.46092408748177</v>
      </c>
      <c r="AX99" s="293">
        <f>SUMIF('TAX; ALL MEASURES'!$B$4:$B$1295,'TAX; MEASURES SUMMARY'!$B99,'TAX; ALL MEASURES'!AZ$4:AZ$1295)</f>
        <v>915.85077682636779</v>
      </c>
      <c r="AY99" s="293">
        <f>SUMIF('TAX; ALL MEASURES'!$B$4:$B$1295,'TAX; MEASURES SUMMARY'!$B99,'TAX; ALL MEASURES'!BA$4:BA$1295)</f>
        <v>954.58519497968564</v>
      </c>
      <c r="AZ99" s="293">
        <f>SUMIF('TAX; ALL MEASURES'!$B$4:$B$1295,'TAX; MEASURES SUMMARY'!$B99,'TAX; ALL MEASURES'!BB$4:BB$1295)</f>
        <v>992.18391111016251</v>
      </c>
      <c r="BA99" s="293">
        <f>SUMIF('TAX; ALL MEASURES'!$B$4:$B$1295,'TAX; MEASURES SUMMARY'!$B99,'TAX; ALL MEASURES'!BC$4:BC$1295)</f>
        <v>1033.9393147719629</v>
      </c>
      <c r="BB99" s="8"/>
      <c r="BC99" s="8"/>
      <c r="BD99" s="8"/>
    </row>
    <row r="100" spans="1:56">
      <c r="A100" s="153"/>
      <c r="B100" s="155" t="s">
        <v>1026</v>
      </c>
      <c r="C100" s="292"/>
      <c r="D100" s="292"/>
      <c r="E100" s="292"/>
      <c r="F100" s="292"/>
      <c r="G100" s="292"/>
      <c r="H100" s="292"/>
      <c r="I100" s="292"/>
      <c r="J100" s="292"/>
      <c r="K100" s="292"/>
      <c r="L100" s="292"/>
      <c r="M100" s="292"/>
      <c r="N100" s="292"/>
      <c r="O100" s="292"/>
      <c r="P100" s="292"/>
      <c r="Q100" s="292"/>
      <c r="R100" s="292"/>
      <c r="S100" s="292"/>
      <c r="T100" s="292"/>
      <c r="U100" s="292"/>
      <c r="V100" s="292"/>
      <c r="W100" s="292"/>
      <c r="X100" s="292"/>
      <c r="Y100" s="292"/>
      <c r="Z100" s="292"/>
      <c r="AA100" s="292"/>
      <c r="AB100" s="292"/>
      <c r="AC100" s="292"/>
      <c r="AD100" s="292"/>
      <c r="AE100" s="292"/>
      <c r="AF100" s="292"/>
      <c r="AG100" s="292"/>
      <c r="AH100" s="292"/>
      <c r="AI100" s="292"/>
      <c r="AJ100" s="292"/>
      <c r="AK100" s="292"/>
      <c r="AL100" s="292">
        <f>SUMIF('TAX; ALL MEASURES'!$B$4:$B$1412,'TAX; MEASURES SUMMARY'!$B100,'TAX; ALL MEASURES'!AN$4:AN$1412)</f>
        <v>1350</v>
      </c>
      <c r="AM100" s="292">
        <f>SUMIF('TAX; ALL MEASURES'!$B$4:$B$1412,'TAX; MEASURES SUMMARY'!$B100,'TAX; ALL MEASURES'!AO$4:AO$1412)</f>
        <v>3960</v>
      </c>
      <c r="AN100" s="292">
        <f>SUMIF('TAX; ALL MEASURES'!$B$4:$B$1412,'TAX; MEASURES SUMMARY'!$B100,'TAX; ALL MEASURES'!AP$4:AP$1412)</f>
        <v>1230</v>
      </c>
      <c r="AO100" s="293">
        <f>SUMIF('TAX; ALL MEASURES'!$B$4:$B$1295,'TAX; MEASURES SUMMARY'!$B100,'TAX; ALL MEASURES'!AQ$4:AQ$1295)</f>
        <v>1233.0092891265635</v>
      </c>
      <c r="AP100" s="293">
        <f>SUMIF('TAX; ALL MEASURES'!$B$4:$B$1295,'TAX; MEASURES SUMMARY'!$B100,'TAX; ALL MEASURES'!AR$4:AR$1295)</f>
        <v>1232.5518706213543</v>
      </c>
      <c r="AQ100" s="293">
        <f>SUMIF('TAX; ALL MEASURES'!$B$4:$B$1295,'TAX; MEASURES SUMMARY'!$B100,'TAX; ALL MEASURES'!AS$4:AS$1295)</f>
        <v>1291.022743631303</v>
      </c>
      <c r="AR100" s="293">
        <f>SUMIF('TAX; ALL MEASURES'!$B$4:$B$1295,'TAX; MEASURES SUMMARY'!$B100,'TAX; ALL MEASURES'!AT$4:AT$1295)</f>
        <v>1335.4456221542132</v>
      </c>
      <c r="AS100" s="293">
        <f>SUMIF('TAX; ALL MEASURES'!$B$4:$B$1295,'TAX; MEASURES SUMMARY'!$B100,'TAX; ALL MEASURES'!AU$4:AU$1295)</f>
        <v>1376.2419424924553</v>
      </c>
      <c r="AT100" s="293">
        <f>SUMIF('TAX; ALL MEASURES'!$B$4:$B$1295,'TAX; MEASURES SUMMARY'!$B100,'TAX; ALL MEASURES'!AV$4:AV$1295)</f>
        <v>1439.5985041960353</v>
      </c>
      <c r="AU100" s="293">
        <f>SUMIF('TAX; ALL MEASURES'!$B$4:$B$1295,'TAX; MEASURES SUMMARY'!$B100,'TAX; ALL MEASURES'!AW$4:AW$1295)</f>
        <v>1501.7033131084777</v>
      </c>
      <c r="AV100" s="293">
        <f>SUMIF('TAX; ALL MEASURES'!$B$4:$B$1295,'TAX; MEASURES SUMMARY'!$B100,'TAX; ALL MEASURES'!AX$4:AX$1295)</f>
        <v>1537.5213134070516</v>
      </c>
      <c r="AW100" s="293">
        <f>SUMIF('TAX; ALL MEASURES'!$B$4:$B$1295,'TAX; MEASURES SUMMARY'!$B100,'TAX; ALL MEASURES'!AY$4:AY$1295)</f>
        <v>1592.5984362170625</v>
      </c>
      <c r="AX100" s="293">
        <f>SUMIF('TAX; ALL MEASURES'!$B$4:$B$1295,'TAX; MEASURES SUMMARY'!$B100,'TAX; ALL MEASURES'!AZ$4:AZ$1295)</f>
        <v>1656.6124345535773</v>
      </c>
      <c r="AY100" s="293">
        <f>SUMIF('TAX; ALL MEASURES'!$B$4:$B$1295,'TAX; MEASURES SUMMARY'!$B100,'TAX; ALL MEASURES'!BA$4:BA$1295)</f>
        <v>1726.6761615073724</v>
      </c>
      <c r="AZ100" s="293">
        <f>SUMIF('TAX; ALL MEASURES'!$B$4:$B$1295,'TAX; MEASURES SUMMARY'!$B100,'TAX; ALL MEASURES'!BB$4:BB$1295)</f>
        <v>1794.6856039198531</v>
      </c>
      <c r="BA100" s="293">
        <f>SUMIF('TAX; ALL MEASURES'!$B$4:$B$1295,'TAX; MEASURES SUMMARY'!$B100,'TAX; ALL MEASURES'!BC$4:BC$1295)</f>
        <v>1870.2137605434041</v>
      </c>
      <c r="BB100" s="8"/>
      <c r="BC100" s="8"/>
      <c r="BD100" s="8"/>
    </row>
    <row r="101" spans="1:56">
      <c r="A101" s="153"/>
      <c r="B101" s="155" t="s">
        <v>1027</v>
      </c>
      <c r="C101" s="292"/>
      <c r="D101" s="292"/>
      <c r="E101" s="292"/>
      <c r="F101" s="292"/>
      <c r="G101" s="292"/>
      <c r="H101" s="292"/>
      <c r="I101" s="292"/>
      <c r="J101" s="292"/>
      <c r="K101" s="292"/>
      <c r="L101" s="292"/>
      <c r="M101" s="292"/>
      <c r="N101" s="292"/>
      <c r="O101" s="292"/>
      <c r="P101" s="292"/>
      <c r="Q101" s="292"/>
      <c r="R101" s="292"/>
      <c r="S101" s="292"/>
      <c r="T101" s="292"/>
      <c r="U101" s="292"/>
      <c r="V101" s="292"/>
      <c r="W101" s="292"/>
      <c r="X101" s="292"/>
      <c r="Y101" s="292"/>
      <c r="Z101" s="292"/>
      <c r="AA101" s="292"/>
      <c r="AB101" s="292"/>
      <c r="AC101" s="292"/>
      <c r="AD101" s="292"/>
      <c r="AE101" s="292"/>
      <c r="AF101" s="292"/>
      <c r="AG101" s="292"/>
      <c r="AH101" s="292"/>
      <c r="AI101" s="292"/>
      <c r="AJ101" s="292"/>
      <c r="AK101" s="292"/>
      <c r="AL101" s="292">
        <f>SUMIF('TAX; ALL MEASURES'!$B$4:$B$1412,'TAX; MEASURES SUMMARY'!$B101,'TAX; ALL MEASURES'!AN$4:AN$1412)</f>
        <v>-175</v>
      </c>
      <c r="AM101" s="292">
        <f>SUMIF('TAX; ALL MEASURES'!$B$4:$B$1412,'TAX; MEASURES SUMMARY'!$B101,'TAX; ALL MEASURES'!AO$4:AO$1412)</f>
        <v>1970</v>
      </c>
      <c r="AN101" s="292">
        <f>SUMIF('TAX; ALL MEASURES'!$B$4:$B$1412,'TAX; MEASURES SUMMARY'!$B101,'TAX; ALL MEASURES'!AP$4:AP$1412)</f>
        <v>2670</v>
      </c>
      <c r="AO101" s="292">
        <f>SUMIF('TAX; ALL MEASURES'!$B$4:$B$1412,'TAX; MEASURES SUMMARY'!$B101,'TAX; ALL MEASURES'!AQ$4:AQ$1412)</f>
        <v>3095</v>
      </c>
      <c r="AP101" s="293">
        <f>SUMIF('TAX; ALL MEASURES'!$B$4:$B$1295,'TAX; MEASURES SUMMARY'!$B101,'TAX; ALL MEASURES'!AR$4:AR$1295)</f>
        <v>3093.8518251353771</v>
      </c>
      <c r="AQ101" s="293">
        <f>SUMIF('TAX; ALL MEASURES'!$B$4:$B$1295,'TAX; MEASURES SUMMARY'!$B101,'TAX; ALL MEASURES'!AS$4:AS$1295)</f>
        <v>3240.6206723465648</v>
      </c>
      <c r="AR101" s="293">
        <f>SUMIF('TAX; ALL MEASURES'!$B$4:$B$1295,'TAX; MEASURES SUMMARY'!$B101,'TAX; ALL MEASURES'!AT$4:AT$1295)</f>
        <v>3352.1273821831155</v>
      </c>
      <c r="AS101" s="293">
        <f>SUMIF('TAX; ALL MEASURES'!$B$4:$B$1295,'TAX; MEASURES SUMMARY'!$B101,'TAX; ALL MEASURES'!AU$4:AU$1295)</f>
        <v>3454.5309995445891</v>
      </c>
      <c r="AT101" s="293">
        <f>SUMIF('TAX; ALL MEASURES'!$B$4:$B$1295,'TAX; MEASURES SUMMARY'!$B101,'TAX; ALL MEASURES'!AV$4:AV$1295)</f>
        <v>3613.5635066001387</v>
      </c>
      <c r="AU101" s="293">
        <f>SUMIF('TAX; ALL MEASURES'!$B$4:$B$1295,'TAX; MEASURES SUMMARY'!$B101,'TAX; ALL MEASURES'!AW$4:AW$1295)</f>
        <v>3769.4539652358326</v>
      </c>
      <c r="AV101" s="293">
        <f>SUMIF('TAX; ALL MEASURES'!$B$4:$B$1295,'TAX; MEASURES SUMMARY'!$B101,'TAX; ALL MEASURES'!AX$4:AX$1295)</f>
        <v>3859.3614070545523</v>
      </c>
      <c r="AW101" s="293">
        <f>SUMIF('TAX; ALL MEASURES'!$B$4:$B$1295,'TAX; MEASURES SUMMARY'!$B101,'TAX; ALL MEASURES'!AY$4:AY$1295)</f>
        <v>3997.6115375282129</v>
      </c>
      <c r="AX101" s="293">
        <f>SUMIF('TAX; ALL MEASURES'!$B$4:$B$1295,'TAX; MEASURES SUMMARY'!$B101,'TAX; ALL MEASURES'!AZ$4:AZ$1295)</f>
        <v>4158.2942887440286</v>
      </c>
      <c r="AY101" s="293">
        <f>SUMIF('TAX; ALL MEASURES'!$B$4:$B$1295,'TAX; MEASURES SUMMARY'!$B101,'TAX; ALL MEASURES'!BA$4:BA$1295)</f>
        <v>4334.1625784919561</v>
      </c>
      <c r="AZ101" s="293">
        <f>SUMIF('TAX; ALL MEASURES'!$B$4:$B$1295,'TAX; MEASURES SUMMARY'!$B101,'TAX; ALL MEASURES'!BB$4:BB$1295)</f>
        <v>4504.8743696543179</v>
      </c>
      <c r="BA101" s="293">
        <f>SUMIF('TAX; ALL MEASURES'!$B$4:$B$1295,'TAX; MEASURES SUMMARY'!$B101,'TAX; ALL MEASURES'!BC$4:BC$1295)</f>
        <v>4694.4590279462927</v>
      </c>
      <c r="BB101" s="8"/>
      <c r="BC101" s="8"/>
      <c r="BD101" s="8"/>
    </row>
    <row r="102" spans="1:56">
      <c r="A102" s="153"/>
      <c r="B102" s="155" t="s">
        <v>1028</v>
      </c>
      <c r="C102" s="292"/>
      <c r="D102" s="292"/>
      <c r="E102" s="292"/>
      <c r="F102" s="292"/>
      <c r="G102" s="292"/>
      <c r="H102" s="292"/>
      <c r="I102" s="292"/>
      <c r="J102" s="292"/>
      <c r="K102" s="292"/>
      <c r="L102" s="292"/>
      <c r="M102" s="292"/>
      <c r="N102" s="292"/>
      <c r="O102" s="292"/>
      <c r="P102" s="292"/>
      <c r="Q102" s="292"/>
      <c r="R102" s="292"/>
      <c r="S102" s="292"/>
      <c r="T102" s="292"/>
      <c r="U102" s="292"/>
      <c r="V102" s="292"/>
      <c r="W102" s="292"/>
      <c r="X102" s="292"/>
      <c r="Y102" s="292"/>
      <c r="Z102" s="292"/>
      <c r="AA102" s="292"/>
      <c r="AB102" s="292"/>
      <c r="AC102" s="292"/>
      <c r="AD102" s="292"/>
      <c r="AE102" s="292"/>
      <c r="AF102" s="292"/>
      <c r="AG102" s="292"/>
      <c r="AH102" s="292"/>
      <c r="AI102" s="292"/>
      <c r="AJ102" s="292"/>
      <c r="AK102" s="292"/>
      <c r="AL102" s="292"/>
      <c r="AM102" s="292">
        <f>SUMIF('TAX; ALL MEASURES'!$B$4:$B$1412,'TAX; MEASURES SUMMARY'!$B102,'TAX; ALL MEASURES'!AO$4:AO$1412)</f>
        <v>180</v>
      </c>
      <c r="AN102" s="292">
        <f>SUMIF('TAX; ALL MEASURES'!$B$4:$B$1412,'TAX; MEASURES SUMMARY'!$B102,'TAX; ALL MEASURES'!AP$4:AP$1412)</f>
        <v>1130</v>
      </c>
      <c r="AO102" s="292">
        <f>SUMIF('TAX; ALL MEASURES'!$B$4:$B$1412,'TAX; MEASURES SUMMARY'!$B102,'TAX; ALL MEASURES'!AQ$4:AQ$1412)</f>
        <v>1110</v>
      </c>
      <c r="AP102" s="293">
        <f>SUMIF('TAX; ALL MEASURES'!$B$4:$B$1295,'TAX; MEASURES SUMMARY'!$B102,'TAX; ALL MEASURES'!AR$4:AR$1295)</f>
        <v>1109.58821515356</v>
      </c>
      <c r="AQ102" s="293">
        <f>SUMIF('TAX; ALL MEASURES'!$B$4:$B$1295,'TAX; MEASURES SUMMARY'!$B102,'TAX; ALL MEASURES'!AS$4:AS$1295)</f>
        <v>1162.2258307931136</v>
      </c>
      <c r="AR102" s="293">
        <f>SUMIF('TAX; ALL MEASURES'!$B$4:$B$1295,'TAX; MEASURES SUMMARY'!$B102,'TAX; ALL MEASURES'!AT$4:AT$1295)</f>
        <v>1202.2169286666422</v>
      </c>
      <c r="AS102" s="293">
        <f>SUMIF('TAX; ALL MEASURES'!$B$4:$B$1295,'TAX; MEASURES SUMMARY'!$B102,'TAX; ALL MEASURES'!AU$4:AU$1295)</f>
        <v>1238.9432663956359</v>
      </c>
      <c r="AT102" s="293">
        <f>SUMIF('TAX; ALL MEASURES'!$B$4:$B$1295,'TAX; MEASURES SUMMARY'!$B102,'TAX; ALL MEASURES'!AV$4:AV$1295)</f>
        <v>1295.9791574559465</v>
      </c>
      <c r="AU102" s="293">
        <f>SUMIF('TAX; ALL MEASURES'!$B$4:$B$1295,'TAX; MEASURES SUMMARY'!$B102,'TAX; ALL MEASURES'!AW$4:AW$1295)</f>
        <v>1351.8881749311065</v>
      </c>
      <c r="AV102" s="293">
        <f>SUMIF('TAX; ALL MEASURES'!$B$4:$B$1295,'TAX; MEASURES SUMMARY'!$B102,'TAX; ALL MEASURES'!AX$4:AX$1295)</f>
        <v>1384.1328471181105</v>
      </c>
      <c r="AW102" s="293">
        <f>SUMIF('TAX; ALL MEASURES'!$B$4:$B$1295,'TAX; MEASURES SUMMARY'!$B102,'TAX; ALL MEASURES'!AY$4:AY$1295)</f>
        <v>1433.715284864722</v>
      </c>
      <c r="AX102" s="293">
        <f>SUMIF('TAX; ALL MEASURES'!$B$4:$B$1295,'TAX; MEASURES SUMMARY'!$B102,'TAX; ALL MEASURES'!AZ$4:AZ$1295)</f>
        <v>1491.3430243960806</v>
      </c>
      <c r="AY102" s="293">
        <f>SUMIF('TAX; ALL MEASURES'!$B$4:$B$1295,'TAX; MEASURES SUMMARY'!$B102,'TAX; ALL MEASURES'!BA$4:BA$1295)</f>
        <v>1554.4169506061623</v>
      </c>
      <c r="AZ102" s="293">
        <f>SUMIF('TAX; ALL MEASURES'!$B$4:$B$1295,'TAX; MEASURES SUMMARY'!$B102,'TAX; ALL MEASURES'!BB$4:BB$1295)</f>
        <v>1615.6415348356359</v>
      </c>
      <c r="BA102" s="293">
        <f>SUMIF('TAX; ALL MEASURES'!$B$4:$B$1295,'TAX; MEASURES SUMMARY'!$B102,'TAX; ALL MEASURES'!BC$4:BC$1295)</f>
        <v>1683.6347402327578</v>
      </c>
      <c r="BB102" s="8"/>
      <c r="BC102" s="8"/>
      <c r="BD102" s="8"/>
    </row>
    <row r="103" spans="1:56">
      <c r="A103" s="153"/>
      <c r="B103" s="155" t="s">
        <v>1029</v>
      </c>
      <c r="C103" s="292"/>
      <c r="D103" s="292"/>
      <c r="E103" s="292"/>
      <c r="F103" s="292"/>
      <c r="G103" s="292"/>
      <c r="H103" s="292"/>
      <c r="I103" s="292"/>
      <c r="J103" s="292"/>
      <c r="K103" s="292"/>
      <c r="L103" s="292"/>
      <c r="M103" s="292"/>
      <c r="N103" s="292"/>
      <c r="O103" s="292"/>
      <c r="P103" s="292"/>
      <c r="Q103" s="292"/>
      <c r="R103" s="292"/>
      <c r="S103" s="292"/>
      <c r="T103" s="292"/>
      <c r="U103" s="292"/>
      <c r="V103" s="292"/>
      <c r="W103" s="292"/>
      <c r="X103" s="292"/>
      <c r="Y103" s="292"/>
      <c r="Z103" s="292"/>
      <c r="AA103" s="292"/>
      <c r="AB103" s="292"/>
      <c r="AC103" s="292"/>
      <c r="AD103" s="292"/>
      <c r="AE103" s="292"/>
      <c r="AF103" s="292"/>
      <c r="AG103" s="292"/>
      <c r="AH103" s="292"/>
      <c r="AI103" s="292"/>
      <c r="AJ103" s="292"/>
      <c r="AK103" s="292"/>
      <c r="AL103" s="292"/>
      <c r="AM103" s="292">
        <f>SUMIF('TAX; ALL MEASURES'!$B$4:$B$1412,'TAX; MEASURES SUMMARY'!$B103,'TAX; ALL MEASURES'!AO$4:AO$1412)</f>
        <v>180</v>
      </c>
      <c r="AN103" s="292">
        <f>SUMIF('TAX; ALL MEASURES'!$B$4:$B$1412,'TAX; MEASURES SUMMARY'!$B103,'TAX; ALL MEASURES'!AP$4:AP$1412)</f>
        <v>2145</v>
      </c>
      <c r="AO103" s="292">
        <f>SUMIF('TAX; ALL MEASURES'!$B$4:$B$1412,'TAX; MEASURES SUMMARY'!$B103,'TAX; ALL MEASURES'!AQ$4:AQ$1412)</f>
        <v>2190</v>
      </c>
      <c r="AP103" s="292">
        <f>SUMIF('TAX; ALL MEASURES'!$B$4:$B$1412,'TAX; MEASURES SUMMARY'!$B103,'TAX; ALL MEASURES'!AR$4:AR$1412)</f>
        <v>2070</v>
      </c>
      <c r="AQ103" s="293">
        <f>SUMIF('TAX; ALL MEASURES'!$B$4:$B$1295,'TAX; MEASURES SUMMARY'!$B103,'TAX; ALL MEASURES'!AS$4:AS$1295)</f>
        <v>2168.1984693833438</v>
      </c>
      <c r="AR103" s="293">
        <f>SUMIF('TAX; ALL MEASURES'!$B$4:$B$1295,'TAX; MEASURES SUMMARY'!$B103,'TAX; ALL MEASURES'!AT$4:AT$1295)</f>
        <v>2242.8041397281277</v>
      </c>
      <c r="AS103" s="293">
        <f>SUMIF('TAX; ALL MEASURES'!$B$4:$B$1295,'TAX; MEASURES SUMMARY'!$B103,'TAX; ALL MEASURES'!AU$4:AU$1295)</f>
        <v>2311.3192141140757</v>
      </c>
      <c r="AT103" s="293">
        <f>SUMIF('TAX; ALL MEASURES'!$B$4:$B$1295,'TAX; MEASURES SUMMARY'!$B103,'TAX; ALL MEASURES'!AV$4:AV$1295)</f>
        <v>2417.7229167511869</v>
      </c>
      <c r="AU103" s="293">
        <f>SUMIF('TAX; ALL MEASURES'!$B$4:$B$1295,'TAX; MEASURES SUMMARY'!$B103,'TAX; ALL MEASURES'!AW$4:AW$1295)</f>
        <v>2522.0243725462674</v>
      </c>
      <c r="AV103" s="293">
        <f>SUMIF('TAX; ALL MEASURES'!$B$4:$B$1295,'TAX; MEASURES SUMMARY'!$B103,'TAX; ALL MEASURES'!AX$4:AX$1295)</f>
        <v>2582.178644658703</v>
      </c>
      <c r="AW103" s="293">
        <f>SUMIF('TAX; ALL MEASURES'!$B$4:$B$1295,'TAX; MEASURES SUMMARY'!$B103,'TAX; ALL MEASURES'!AY$4:AY$1295)</f>
        <v>2674.677505708054</v>
      </c>
      <c r="AX103" s="293">
        <f>SUMIF('TAX; ALL MEASURES'!$B$4:$B$1295,'TAX; MEASURES SUMMARY'!$B103,'TAX; ALL MEASURES'!AZ$4:AZ$1295)</f>
        <v>2782.1853353702527</v>
      </c>
      <c r="AY103" s="293">
        <f>SUMIF('TAX; ALL MEASURES'!$B$4:$B$1295,'TAX; MEASURES SUMMARY'!$B103,'TAX; ALL MEASURES'!BA$4:BA$1295)</f>
        <v>2899.8533364104387</v>
      </c>
      <c r="AZ103" s="293">
        <f>SUMIF('TAX; ALL MEASURES'!$B$4:$B$1295,'TAX; MEASURES SUMMARY'!$B103,'TAX; ALL MEASURES'!BB$4:BB$1295)</f>
        <v>3014.0712846764732</v>
      </c>
      <c r="BA103" s="293">
        <f>SUMIF('TAX; ALL MEASURES'!$B$4:$B$1295,'TAX; MEASURES SUMMARY'!$B103,'TAX; ALL MEASURES'!BC$4:BC$1295)</f>
        <v>3140.9164811645815</v>
      </c>
      <c r="BB103" s="8"/>
      <c r="BC103" s="8"/>
      <c r="BD103" s="8"/>
    </row>
    <row r="104" spans="1:56">
      <c r="A104" s="153"/>
      <c r="B104" s="155" t="s">
        <v>1030</v>
      </c>
      <c r="C104" s="292"/>
      <c r="D104" s="292"/>
      <c r="E104" s="292"/>
      <c r="F104" s="292"/>
      <c r="G104" s="292"/>
      <c r="H104" s="292"/>
      <c r="I104" s="292"/>
      <c r="J104" s="292"/>
      <c r="K104" s="292"/>
      <c r="L104" s="292"/>
      <c r="M104" s="292"/>
      <c r="N104" s="292"/>
      <c r="O104" s="292"/>
      <c r="P104" s="292"/>
      <c r="Q104" s="292"/>
      <c r="R104" s="292"/>
      <c r="S104" s="292"/>
      <c r="T104" s="292"/>
      <c r="U104" s="292"/>
      <c r="V104" s="292"/>
      <c r="W104" s="292"/>
      <c r="X104" s="292"/>
      <c r="Y104" s="292"/>
      <c r="Z104" s="292"/>
      <c r="AA104" s="292"/>
      <c r="AB104" s="292"/>
      <c r="AC104" s="292"/>
      <c r="AD104" s="292"/>
      <c r="AE104" s="292"/>
      <c r="AF104" s="292"/>
      <c r="AG104" s="292"/>
      <c r="AH104" s="292"/>
      <c r="AI104" s="292"/>
      <c r="AJ104" s="292"/>
      <c r="AK104" s="292"/>
      <c r="AL104" s="292"/>
      <c r="AM104" s="292"/>
      <c r="AN104" s="292">
        <f>SUMIF('TAX; ALL MEASURES'!$B$4:$B$1412,'TAX; MEASURES SUMMARY'!$B104,'TAX; ALL MEASURES'!AP$4:AP$1412)</f>
        <v>300</v>
      </c>
      <c r="AO104" s="292">
        <f>SUMIF('TAX; ALL MEASURES'!$B$4:$B$1412,'TAX; MEASURES SUMMARY'!$B104,'TAX; ALL MEASURES'!AQ$4:AQ$1412)</f>
        <v>2250</v>
      </c>
      <c r="AP104" s="292">
        <f>SUMIF('TAX; ALL MEASURES'!$B$4:$B$1412,'TAX; MEASURES SUMMARY'!$B104,'TAX; ALL MEASURES'!AR$4:AR$1412)</f>
        <v>1945</v>
      </c>
      <c r="AQ104" s="293">
        <f>SUMIF('TAX; ALL MEASURES'!$B$4:$B$1295,'TAX; MEASURES SUMMARY'!$B104,'TAX; ALL MEASURES'!AS$4:AS$1295)</f>
        <v>2037.2686101210684</v>
      </c>
      <c r="AR104" s="293">
        <f>SUMIF('TAX; ALL MEASURES'!$B$4:$B$1295,'TAX; MEASURES SUMMARY'!$B104,'TAX; ALL MEASURES'!AT$4:AT$1295)</f>
        <v>2107.3691071358503</v>
      </c>
      <c r="AS104" s="293">
        <f>SUMIF('TAX; ALL MEASURES'!$B$4:$B$1295,'TAX; MEASURES SUMMARY'!$B104,'TAX; ALL MEASURES'!AU$4:AU$1295)</f>
        <v>2171.7467978028399</v>
      </c>
      <c r="AT104" s="293">
        <f>SUMIF('TAX; ALL MEASURES'!$B$4:$B$1295,'TAX; MEASURES SUMMARY'!$B104,'TAX; ALL MEASURES'!AV$4:AV$1295)</f>
        <v>2271.7251560778054</v>
      </c>
      <c r="AU104" s="293">
        <f>SUMIF('TAX; ALL MEASURES'!$B$4:$B$1295,'TAX; MEASURES SUMMARY'!$B104,'TAX; ALL MEASURES'!AW$4:AW$1295)</f>
        <v>2369.7282147838123</v>
      </c>
      <c r="AV104" s="293">
        <f>SUMIF('TAX; ALL MEASURES'!$B$4:$B$1295,'TAX; MEASURES SUMMARY'!$B104,'TAX; ALL MEASURES'!AX$4:AX$1295)</f>
        <v>2426.2499825416312</v>
      </c>
      <c r="AW104" s="293">
        <f>SUMIF('TAX; ALL MEASURES'!$B$4:$B$1295,'TAX; MEASURES SUMMARY'!$B104,'TAX; ALL MEASURES'!AY$4:AY$1295)</f>
        <v>2513.1631635759236</v>
      </c>
      <c r="AX104" s="293">
        <f>SUMIF('TAX; ALL MEASURES'!$B$4:$B$1295,'TAX; MEASURES SUMMARY'!$B104,'TAX; ALL MEASURES'!AZ$4:AZ$1295)</f>
        <v>2614.178974538715</v>
      </c>
      <c r="AY104" s="293">
        <f>SUMIF('TAX; ALL MEASURES'!$B$4:$B$1295,'TAX; MEASURES SUMMARY'!$B104,'TAX; ALL MEASURES'!BA$4:BA$1295)</f>
        <v>2724.7414199605314</v>
      </c>
      <c r="AZ104" s="293">
        <f>SUMIF('TAX; ALL MEASURES'!$B$4:$B$1295,'TAX; MEASURES SUMMARY'!$B104,'TAX; ALL MEASURES'!BB$4:BB$1295)</f>
        <v>2832.0621491283787</v>
      </c>
      <c r="BA104" s="293">
        <f>SUMIF('TAX; ALL MEASURES'!$B$4:$B$1295,'TAX; MEASURES SUMMARY'!$B104,'TAX; ALL MEASURES'!BC$4:BC$1295)</f>
        <v>2951.2476115290406</v>
      </c>
      <c r="BB104" s="8"/>
      <c r="BC104" s="8"/>
      <c r="BD104" s="8"/>
    </row>
    <row r="105" spans="1:56">
      <c r="A105" s="153"/>
      <c r="B105" s="155" t="s">
        <v>85</v>
      </c>
      <c r="C105" s="292"/>
      <c r="D105" s="292"/>
      <c r="E105" s="292"/>
      <c r="F105" s="292"/>
      <c r="G105" s="292"/>
      <c r="H105" s="292"/>
      <c r="I105" s="292"/>
      <c r="J105" s="292"/>
      <c r="K105" s="292"/>
      <c r="L105" s="292"/>
      <c r="M105" s="292"/>
      <c r="N105" s="292"/>
      <c r="O105" s="292"/>
      <c r="P105" s="292"/>
      <c r="Q105" s="292"/>
      <c r="R105" s="292"/>
      <c r="S105" s="292"/>
      <c r="T105" s="292"/>
      <c r="U105" s="292"/>
      <c r="V105" s="292"/>
      <c r="W105" s="292"/>
      <c r="X105" s="292"/>
      <c r="Y105" s="292"/>
      <c r="Z105" s="292"/>
      <c r="AA105" s="292"/>
      <c r="AB105" s="292"/>
      <c r="AC105" s="292"/>
      <c r="AD105" s="292"/>
      <c r="AE105" s="292"/>
      <c r="AF105" s="292"/>
      <c r="AG105" s="292"/>
      <c r="AH105" s="292"/>
      <c r="AI105" s="292"/>
      <c r="AJ105" s="292"/>
      <c r="AK105" s="292"/>
      <c r="AL105" s="292"/>
      <c r="AM105" s="292"/>
      <c r="AN105" s="292"/>
      <c r="AO105" s="292">
        <f>SUMIF('TAX; ALL MEASURES'!$B$4:$B$1412,'TAX; MEASURES SUMMARY'!$B105,'TAX; ALL MEASURES'!AQ$4:AQ$1412)</f>
        <v>-415</v>
      </c>
      <c r="AP105" s="292">
        <f>SUMIF('TAX; ALL MEASURES'!$B$4:$B$1412,'TAX; MEASURES SUMMARY'!$B105,'TAX; ALL MEASURES'!AR$4:AR$1412)</f>
        <v>1240</v>
      </c>
      <c r="AQ105" s="292">
        <f>SUMIF('TAX; ALL MEASURES'!$B$4:$B$1412,'TAX; MEASURES SUMMARY'!$B105,'TAX; ALL MEASURES'!AS$4:AS$1412)</f>
        <v>1385</v>
      </c>
      <c r="AR105" s="293">
        <f>SUMIF('TAX; ALL MEASURES'!$B$4:$B$1295,'TAX; MEASURES SUMMARY'!$B105,'TAX; ALL MEASURES'!AT$4:AT$1295)</f>
        <v>1432.6565475377879</v>
      </c>
      <c r="AS105" s="293">
        <f>SUMIF('TAX; ALL MEASURES'!$B$4:$B$1295,'TAX; MEASURES SUMMARY'!$B105,'TAX; ALL MEASURES'!AU$4:AU$1295)</f>
        <v>1476.4225492966241</v>
      </c>
      <c r="AT105" s="293">
        <f>SUMIF('TAX; ALL MEASURES'!$B$4:$B$1295,'TAX; MEASURES SUMMARY'!$B105,'TAX; ALL MEASURES'!AV$4:AV$1295)</f>
        <v>1544.3910172359601</v>
      </c>
      <c r="AU105" s="293">
        <f>SUMIF('TAX; ALL MEASURES'!$B$4:$B$1295,'TAX; MEASURES SUMMARY'!$B105,'TAX; ALL MEASURES'!AW$4:AW$1295)</f>
        <v>1611.0166137005087</v>
      </c>
      <c r="AV105" s="293">
        <f>SUMIF('TAX; ALL MEASURES'!$B$4:$B$1295,'TAX; MEASURES SUMMARY'!$B105,'TAX; ALL MEASURES'!AX$4:AX$1295)</f>
        <v>1649.4419091945224</v>
      </c>
      <c r="AW105" s="293">
        <f>SUMIF('TAX; ALL MEASURES'!$B$4:$B$1295,'TAX; MEASURES SUMMARY'!$B105,'TAX; ALL MEASURES'!AY$4:AY$1295)</f>
        <v>1708.5282540851665</v>
      </c>
      <c r="AX105" s="293">
        <f>SUMIF('TAX; ALL MEASURES'!$B$4:$B$1295,'TAX; MEASURES SUMMARY'!$B105,'TAX; ALL MEASURES'!AZ$4:AZ$1295)</f>
        <v>1777.2020153596561</v>
      </c>
      <c r="AY105" s="293">
        <f>SUMIF('TAX; ALL MEASURES'!$B$4:$B$1295,'TAX; MEASURES SUMMARY'!$B105,'TAX; ALL MEASURES'!BA$4:BA$1295)</f>
        <v>1852.3658823865562</v>
      </c>
      <c r="AZ105" s="293">
        <f>SUMIF('TAX; ALL MEASURES'!$B$4:$B$1295,'TAX; MEASURES SUMMARY'!$B105,'TAX; ALL MEASURES'!BB$4:BB$1295)</f>
        <v>1925.325927595632</v>
      </c>
      <c r="BA105" s="293">
        <f>SUMIF('TAX; ALL MEASURES'!$B$4:$B$1295,'TAX; MEASURES SUMMARY'!$B105,'TAX; ALL MEASURES'!BC$4:BC$1295)</f>
        <v>2006.3519958346683</v>
      </c>
      <c r="BB105" s="8"/>
      <c r="BC105" s="8"/>
      <c r="BD105" s="8"/>
    </row>
    <row r="106" spans="1:56">
      <c r="A106" s="153"/>
      <c r="B106" s="155" t="s">
        <v>86</v>
      </c>
      <c r="C106" s="292"/>
      <c r="D106" s="292"/>
      <c r="E106" s="292"/>
      <c r="F106" s="292"/>
      <c r="G106" s="292"/>
      <c r="H106" s="292"/>
      <c r="I106" s="292"/>
      <c r="J106" s="292"/>
      <c r="K106" s="292"/>
      <c r="L106" s="292"/>
      <c r="M106" s="292"/>
      <c r="N106" s="292"/>
      <c r="O106" s="292"/>
      <c r="P106" s="292"/>
      <c r="Q106" s="292"/>
      <c r="R106" s="292"/>
      <c r="S106" s="292"/>
      <c r="T106" s="292"/>
      <c r="U106" s="292"/>
      <c r="V106" s="292"/>
      <c r="W106" s="292"/>
      <c r="X106" s="292"/>
      <c r="Y106" s="292"/>
      <c r="Z106" s="292"/>
      <c r="AA106" s="292"/>
      <c r="AB106" s="292"/>
      <c r="AC106" s="292"/>
      <c r="AD106" s="292"/>
      <c r="AE106" s="292"/>
      <c r="AF106" s="292"/>
      <c r="AG106" s="292"/>
      <c r="AH106" s="292"/>
      <c r="AI106" s="292"/>
      <c r="AJ106" s="292"/>
      <c r="AK106" s="292"/>
      <c r="AL106" s="292"/>
      <c r="AM106" s="292"/>
      <c r="AN106" s="292"/>
      <c r="AO106" s="292">
        <f>SUMIF('TAX; ALL MEASURES'!$B$4:$B$1412,'TAX; MEASURES SUMMARY'!$B106,'TAX; ALL MEASURES'!AQ$4:AQ$1412)</f>
        <v>555</v>
      </c>
      <c r="AP106" s="292">
        <f>SUMIF('TAX; ALL MEASURES'!$B$4:$B$1412,'TAX; MEASURES SUMMARY'!$B106,'TAX; ALL MEASURES'!AR$4:AR$1412)</f>
        <v>1690</v>
      </c>
      <c r="AQ106" s="292">
        <f>SUMIF('TAX; ALL MEASURES'!$B$4:$B$1412,'TAX; MEASURES SUMMARY'!$B106,'TAX; ALL MEASURES'!AS$4:AS$1412)</f>
        <v>2935</v>
      </c>
      <c r="AR106" s="293">
        <f>SUMIF('TAX; ALL MEASURES'!$B$4:$B$1295,'TAX; MEASURES SUMMARY'!$B106,'TAX; ALL MEASURES'!AT$4:AT$1295)</f>
        <v>3035.9905899085975</v>
      </c>
      <c r="AS106" s="293">
        <f>SUMIF('TAX; ALL MEASURES'!$B$4:$B$1295,'TAX; MEASURES SUMMARY'!$B106,'TAX; ALL MEASURES'!AU$4:AU$1295)</f>
        <v>3128.7365936358065</v>
      </c>
      <c r="AT106" s="293">
        <f>SUMIF('TAX; ALL MEASURES'!$B$4:$B$1295,'TAX; MEASURES SUMMARY'!$B106,'TAX; ALL MEASURES'!AV$4:AV$1295)</f>
        <v>3272.7708560198871</v>
      </c>
      <c r="AU106" s="293">
        <f>SUMIF('TAX; ALL MEASURES'!$B$4:$B$1295,'TAX; MEASURES SUMMARY'!$B106,'TAX; ALL MEASURES'!AW$4:AW$1295)</f>
        <v>3413.9593943761683</v>
      </c>
      <c r="AV106" s="293">
        <f>SUMIF('TAX; ALL MEASURES'!$B$4:$B$1295,'TAX; MEASURES SUMMARY'!$B106,'TAX; ALL MEASURES'!AX$4:AX$1295)</f>
        <v>3495.3877281486803</v>
      </c>
      <c r="AW106" s="293">
        <f>SUMIF('TAX; ALL MEASURES'!$B$4:$B$1295,'TAX; MEASURES SUMMARY'!$B106,'TAX; ALL MEASURES'!AY$4:AY$1295)</f>
        <v>3620.599585371815</v>
      </c>
      <c r="AX106" s="293">
        <f>SUMIF('TAX; ALL MEASURES'!$B$4:$B$1295,'TAX; MEASURES SUMMARY'!$B106,'TAX; ALL MEASURES'!AZ$4:AZ$1295)</f>
        <v>3766.1284585419435</v>
      </c>
      <c r="AY106" s="293">
        <f>SUMIF('TAX; ALL MEASURES'!$B$4:$B$1295,'TAX; MEASURES SUMMARY'!$B106,'TAX; ALL MEASURES'!BA$4:BA$1295)</f>
        <v>3925.4107327108609</v>
      </c>
      <c r="AZ106" s="293">
        <f>SUMIF('TAX; ALL MEASURES'!$B$4:$B$1295,'TAX; MEASURES SUMMARY'!$B106,'TAX; ALL MEASURES'!BB$4:BB$1295)</f>
        <v>4080.0228140744975</v>
      </c>
      <c r="BA106" s="293">
        <f>SUMIF('TAX; ALL MEASURES'!$B$4:$B$1295,'TAX; MEASURES SUMMARY'!$B106,'TAX; ALL MEASURES'!BC$4:BC$1295)</f>
        <v>4251.7278756496416</v>
      </c>
      <c r="BB106" s="8"/>
      <c r="BC106" s="8"/>
      <c r="BD106" s="8"/>
    </row>
    <row r="107" spans="1:56">
      <c r="A107" s="153"/>
      <c r="B107" s="155" t="s">
        <v>87</v>
      </c>
      <c r="C107" s="292"/>
      <c r="D107" s="292"/>
      <c r="E107" s="292"/>
      <c r="F107" s="292"/>
      <c r="G107" s="292"/>
      <c r="H107" s="292"/>
      <c r="I107" s="292"/>
      <c r="J107" s="292"/>
      <c r="K107" s="292"/>
      <c r="L107" s="292"/>
      <c r="M107" s="292"/>
      <c r="N107" s="292"/>
      <c r="O107" s="292"/>
      <c r="P107" s="292"/>
      <c r="Q107" s="292"/>
      <c r="R107" s="292"/>
      <c r="S107" s="292"/>
      <c r="T107" s="292"/>
      <c r="U107" s="292"/>
      <c r="V107" s="292"/>
      <c r="W107" s="292"/>
      <c r="X107" s="292"/>
      <c r="Y107" s="292"/>
      <c r="Z107" s="292"/>
      <c r="AA107" s="292"/>
      <c r="AB107" s="292"/>
      <c r="AC107" s="292"/>
      <c r="AD107" s="292"/>
      <c r="AE107" s="292"/>
      <c r="AF107" s="292"/>
      <c r="AG107" s="292"/>
      <c r="AH107" s="292"/>
      <c r="AI107" s="292"/>
      <c r="AJ107" s="292"/>
      <c r="AK107" s="292"/>
      <c r="AL107" s="292"/>
      <c r="AM107" s="292"/>
      <c r="AN107" s="292"/>
      <c r="AO107" s="292">
        <f>SUMIF('TAX; ALL MEASURES'!$B$4:$B$1412,'TAX; MEASURES SUMMARY'!$B107,'TAX; ALL MEASURES'!AQ$4:AQ$1412)</f>
        <v>-6550</v>
      </c>
      <c r="AP107" s="292">
        <f>SUMIF('TAX; ALL MEASURES'!$B$4:$B$1412,'TAX; MEASURES SUMMARY'!$B107,'TAX; ALL MEASURES'!AR$4:AR$1412)</f>
        <v>-12190</v>
      </c>
      <c r="AQ107" s="292">
        <f>SUMIF('TAX; ALL MEASURES'!$B$4:$B$1412,'TAX; MEASURES SUMMARY'!$B107,'TAX; ALL MEASURES'!AS$4:AS$1412)</f>
        <v>-3310</v>
      </c>
      <c r="AR107" s="292">
        <f>SUMIF('TAX; ALL MEASURES'!$B$4:$B$1412,'TAX; MEASURES SUMMARY'!$B107,'TAX; ALL MEASURES'!AT$4:AT$1412)</f>
        <v>2855</v>
      </c>
      <c r="AS107" s="293">
        <f>SUMIF('TAX; ALL MEASURES'!$B$4:$B$1295,'TAX; MEASURES SUMMARY'!$B107,'TAX; ALL MEASURES'!AU$4:AU$1295)</f>
        <v>2942.2169503822979</v>
      </c>
      <c r="AT107" s="293">
        <f>SUMIF('TAX; ALL MEASURES'!$B$4:$B$1295,'TAX; MEASURES SUMMARY'!$B107,'TAX; ALL MEASURES'!AV$4:AV$1295)</f>
        <v>3077.6646096976483</v>
      </c>
      <c r="AU107" s="293">
        <f>SUMIF('TAX; ALL MEASURES'!$B$4:$B$1295,'TAX; MEASURES SUMMARY'!$B107,'TAX; ALL MEASURES'!AW$4:AW$1295)</f>
        <v>3210.4361928333255</v>
      </c>
      <c r="AV107" s="293">
        <f>SUMIF('TAX; ALL MEASURES'!$B$4:$B$1295,'TAX; MEASURES SUMMARY'!$B107,'TAX; ALL MEASURES'!AX$4:AX$1295)</f>
        <v>3287.0101761958776</v>
      </c>
      <c r="AW107" s="293">
        <f>SUMIF('TAX; ALL MEASURES'!$B$4:$B$1295,'TAX; MEASURES SUMMARY'!$B107,'TAX; ALL MEASURES'!AY$4:AY$1295)</f>
        <v>3404.7575281014738</v>
      </c>
      <c r="AX107" s="293">
        <f>SUMIF('TAX; ALL MEASURES'!$B$4:$B$1295,'TAX; MEASURES SUMMARY'!$B107,'TAX; ALL MEASURES'!AZ$4:AZ$1295)</f>
        <v>3541.6106969754992</v>
      </c>
      <c r="AY107" s="293">
        <f>SUMIF('TAX; ALL MEASURES'!$B$4:$B$1295,'TAX; MEASURES SUMMARY'!$B107,'TAX; ALL MEASURES'!BA$4:BA$1295)</f>
        <v>3691.3973577984339</v>
      </c>
      <c r="AZ107" s="293">
        <f>SUMIF('TAX; ALL MEASURES'!$B$4:$B$1295,'TAX; MEASURES SUMMARY'!$B107,'TAX; ALL MEASURES'!BB$4:BB$1295)</f>
        <v>3836.792239376929</v>
      </c>
      <c r="BA107" s="293">
        <f>SUMIF('TAX; ALL MEASURES'!$B$4:$B$1295,'TAX; MEASURES SUMMARY'!$B107,'TAX; ALL MEASURES'!BC$4:BC$1295)</f>
        <v>3998.2611030903022</v>
      </c>
      <c r="BB107" s="8"/>
      <c r="BC107" s="8"/>
      <c r="BD107" s="8"/>
    </row>
    <row r="108" spans="1:56">
      <c r="A108" s="153"/>
      <c r="B108" s="155" t="s">
        <v>88</v>
      </c>
      <c r="C108" s="292"/>
      <c r="D108" s="292"/>
      <c r="E108" s="292"/>
      <c r="F108" s="292"/>
      <c r="G108" s="292"/>
      <c r="H108" s="292"/>
      <c r="I108" s="292"/>
      <c r="J108" s="292"/>
      <c r="K108" s="292"/>
      <c r="L108" s="292"/>
      <c r="M108" s="292"/>
      <c r="N108" s="292"/>
      <c r="O108" s="292"/>
      <c r="P108" s="292"/>
      <c r="Q108" s="292"/>
      <c r="R108" s="292"/>
      <c r="S108" s="292"/>
      <c r="T108" s="292"/>
      <c r="U108" s="292"/>
      <c r="V108" s="292"/>
      <c r="W108" s="292"/>
      <c r="X108" s="292"/>
      <c r="Y108" s="292"/>
      <c r="Z108" s="292"/>
      <c r="AA108" s="292"/>
      <c r="AB108" s="292"/>
      <c r="AC108" s="292"/>
      <c r="AD108" s="292"/>
      <c r="AE108" s="292"/>
      <c r="AF108" s="292"/>
      <c r="AG108" s="292"/>
      <c r="AH108" s="292"/>
      <c r="AI108" s="292"/>
      <c r="AJ108" s="292"/>
      <c r="AK108" s="292"/>
      <c r="AL108" s="292"/>
      <c r="AM108" s="292"/>
      <c r="AN108" s="292"/>
      <c r="AO108" s="292"/>
      <c r="AP108" s="292">
        <f>SUMIF('TAX; ALL MEASURES'!$B$4:$B$1412,'TAX; MEASURES SUMMARY'!$B108,'TAX; ALL MEASURES'!AR$4:AR$1412)</f>
        <v>-1480</v>
      </c>
      <c r="AQ108" s="292">
        <f>SUMIF('TAX; ALL MEASURES'!$B$4:$B$1412,'TAX; MEASURES SUMMARY'!$B108,'TAX; ALL MEASURES'!AS$4:AS$1412)</f>
        <v>2875</v>
      </c>
      <c r="AR108" s="292">
        <f>SUMIF('TAX; ALL MEASURES'!$B$4:$B$1412,'TAX; MEASURES SUMMARY'!$B108,'TAX; ALL MEASURES'!AT$4:AT$1412)</f>
        <v>5275</v>
      </c>
      <c r="AS108" s="293">
        <f>SUMIF('TAX; ALL MEASURES'!$B$4:$B$1295,'TAX; MEASURES SUMMARY'!$B108,'TAX; ALL MEASURES'!AU$4:AU$1295)</f>
        <v>5436.1451535084479</v>
      </c>
      <c r="AT108" s="293">
        <f>SUMIF('TAX; ALL MEASURES'!$B$4:$B$1295,'TAX; MEASURES SUMMARY'!$B108,'TAX; ALL MEASURES'!AV$4:AV$1295)</f>
        <v>5686.4030879702614</v>
      </c>
      <c r="AU108" s="293">
        <f>SUMIF('TAX; ALL MEASURES'!$B$4:$B$1295,'TAX; MEASURES SUMMARY'!$B108,'TAX; ALL MEASURES'!AW$4:AW$1295)</f>
        <v>5931.7166084748842</v>
      </c>
      <c r="AV108" s="293">
        <f>SUMIF('TAX; ALL MEASURES'!$B$4:$B$1295,'TAX; MEASURES SUMMARY'!$B108,'TAX; ALL MEASURES'!AX$4:AX$1295)</f>
        <v>6073.1974358785465</v>
      </c>
      <c r="AW108" s="293">
        <f>SUMIF('TAX; ALL MEASURES'!$B$4:$B$1295,'TAX; MEASURES SUMMARY'!$B108,'TAX; ALL MEASURES'!AY$4:AY$1295)</f>
        <v>6290.7516499948415</v>
      </c>
      <c r="AX108" s="293">
        <f>SUMIF('TAX; ALL MEASURES'!$B$4:$B$1295,'TAX; MEASURES SUMMARY'!$B108,'TAX; ALL MEASURES'!AZ$4:AZ$1295)</f>
        <v>6543.6064541316136</v>
      </c>
      <c r="AY108" s="293">
        <f>SUMIF('TAX; ALL MEASURES'!$B$4:$B$1295,'TAX; MEASURES SUMMARY'!$B108,'TAX; ALL MEASURES'!BA$4:BA$1295)</f>
        <v>6820.3576400654083</v>
      </c>
      <c r="AZ108" s="293">
        <f>SUMIF('TAX; ALL MEASURES'!$B$4:$B$1295,'TAX; MEASURES SUMMARY'!$B108,'TAX; ALL MEASURES'!BB$4:BB$1295)</f>
        <v>7088.9944177629768</v>
      </c>
      <c r="BA108" s="293">
        <f>SUMIF('TAX; ALL MEASURES'!$B$4:$B$1295,'TAX; MEASURES SUMMARY'!$B108,'TAX; ALL MEASURES'!BC$4:BC$1295)</f>
        <v>7387.3300591248126</v>
      </c>
      <c r="BB108" s="8"/>
      <c r="BC108" s="8"/>
      <c r="BD108" s="8"/>
    </row>
    <row r="109" spans="1:56">
      <c r="A109" s="153"/>
      <c r="B109" s="155" t="s">
        <v>993</v>
      </c>
      <c r="C109" s="292"/>
      <c r="D109" s="292"/>
      <c r="E109" s="292"/>
      <c r="F109" s="292"/>
      <c r="G109" s="292"/>
      <c r="H109" s="292"/>
      <c r="I109" s="292"/>
      <c r="J109" s="292"/>
      <c r="K109" s="292"/>
      <c r="L109" s="292"/>
      <c r="M109" s="292"/>
      <c r="N109" s="292"/>
      <c r="O109" s="292"/>
      <c r="P109" s="292"/>
      <c r="Q109" s="292"/>
      <c r="R109" s="292"/>
      <c r="S109" s="292"/>
      <c r="T109" s="292"/>
      <c r="U109" s="292"/>
      <c r="V109" s="292"/>
      <c r="W109" s="292"/>
      <c r="X109" s="292"/>
      <c r="Y109" s="292"/>
      <c r="Z109" s="292"/>
      <c r="AA109" s="292"/>
      <c r="AB109" s="292"/>
      <c r="AC109" s="292"/>
      <c r="AD109" s="292"/>
      <c r="AE109" s="292"/>
      <c r="AF109" s="292"/>
      <c r="AG109" s="292"/>
      <c r="AH109" s="292"/>
      <c r="AI109" s="292"/>
      <c r="AJ109" s="292"/>
      <c r="AK109" s="292"/>
      <c r="AL109" s="292"/>
      <c r="AM109" s="292"/>
      <c r="AN109" s="292"/>
      <c r="AO109" s="292"/>
      <c r="AP109" s="292">
        <f>SUMIF('TAX; ALL MEASURES'!$B$4:$B$1412,'TAX; MEASURES SUMMARY'!$B109,'TAX; ALL MEASURES'!AR$4:AR$1412)</f>
        <v>565</v>
      </c>
      <c r="AQ109" s="292">
        <f>SUMIF('TAX; ALL MEASURES'!$B$4:$B$1412,'TAX; MEASURES SUMMARY'!$B109,'TAX; ALL MEASURES'!AS$4:AS$1412)</f>
        <v>180</v>
      </c>
      <c r="AR109" s="292">
        <f>SUMIF('TAX; ALL MEASURES'!$B$4:$B$1412,'TAX; MEASURES SUMMARY'!$B109,'TAX; ALL MEASURES'!AT$4:AT$1412)</f>
        <v>5200</v>
      </c>
      <c r="AS109" s="292">
        <f>SUMIF('TAX; ALL MEASURES'!$B$4:$B$1412,'TAX; MEASURES SUMMARY'!$B109,'TAX; ALL MEASURES'!AU$4:AU$1412)</f>
        <v>5155</v>
      </c>
      <c r="AT109" s="293">
        <f>SUMIF('TAX; ALL MEASURES'!$B$4:$B$1295,'TAX; MEASURES SUMMARY'!$B109,'TAX; ALL MEASURES'!AV$4:AV$1295)</f>
        <v>5392.3151591285286</v>
      </c>
      <c r="AU109" s="293">
        <f>SUMIF('TAX; ALL MEASURES'!$B$4:$B$1295,'TAX; MEASURES SUMMARY'!$B109,'TAX; ALL MEASURES'!AW$4:AW$1295)</f>
        <v>5624.9416182261439</v>
      </c>
      <c r="AV109" s="293">
        <f>SUMIF('TAX; ALL MEASURES'!$B$4:$B$1295,'TAX; MEASURES SUMMARY'!$B109,'TAX; ALL MEASURES'!AX$4:AX$1295)</f>
        <v>5759.1053766745699</v>
      </c>
      <c r="AW109" s="293">
        <f>SUMIF('TAX; ALL MEASURES'!$B$4:$B$1295,'TAX; MEASURES SUMMARY'!$B109,'TAX; ALL MEASURES'!AY$4:AY$1295)</f>
        <v>5965.4081780347769</v>
      </c>
      <c r="AX109" s="293">
        <f>SUMIF('TAX; ALL MEASURES'!$B$4:$B$1295,'TAX; MEASURES SUMMARY'!$B109,'TAX; ALL MEASURES'!AZ$4:AZ$1295)</f>
        <v>6205.1859026019374</v>
      </c>
      <c r="AY109" s="293">
        <f>SUMIF('TAX; ALL MEASURES'!$B$4:$B$1295,'TAX; MEASURES SUMMARY'!$B109,'TAX; ALL MEASURES'!BA$4:BA$1295)</f>
        <v>6467.6241420532806</v>
      </c>
      <c r="AZ109" s="293">
        <f>SUMIF('TAX; ALL MEASURES'!$B$4:$B$1295,'TAX; MEASURES SUMMARY'!$B109,'TAX; ALL MEASURES'!BB$4:BB$1295)</f>
        <v>6722.3676321415142</v>
      </c>
      <c r="BA109" s="293">
        <f>SUMIF('TAX; ALL MEASURES'!$B$4:$B$1295,'TAX; MEASURES SUMMARY'!$B109,'TAX; ALL MEASURES'!BC$4:BC$1295)</f>
        <v>7005.2740277199491</v>
      </c>
      <c r="BB109" s="8"/>
      <c r="BC109" s="8"/>
      <c r="BD109" s="8"/>
    </row>
    <row r="110" spans="1:56">
      <c r="A110" s="153"/>
      <c r="B110" s="155" t="s">
        <v>89</v>
      </c>
      <c r="C110" s="292"/>
      <c r="D110" s="292"/>
      <c r="E110" s="292"/>
      <c r="F110" s="292"/>
      <c r="G110" s="292"/>
      <c r="H110" s="292"/>
      <c r="I110" s="292"/>
      <c r="J110" s="292"/>
      <c r="K110" s="292"/>
      <c r="L110" s="292"/>
      <c r="M110" s="292"/>
      <c r="N110" s="292"/>
      <c r="O110" s="292"/>
      <c r="P110" s="292"/>
      <c r="Q110" s="292"/>
      <c r="R110" s="292"/>
      <c r="S110" s="292"/>
      <c r="T110" s="292"/>
      <c r="U110" s="292"/>
      <c r="V110" s="292"/>
      <c r="W110" s="292"/>
      <c r="X110" s="292"/>
      <c r="Y110" s="292"/>
      <c r="Z110" s="292"/>
      <c r="AA110" s="292"/>
      <c r="AB110" s="292"/>
      <c r="AC110" s="292"/>
      <c r="AD110" s="292"/>
      <c r="AE110" s="292"/>
      <c r="AF110" s="292"/>
      <c r="AG110" s="292"/>
      <c r="AH110" s="292"/>
      <c r="AI110" s="292"/>
      <c r="AJ110" s="292"/>
      <c r="AK110" s="292"/>
      <c r="AL110" s="292"/>
      <c r="AM110" s="292"/>
      <c r="AN110" s="292"/>
      <c r="AO110" s="292"/>
      <c r="AP110" s="292">
        <f>SUMIF('TAX; ALL MEASURES'!$B$4:$B$1412,'TAX; MEASURES SUMMARY'!$B110,'TAX; ALL MEASURES'!AR$4:AR$1412)</f>
        <v>750</v>
      </c>
      <c r="AQ110" s="292">
        <f>SUMIF('TAX; ALL MEASURES'!$B$4:$B$1412,'TAX; MEASURES SUMMARY'!$B110,'TAX; ALL MEASURES'!AS$4:AS$1412)</f>
        <v>-715</v>
      </c>
      <c r="AR110" s="292">
        <f>SUMIF('TAX; ALL MEASURES'!$B$4:$B$1412,'TAX; MEASURES SUMMARY'!$B110,'TAX; ALL MEASURES'!AT$4:AT$1412)</f>
        <v>95</v>
      </c>
      <c r="AS110" s="292">
        <f>SUMIF('TAX; ALL MEASURES'!$B$4:$B$1412,'TAX; MEASURES SUMMARY'!$B110,'TAX; ALL MEASURES'!AU$4:AU$1412)</f>
        <v>645</v>
      </c>
      <c r="AT110" s="293">
        <f>SUMIF('TAX; ALL MEASURES'!$B$4:$B$1295,'TAX; MEASURES SUMMARY'!$B110,'TAX; ALL MEASURES'!AV$4:AV$1295)</f>
        <v>674.69316734003905</v>
      </c>
      <c r="AU110" s="293">
        <f>SUMIF('TAX; ALL MEASURES'!$B$4:$B$1295,'TAX; MEASURES SUMMARY'!$B110,'TAX; ALL MEASURES'!AW$4:AW$1295)</f>
        <v>703.79967871112763</v>
      </c>
      <c r="AV110" s="293">
        <f>SUMIF('TAX; ALL MEASURES'!$B$4:$B$1295,'TAX; MEASURES SUMMARY'!$B110,'TAX; ALL MEASURES'!AX$4:AX$1295)</f>
        <v>720.58641473425746</v>
      </c>
      <c r="AW110" s="293">
        <f>SUMIF('TAX; ALL MEASURES'!$B$4:$B$1295,'TAX; MEASURES SUMMARY'!$B110,'TAX; ALL MEASURES'!AY$4:AY$1295)</f>
        <v>746.39927736807556</v>
      </c>
      <c r="AX110" s="293">
        <f>SUMIF('TAX; ALL MEASURES'!$B$4:$B$1295,'TAX; MEASURES SUMMARY'!$B110,'TAX; ALL MEASURES'!AZ$4:AZ$1295)</f>
        <v>776.40056395310376</v>
      </c>
      <c r="AY110" s="293">
        <f>SUMIF('TAX; ALL MEASURES'!$B$4:$B$1295,'TAX; MEASURES SUMMARY'!$B110,'TAX; ALL MEASURES'!BA$4:BA$1295)</f>
        <v>809.23716229376635</v>
      </c>
      <c r="AZ110" s="293">
        <f>SUMIF('TAX; ALL MEASURES'!$B$4:$B$1295,'TAX; MEASURES SUMMARY'!$B110,'TAX; ALL MEASURES'!BB$4:BB$1295)</f>
        <v>841.11098404098448</v>
      </c>
      <c r="BA110" s="293">
        <f>SUMIF('TAX; ALL MEASURES'!$B$4:$B$1295,'TAX; MEASURES SUMMARY'!$B110,'TAX; ALL MEASURES'!BC$4:BC$1295)</f>
        <v>876.50858348775296</v>
      </c>
      <c r="BB110" s="8"/>
      <c r="BC110" s="8"/>
      <c r="BD110" s="8"/>
    </row>
    <row r="111" spans="1:56">
      <c r="A111" s="153"/>
      <c r="B111" s="155" t="s">
        <v>233</v>
      </c>
      <c r="C111" s="292"/>
      <c r="D111" s="292"/>
      <c r="E111" s="292"/>
      <c r="F111" s="292"/>
      <c r="G111" s="292"/>
      <c r="H111" s="292"/>
      <c r="I111" s="292"/>
      <c r="J111" s="292"/>
      <c r="K111" s="292"/>
      <c r="L111" s="292"/>
      <c r="M111" s="292"/>
      <c r="N111" s="292"/>
      <c r="O111" s="292"/>
      <c r="P111" s="292"/>
      <c r="Q111" s="292"/>
      <c r="R111" s="292"/>
      <c r="S111" s="292"/>
      <c r="T111" s="292"/>
      <c r="U111" s="292"/>
      <c r="V111" s="292"/>
      <c r="W111" s="292"/>
      <c r="X111" s="292"/>
      <c r="Y111" s="292"/>
      <c r="Z111" s="292"/>
      <c r="AA111" s="292"/>
      <c r="AB111" s="292"/>
      <c r="AC111" s="292"/>
      <c r="AD111" s="292"/>
      <c r="AE111" s="292"/>
      <c r="AF111" s="292"/>
      <c r="AG111" s="292"/>
      <c r="AH111" s="292"/>
      <c r="AI111" s="292"/>
      <c r="AJ111" s="292"/>
      <c r="AK111" s="292"/>
      <c r="AL111" s="292"/>
      <c r="AM111" s="292"/>
      <c r="AN111" s="292"/>
      <c r="AO111" s="292"/>
      <c r="AP111" s="292"/>
      <c r="AQ111" s="292">
        <v>2830</v>
      </c>
      <c r="AR111" s="292">
        <v>6290</v>
      </c>
      <c r="AS111" s="292">
        <v>7210</v>
      </c>
      <c r="AT111" s="292">
        <v>8885</v>
      </c>
      <c r="AU111" s="292">
        <v>8690</v>
      </c>
      <c r="AV111" s="293">
        <f>SUMIF('TAX; ALL MEASURES'!$B$4:$B$1295,'TAX; MEASURES SUMMARY'!$B111,'TAX; ALL MEASURES'!AX$4:AX$1295)</f>
        <v>8897.2702509727569</v>
      </c>
      <c r="AW111" s="293">
        <f>SUMIF('TAX; ALL MEASURES'!$B$4:$B$1295,'TAX; MEASURES SUMMARY'!$B111,'TAX; ALL MEASURES'!AY$4:AY$1295)</f>
        <v>9215.9884645113907</v>
      </c>
      <c r="AX111" s="293">
        <f>SUMIF('TAX; ALL MEASURES'!$B$4:$B$1295,'TAX; MEASURES SUMMARY'!$B111,'TAX; ALL MEASURES'!AZ$4:AZ$1295)</f>
        <v>9586.4222517238795</v>
      </c>
      <c r="AY111" s="293">
        <f>SUMIF('TAX; ALL MEASURES'!$B$4:$B$1295,'TAX; MEASURES SUMMARY'!$B111,'TAX; ALL MEASURES'!BA$4:BA$1295)</f>
        <v>9991.864379948378</v>
      </c>
      <c r="AZ111" s="293">
        <f>SUMIF('TAX; ALL MEASURES'!$B$4:$B$1295,'TAX; MEASURES SUMMARY'!$B111,'TAX; ALL MEASURES'!BB$4:BB$1295)</f>
        <v>10385.418851997259</v>
      </c>
      <c r="BA111" s="293">
        <f>SUMIF('TAX; ALL MEASURES'!$B$4:$B$1295,'TAX; MEASURES SUMMARY'!$B111,'TAX; ALL MEASURES'!BC$4:BC$1295)</f>
        <v>10822.482335396027</v>
      </c>
      <c r="BB111" s="8"/>
      <c r="BC111" s="8"/>
      <c r="BD111" s="8"/>
    </row>
    <row r="112" spans="1:56">
      <c r="A112" s="153"/>
      <c r="B112" s="155" t="s">
        <v>1137</v>
      </c>
      <c r="C112" s="292"/>
      <c r="D112" s="292"/>
      <c r="E112" s="292"/>
      <c r="F112" s="292"/>
      <c r="G112" s="292"/>
      <c r="H112" s="292"/>
      <c r="I112" s="292"/>
      <c r="J112" s="292"/>
      <c r="K112" s="292"/>
      <c r="L112" s="292"/>
      <c r="M112" s="292"/>
      <c r="N112" s="292"/>
      <c r="O112" s="292"/>
      <c r="P112" s="292"/>
      <c r="Q112" s="292"/>
      <c r="R112" s="292"/>
      <c r="S112" s="292"/>
      <c r="T112" s="292"/>
      <c r="U112" s="292"/>
      <c r="V112" s="292"/>
      <c r="W112" s="292"/>
      <c r="X112" s="292"/>
      <c r="Y112" s="292"/>
      <c r="Z112" s="292"/>
      <c r="AA112" s="292"/>
      <c r="AB112" s="292"/>
      <c r="AC112" s="292"/>
      <c r="AD112" s="292"/>
      <c r="AE112" s="292"/>
      <c r="AF112" s="292"/>
      <c r="AG112" s="292"/>
      <c r="AH112" s="292"/>
      <c r="AI112" s="292"/>
      <c r="AJ112" s="292"/>
      <c r="AK112" s="292"/>
      <c r="AL112" s="292"/>
      <c r="AM112" s="292"/>
      <c r="AN112" s="292"/>
      <c r="AO112" s="292"/>
      <c r="AP112" s="292"/>
      <c r="AQ112" s="292"/>
      <c r="AR112" s="292">
        <v>90</v>
      </c>
      <c r="AS112" s="292">
        <v>180</v>
      </c>
      <c r="AT112" s="292">
        <v>715</v>
      </c>
      <c r="AU112" s="292">
        <v>740</v>
      </c>
      <c r="AV112" s="292">
        <v>750</v>
      </c>
      <c r="AW112" s="293">
        <f>SUMIF('TAX; ALL MEASURES'!$B$4:$B$1295,'TAX; MEASURES SUMMARY'!$B112,'TAX; ALL MEASURES'!AY$4:AY$1295)</f>
        <v>776.86651674178904</v>
      </c>
      <c r="AX112" s="293">
        <f>SUMIF('TAX; ALL MEASURES'!$B$4:$B$1295,'TAX; MEASURES SUMMARY'!$B112,'TAX; ALL MEASURES'!AZ$4:AZ$1295)</f>
        <v>808.09242452839248</v>
      </c>
      <c r="AY112" s="293">
        <f>SUMIF('TAX; ALL MEASURES'!$B$4:$B$1295,'TAX; MEASURES SUMMARY'!$B112,'TAX; ALL MEASURES'!BA$4:BA$1295)</f>
        <v>842.26937853685672</v>
      </c>
      <c r="AZ112" s="293">
        <f>SUMIF('TAX; ALL MEASURES'!$B$4:$B$1295,'TAX; MEASURES SUMMARY'!$B112,'TAX; ALL MEASURES'!BB$4:BB$1295)</f>
        <v>875.4442564163262</v>
      </c>
      <c r="BA112" s="293">
        <f>SUMIF('TAX; ALL MEASURES'!$B$4:$B$1295,'TAX; MEASURES SUMMARY'!$B112,'TAX; ALL MEASURES'!BC$4:BC$1295)</f>
        <v>912.28674892274819</v>
      </c>
      <c r="BB112" s="8"/>
      <c r="BC112" s="8"/>
      <c r="BD112" s="8"/>
    </row>
    <row r="113" spans="1:56">
      <c r="A113" s="153"/>
      <c r="B113" s="155" t="s">
        <v>93</v>
      </c>
      <c r="C113" s="292"/>
      <c r="D113" s="292"/>
      <c r="E113" s="292"/>
      <c r="F113" s="292"/>
      <c r="G113" s="292"/>
      <c r="H113" s="292"/>
      <c r="I113" s="292"/>
      <c r="J113" s="292"/>
      <c r="K113" s="292"/>
      <c r="L113" s="292"/>
      <c r="M113" s="292"/>
      <c r="N113" s="292"/>
      <c r="O113" s="292"/>
      <c r="P113" s="292"/>
      <c r="Q113" s="292"/>
      <c r="R113" s="292"/>
      <c r="S113" s="292"/>
      <c r="T113" s="292"/>
      <c r="U113" s="292"/>
      <c r="V113" s="292"/>
      <c r="W113" s="292"/>
      <c r="X113" s="292"/>
      <c r="Y113" s="292"/>
      <c r="Z113" s="292"/>
      <c r="AA113" s="292"/>
      <c r="AB113" s="292"/>
      <c r="AC113" s="292"/>
      <c r="AD113" s="292"/>
      <c r="AE113" s="292"/>
      <c r="AF113" s="292"/>
      <c r="AG113" s="292"/>
      <c r="AH113" s="292"/>
      <c r="AI113" s="292"/>
      <c r="AJ113" s="292"/>
      <c r="AK113" s="292"/>
      <c r="AL113" s="292"/>
      <c r="AM113" s="292"/>
      <c r="AN113" s="292"/>
      <c r="AO113" s="292"/>
      <c r="AP113" s="292"/>
      <c r="AQ113" s="292"/>
      <c r="AR113" s="292">
        <v>660</v>
      </c>
      <c r="AS113" s="292">
        <v>120</v>
      </c>
      <c r="AT113" s="292">
        <v>300</v>
      </c>
      <c r="AU113" s="292">
        <v>125</v>
      </c>
      <c r="AV113" s="292">
        <v>335</v>
      </c>
      <c r="AW113" s="293">
        <f>SUMIF('TAX; ALL MEASURES'!$B$4:$B$1295,'TAX; MEASURES SUMMARY'!$B113,'TAX; ALL MEASURES'!AY$4:AY$1295)</f>
        <v>357.35859770122306</v>
      </c>
      <c r="AX113" s="293">
        <f>SUMIF('TAX; ALL MEASURES'!$B$4:$B$1295,'TAX; MEASURES SUMMARY'!$B113,'TAX; ALL MEASURES'!AZ$4:AZ$1295)</f>
        <v>371.7225152830606</v>
      </c>
      <c r="AY113" s="293">
        <f>SUMIF('TAX; ALL MEASURES'!$B$4:$B$1295,'TAX; MEASURES SUMMARY'!$B113,'TAX; ALL MEASURES'!BA$4:BA$1295)</f>
        <v>387.44391412695302</v>
      </c>
      <c r="AZ113" s="293">
        <f>SUMIF('TAX; ALL MEASURES'!$B$4:$B$1295,'TAX; MEASURES SUMMARY'!$B113,'TAX; ALL MEASURES'!BB$4:BB$1295)</f>
        <v>402.7043579515082</v>
      </c>
      <c r="BA113" s="293">
        <f>SUMIF('TAX; ALL MEASURES'!$B$4:$B$1295,'TAX; MEASURES SUMMARY'!$B113,'TAX; ALL MEASURES'!BC$4:BC$1295)</f>
        <v>419.6519045044646</v>
      </c>
      <c r="BB113" s="8"/>
      <c r="BC113" s="8"/>
      <c r="BD113" s="8"/>
    </row>
    <row r="114" spans="1:56">
      <c r="A114" s="153"/>
      <c r="B114" s="155" t="s">
        <v>225</v>
      </c>
      <c r="C114" s="292"/>
      <c r="D114" s="292"/>
      <c r="E114" s="292"/>
      <c r="F114" s="292"/>
      <c r="G114" s="292"/>
      <c r="H114" s="292"/>
      <c r="I114" s="292"/>
      <c r="J114" s="292"/>
      <c r="K114" s="292"/>
      <c r="L114" s="292"/>
      <c r="M114" s="292"/>
      <c r="N114" s="292"/>
      <c r="O114" s="292"/>
      <c r="P114" s="292"/>
      <c r="Q114" s="292"/>
      <c r="R114" s="292"/>
      <c r="S114" s="292"/>
      <c r="T114" s="292"/>
      <c r="U114" s="292"/>
      <c r="V114" s="292"/>
      <c r="W114" s="292"/>
      <c r="X114" s="292"/>
      <c r="Y114" s="292"/>
      <c r="Z114" s="292"/>
      <c r="AA114" s="292"/>
      <c r="AB114" s="292"/>
      <c r="AC114" s="292"/>
      <c r="AD114" s="292"/>
      <c r="AE114" s="292"/>
      <c r="AF114" s="292"/>
      <c r="AG114" s="292"/>
      <c r="AH114" s="292"/>
      <c r="AI114" s="292"/>
      <c r="AJ114" s="292"/>
      <c r="AK114" s="292"/>
      <c r="AL114" s="292"/>
      <c r="AM114" s="292"/>
      <c r="AN114" s="292"/>
      <c r="AO114" s="292"/>
      <c r="AP114" s="292"/>
      <c r="AQ114" s="292"/>
      <c r="AR114" s="292">
        <v>-35</v>
      </c>
      <c r="AS114" s="292">
        <v>-255</v>
      </c>
      <c r="AT114" s="292">
        <v>145</v>
      </c>
      <c r="AU114" s="292">
        <v>130</v>
      </c>
      <c r="AV114" s="292">
        <v>20</v>
      </c>
      <c r="AW114" s="292">
        <v>15</v>
      </c>
      <c r="AX114" s="293">
        <f>SUMIF('TAX; ALL MEASURES'!$B$4:$B$1295,'TAX; MEASURES SUMMARY'!$B114,'TAX; ALL MEASURES'!AZ$4:AZ$1295)</f>
        <v>15.602920330204896</v>
      </c>
      <c r="AY114" s="293">
        <f>SUMIF('TAX; ALL MEASURES'!$B$4:$B$1295,'TAX; MEASURES SUMMARY'!$B114,'TAX; ALL MEASURES'!BA$4:BA$1295)</f>
        <v>16.26282045342947</v>
      </c>
      <c r="AZ114" s="293">
        <f>SUMIF('TAX; ALL MEASURES'!$B$4:$B$1295,'TAX; MEASURES SUMMARY'!$B114,'TAX; ALL MEASURES'!BB$4:BB$1295)</f>
        <v>16.903372153712617</v>
      </c>
      <c r="BA114" s="293">
        <f>SUMIF('TAX; ALL MEASURES'!$B$4:$B$1295,'TAX; MEASURES SUMMARY'!$B114,'TAX; ALL MEASURES'!BC$4:BC$1295)</f>
        <v>17.614739390794753</v>
      </c>
      <c r="BB114" s="8"/>
      <c r="BC114" s="8"/>
      <c r="BD114" s="8"/>
    </row>
    <row r="115" spans="1:56">
      <c r="A115" s="153"/>
      <c r="B115" s="155" t="s">
        <v>305</v>
      </c>
      <c r="C115" s="292"/>
      <c r="D115" s="292"/>
      <c r="E115" s="292"/>
      <c r="F115" s="292"/>
      <c r="G115" s="292"/>
      <c r="H115" s="292"/>
      <c r="I115" s="292"/>
      <c r="J115" s="292"/>
      <c r="K115" s="292"/>
      <c r="L115" s="292"/>
      <c r="M115" s="292"/>
      <c r="N115" s="292"/>
      <c r="O115" s="292"/>
      <c r="P115" s="292"/>
      <c r="Q115" s="292"/>
      <c r="R115" s="292"/>
      <c r="S115" s="292"/>
      <c r="T115" s="292"/>
      <c r="U115" s="292"/>
      <c r="V115" s="292"/>
      <c r="W115" s="292"/>
      <c r="X115" s="292"/>
      <c r="Y115" s="292"/>
      <c r="Z115" s="292"/>
      <c r="AA115" s="292"/>
      <c r="AB115" s="292"/>
      <c r="AC115" s="292"/>
      <c r="AD115" s="292"/>
      <c r="AE115" s="292"/>
      <c r="AF115" s="292"/>
      <c r="AG115" s="292"/>
      <c r="AH115" s="292"/>
      <c r="AI115" s="292"/>
      <c r="AJ115" s="292"/>
      <c r="AK115" s="292"/>
      <c r="AL115" s="292"/>
      <c r="AM115" s="292"/>
      <c r="AN115" s="292"/>
      <c r="AO115" s="292"/>
      <c r="AP115" s="292"/>
      <c r="AQ115" s="292"/>
      <c r="AR115" s="292"/>
      <c r="AS115" s="292">
        <v>-1840</v>
      </c>
      <c r="AT115" s="292">
        <v>-790</v>
      </c>
      <c r="AU115" s="292">
        <v>1230</v>
      </c>
      <c r="AV115" s="292">
        <v>-870</v>
      </c>
      <c r="AW115" s="292">
        <v>-35</v>
      </c>
      <c r="AX115" s="293">
        <f>SUMIF('TAX; ALL MEASURES'!$B$4:$B$1295,'TAX; MEASURES SUMMARY'!$B115,'TAX; ALL MEASURES'!AZ$4:AZ$1295)</f>
        <v>-431.68079580233399</v>
      </c>
      <c r="AY115" s="293">
        <f>SUMIF('TAX; ALL MEASURES'!$B$4:$B$1295,'TAX; MEASURES SUMMARY'!$B115,'TAX; ALL MEASURES'!BA$4:BA$1295)</f>
        <v>-449.93803254488159</v>
      </c>
      <c r="AZ115" s="293">
        <f>SUMIF('TAX; ALL MEASURES'!$B$4:$B$1295,'TAX; MEASURES SUMMARY'!$B115,'TAX; ALL MEASURES'!BB$4:BB$1295)</f>
        <v>-467.65996291938308</v>
      </c>
      <c r="BA115" s="293">
        <f>SUMIF('TAX; ALL MEASURES'!$B$4:$B$1295,'TAX; MEASURES SUMMARY'!$B115,'TAX; ALL MEASURES'!BC$4:BC$1295)</f>
        <v>-487.34112314532678</v>
      </c>
      <c r="BB115" s="8"/>
      <c r="BC115" s="8"/>
      <c r="BD115" s="8"/>
    </row>
    <row r="116" spans="1:56">
      <c r="A116" s="153"/>
      <c r="B116" s="155" t="s">
        <v>502</v>
      </c>
      <c r="C116" s="292"/>
      <c r="D116" s="292"/>
      <c r="E116" s="292"/>
      <c r="F116" s="292"/>
      <c r="G116" s="292"/>
      <c r="H116" s="292"/>
      <c r="I116" s="292"/>
      <c r="J116" s="292"/>
      <c r="K116" s="292"/>
      <c r="L116" s="292"/>
      <c r="M116" s="292"/>
      <c r="N116" s="292"/>
      <c r="O116" s="292"/>
      <c r="P116" s="292"/>
      <c r="Q116" s="292"/>
      <c r="R116" s="292"/>
      <c r="S116" s="292"/>
      <c r="T116" s="292"/>
      <c r="U116" s="292"/>
      <c r="V116" s="292"/>
      <c r="W116" s="292"/>
      <c r="X116" s="292"/>
      <c r="Y116" s="292"/>
      <c r="Z116" s="292"/>
      <c r="AA116" s="292"/>
      <c r="AB116" s="292"/>
      <c r="AC116" s="292"/>
      <c r="AD116" s="292"/>
      <c r="AE116" s="292"/>
      <c r="AF116" s="292"/>
      <c r="AG116" s="292"/>
      <c r="AH116" s="292"/>
      <c r="AI116" s="292"/>
      <c r="AJ116" s="292"/>
      <c r="AK116" s="292"/>
      <c r="AL116" s="292"/>
      <c r="AM116" s="292"/>
      <c r="AN116" s="292"/>
      <c r="AO116" s="292"/>
      <c r="AP116" s="292"/>
      <c r="AQ116" s="292"/>
      <c r="AR116" s="292"/>
      <c r="AS116" s="292">
        <v>-870</v>
      </c>
      <c r="AT116" s="292">
        <v>180</v>
      </c>
      <c r="AU116" s="292">
        <v>-2385</v>
      </c>
      <c r="AV116" s="292">
        <v>-905</v>
      </c>
      <c r="AW116" s="292">
        <v>295</v>
      </c>
      <c r="AX116" s="292">
        <v>305</v>
      </c>
      <c r="AY116" s="293">
        <f>SUMIF('TAX; ALL MEASURES'!$B$4:$B$1295,'TAX; MEASURES SUMMARY'!$B116,'TAX; ALL MEASURES'!BA$4:BA$1295)</f>
        <v>312.68801178098323</v>
      </c>
      <c r="AZ116" s="293">
        <f>SUMIF('TAX; ALL MEASURES'!$B$4:$B$1295,'TAX; MEASURES SUMMARY'!$B116,'TAX; ALL MEASURES'!BB$4:BB$1295)</f>
        <v>325.00400814692944</v>
      </c>
      <c r="BA116" s="293">
        <f>SUMIF('TAX; ALL MEASURES'!$B$4:$B$1295,'TAX; MEASURES SUMMARY'!$B116,'TAX; ALL MEASURES'!BC$4:BC$1295)</f>
        <v>338.68158686990444</v>
      </c>
      <c r="BB116" s="8"/>
      <c r="BC116" s="8"/>
      <c r="BD116" s="8"/>
    </row>
    <row r="117" spans="1:56">
      <c r="A117" s="153"/>
      <c r="B117" s="155" t="s">
        <v>580</v>
      </c>
      <c r="C117" s="292"/>
      <c r="D117" s="292"/>
      <c r="E117" s="292"/>
      <c r="F117" s="292"/>
      <c r="G117" s="292"/>
      <c r="H117" s="292"/>
      <c r="I117" s="292"/>
      <c r="J117" s="292"/>
      <c r="K117" s="292"/>
      <c r="L117" s="292"/>
      <c r="M117" s="292"/>
      <c r="N117" s="292"/>
      <c r="O117" s="292"/>
      <c r="P117" s="292"/>
      <c r="Q117" s="292"/>
      <c r="R117" s="292"/>
      <c r="S117" s="292"/>
      <c r="T117" s="292"/>
      <c r="U117" s="292"/>
      <c r="V117" s="292"/>
      <c r="W117" s="292"/>
      <c r="X117" s="292"/>
      <c r="Y117" s="292"/>
      <c r="Z117" s="292"/>
      <c r="AA117" s="292"/>
      <c r="AB117" s="292"/>
      <c r="AC117" s="292"/>
      <c r="AD117" s="292"/>
      <c r="AE117" s="292"/>
      <c r="AF117" s="292"/>
      <c r="AG117" s="292"/>
      <c r="AH117" s="292"/>
      <c r="AI117" s="292"/>
      <c r="AJ117" s="292"/>
      <c r="AK117" s="292"/>
      <c r="AL117" s="292"/>
      <c r="AM117" s="292"/>
      <c r="AN117" s="292"/>
      <c r="AO117" s="292"/>
      <c r="AP117" s="292"/>
      <c r="AQ117" s="292"/>
      <c r="AR117" s="292"/>
      <c r="AS117" s="292"/>
      <c r="AT117" s="292">
        <v>-290</v>
      </c>
      <c r="AU117" s="292">
        <v>-2705</v>
      </c>
      <c r="AV117" s="292">
        <v>-2850</v>
      </c>
      <c r="AW117" s="292">
        <v>1740</v>
      </c>
      <c r="AX117" s="292">
        <v>1305</v>
      </c>
      <c r="AY117" s="293">
        <f>SUMIF('TAX; ALL MEASURES'!$B$4:$B$1295,'TAX; MEASURES SUMMARY'!$B117,'TAX; ALL MEASURES'!BA$4:BA$1295)</f>
        <v>1370.6157849733074</v>
      </c>
      <c r="AZ117" s="293">
        <f>SUMIF('TAX; ALL MEASURES'!$B$4:$B$1295,'TAX; MEASURES SUMMARY'!$B117,'TAX; ALL MEASURES'!BB$4:BB$1295)</f>
        <v>1424.6009023773743</v>
      </c>
      <c r="BA117" s="293">
        <f>SUMIF('TAX; ALL MEASURES'!$B$4:$B$1295,'TAX; MEASURES SUMMARY'!$B117,'TAX; ALL MEASURES'!BC$4:BC$1295)</f>
        <v>1484.554289113081</v>
      </c>
      <c r="BB117" s="8"/>
      <c r="BC117" s="8"/>
      <c r="BD117" s="8"/>
    </row>
    <row r="118" spans="1:56">
      <c r="A118" s="153"/>
      <c r="B118" s="155" t="s">
        <v>1049</v>
      </c>
      <c r="C118" s="292"/>
      <c r="D118" s="292"/>
      <c r="E118" s="292"/>
      <c r="F118" s="292"/>
      <c r="G118" s="292"/>
      <c r="H118" s="292"/>
      <c r="I118" s="292"/>
      <c r="J118" s="292"/>
      <c r="K118" s="292"/>
      <c r="L118" s="292"/>
      <c r="M118" s="292"/>
      <c r="N118" s="292"/>
      <c r="O118" s="292"/>
      <c r="P118" s="292"/>
      <c r="Q118" s="292"/>
      <c r="R118" s="292"/>
      <c r="S118" s="292"/>
      <c r="T118" s="292"/>
      <c r="U118" s="292"/>
      <c r="V118" s="292"/>
      <c r="W118" s="292"/>
      <c r="X118" s="292"/>
      <c r="Y118" s="292"/>
      <c r="Z118" s="292"/>
      <c r="AA118" s="292"/>
      <c r="AB118" s="292"/>
      <c r="AC118" s="292"/>
      <c r="AD118" s="292"/>
      <c r="AE118" s="292"/>
      <c r="AF118" s="292"/>
      <c r="AG118" s="292"/>
      <c r="AH118" s="292"/>
      <c r="AI118" s="292"/>
      <c r="AJ118" s="292"/>
      <c r="AK118" s="292"/>
      <c r="AL118" s="292"/>
      <c r="AM118" s="292"/>
      <c r="AN118" s="292"/>
      <c r="AO118" s="292"/>
      <c r="AP118" s="292"/>
      <c r="AQ118" s="292"/>
      <c r="AR118" s="292"/>
      <c r="AS118" s="292"/>
      <c r="AT118" s="292">
        <v>20</v>
      </c>
      <c r="AU118" s="292">
        <v>-90</v>
      </c>
      <c r="AV118" s="292">
        <v>490</v>
      </c>
      <c r="AW118" s="292">
        <v>-410</v>
      </c>
      <c r="AX118" s="292">
        <v>-570</v>
      </c>
      <c r="AY118" s="292">
        <v>-855</v>
      </c>
      <c r="AZ118" s="293">
        <f>SUMIF('TAX; ALL MEASURES'!$B$4:$B$1295,'TAX; MEASURES SUMMARY'!$B118,'TAX; ALL MEASURES'!BB$4:BB$1295)</f>
        <v>-883.47936766564419</v>
      </c>
      <c r="BA118" s="293">
        <f>SUMIF('TAX; ALL MEASURES'!$B$4:$B$1295,'TAX; MEASURES SUMMARY'!$B118,'TAX; ALL MEASURES'!BC$4:BC$1295)</f>
        <v>-920.66001251451439</v>
      </c>
      <c r="BB118" s="8"/>
      <c r="BC118" s="8"/>
      <c r="BD118" s="8"/>
    </row>
    <row r="119" spans="1:56">
      <c r="A119" s="153"/>
      <c r="B119" s="155" t="s">
        <v>1210</v>
      </c>
      <c r="C119" s="292"/>
      <c r="D119" s="292"/>
      <c r="E119" s="292"/>
      <c r="F119" s="292"/>
      <c r="G119" s="292"/>
      <c r="H119" s="292"/>
      <c r="I119" s="292"/>
      <c r="J119" s="292"/>
      <c r="K119" s="292"/>
      <c r="L119" s="292"/>
      <c r="M119" s="292"/>
      <c r="N119" s="292"/>
      <c r="O119" s="292"/>
      <c r="P119" s="292"/>
      <c r="Q119" s="292"/>
      <c r="R119" s="292"/>
      <c r="S119" s="292"/>
      <c r="T119" s="292"/>
      <c r="U119" s="292"/>
      <c r="V119" s="292"/>
      <c r="W119" s="292"/>
      <c r="X119" s="292"/>
      <c r="Y119" s="292"/>
      <c r="Z119" s="292"/>
      <c r="AA119" s="292"/>
      <c r="AB119" s="292"/>
      <c r="AC119" s="292"/>
      <c r="AD119" s="292"/>
      <c r="AE119" s="292"/>
      <c r="AF119" s="292"/>
      <c r="AG119" s="292"/>
      <c r="AH119" s="292"/>
      <c r="AI119" s="292"/>
      <c r="AJ119" s="292"/>
      <c r="AK119" s="292"/>
      <c r="AL119" s="292"/>
      <c r="AM119" s="292"/>
      <c r="AN119" s="292"/>
      <c r="AO119" s="292"/>
      <c r="AP119" s="292"/>
      <c r="AQ119" s="292"/>
      <c r="AR119" s="292"/>
      <c r="AS119" s="292"/>
      <c r="AT119" s="292"/>
      <c r="AU119" s="292">
        <v>-10</v>
      </c>
      <c r="AV119" s="292">
        <v>-640</v>
      </c>
      <c r="AW119" s="292">
        <v>-1800</v>
      </c>
      <c r="AX119" s="292">
        <v>-1420</v>
      </c>
      <c r="AY119" s="292">
        <v>-1685</v>
      </c>
      <c r="AZ119" s="293">
        <f>SUMIF('TAX; ALL MEASURES'!$B$4:$B$1295,'TAX; MEASURES SUMMARY'!$B119,'TAX; ALL MEASURES'!BB$4:BB$1295)</f>
        <v>-1730.5801731332911</v>
      </c>
      <c r="BA119" s="293">
        <f>SUMIF('TAX; ALL MEASURES'!$B$4:$B$1295,'TAX; MEASURES SUMMARY'!$B119,'TAX; ALL MEASURES'!BC$4:BC$1295)</f>
        <v>-1803.4104951019613</v>
      </c>
      <c r="BB119" s="8"/>
      <c r="BC119" s="8"/>
      <c r="BD119" s="8"/>
    </row>
    <row r="120" spans="1:56">
      <c r="A120" s="153"/>
      <c r="B120" s="155" t="s">
        <v>1302</v>
      </c>
      <c r="C120" s="294"/>
      <c r="D120" s="294"/>
      <c r="E120" s="292"/>
      <c r="F120" s="292"/>
      <c r="G120" s="292"/>
      <c r="H120" s="292"/>
      <c r="I120" s="292"/>
      <c r="J120" s="292"/>
      <c r="K120" s="292"/>
      <c r="L120" s="292"/>
      <c r="M120" s="292"/>
      <c r="N120" s="292"/>
      <c r="O120" s="292"/>
      <c r="P120" s="292"/>
      <c r="Q120" s="292"/>
      <c r="R120" s="292"/>
      <c r="S120" s="292"/>
      <c r="T120" s="292"/>
      <c r="U120" s="292"/>
      <c r="V120" s="292"/>
      <c r="W120" s="292"/>
      <c r="X120" s="292"/>
      <c r="Y120" s="292"/>
      <c r="Z120" s="292"/>
      <c r="AA120" s="292"/>
      <c r="AB120" s="292"/>
      <c r="AC120" s="292"/>
      <c r="AD120" s="292"/>
      <c r="AE120" s="292"/>
      <c r="AF120" s="292"/>
      <c r="AG120" s="292"/>
      <c r="AH120" s="292"/>
      <c r="AI120" s="292"/>
      <c r="AJ120" s="292"/>
      <c r="AK120" s="292"/>
      <c r="AL120" s="292"/>
      <c r="AM120" s="292"/>
      <c r="AN120" s="292"/>
      <c r="AO120" s="292"/>
      <c r="AP120" s="292"/>
      <c r="AQ120" s="292"/>
      <c r="AR120" s="292"/>
      <c r="AS120" s="292"/>
      <c r="AT120" s="292"/>
      <c r="AU120" s="295">
        <v>735</v>
      </c>
      <c r="AV120" s="295">
        <v>-560</v>
      </c>
      <c r="AW120" s="295">
        <v>-165</v>
      </c>
      <c r="AX120" s="295">
        <v>160</v>
      </c>
      <c r="AY120" s="295">
        <v>190</v>
      </c>
      <c r="AZ120" s="295">
        <v>-140</v>
      </c>
      <c r="BA120" s="293">
        <f>SUMIF('TAX; ALL MEASURES'!$B$4:$B$1419,'TAX; MEASURES SUMMARY'!$B120,'TAX; ALL MEASURES'!BC$4:BC$1419)</f>
        <v>-151.10222909600171</v>
      </c>
      <c r="BB120" s="8"/>
      <c r="BC120" s="8"/>
      <c r="BD120" s="8"/>
    </row>
    <row r="121" spans="1:56">
      <c r="A121" s="296"/>
      <c r="B121" s="296" t="s">
        <v>1368</v>
      </c>
      <c r="C121" s="297"/>
      <c r="D121" s="297"/>
      <c r="E121" s="297"/>
      <c r="F121" s="297"/>
      <c r="G121" s="297"/>
      <c r="H121" s="297"/>
      <c r="I121" s="297"/>
      <c r="J121" s="297"/>
      <c r="K121" s="297"/>
      <c r="L121" s="297"/>
      <c r="M121" s="297"/>
      <c r="N121" s="297"/>
      <c r="O121" s="297"/>
      <c r="P121" s="297"/>
      <c r="Q121" s="297"/>
      <c r="R121" s="297"/>
      <c r="S121" s="297"/>
      <c r="T121" s="297"/>
      <c r="U121" s="297"/>
      <c r="V121" s="297"/>
      <c r="W121" s="297"/>
      <c r="X121" s="297"/>
      <c r="Y121" s="297"/>
      <c r="Z121" s="297"/>
      <c r="AA121" s="297"/>
      <c r="AB121" s="297"/>
      <c r="AC121" s="297"/>
      <c r="AD121" s="297"/>
      <c r="AE121" s="297"/>
      <c r="AF121" s="297"/>
      <c r="AG121" s="297"/>
      <c r="AH121" s="297"/>
      <c r="AI121" s="297"/>
      <c r="AJ121" s="297"/>
      <c r="AK121" s="297"/>
      <c r="AL121" s="297"/>
      <c r="AM121" s="297"/>
      <c r="AN121" s="297"/>
      <c r="AO121" s="297"/>
      <c r="AP121" s="297"/>
      <c r="AQ121" s="297"/>
      <c r="AR121" s="297"/>
      <c r="AS121" s="297"/>
      <c r="AT121" s="297"/>
      <c r="AU121" s="297"/>
      <c r="AV121" s="297">
        <v>455</v>
      </c>
      <c r="AW121" s="297">
        <v>45</v>
      </c>
      <c r="AX121" s="297">
        <v>230</v>
      </c>
      <c r="AY121" s="297">
        <v>-885</v>
      </c>
      <c r="AZ121" s="297">
        <v>-570</v>
      </c>
      <c r="BA121" s="293">
        <f>SUMIF('TAX; ALL MEASURES'!$B$4:$B$1419,'TAX; MEASURES SUMMARY'!$B121,'TAX; ALL MEASURES'!BC$4:BC$1419)</f>
        <v>-588.77765130511023</v>
      </c>
      <c r="BB121" s="128"/>
      <c r="BC121" s="8"/>
      <c r="BD121" s="128"/>
    </row>
    <row r="122" spans="1:56">
      <c r="A122" s="163"/>
      <c r="B122" s="163" t="s">
        <v>1424</v>
      </c>
      <c r="C122" s="298"/>
      <c r="D122" s="298"/>
      <c r="E122" s="298"/>
      <c r="F122" s="298"/>
      <c r="G122" s="298"/>
      <c r="H122" s="298"/>
      <c r="I122" s="298"/>
      <c r="J122" s="298"/>
      <c r="K122" s="298"/>
      <c r="L122" s="298"/>
      <c r="M122" s="298"/>
      <c r="N122" s="298"/>
      <c r="O122" s="298"/>
      <c r="P122" s="298"/>
      <c r="Q122" s="298"/>
      <c r="R122" s="298"/>
      <c r="S122" s="298"/>
      <c r="T122" s="298"/>
      <c r="U122" s="298"/>
      <c r="V122" s="298"/>
      <c r="W122" s="298"/>
      <c r="X122" s="298"/>
      <c r="Y122" s="298"/>
      <c r="Z122" s="298"/>
      <c r="AA122" s="298"/>
      <c r="AB122" s="298"/>
      <c r="AC122" s="298"/>
      <c r="AD122" s="298"/>
      <c r="AE122" s="298"/>
      <c r="AF122" s="298"/>
      <c r="AG122" s="298"/>
      <c r="AH122" s="298"/>
      <c r="AI122" s="298"/>
      <c r="AJ122" s="298"/>
      <c r="AK122" s="298"/>
      <c r="AL122" s="298"/>
      <c r="AM122" s="298"/>
      <c r="AN122" s="298"/>
      <c r="AO122" s="298"/>
      <c r="AP122" s="298"/>
      <c r="AQ122" s="298"/>
      <c r="AR122" s="298"/>
      <c r="AS122" s="298"/>
      <c r="AT122" s="298"/>
      <c r="AU122" s="298"/>
      <c r="AV122" s="299">
        <v>980</v>
      </c>
      <c r="AW122" s="299">
        <v>3980</v>
      </c>
      <c r="AX122" s="299">
        <v>5090</v>
      </c>
      <c r="AY122" s="299">
        <v>6825</v>
      </c>
      <c r="AZ122" s="299">
        <v>5785</v>
      </c>
      <c r="BA122" s="299">
        <v>6470</v>
      </c>
      <c r="BB122" s="126"/>
      <c r="BC122" s="8"/>
      <c r="BD122" s="126"/>
    </row>
    <row r="123" spans="1:56">
      <c r="A123" s="163"/>
      <c r="B123" s="163" t="s">
        <v>1489</v>
      </c>
      <c r="C123" s="298"/>
      <c r="D123" s="298"/>
      <c r="E123" s="298"/>
      <c r="F123" s="298"/>
      <c r="G123" s="298"/>
      <c r="H123" s="298"/>
      <c r="I123" s="298"/>
      <c r="J123" s="298"/>
      <c r="K123" s="298"/>
      <c r="L123" s="298"/>
      <c r="M123" s="298"/>
      <c r="N123" s="298"/>
      <c r="O123" s="298"/>
      <c r="P123" s="298"/>
      <c r="Q123" s="298"/>
      <c r="R123" s="298"/>
      <c r="S123" s="298"/>
      <c r="T123" s="298"/>
      <c r="U123" s="298"/>
      <c r="V123" s="298"/>
      <c r="W123" s="298"/>
      <c r="X123" s="298"/>
      <c r="Y123" s="298"/>
      <c r="Z123" s="298"/>
      <c r="AA123" s="298"/>
      <c r="AB123" s="298"/>
      <c r="AC123" s="298"/>
      <c r="AD123" s="298"/>
      <c r="AE123" s="298"/>
      <c r="AF123" s="298"/>
      <c r="AG123" s="298"/>
      <c r="AH123" s="298"/>
      <c r="AI123" s="298"/>
      <c r="AJ123" s="298"/>
      <c r="AK123" s="298"/>
      <c r="AL123" s="298"/>
      <c r="AM123" s="298"/>
      <c r="AN123" s="298"/>
      <c r="AO123" s="298"/>
      <c r="AP123" s="298"/>
      <c r="AQ123" s="298"/>
      <c r="AR123" s="298"/>
      <c r="AS123" s="298"/>
      <c r="AT123" s="298"/>
      <c r="AU123" s="298"/>
      <c r="AV123" s="298">
        <v>335</v>
      </c>
      <c r="AW123" s="298">
        <v>585</v>
      </c>
      <c r="AX123" s="298">
        <v>4545</v>
      </c>
      <c r="AY123" s="298">
        <v>4620</v>
      </c>
      <c r="AZ123" s="298">
        <v>5515</v>
      </c>
      <c r="BA123" s="299">
        <v>5330</v>
      </c>
      <c r="BB123" s="126"/>
      <c r="BC123" s="126"/>
      <c r="BD123" s="126"/>
    </row>
    <row r="124" spans="1:56">
      <c r="A124" s="126"/>
      <c r="B124" s="163" t="s">
        <v>1534</v>
      </c>
      <c r="C124" s="298"/>
      <c r="D124" s="298"/>
      <c r="E124" s="298"/>
      <c r="F124" s="298"/>
      <c r="G124" s="298"/>
      <c r="H124" s="298"/>
      <c r="I124" s="298"/>
      <c r="J124" s="298"/>
      <c r="K124" s="298"/>
      <c r="L124" s="298"/>
      <c r="M124" s="298"/>
      <c r="N124" s="298"/>
      <c r="O124" s="298"/>
      <c r="P124" s="298"/>
      <c r="Q124" s="298"/>
      <c r="R124" s="298"/>
      <c r="S124" s="298"/>
      <c r="T124" s="298"/>
      <c r="U124" s="298"/>
      <c r="V124" s="298"/>
      <c r="W124" s="298"/>
      <c r="X124" s="298"/>
      <c r="Y124" s="298"/>
      <c r="Z124" s="298"/>
      <c r="AA124" s="298"/>
      <c r="AB124" s="298"/>
      <c r="AC124" s="298"/>
      <c r="AD124" s="298"/>
      <c r="AE124" s="298"/>
      <c r="AF124" s="298"/>
      <c r="AG124" s="298"/>
      <c r="AH124" s="298"/>
      <c r="AI124" s="298"/>
      <c r="AJ124" s="298"/>
      <c r="AK124" s="298"/>
      <c r="AL124" s="298"/>
      <c r="AM124" s="298"/>
      <c r="AN124" s="298"/>
      <c r="AO124" s="298"/>
      <c r="AP124" s="298"/>
      <c r="AQ124" s="298"/>
      <c r="AR124" s="298"/>
      <c r="AS124" s="298"/>
      <c r="AT124" s="298"/>
      <c r="AU124" s="298"/>
      <c r="AV124" s="298"/>
      <c r="AW124" s="298">
        <v>640</v>
      </c>
      <c r="AX124" s="298">
        <v>-6950</v>
      </c>
      <c r="AY124" s="298">
        <v>-4320</v>
      </c>
      <c r="AZ124" s="298">
        <v>6270</v>
      </c>
      <c r="BA124" s="299">
        <v>820</v>
      </c>
      <c r="BB124" s="126"/>
      <c r="BC124" s="126"/>
      <c r="BD124" s="126"/>
    </row>
    <row r="125" spans="1:56" hidden="1"/>
    <row r="126" spans="1:56" hidden="1"/>
    <row r="127" spans="1:56" hidden="1"/>
    <row r="128" spans="1:56"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sheetData>
  <phoneticPr fontId="3" type="noConversion"/>
  <dataValidations count="1">
    <dataValidation type="list" allowBlank="1" showInputMessage="1" showErrorMessage="1" sqref="B30">
      <formula1>$B$58:$B$124</formula1>
    </dataValidation>
  </dataValidations>
  <pageMargins left="0.75" right="0.75" top="1" bottom="1" header="0.5" footer="0.5"/>
  <pageSetup paperSize="9"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BD1420"/>
  <sheetViews>
    <sheetView zoomScaleNormal="100" workbookViewId="0">
      <pane xSplit="4" ySplit="3" topLeftCell="E4" activePane="bottomRight" state="frozen"/>
      <selection pane="topRight" activeCell="E1" sqref="E1"/>
      <selection pane="bottomLeft" activeCell="A4" sqref="A4"/>
      <selection pane="bottomRight" activeCell="E4" sqref="E4"/>
    </sheetView>
  </sheetViews>
  <sheetFormatPr defaultColWidth="0" defaultRowHeight="12.75" zeroHeight="1"/>
  <cols>
    <col min="1" max="1" width="2" style="31" customWidth="1"/>
    <col min="2" max="2" width="17.28515625" style="31" customWidth="1"/>
    <col min="3" max="3" width="58.28515625" style="141" customWidth="1"/>
    <col min="4" max="4" width="31.28515625" style="31" customWidth="1"/>
    <col min="5" max="5" width="11.28515625" style="31" customWidth="1"/>
    <col min="6" max="6" width="10.140625" style="31" customWidth="1"/>
    <col min="7" max="14" width="10.5703125" style="31" customWidth="1"/>
    <col min="15" max="16" width="10.140625" style="31" customWidth="1"/>
    <col min="17" max="22" width="10.5703125" style="31" customWidth="1"/>
    <col min="23" max="23" width="10" style="31" customWidth="1"/>
    <col min="24" max="34" width="10.7109375" style="31" customWidth="1"/>
    <col min="35" max="36" width="10.5703125" style="31" hidden="1" customWidth="1"/>
    <col min="37" max="43" width="11" style="31" hidden="1" customWidth="1"/>
    <col min="44" max="44" width="10.5703125" style="31" hidden="1" customWidth="1"/>
    <col min="45" max="46" width="9.85546875" style="31" hidden="1" customWidth="1"/>
    <col min="47" max="50" width="10.140625" style="31" hidden="1" customWidth="1"/>
    <col min="51" max="53" width="10.5703125" style="31" hidden="1" customWidth="1"/>
    <col min="54" max="55" width="11" style="31" hidden="1" customWidth="1"/>
    <col min="56" max="16384" width="9.140625" style="31" hidden="1"/>
  </cols>
  <sheetData>
    <row r="1" spans="1:35" ht="26.25">
      <c r="A1" s="173"/>
      <c r="B1" s="208" t="s">
        <v>1162</v>
      </c>
      <c r="C1" s="208"/>
      <c r="D1" s="208"/>
      <c r="E1" s="209"/>
      <c r="F1" s="209"/>
      <c r="G1" s="209"/>
      <c r="H1" s="209"/>
      <c r="I1" s="209"/>
      <c r="J1" s="209"/>
      <c r="K1" s="209"/>
      <c r="L1" s="209"/>
      <c r="M1" s="209"/>
      <c r="N1" s="209"/>
      <c r="O1" s="209"/>
      <c r="P1" s="209"/>
      <c r="Q1" s="209"/>
      <c r="R1" s="209"/>
      <c r="S1" s="209"/>
      <c r="T1" s="209"/>
      <c r="U1" s="209"/>
      <c r="V1" s="209"/>
      <c r="W1" s="209"/>
      <c r="X1" s="209"/>
      <c r="Y1" s="209"/>
      <c r="Z1" s="209"/>
      <c r="AA1" s="209"/>
      <c r="AB1" s="209"/>
      <c r="AC1" s="209"/>
      <c r="AD1" s="209"/>
      <c r="AE1" s="209"/>
      <c r="AF1" s="173"/>
      <c r="AG1" s="173"/>
      <c r="AH1" s="173"/>
    </row>
    <row r="2" spans="1:35" ht="6" customHeight="1">
      <c r="A2" s="173"/>
      <c r="B2" s="210"/>
      <c r="C2" s="211"/>
      <c r="D2" s="212"/>
      <c r="E2" s="209"/>
      <c r="F2" s="209"/>
      <c r="G2" s="209"/>
      <c r="H2" s="209"/>
      <c r="I2" s="209"/>
      <c r="J2" s="209"/>
      <c r="K2" s="209"/>
      <c r="L2" s="209"/>
      <c r="M2" s="209"/>
      <c r="N2" s="209"/>
      <c r="O2" s="209"/>
      <c r="P2" s="209"/>
      <c r="Q2" s="209"/>
      <c r="R2" s="209"/>
      <c r="S2" s="209"/>
      <c r="T2" s="209"/>
      <c r="U2" s="209"/>
      <c r="V2" s="209"/>
      <c r="W2" s="209"/>
      <c r="X2" s="209"/>
      <c r="Y2" s="209"/>
      <c r="Z2" s="209"/>
      <c r="AA2" s="209"/>
      <c r="AB2" s="209"/>
      <c r="AC2" s="209"/>
      <c r="AD2" s="209"/>
      <c r="AE2" s="209"/>
      <c r="AF2" s="173"/>
      <c r="AG2" s="173"/>
      <c r="AH2" s="173"/>
    </row>
    <row r="3" spans="1:35" ht="25.5" customHeight="1">
      <c r="A3" s="213"/>
      <c r="B3" s="214" t="s">
        <v>992</v>
      </c>
      <c r="C3" s="214" t="s">
        <v>991</v>
      </c>
      <c r="D3" s="215" t="s">
        <v>535</v>
      </c>
      <c r="E3" s="215" t="s">
        <v>955</v>
      </c>
      <c r="F3" s="215" t="s">
        <v>956</v>
      </c>
      <c r="G3" s="215" t="s">
        <v>957</v>
      </c>
      <c r="H3" s="215" t="s">
        <v>958</v>
      </c>
      <c r="I3" s="215" t="s">
        <v>959</v>
      </c>
      <c r="J3" s="215" t="s">
        <v>960</v>
      </c>
      <c r="K3" s="215" t="s">
        <v>961</v>
      </c>
      <c r="L3" s="215" t="s">
        <v>962</v>
      </c>
      <c r="M3" s="215" t="s">
        <v>953</v>
      </c>
      <c r="N3" s="215" t="s">
        <v>963</v>
      </c>
      <c r="O3" s="215" t="s">
        <v>964</v>
      </c>
      <c r="P3" s="215" t="s">
        <v>965</v>
      </c>
      <c r="Q3" s="215" t="s">
        <v>966</v>
      </c>
      <c r="R3" s="215" t="s">
        <v>967</v>
      </c>
      <c r="S3" s="215" t="s">
        <v>968</v>
      </c>
      <c r="T3" s="215" t="s">
        <v>969</v>
      </c>
      <c r="U3" s="214" t="s">
        <v>970</v>
      </c>
      <c r="V3" s="214" t="s">
        <v>971</v>
      </c>
      <c r="W3" s="214" t="s">
        <v>972</v>
      </c>
      <c r="X3" s="214" t="s">
        <v>973</v>
      </c>
      <c r="Y3" s="214" t="s">
        <v>974</v>
      </c>
      <c r="Z3" s="214" t="s">
        <v>975</v>
      </c>
      <c r="AA3" s="214" t="s">
        <v>976</v>
      </c>
      <c r="AB3" s="214" t="s">
        <v>977</v>
      </c>
      <c r="AC3" s="214" t="s">
        <v>94</v>
      </c>
      <c r="AD3" s="214" t="s">
        <v>224</v>
      </c>
      <c r="AE3" s="215" t="s">
        <v>503</v>
      </c>
      <c r="AF3" s="214" t="s">
        <v>1048</v>
      </c>
      <c r="AG3" s="214" t="s">
        <v>1306</v>
      </c>
      <c r="AH3" s="214" t="s">
        <v>1423</v>
      </c>
      <c r="AI3" s="427" t="s">
        <v>1563</v>
      </c>
    </row>
    <row r="4" spans="1:35" ht="15.75">
      <c r="A4" s="213"/>
      <c r="B4" s="216" t="s">
        <v>233</v>
      </c>
      <c r="C4" s="217" t="s">
        <v>845</v>
      </c>
      <c r="D4" s="218" t="s">
        <v>543</v>
      </c>
      <c r="E4" s="219"/>
      <c r="F4" s="219"/>
      <c r="G4" s="219"/>
      <c r="H4" s="219"/>
      <c r="I4" s="219"/>
      <c r="J4" s="219"/>
      <c r="K4" s="219"/>
      <c r="L4" s="219"/>
      <c r="M4" s="219"/>
      <c r="N4" s="219"/>
      <c r="O4" s="219"/>
      <c r="P4" s="219"/>
      <c r="Q4" s="219"/>
      <c r="R4" s="219"/>
      <c r="S4" s="219"/>
      <c r="T4" s="219"/>
      <c r="U4" s="219"/>
      <c r="V4" s="219"/>
      <c r="W4" s="219"/>
      <c r="X4" s="219">
        <v>0</v>
      </c>
      <c r="Y4" s="220">
        <v>625</v>
      </c>
      <c r="Z4" s="220">
        <v>630</v>
      </c>
      <c r="AA4" s="220">
        <v>635</v>
      </c>
      <c r="AB4" s="220">
        <v>640</v>
      </c>
      <c r="AC4" s="221">
        <f>IF(AB4="Neg","Neg",AB4*VLOOKUP($D4,$D$499:AC$518,COLUMNS($E4:AC4),FALSE))</f>
        <v>667.60983537292634</v>
      </c>
      <c r="AD4" s="221">
        <f>IF(AC4="Neg","Neg",AC4*VLOOKUP($D4,$D$499:AD$518,COLUMNS($E4:AD4),FALSE))</f>
        <v>683.53338636597869</v>
      </c>
      <c r="AE4" s="221">
        <f>IF(AD4="Neg","Neg",AD4*VLOOKUP($D4,$D$499:AE$518,COLUMNS($E4:AE4),FALSE))</f>
        <v>708.01893459047642</v>
      </c>
      <c r="AF4" s="221">
        <f>IF(AE4="Neg","Neg",AE4*VLOOKUP($D4,$D$499:AF$518,COLUMNS($E4:AF4),FALSE))</f>
        <v>736.47753524611483</v>
      </c>
      <c r="AG4" s="221">
        <f>IF(AF4="Neg","Neg",AF4*VLOOKUP($D4,$D$499:AG$518,COLUMNS($E4:AG4),FALSE))</f>
        <v>767.62565405822158</v>
      </c>
      <c r="AH4" s="221">
        <f>IF(AG4="Neg","Neg",AG4*VLOOKUP($D4,$D$499:AH$518,COLUMNS($E4:AH4),FALSE))</f>
        <v>797.86050288386355</v>
      </c>
      <c r="AI4" s="425"/>
    </row>
    <row r="5" spans="1:35" ht="15.75">
      <c r="A5" s="213"/>
      <c r="B5" s="216" t="s">
        <v>233</v>
      </c>
      <c r="C5" s="217" t="s">
        <v>845</v>
      </c>
      <c r="D5" s="222" t="s">
        <v>545</v>
      </c>
      <c r="E5" s="223"/>
      <c r="F5" s="223"/>
      <c r="G5" s="223"/>
      <c r="H5" s="223"/>
      <c r="I5" s="223"/>
      <c r="J5" s="223"/>
      <c r="K5" s="223"/>
      <c r="L5" s="223"/>
      <c r="M5" s="223"/>
      <c r="N5" s="223"/>
      <c r="O5" s="223"/>
      <c r="P5" s="223"/>
      <c r="Q5" s="223"/>
      <c r="R5" s="223"/>
      <c r="S5" s="223"/>
      <c r="T5" s="223"/>
      <c r="U5" s="223"/>
      <c r="V5" s="223"/>
      <c r="W5" s="223"/>
      <c r="X5" s="223">
        <v>0</v>
      </c>
      <c r="Y5" s="224">
        <v>135</v>
      </c>
      <c r="Z5" s="224">
        <v>135</v>
      </c>
      <c r="AA5" s="224">
        <v>135</v>
      </c>
      <c r="AB5" s="224">
        <v>135</v>
      </c>
      <c r="AC5" s="221">
        <f>IF(AB5="Neg","Neg",AB5*VLOOKUP($D5,$D$499:AC$518,COLUMNS($E5:AC5),FALSE))</f>
        <v>140.82394964897665</v>
      </c>
      <c r="AD5" s="221">
        <f>IF(AC5="Neg","Neg",AC5*VLOOKUP($D5,$D$499:AD$518,COLUMNS($E5:AD5),FALSE))</f>
        <v>144.18282368657364</v>
      </c>
      <c r="AE5" s="221">
        <f>IF(AD5="Neg","Neg",AD5*VLOOKUP($D5,$D$499:AE$518,COLUMNS($E5:AE5),FALSE))</f>
        <v>149.34774401517862</v>
      </c>
      <c r="AF5" s="221">
        <f>IF(AE5="Neg","Neg",AE5*VLOOKUP($D5,$D$499:AF$518,COLUMNS($E5:AF5),FALSE))</f>
        <v>155.35073009097735</v>
      </c>
      <c r="AG5" s="221">
        <f>IF(AF5="Neg","Neg",AF5*VLOOKUP($D5,$D$499:AG$518,COLUMNS($E5:AG5),FALSE))</f>
        <v>161.92103640290611</v>
      </c>
      <c r="AH5" s="221">
        <f>IF(AG5="Neg","Neg",AG5*VLOOKUP($D5,$D$499:AH$518,COLUMNS($E5:AH5),FALSE))</f>
        <v>168.29869982706495</v>
      </c>
      <c r="AI5" s="425"/>
    </row>
    <row r="6" spans="1:35" ht="25.5">
      <c r="A6" s="225"/>
      <c r="B6" s="216" t="s">
        <v>233</v>
      </c>
      <c r="C6" s="216" t="s">
        <v>1031</v>
      </c>
      <c r="D6" s="222" t="s">
        <v>545</v>
      </c>
      <c r="E6" s="226"/>
      <c r="F6" s="226"/>
      <c r="G6" s="226"/>
      <c r="H6" s="226"/>
      <c r="I6" s="226"/>
      <c r="J6" s="226"/>
      <c r="K6" s="226"/>
      <c r="L6" s="226"/>
      <c r="M6" s="226"/>
      <c r="N6" s="226"/>
      <c r="O6" s="226"/>
      <c r="P6" s="226"/>
      <c r="Q6" s="226"/>
      <c r="R6" s="226"/>
      <c r="S6" s="226"/>
      <c r="T6" s="226"/>
      <c r="U6" s="226"/>
      <c r="V6" s="226"/>
      <c r="W6" s="226"/>
      <c r="X6" s="226">
        <v>0</v>
      </c>
      <c r="Y6" s="224">
        <v>615</v>
      </c>
      <c r="Z6" s="224">
        <v>1170</v>
      </c>
      <c r="AA6" s="224">
        <v>2015</v>
      </c>
      <c r="AB6" s="224">
        <v>2955</v>
      </c>
      <c r="AC6" s="221">
        <f>IF(AB6="Neg","Neg",AB6*VLOOKUP($D6,$D$499:AC$518,COLUMNS($E6:AC6),FALSE))</f>
        <v>3082.4797867609332</v>
      </c>
      <c r="AD6" s="221">
        <f>IF(AC6="Neg","Neg",AC6*VLOOKUP($D6,$D$499:AD$518,COLUMNS($E6:AD6),FALSE))</f>
        <v>3156.001807361667</v>
      </c>
      <c r="AE6" s="221">
        <f>IF(AD6="Neg","Neg",AD6*VLOOKUP($D6,$D$499:AE$518,COLUMNS($E6:AE6),FALSE))</f>
        <v>3269.0561745544651</v>
      </c>
      <c r="AF6" s="221">
        <f>IF(AE6="Neg","Neg",AE6*VLOOKUP($D6,$D$499:AF$518,COLUMNS($E6:AF6),FALSE))</f>
        <v>3400.4548697691703</v>
      </c>
      <c r="AG6" s="221">
        <f>IF(AF6="Neg","Neg",AF6*VLOOKUP($D6,$D$499:AG$518,COLUMNS($E6:AG6),FALSE))</f>
        <v>3544.271574596944</v>
      </c>
      <c r="AH6" s="221">
        <f>IF(AG6="Neg","Neg",AG6*VLOOKUP($D6,$D$499:AH$518,COLUMNS($E6:AH6),FALSE))</f>
        <v>3683.8715406590877</v>
      </c>
      <c r="AI6" s="425"/>
    </row>
    <row r="7" spans="1:35" ht="25.5">
      <c r="A7" s="225"/>
      <c r="B7" s="216" t="s">
        <v>233</v>
      </c>
      <c r="C7" s="216" t="s">
        <v>1031</v>
      </c>
      <c r="D7" s="222" t="s">
        <v>544</v>
      </c>
      <c r="E7" s="226"/>
      <c r="F7" s="226"/>
      <c r="G7" s="226"/>
      <c r="H7" s="226"/>
      <c r="I7" s="226"/>
      <c r="J7" s="226"/>
      <c r="K7" s="226"/>
      <c r="L7" s="226"/>
      <c r="M7" s="226"/>
      <c r="N7" s="226"/>
      <c r="O7" s="226"/>
      <c r="P7" s="226"/>
      <c r="Q7" s="226"/>
      <c r="R7" s="226"/>
      <c r="S7" s="226"/>
      <c r="T7" s="226"/>
      <c r="U7" s="226"/>
      <c r="V7" s="226"/>
      <c r="W7" s="226"/>
      <c r="X7" s="226">
        <v>0</v>
      </c>
      <c r="Y7" s="224">
        <v>185</v>
      </c>
      <c r="Z7" s="224">
        <v>425</v>
      </c>
      <c r="AA7" s="224">
        <v>835</v>
      </c>
      <c r="AB7" s="224">
        <v>1325</v>
      </c>
      <c r="AC7" s="221">
        <f>IF(AB7="Neg","Neg",AB7*VLOOKUP($D7,$D$499:AC$518,COLUMNS($E7:AC7),FALSE))</f>
        <v>1382.1609872955114</v>
      </c>
      <c r="AD7" s="221">
        <f>IF(AC7="Neg","Neg",AC7*VLOOKUP($D7,$D$499:AD$518,COLUMNS($E7:AD7),FALSE))</f>
        <v>1415.1277139608151</v>
      </c>
      <c r="AE7" s="221">
        <f>IF(AD7="Neg","Neg",AD7*VLOOKUP($D7,$D$499:AE$518,COLUMNS($E7:AE7),FALSE))</f>
        <v>1465.8204505193455</v>
      </c>
      <c r="AF7" s="221">
        <f>IF(AE7="Neg","Neg",AE7*VLOOKUP($D7,$D$499:AF$518,COLUMNS($E7:AF7),FALSE))</f>
        <v>1524.7386471892219</v>
      </c>
      <c r="AG7" s="221">
        <f>IF(AF7="Neg","Neg",AF7*VLOOKUP($D7,$D$499:AG$518,COLUMNS($E7:AG7),FALSE))</f>
        <v>1589.2249869174116</v>
      </c>
      <c r="AH7" s="221">
        <f>IF(AG7="Neg","Neg",AG7*VLOOKUP($D7,$D$499:AH$518,COLUMNS($E7:AH7),FALSE))</f>
        <v>1651.8205723767485</v>
      </c>
      <c r="AI7" s="425"/>
    </row>
    <row r="8" spans="1:35" ht="25.5">
      <c r="A8" s="225"/>
      <c r="B8" s="216" t="s">
        <v>233</v>
      </c>
      <c r="C8" s="216" t="s">
        <v>1031</v>
      </c>
      <c r="D8" s="216" t="s">
        <v>547</v>
      </c>
      <c r="E8" s="226"/>
      <c r="F8" s="226"/>
      <c r="G8" s="226"/>
      <c r="H8" s="226"/>
      <c r="I8" s="226"/>
      <c r="J8" s="226"/>
      <c r="K8" s="226"/>
      <c r="L8" s="226"/>
      <c r="M8" s="226"/>
      <c r="N8" s="226"/>
      <c r="O8" s="226"/>
      <c r="P8" s="226"/>
      <c r="Q8" s="226"/>
      <c r="R8" s="226"/>
      <c r="S8" s="226"/>
      <c r="T8" s="226"/>
      <c r="U8" s="226"/>
      <c r="V8" s="226"/>
      <c r="W8" s="226"/>
      <c r="X8" s="226">
        <v>0</v>
      </c>
      <c r="Y8" s="224">
        <v>40</v>
      </c>
      <c r="Z8" s="224">
        <v>65</v>
      </c>
      <c r="AA8" s="224">
        <v>105</v>
      </c>
      <c r="AB8" s="224">
        <v>160</v>
      </c>
      <c r="AC8" s="221">
        <f>IF(AB8="Neg","Neg",AB8*VLOOKUP($D8,$D$499:AC$518,COLUMNS($E8:AC8),FALSE))</f>
        <v>166.90245884323159</v>
      </c>
      <c r="AD8" s="221">
        <f>IF(AC8="Neg","Neg",AC8*VLOOKUP($D8,$D$499:AD$518,COLUMNS($E8:AD8),FALSE))</f>
        <v>170.88334659149467</v>
      </c>
      <c r="AE8" s="221">
        <f>IF(AD8="Neg","Neg",AD8*VLOOKUP($D8,$D$499:AE$518,COLUMNS($E8:AE8),FALSE))</f>
        <v>177.0047336476191</v>
      </c>
      <c r="AF8" s="221">
        <f>IF(AE8="Neg","Neg",AE8*VLOOKUP($D8,$D$499:AF$518,COLUMNS($E8:AF8),FALSE))</f>
        <v>184.11938381152871</v>
      </c>
      <c r="AG8" s="221">
        <f>IF(AF8="Neg","Neg",AF8*VLOOKUP($D8,$D$499:AG$518,COLUMNS($E8:AG8),FALSE))</f>
        <v>191.9064135145554</v>
      </c>
      <c r="AH8" s="221">
        <f>IF(AG8="Neg","Neg",AG8*VLOOKUP($D8,$D$499:AH$518,COLUMNS($E8:AH8),FALSE))</f>
        <v>199.46512572096589</v>
      </c>
      <c r="AI8" s="425"/>
    </row>
    <row r="9" spans="1:35" ht="25.5">
      <c r="A9" s="225"/>
      <c r="B9" s="216" t="s">
        <v>233</v>
      </c>
      <c r="C9" s="216" t="s">
        <v>1031</v>
      </c>
      <c r="D9" s="216" t="s">
        <v>546</v>
      </c>
      <c r="E9" s="226"/>
      <c r="F9" s="226"/>
      <c r="G9" s="226"/>
      <c r="H9" s="226"/>
      <c r="I9" s="226"/>
      <c r="J9" s="226"/>
      <c r="K9" s="226"/>
      <c r="L9" s="226"/>
      <c r="M9" s="226"/>
      <c r="N9" s="226"/>
      <c r="O9" s="226"/>
      <c r="P9" s="226"/>
      <c r="Q9" s="226"/>
      <c r="R9" s="226"/>
      <c r="S9" s="226"/>
      <c r="T9" s="226"/>
      <c r="U9" s="226"/>
      <c r="V9" s="226"/>
      <c r="W9" s="226"/>
      <c r="X9" s="226">
        <v>0</v>
      </c>
      <c r="Y9" s="224">
        <v>290</v>
      </c>
      <c r="Z9" s="224">
        <v>485</v>
      </c>
      <c r="AA9" s="224">
        <v>770</v>
      </c>
      <c r="AB9" s="224">
        <v>1125</v>
      </c>
      <c r="AC9" s="221">
        <f>IF(AB9="Neg","Neg",AB9*VLOOKUP($D9,$D$499:AC$518,COLUMNS($E9:AC9),FALSE))</f>
        <v>1173.5329137414719</v>
      </c>
      <c r="AD9" s="221">
        <f>IF(AC9="Neg","Neg",AC9*VLOOKUP($D9,$D$499:AD$518,COLUMNS($E9:AD9),FALSE))</f>
        <v>1201.5235307214468</v>
      </c>
      <c r="AE9" s="221">
        <f>IF(AD9="Neg","Neg",AD9*VLOOKUP($D9,$D$499:AE$518,COLUMNS($E9:AE9),FALSE))</f>
        <v>1244.5645334598216</v>
      </c>
      <c r="AF9" s="221">
        <f>IF(AE9="Neg","Neg",AE9*VLOOKUP($D9,$D$499:AF$518,COLUMNS($E9:AF9),FALSE))</f>
        <v>1294.589417424811</v>
      </c>
      <c r="AG9" s="221">
        <f>IF(AF9="Neg","Neg",AF9*VLOOKUP($D9,$D$499:AG$518,COLUMNS($E9:AG9),FALSE))</f>
        <v>1349.3419700242173</v>
      </c>
      <c r="AH9" s="221">
        <f>IF(AG9="Neg","Neg",AG9*VLOOKUP($D9,$D$499:AH$518,COLUMNS($E9:AH9),FALSE))</f>
        <v>1402.489165225541</v>
      </c>
      <c r="AI9" s="425"/>
    </row>
    <row r="10" spans="1:35">
      <c r="A10" s="225"/>
      <c r="B10" s="216" t="s">
        <v>233</v>
      </c>
      <c r="C10" s="216" t="s">
        <v>1032</v>
      </c>
      <c r="D10" s="222" t="s">
        <v>545</v>
      </c>
      <c r="E10" s="226"/>
      <c r="F10" s="226"/>
      <c r="G10" s="226"/>
      <c r="H10" s="226"/>
      <c r="I10" s="226"/>
      <c r="J10" s="226"/>
      <c r="K10" s="226"/>
      <c r="L10" s="226"/>
      <c r="M10" s="226"/>
      <c r="N10" s="226"/>
      <c r="O10" s="226"/>
      <c r="P10" s="226"/>
      <c r="Q10" s="226"/>
      <c r="R10" s="226"/>
      <c r="S10" s="226"/>
      <c r="T10" s="226"/>
      <c r="U10" s="226"/>
      <c r="V10" s="226"/>
      <c r="W10" s="226"/>
      <c r="X10" s="226">
        <v>0</v>
      </c>
      <c r="Y10" s="224">
        <v>0</v>
      </c>
      <c r="Z10" s="224">
        <v>0</v>
      </c>
      <c r="AA10" s="224">
        <v>360</v>
      </c>
      <c r="AB10" s="224">
        <v>1075</v>
      </c>
      <c r="AC10" s="221">
        <f>IF(AB10="Neg","Neg",AB10*VLOOKUP($D10,$D$499:AC$518,COLUMNS($E10:AC10),FALSE))</f>
        <v>1121.3758953529621</v>
      </c>
      <c r="AD10" s="221">
        <f>IF(AC10="Neg","Neg",AC10*VLOOKUP($D10,$D$499:AD$518,COLUMNS($E10:AD10),FALSE))</f>
        <v>1148.1224849116047</v>
      </c>
      <c r="AE10" s="221">
        <f>IF(AD10="Neg","Neg",AD10*VLOOKUP($D10,$D$499:AE$518,COLUMNS($E10:AE10),FALSE))</f>
        <v>1189.2505541949406</v>
      </c>
      <c r="AF10" s="221">
        <f>IF(AE10="Neg","Neg",AE10*VLOOKUP($D10,$D$499:AF$518,COLUMNS($E10:AF10),FALSE))</f>
        <v>1237.0521099837081</v>
      </c>
      <c r="AG10" s="221">
        <f>IF(AF10="Neg","Neg",AF10*VLOOKUP($D10,$D$499:AG$518,COLUMNS($E10:AG10),FALSE))</f>
        <v>1289.3712158009184</v>
      </c>
      <c r="AH10" s="221">
        <f>IF(AG10="Neg","Neg",AG10*VLOOKUP($D10,$D$499:AH$518,COLUMNS($E10:AH10),FALSE))</f>
        <v>1340.1563134377388</v>
      </c>
      <c r="AI10" s="425"/>
    </row>
    <row r="11" spans="1:35" ht="25.5">
      <c r="A11" s="225"/>
      <c r="B11" s="216" t="s">
        <v>233</v>
      </c>
      <c r="C11" s="216" t="s">
        <v>1033</v>
      </c>
      <c r="D11" s="222" t="s">
        <v>545</v>
      </c>
      <c r="E11" s="226"/>
      <c r="F11" s="226"/>
      <c r="G11" s="226"/>
      <c r="H11" s="226"/>
      <c r="I11" s="226"/>
      <c r="J11" s="226"/>
      <c r="K11" s="226"/>
      <c r="L11" s="226"/>
      <c r="M11" s="226"/>
      <c r="N11" s="226"/>
      <c r="O11" s="226"/>
      <c r="P11" s="226"/>
      <c r="Q11" s="226"/>
      <c r="R11" s="226"/>
      <c r="S11" s="226"/>
      <c r="T11" s="226"/>
      <c r="U11" s="226"/>
      <c r="V11" s="226"/>
      <c r="W11" s="226"/>
      <c r="X11" s="226">
        <v>0</v>
      </c>
      <c r="Y11" s="224">
        <v>0</v>
      </c>
      <c r="Z11" s="224">
        <v>50</v>
      </c>
      <c r="AA11" s="224">
        <v>150</v>
      </c>
      <c r="AB11" s="224">
        <v>180</v>
      </c>
      <c r="AC11" s="221">
        <f>IF(AB11="Neg","Neg",AB11*VLOOKUP($D11,$D$499:AC$518,COLUMNS($E11:AC11),FALSE))</f>
        <v>187.76526619863552</v>
      </c>
      <c r="AD11" s="221">
        <f>IF(AC11="Neg","Neg",AC11*VLOOKUP($D11,$D$499:AD$518,COLUMNS($E11:AD11),FALSE))</f>
        <v>192.24376491543148</v>
      </c>
      <c r="AE11" s="221">
        <f>IF(AD11="Neg","Neg",AD11*VLOOKUP($D11,$D$499:AE$518,COLUMNS($E11:AE11),FALSE))</f>
        <v>199.13032535357146</v>
      </c>
      <c r="AF11" s="221">
        <f>IF(AE11="Neg","Neg",AE11*VLOOKUP($D11,$D$499:AF$518,COLUMNS($E11:AF11),FALSE))</f>
        <v>207.13430678796976</v>
      </c>
      <c r="AG11" s="221">
        <f>IF(AF11="Neg","Neg",AF11*VLOOKUP($D11,$D$499:AG$518,COLUMNS($E11:AG11),FALSE))</f>
        <v>215.89471520387477</v>
      </c>
      <c r="AH11" s="221">
        <f>IF(AG11="Neg","Neg",AG11*VLOOKUP($D11,$D$499:AH$518,COLUMNS($E11:AH11),FALSE))</f>
        <v>224.39826643608657</v>
      </c>
      <c r="AI11" s="425"/>
    </row>
    <row r="12" spans="1:35">
      <c r="A12" s="225"/>
      <c r="B12" s="216" t="s">
        <v>233</v>
      </c>
      <c r="C12" s="216" t="s">
        <v>1034</v>
      </c>
      <c r="D12" s="222" t="s">
        <v>545</v>
      </c>
      <c r="E12" s="226"/>
      <c r="F12" s="226"/>
      <c r="G12" s="226"/>
      <c r="H12" s="226"/>
      <c r="I12" s="226"/>
      <c r="J12" s="226"/>
      <c r="K12" s="226"/>
      <c r="L12" s="226"/>
      <c r="M12" s="226"/>
      <c r="N12" s="226"/>
      <c r="O12" s="226"/>
      <c r="P12" s="226"/>
      <c r="Q12" s="226"/>
      <c r="R12" s="226"/>
      <c r="S12" s="226"/>
      <c r="T12" s="226"/>
      <c r="U12" s="226"/>
      <c r="V12" s="226"/>
      <c r="W12" s="226"/>
      <c r="X12" s="226">
        <v>40</v>
      </c>
      <c r="Y12" s="224">
        <v>150</v>
      </c>
      <c r="Z12" s="224">
        <v>150</v>
      </c>
      <c r="AA12" s="224">
        <v>150</v>
      </c>
      <c r="AB12" s="224">
        <v>150</v>
      </c>
      <c r="AC12" s="221">
        <f>IF(AB12="Neg","Neg",AB12*VLOOKUP($D12,$D$499:AC$518,COLUMNS($E12:AC12),FALSE))</f>
        <v>156.47105516552961</v>
      </c>
      <c r="AD12" s="221">
        <f>IF(AC12="Neg","Neg",AC12*VLOOKUP($D12,$D$499:AD$518,COLUMNS($E12:AD12),FALSE))</f>
        <v>160.20313742952624</v>
      </c>
      <c r="AE12" s="221">
        <f>IF(AD12="Neg","Neg",AD12*VLOOKUP($D12,$D$499:AE$518,COLUMNS($E12:AE12),FALSE))</f>
        <v>165.94193779464288</v>
      </c>
      <c r="AF12" s="221">
        <f>IF(AE12="Neg","Neg",AE12*VLOOKUP($D12,$D$499:AF$518,COLUMNS($E12:AF12),FALSE))</f>
        <v>172.61192232330814</v>
      </c>
      <c r="AG12" s="221">
        <f>IF(AF12="Neg","Neg",AF12*VLOOKUP($D12,$D$499:AG$518,COLUMNS($E12:AG12),FALSE))</f>
        <v>179.91226266989565</v>
      </c>
      <c r="AH12" s="221">
        <f>IF(AG12="Neg","Neg",AG12*VLOOKUP($D12,$D$499:AH$518,COLUMNS($E12:AH12),FALSE))</f>
        <v>186.99855536340547</v>
      </c>
      <c r="AI12" s="425"/>
    </row>
    <row r="13" spans="1:35">
      <c r="A13" s="225"/>
      <c r="B13" s="216" t="s">
        <v>233</v>
      </c>
      <c r="C13" s="216" t="s">
        <v>1035</v>
      </c>
      <c r="D13" s="222" t="s">
        <v>545</v>
      </c>
      <c r="E13" s="226"/>
      <c r="F13" s="226"/>
      <c r="G13" s="226"/>
      <c r="H13" s="226"/>
      <c r="I13" s="226"/>
      <c r="J13" s="226"/>
      <c r="K13" s="226"/>
      <c r="L13" s="226"/>
      <c r="M13" s="226"/>
      <c r="N13" s="226"/>
      <c r="O13" s="226"/>
      <c r="P13" s="226"/>
      <c r="Q13" s="226"/>
      <c r="R13" s="226"/>
      <c r="S13" s="226"/>
      <c r="T13" s="226"/>
      <c r="U13" s="226"/>
      <c r="V13" s="226"/>
      <c r="W13" s="226"/>
      <c r="X13" s="226">
        <v>0</v>
      </c>
      <c r="Y13" s="224">
        <v>75</v>
      </c>
      <c r="Z13" s="224">
        <v>75</v>
      </c>
      <c r="AA13" s="224">
        <v>75</v>
      </c>
      <c r="AB13" s="224">
        <v>75</v>
      </c>
      <c r="AC13" s="221">
        <f>IF(AB13="Neg","Neg",AB13*VLOOKUP($D13,$D$499:AC$518,COLUMNS($E13:AC13),FALSE))</f>
        <v>78.235527582764803</v>
      </c>
      <c r="AD13" s="221">
        <f>IF(AC13="Neg","Neg",AC13*VLOOKUP($D13,$D$499:AD$518,COLUMNS($E13:AD13),FALSE))</f>
        <v>80.101568714763118</v>
      </c>
      <c r="AE13" s="221">
        <f>IF(AD13="Neg","Neg",AD13*VLOOKUP($D13,$D$499:AE$518,COLUMNS($E13:AE13),FALSE))</f>
        <v>82.970968897321441</v>
      </c>
      <c r="AF13" s="221">
        <f>IF(AE13="Neg","Neg",AE13*VLOOKUP($D13,$D$499:AF$518,COLUMNS($E13:AF13),FALSE))</f>
        <v>86.305961161654068</v>
      </c>
      <c r="AG13" s="221">
        <f>IF(AF13="Neg","Neg",AF13*VLOOKUP($D13,$D$499:AG$518,COLUMNS($E13:AG13),FALSE))</f>
        <v>89.956131334947827</v>
      </c>
      <c r="AH13" s="221">
        <f>IF(AG13="Neg","Neg",AG13*VLOOKUP($D13,$D$499:AH$518,COLUMNS($E13:AH13),FALSE))</f>
        <v>93.499277681702736</v>
      </c>
      <c r="AI13" s="425"/>
    </row>
    <row r="14" spans="1:35" ht="25.5">
      <c r="A14" s="225"/>
      <c r="B14" s="216" t="s">
        <v>233</v>
      </c>
      <c r="C14" s="216" t="s">
        <v>1036</v>
      </c>
      <c r="D14" s="222" t="s">
        <v>545</v>
      </c>
      <c r="E14" s="226"/>
      <c r="F14" s="226"/>
      <c r="G14" s="226"/>
      <c r="H14" s="226"/>
      <c r="I14" s="226"/>
      <c r="J14" s="226"/>
      <c r="K14" s="226"/>
      <c r="L14" s="226"/>
      <c r="M14" s="226"/>
      <c r="N14" s="226"/>
      <c r="O14" s="226"/>
      <c r="P14" s="226"/>
      <c r="Q14" s="226"/>
      <c r="R14" s="226"/>
      <c r="S14" s="226"/>
      <c r="T14" s="226"/>
      <c r="U14" s="226"/>
      <c r="V14" s="226"/>
      <c r="W14" s="226"/>
      <c r="X14" s="226">
        <v>15</v>
      </c>
      <c r="Y14" s="224">
        <v>-75</v>
      </c>
      <c r="Z14" s="224">
        <v>-10</v>
      </c>
      <c r="AA14" s="224">
        <v>40</v>
      </c>
      <c r="AB14" s="224">
        <v>65</v>
      </c>
      <c r="AC14" s="221">
        <f>IF(AB14="Neg","Neg",AB14*VLOOKUP($D14,$D$499:AC$518,COLUMNS($E14:AC14),FALSE))</f>
        <v>67.804123905062823</v>
      </c>
      <c r="AD14" s="221">
        <f>IF(AC14="Neg","Neg",AC14*VLOOKUP($D14,$D$499:AD$518,COLUMNS($E14:AD14),FALSE))</f>
        <v>69.421359552794698</v>
      </c>
      <c r="AE14" s="221">
        <f>IF(AD14="Neg","Neg",AD14*VLOOKUP($D14,$D$499:AE$518,COLUMNS($E14:AE14),FALSE))</f>
        <v>71.908173044345247</v>
      </c>
      <c r="AF14" s="221">
        <f>IF(AE14="Neg","Neg",AE14*VLOOKUP($D14,$D$499:AF$518,COLUMNS($E14:AF14),FALSE))</f>
        <v>74.798499673433525</v>
      </c>
      <c r="AG14" s="221">
        <f>IF(AF14="Neg","Neg",AF14*VLOOKUP($D14,$D$499:AG$518,COLUMNS($E14:AG14),FALSE))</f>
        <v>77.961980490288113</v>
      </c>
      <c r="AH14" s="221">
        <f>IF(AG14="Neg","Neg",AG14*VLOOKUP($D14,$D$499:AH$518,COLUMNS($E14:AH14),FALSE))</f>
        <v>81.032707324142379</v>
      </c>
      <c r="AI14" s="425"/>
    </row>
    <row r="15" spans="1:35" ht="25.5">
      <c r="A15" s="225"/>
      <c r="B15" s="216" t="s">
        <v>233</v>
      </c>
      <c r="C15" s="216" t="s">
        <v>1037</v>
      </c>
      <c r="D15" s="216" t="s">
        <v>547</v>
      </c>
      <c r="E15" s="226"/>
      <c r="F15" s="226"/>
      <c r="G15" s="226"/>
      <c r="H15" s="226"/>
      <c r="I15" s="226"/>
      <c r="J15" s="226"/>
      <c r="K15" s="226"/>
      <c r="L15" s="226"/>
      <c r="M15" s="226"/>
      <c r="N15" s="226"/>
      <c r="O15" s="226"/>
      <c r="P15" s="226"/>
      <c r="Q15" s="226"/>
      <c r="R15" s="226"/>
      <c r="S15" s="226"/>
      <c r="T15" s="226"/>
      <c r="U15" s="226"/>
      <c r="V15" s="226"/>
      <c r="W15" s="226"/>
      <c r="X15" s="226">
        <v>10</v>
      </c>
      <c r="Y15" s="224">
        <v>0</v>
      </c>
      <c r="Z15" s="224">
        <v>75</v>
      </c>
      <c r="AA15" s="224">
        <v>110</v>
      </c>
      <c r="AB15" s="224">
        <v>115</v>
      </c>
      <c r="AC15" s="221">
        <f>IF(AB15="Neg","Neg",AB15*VLOOKUP($D15,$D$499:AC$518,COLUMNS($E15:AC15),FALSE))</f>
        <v>119.96114229357269</v>
      </c>
      <c r="AD15" s="221">
        <f>IF(AC15="Neg","Neg",AC15*VLOOKUP($D15,$D$499:AD$518,COLUMNS($E15:AD15),FALSE))</f>
        <v>122.82240536263679</v>
      </c>
      <c r="AE15" s="221">
        <f>IF(AD15="Neg","Neg",AD15*VLOOKUP($D15,$D$499:AE$518,COLUMNS($E15:AE15),FALSE))</f>
        <v>127.22215230922622</v>
      </c>
      <c r="AF15" s="221">
        <f>IF(AE15="Neg","Neg",AE15*VLOOKUP($D15,$D$499:AF$518,COLUMNS($E15:AF15),FALSE))</f>
        <v>132.33580711453624</v>
      </c>
      <c r="AG15" s="221">
        <f>IF(AF15="Neg","Neg",AF15*VLOOKUP($D15,$D$499:AG$518,COLUMNS($E15:AG15),FALSE))</f>
        <v>137.93273471358665</v>
      </c>
      <c r="AH15" s="221">
        <f>IF(AG15="Neg","Neg",AG15*VLOOKUP($D15,$D$499:AH$518,COLUMNS($E15:AH15),FALSE))</f>
        <v>143.36555911194418</v>
      </c>
      <c r="AI15" s="425"/>
    </row>
    <row r="16" spans="1:35" ht="25.5">
      <c r="A16" s="225"/>
      <c r="B16" s="216" t="s">
        <v>233</v>
      </c>
      <c r="C16" s="216" t="s">
        <v>1038</v>
      </c>
      <c r="D16" s="222" t="s">
        <v>545</v>
      </c>
      <c r="E16" s="226"/>
      <c r="F16" s="226"/>
      <c r="G16" s="226"/>
      <c r="H16" s="226"/>
      <c r="I16" s="226"/>
      <c r="J16" s="226"/>
      <c r="K16" s="226"/>
      <c r="L16" s="226"/>
      <c r="M16" s="226"/>
      <c r="N16" s="226"/>
      <c r="O16" s="226"/>
      <c r="P16" s="226"/>
      <c r="Q16" s="226"/>
      <c r="R16" s="226"/>
      <c r="S16" s="226"/>
      <c r="T16" s="226"/>
      <c r="U16" s="226"/>
      <c r="V16" s="226"/>
      <c r="W16" s="226"/>
      <c r="X16" s="226">
        <v>0</v>
      </c>
      <c r="Y16" s="224">
        <v>65</v>
      </c>
      <c r="Z16" s="224">
        <v>365</v>
      </c>
      <c r="AA16" s="224">
        <v>415</v>
      </c>
      <c r="AB16" s="224">
        <v>425</v>
      </c>
      <c r="AC16" s="221">
        <f>IF(AB16="Neg","Neg",AB16*VLOOKUP($D16,$D$499:AC$518,COLUMNS($E16:AC16),FALSE))</f>
        <v>443.33465630233388</v>
      </c>
      <c r="AD16" s="221">
        <f>IF(AC16="Neg","Neg",AC16*VLOOKUP($D16,$D$499:AD$518,COLUMNS($E16:AD16),FALSE))</f>
        <v>453.90888938365771</v>
      </c>
      <c r="AE16" s="221">
        <f>IF(AD16="Neg","Neg",AD16*VLOOKUP($D16,$D$499:AE$518,COLUMNS($E16:AE16),FALSE))</f>
        <v>470.16882375148822</v>
      </c>
      <c r="AF16" s="221">
        <f>IF(AE16="Neg","Neg",AE16*VLOOKUP($D16,$D$499:AF$518,COLUMNS($E16:AF16),FALSE))</f>
        <v>489.06711324937305</v>
      </c>
      <c r="AG16" s="221">
        <f>IF(AF16="Neg","Neg",AF16*VLOOKUP($D16,$D$499:AG$518,COLUMNS($E16:AG16),FALSE))</f>
        <v>509.75141089803765</v>
      </c>
      <c r="AH16" s="221">
        <f>IF(AG16="Neg","Neg",AG16*VLOOKUP($D16,$D$499:AH$518,COLUMNS($E16:AH16),FALSE))</f>
        <v>529.82924019631548</v>
      </c>
      <c r="AI16" s="425"/>
    </row>
    <row r="17" spans="1:35" ht="25.5">
      <c r="A17" s="225"/>
      <c r="B17" s="216" t="s">
        <v>233</v>
      </c>
      <c r="C17" s="216" t="s">
        <v>1039</v>
      </c>
      <c r="D17" s="222" t="s">
        <v>545</v>
      </c>
      <c r="E17" s="226"/>
      <c r="F17" s="226"/>
      <c r="G17" s="226"/>
      <c r="H17" s="226"/>
      <c r="I17" s="226"/>
      <c r="J17" s="226"/>
      <c r="K17" s="226"/>
      <c r="L17" s="226"/>
      <c r="M17" s="226"/>
      <c r="N17" s="226"/>
      <c r="O17" s="226"/>
      <c r="P17" s="226"/>
      <c r="Q17" s="226"/>
      <c r="R17" s="226"/>
      <c r="S17" s="226"/>
      <c r="T17" s="226"/>
      <c r="U17" s="226"/>
      <c r="V17" s="226"/>
      <c r="W17" s="226"/>
      <c r="X17" s="226">
        <v>0</v>
      </c>
      <c r="Y17" s="224">
        <v>125</v>
      </c>
      <c r="Z17" s="224">
        <v>225</v>
      </c>
      <c r="AA17" s="224">
        <v>320</v>
      </c>
      <c r="AB17" s="224">
        <v>340</v>
      </c>
      <c r="AC17" s="221">
        <f>IF(AB17="Neg","Neg",AB17*VLOOKUP($D17,$D$499:AC$518,COLUMNS($E17:AC17),FALSE))</f>
        <v>354.66772504186713</v>
      </c>
      <c r="AD17" s="221">
        <f>IF(AC17="Neg","Neg",AC17*VLOOKUP($D17,$D$499:AD$518,COLUMNS($E17:AD17),FALSE))</f>
        <v>363.12711150692621</v>
      </c>
      <c r="AE17" s="221">
        <f>IF(AD17="Neg","Neg",AD17*VLOOKUP($D17,$D$499:AE$518,COLUMNS($E17:AE17),FALSE))</f>
        <v>376.1350590011906</v>
      </c>
      <c r="AF17" s="221">
        <f>IF(AE17="Neg","Neg",AE17*VLOOKUP($D17,$D$499:AF$518,COLUMNS($E17:AF17),FALSE))</f>
        <v>391.2536905994985</v>
      </c>
      <c r="AG17" s="221">
        <f>IF(AF17="Neg","Neg",AF17*VLOOKUP($D17,$D$499:AG$518,COLUMNS($E17:AG17),FALSE))</f>
        <v>407.80112871843016</v>
      </c>
      <c r="AH17" s="221">
        <f>IF(AG17="Neg","Neg",AG17*VLOOKUP($D17,$D$499:AH$518,COLUMNS($E17:AH17),FALSE))</f>
        <v>423.86339215705243</v>
      </c>
      <c r="AI17" s="425"/>
    </row>
    <row r="18" spans="1:35" ht="25.5">
      <c r="A18" s="225"/>
      <c r="B18" s="216" t="s">
        <v>233</v>
      </c>
      <c r="C18" s="216" t="s">
        <v>1040</v>
      </c>
      <c r="D18" s="222" t="s">
        <v>545</v>
      </c>
      <c r="E18" s="226"/>
      <c r="F18" s="226"/>
      <c r="G18" s="226"/>
      <c r="H18" s="226"/>
      <c r="I18" s="226"/>
      <c r="J18" s="226"/>
      <c r="K18" s="226"/>
      <c r="L18" s="226"/>
      <c r="M18" s="226"/>
      <c r="N18" s="226"/>
      <c r="O18" s="226"/>
      <c r="P18" s="226"/>
      <c r="Q18" s="226"/>
      <c r="R18" s="226"/>
      <c r="S18" s="226"/>
      <c r="T18" s="226"/>
      <c r="U18" s="226"/>
      <c r="V18" s="226"/>
      <c r="W18" s="226"/>
      <c r="X18" s="226">
        <v>0</v>
      </c>
      <c r="Y18" s="224">
        <v>0</v>
      </c>
      <c r="Z18" s="224">
        <v>0</v>
      </c>
      <c r="AA18" s="224">
        <v>490</v>
      </c>
      <c r="AB18" s="224">
        <v>490</v>
      </c>
      <c r="AC18" s="221">
        <f>IF(AB18="Neg","Neg",AB18*VLOOKUP($D18,$D$499:AC$518,COLUMNS($E18:AC18),FALSE))</f>
        <v>511.13878020739674</v>
      </c>
      <c r="AD18" s="221">
        <f>IF(AC18="Neg","Neg",AC18*VLOOKUP($D18,$D$499:AD$518,COLUMNS($E18:AD18),FALSE))</f>
        <v>523.33024893645245</v>
      </c>
      <c r="AE18" s="221">
        <f>IF(AD18="Neg","Neg",AD18*VLOOKUP($D18,$D$499:AE$518,COLUMNS($E18:AE18),FALSE))</f>
        <v>542.07699679583345</v>
      </c>
      <c r="AF18" s="221">
        <f>IF(AE18="Neg","Neg",AE18*VLOOKUP($D18,$D$499:AF$518,COLUMNS($E18:AF18),FALSE))</f>
        <v>563.86561292280658</v>
      </c>
      <c r="AG18" s="221">
        <f>IF(AF18="Neg","Neg",AF18*VLOOKUP($D18,$D$499:AG$518,COLUMNS($E18:AG18),FALSE))</f>
        <v>587.71339138832582</v>
      </c>
      <c r="AH18" s="221">
        <f>IF(AG18="Neg","Neg",AG18*VLOOKUP($D18,$D$499:AH$518,COLUMNS($E18:AH18),FALSE))</f>
        <v>610.86194752045799</v>
      </c>
      <c r="AI18" s="425"/>
    </row>
    <row r="19" spans="1:35">
      <c r="A19" s="225"/>
      <c r="B19" s="216" t="s">
        <v>233</v>
      </c>
      <c r="C19" s="216" t="s">
        <v>1041</v>
      </c>
      <c r="D19" s="222" t="s">
        <v>545</v>
      </c>
      <c r="E19" s="226"/>
      <c r="F19" s="226"/>
      <c r="G19" s="226"/>
      <c r="H19" s="226"/>
      <c r="I19" s="226"/>
      <c r="J19" s="226"/>
      <c r="K19" s="226"/>
      <c r="L19" s="226"/>
      <c r="M19" s="226"/>
      <c r="N19" s="226"/>
      <c r="O19" s="226"/>
      <c r="P19" s="226"/>
      <c r="Q19" s="226"/>
      <c r="R19" s="226"/>
      <c r="S19" s="226"/>
      <c r="T19" s="226"/>
      <c r="U19" s="226"/>
      <c r="V19" s="226"/>
      <c r="W19" s="226"/>
      <c r="X19" s="226">
        <v>0</v>
      </c>
      <c r="Y19" s="224">
        <v>0</v>
      </c>
      <c r="Z19" s="224">
        <v>0</v>
      </c>
      <c r="AA19" s="224">
        <v>300</v>
      </c>
      <c r="AB19" s="224">
        <v>390</v>
      </c>
      <c r="AC19" s="221">
        <f>IF(AB19="Neg","Neg",AB19*VLOOKUP($D19,$D$499:AC$518,COLUMNS($E19:AC19),FALSE))</f>
        <v>406.824743430377</v>
      </c>
      <c r="AD19" s="221">
        <f>IF(AC19="Neg","Neg",AC19*VLOOKUP($D19,$D$499:AD$518,COLUMNS($E19:AD19),FALSE))</f>
        <v>416.52815731676827</v>
      </c>
      <c r="AE19" s="221">
        <f>IF(AD19="Neg","Neg",AD19*VLOOKUP($D19,$D$499:AE$518,COLUMNS($E19:AE19),FALSE))</f>
        <v>431.44903826607157</v>
      </c>
      <c r="AF19" s="221">
        <f>IF(AE19="Neg","Neg",AE19*VLOOKUP($D19,$D$499:AF$518,COLUMNS($E19:AF19),FALSE))</f>
        <v>448.79099804060121</v>
      </c>
      <c r="AG19" s="221">
        <f>IF(AF19="Neg","Neg",AF19*VLOOKUP($D19,$D$499:AG$518,COLUMNS($E19:AG19),FALSE))</f>
        <v>467.77188294172873</v>
      </c>
      <c r="AH19" s="221">
        <f>IF(AG19="Neg","Neg",AG19*VLOOKUP($D19,$D$499:AH$518,COLUMNS($E19:AH19),FALSE))</f>
        <v>486.1962439448543</v>
      </c>
      <c r="AI19" s="425"/>
    </row>
    <row r="20" spans="1:35" ht="25.5">
      <c r="A20" s="225"/>
      <c r="B20" s="216" t="s">
        <v>233</v>
      </c>
      <c r="C20" s="216" t="s">
        <v>1042</v>
      </c>
      <c r="D20" s="222" t="s">
        <v>545</v>
      </c>
      <c r="E20" s="226"/>
      <c r="F20" s="226"/>
      <c r="G20" s="226"/>
      <c r="H20" s="226"/>
      <c r="I20" s="226"/>
      <c r="J20" s="226"/>
      <c r="K20" s="226"/>
      <c r="L20" s="226"/>
      <c r="M20" s="226"/>
      <c r="N20" s="226"/>
      <c r="O20" s="226"/>
      <c r="P20" s="226"/>
      <c r="Q20" s="226"/>
      <c r="R20" s="226"/>
      <c r="S20" s="226"/>
      <c r="T20" s="226"/>
      <c r="U20" s="226"/>
      <c r="V20" s="226"/>
      <c r="W20" s="226"/>
      <c r="X20" s="226">
        <v>0</v>
      </c>
      <c r="Y20" s="224">
        <v>0</v>
      </c>
      <c r="Z20" s="224">
        <v>0</v>
      </c>
      <c r="AA20" s="224">
        <v>100</v>
      </c>
      <c r="AB20" s="224">
        <v>110</v>
      </c>
      <c r="AC20" s="221">
        <f>IF(AB20="Neg","Neg",AB20*VLOOKUP($D20,$D$499:AC$518,COLUMNS($E20:AC20),FALSE))</f>
        <v>114.74544045472172</v>
      </c>
      <c r="AD20" s="221">
        <f>IF(AC20="Neg","Neg",AC20*VLOOKUP($D20,$D$499:AD$518,COLUMNS($E20:AD20),FALSE))</f>
        <v>117.48230078165258</v>
      </c>
      <c r="AE20" s="221">
        <f>IF(AD20="Neg","Neg",AD20*VLOOKUP($D20,$D$499:AE$518,COLUMNS($E20:AE20),FALSE))</f>
        <v>121.69075438273812</v>
      </c>
      <c r="AF20" s="221">
        <f>IF(AE20="Neg","Neg",AE20*VLOOKUP($D20,$D$499:AF$518,COLUMNS($E20:AF20),FALSE))</f>
        <v>126.58207637042597</v>
      </c>
      <c r="AG20" s="221">
        <f>IF(AF20="Neg","Neg",AF20*VLOOKUP($D20,$D$499:AG$518,COLUMNS($E20:AG20),FALSE))</f>
        <v>131.9356592912568</v>
      </c>
      <c r="AH20" s="221">
        <f>IF(AG20="Neg","Neg",AG20*VLOOKUP($D20,$D$499:AH$518,COLUMNS($E20:AH20),FALSE))</f>
        <v>137.13227393316402</v>
      </c>
      <c r="AI20" s="425"/>
    </row>
    <row r="21" spans="1:35">
      <c r="A21" s="225"/>
      <c r="B21" s="216" t="s">
        <v>233</v>
      </c>
      <c r="C21" s="216" t="s">
        <v>1043</v>
      </c>
      <c r="D21" s="222" t="s">
        <v>545</v>
      </c>
      <c r="E21" s="226"/>
      <c r="F21" s="226"/>
      <c r="G21" s="226"/>
      <c r="H21" s="226"/>
      <c r="I21" s="226"/>
      <c r="J21" s="226"/>
      <c r="K21" s="226"/>
      <c r="L21" s="226"/>
      <c r="M21" s="226"/>
      <c r="N21" s="226"/>
      <c r="O21" s="226"/>
      <c r="P21" s="226"/>
      <c r="Q21" s="226"/>
      <c r="R21" s="226"/>
      <c r="S21" s="226"/>
      <c r="T21" s="226"/>
      <c r="U21" s="226"/>
      <c r="V21" s="226"/>
      <c r="W21" s="226"/>
      <c r="X21" s="226">
        <v>0</v>
      </c>
      <c r="Y21" s="224">
        <v>-15</v>
      </c>
      <c r="Z21" s="224">
        <v>-15</v>
      </c>
      <c r="AA21" s="224">
        <v>-15</v>
      </c>
      <c r="AB21" s="224">
        <v>-15</v>
      </c>
      <c r="AC21" s="221">
        <f>IF(AB21="Neg","Neg",AB21*VLOOKUP($D21,$D$499:AC$518,COLUMNS($E21:AC21),FALSE))</f>
        <v>-15.64710551655296</v>
      </c>
      <c r="AD21" s="221">
        <f>IF(AC21="Neg","Neg",AC21*VLOOKUP($D21,$D$499:AD$518,COLUMNS($E21:AD21),FALSE))</f>
        <v>-16.020313742952624</v>
      </c>
      <c r="AE21" s="221">
        <f>IF(AD21="Neg","Neg",AD21*VLOOKUP($D21,$D$499:AE$518,COLUMNS($E21:AE21),FALSE))</f>
        <v>-16.594193779464288</v>
      </c>
      <c r="AF21" s="221">
        <f>IF(AE21="Neg","Neg",AE21*VLOOKUP($D21,$D$499:AF$518,COLUMNS($E21:AF21),FALSE))</f>
        <v>-17.26119223233081</v>
      </c>
      <c r="AG21" s="221">
        <f>IF(AF21="Neg","Neg",AF21*VLOOKUP($D21,$D$499:AG$518,COLUMNS($E21:AG21),FALSE))</f>
        <v>-17.99122626698956</v>
      </c>
      <c r="AH21" s="221">
        <f>IF(AG21="Neg","Neg",AG21*VLOOKUP($D21,$D$499:AH$518,COLUMNS($E21:AH21),FALSE))</f>
        <v>-18.699855536340543</v>
      </c>
      <c r="AI21" s="425"/>
    </row>
    <row r="22" spans="1:35" ht="25.5">
      <c r="A22" s="225"/>
      <c r="B22" s="216" t="s">
        <v>233</v>
      </c>
      <c r="C22" s="216" t="s">
        <v>1044</v>
      </c>
      <c r="D22" s="222" t="s">
        <v>545</v>
      </c>
      <c r="E22" s="226"/>
      <c r="F22" s="226"/>
      <c r="G22" s="226"/>
      <c r="H22" s="226"/>
      <c r="I22" s="226"/>
      <c r="J22" s="226"/>
      <c r="K22" s="226"/>
      <c r="L22" s="226"/>
      <c r="M22" s="226"/>
      <c r="N22" s="226"/>
      <c r="O22" s="226"/>
      <c r="P22" s="226"/>
      <c r="Q22" s="226"/>
      <c r="R22" s="226"/>
      <c r="S22" s="226"/>
      <c r="T22" s="226"/>
      <c r="U22" s="226"/>
      <c r="V22" s="226"/>
      <c r="W22" s="226"/>
      <c r="X22" s="226">
        <v>0</v>
      </c>
      <c r="Y22" s="224">
        <v>55</v>
      </c>
      <c r="Z22" s="224">
        <v>65</v>
      </c>
      <c r="AA22" s="224">
        <v>70</v>
      </c>
      <c r="AB22" s="224">
        <v>65</v>
      </c>
      <c r="AC22" s="221">
        <f>IF(AB22="Neg","Neg",AB22*VLOOKUP($D22,$D$499:AC$518,COLUMNS($E22:AC22),FALSE))</f>
        <v>67.804123905062823</v>
      </c>
      <c r="AD22" s="221">
        <f>IF(AC22="Neg","Neg",AC22*VLOOKUP($D22,$D$499:AD$518,COLUMNS($E22:AD22),FALSE))</f>
        <v>69.421359552794698</v>
      </c>
      <c r="AE22" s="221">
        <f>IF(AD22="Neg","Neg",AD22*VLOOKUP($D22,$D$499:AE$518,COLUMNS($E22:AE22),FALSE))</f>
        <v>71.908173044345247</v>
      </c>
      <c r="AF22" s="221">
        <f>IF(AE22="Neg","Neg",AE22*VLOOKUP($D22,$D$499:AF$518,COLUMNS($E22:AF22),FALSE))</f>
        <v>74.798499673433525</v>
      </c>
      <c r="AG22" s="221">
        <f>IF(AF22="Neg","Neg",AF22*VLOOKUP($D22,$D$499:AG$518,COLUMNS($E22:AG22),FALSE))</f>
        <v>77.961980490288113</v>
      </c>
      <c r="AH22" s="221">
        <f>IF(AG22="Neg","Neg",AG22*VLOOKUP($D22,$D$499:AH$518,COLUMNS($E22:AH22),FALSE))</f>
        <v>81.032707324142379</v>
      </c>
      <c r="AI22" s="425"/>
    </row>
    <row r="23" spans="1:35">
      <c r="A23" s="225"/>
      <c r="B23" s="216" t="s">
        <v>233</v>
      </c>
      <c r="C23" s="216" t="s">
        <v>1045</v>
      </c>
      <c r="D23" s="222" t="s">
        <v>545</v>
      </c>
      <c r="E23" s="226"/>
      <c r="F23" s="226"/>
      <c r="G23" s="226"/>
      <c r="H23" s="226"/>
      <c r="I23" s="226"/>
      <c r="J23" s="226"/>
      <c r="K23" s="226"/>
      <c r="L23" s="226"/>
      <c r="M23" s="226"/>
      <c r="N23" s="226"/>
      <c r="O23" s="226"/>
      <c r="P23" s="226"/>
      <c r="Q23" s="226"/>
      <c r="R23" s="226"/>
      <c r="S23" s="226"/>
      <c r="T23" s="226"/>
      <c r="U23" s="226"/>
      <c r="V23" s="226"/>
      <c r="W23" s="226"/>
      <c r="X23" s="226">
        <v>0</v>
      </c>
      <c r="Y23" s="224">
        <v>-10</v>
      </c>
      <c r="Z23" s="224">
        <v>-40</v>
      </c>
      <c r="AA23" s="224">
        <v>-40</v>
      </c>
      <c r="AB23" s="224">
        <v>-40</v>
      </c>
      <c r="AC23" s="221">
        <f>IF(AB23="Neg","Neg",AB23*VLOOKUP($D23,$D$499:AC$518,COLUMNS($E23:AC23),FALSE))</f>
        <v>-41.725614710807896</v>
      </c>
      <c r="AD23" s="221">
        <f>IF(AC23="Neg","Neg",AC23*VLOOKUP($D23,$D$499:AD$518,COLUMNS($E23:AD23),FALSE))</f>
        <v>-42.720836647873668</v>
      </c>
      <c r="AE23" s="221">
        <f>IF(AD23="Neg","Neg",AD23*VLOOKUP($D23,$D$499:AE$518,COLUMNS($E23:AE23),FALSE))</f>
        <v>-44.251183411904776</v>
      </c>
      <c r="AF23" s="221">
        <f>IF(AE23="Neg","Neg",AE23*VLOOKUP($D23,$D$499:AF$518,COLUMNS($E23:AF23),FALSE))</f>
        <v>-46.029845952882177</v>
      </c>
      <c r="AG23" s="221">
        <f>IF(AF23="Neg","Neg",AF23*VLOOKUP($D23,$D$499:AG$518,COLUMNS($E23:AG23),FALSE))</f>
        <v>-47.976603378638849</v>
      </c>
      <c r="AH23" s="221">
        <f>IF(AG23="Neg","Neg",AG23*VLOOKUP($D23,$D$499:AH$518,COLUMNS($E23:AH23),FALSE))</f>
        <v>-49.866281430241472</v>
      </c>
      <c r="AI23" s="425"/>
    </row>
    <row r="24" spans="1:35">
      <c r="A24" s="225"/>
      <c r="B24" s="216" t="s">
        <v>233</v>
      </c>
      <c r="C24" s="216" t="s">
        <v>1181</v>
      </c>
      <c r="D24" s="222" t="s">
        <v>544</v>
      </c>
      <c r="E24" s="226"/>
      <c r="F24" s="226"/>
      <c r="G24" s="226"/>
      <c r="H24" s="226"/>
      <c r="I24" s="226"/>
      <c r="J24" s="226"/>
      <c r="K24" s="226"/>
      <c r="L24" s="226"/>
      <c r="M24" s="226"/>
      <c r="N24" s="226"/>
      <c r="O24" s="226"/>
      <c r="P24" s="226"/>
      <c r="Q24" s="226"/>
      <c r="R24" s="226"/>
      <c r="S24" s="226"/>
      <c r="T24" s="226"/>
      <c r="U24" s="226"/>
      <c r="V24" s="226"/>
      <c r="W24" s="226"/>
      <c r="X24" s="226">
        <v>0</v>
      </c>
      <c r="Y24" s="224">
        <v>110</v>
      </c>
      <c r="Z24" s="224">
        <v>115</v>
      </c>
      <c r="AA24" s="224">
        <v>125</v>
      </c>
      <c r="AB24" s="224">
        <v>120</v>
      </c>
      <c r="AC24" s="221">
        <f>IF(AB24="Neg","Neg",AB24*VLOOKUP($D24,$D$499:AC$518,COLUMNS($E24:AC24),FALSE))</f>
        <v>125.17684413242368</v>
      </c>
      <c r="AD24" s="221">
        <f>IF(AC24="Neg","Neg",AC24*VLOOKUP($D24,$D$499:AD$518,COLUMNS($E24:AD24),FALSE))</f>
        <v>128.16250994362099</v>
      </c>
      <c r="AE24" s="221">
        <f>IF(AD24="Neg","Neg",AD24*VLOOKUP($D24,$D$499:AE$518,COLUMNS($E24:AE24),FALSE))</f>
        <v>132.7535502357143</v>
      </c>
      <c r="AF24" s="221">
        <f>IF(AE24="Neg","Neg",AE24*VLOOKUP($D24,$D$499:AF$518,COLUMNS($E24:AF24),FALSE))</f>
        <v>138.08953785864648</v>
      </c>
      <c r="AG24" s="221">
        <f>IF(AF24="Neg","Neg",AF24*VLOOKUP($D24,$D$499:AG$518,COLUMNS($E24:AG24),FALSE))</f>
        <v>143.92981013591648</v>
      </c>
      <c r="AH24" s="221">
        <f>IF(AG24="Neg","Neg",AG24*VLOOKUP($D24,$D$499:AH$518,COLUMNS($E24:AH24),FALSE))</f>
        <v>149.59884429072434</v>
      </c>
      <c r="AI24" s="425"/>
    </row>
    <row r="25" spans="1:35">
      <c r="A25" s="225"/>
      <c r="B25" s="216" t="s">
        <v>233</v>
      </c>
      <c r="C25" s="216" t="s">
        <v>1047</v>
      </c>
      <c r="D25" s="222" t="s">
        <v>544</v>
      </c>
      <c r="E25" s="226"/>
      <c r="F25" s="226"/>
      <c r="G25" s="226"/>
      <c r="H25" s="226"/>
      <c r="I25" s="226"/>
      <c r="J25" s="226"/>
      <c r="K25" s="226"/>
      <c r="L25" s="226"/>
      <c r="M25" s="226"/>
      <c r="N25" s="226"/>
      <c r="O25" s="226"/>
      <c r="P25" s="226"/>
      <c r="Q25" s="226"/>
      <c r="R25" s="226"/>
      <c r="S25" s="226"/>
      <c r="T25" s="226"/>
      <c r="U25" s="226"/>
      <c r="V25" s="226"/>
      <c r="W25" s="226"/>
      <c r="X25" s="226">
        <v>0</v>
      </c>
      <c r="Y25" s="224">
        <v>515</v>
      </c>
      <c r="Z25" s="224">
        <v>575</v>
      </c>
      <c r="AA25" s="224">
        <v>595</v>
      </c>
      <c r="AB25" s="224">
        <v>630</v>
      </c>
      <c r="AC25" s="221">
        <f>IF(AB25="Neg","Neg",AB25*VLOOKUP($D25,$D$499:AC$518,COLUMNS($E25:AC25),FALSE))</f>
        <v>657.17843169522439</v>
      </c>
      <c r="AD25" s="221">
        <f>IF(AC25="Neg","Neg",AC25*VLOOKUP($D25,$D$499:AD$518,COLUMNS($E25:AD25),FALSE))</f>
        <v>672.85317720401031</v>
      </c>
      <c r="AE25" s="221">
        <f>IF(AD25="Neg","Neg",AD25*VLOOKUP($D25,$D$499:AE$518,COLUMNS($E25:AE25),FALSE))</f>
        <v>696.95613873750028</v>
      </c>
      <c r="AF25" s="221">
        <f>IF(AE25="Neg","Neg",AE25*VLOOKUP($D25,$D$499:AF$518,COLUMNS($E25:AF25),FALSE))</f>
        <v>724.97007375789428</v>
      </c>
      <c r="AG25" s="221">
        <f>IF(AF25="Neg","Neg",AF25*VLOOKUP($D25,$D$499:AG$518,COLUMNS($E25:AG25),FALSE))</f>
        <v>755.63150321356181</v>
      </c>
      <c r="AH25" s="221">
        <f>IF(AG25="Neg","Neg",AG25*VLOOKUP($D25,$D$499:AH$518,COLUMNS($E25:AH25),FALSE))</f>
        <v>785.39393252630316</v>
      </c>
      <c r="AI25" s="425"/>
    </row>
    <row r="26" spans="1:35" ht="25.5">
      <c r="A26" s="225"/>
      <c r="B26" s="216" t="s">
        <v>233</v>
      </c>
      <c r="C26" s="216" t="s">
        <v>0</v>
      </c>
      <c r="D26" s="222" t="s">
        <v>544</v>
      </c>
      <c r="E26" s="226"/>
      <c r="F26" s="226"/>
      <c r="G26" s="226"/>
      <c r="H26" s="226"/>
      <c r="I26" s="226"/>
      <c r="J26" s="226"/>
      <c r="K26" s="226"/>
      <c r="L26" s="226"/>
      <c r="M26" s="226"/>
      <c r="N26" s="226"/>
      <c r="O26" s="226"/>
      <c r="P26" s="226"/>
      <c r="Q26" s="226"/>
      <c r="R26" s="226"/>
      <c r="S26" s="226"/>
      <c r="T26" s="226"/>
      <c r="U26" s="226"/>
      <c r="V26" s="226"/>
      <c r="W26" s="226"/>
      <c r="X26" s="226">
        <v>0</v>
      </c>
      <c r="Y26" s="224">
        <v>0</v>
      </c>
      <c r="Z26" s="224">
        <v>415</v>
      </c>
      <c r="AA26" s="224">
        <v>425</v>
      </c>
      <c r="AB26" s="224">
        <v>400</v>
      </c>
      <c r="AC26" s="221">
        <f>IF(AB26="Neg","Neg",AB26*VLOOKUP($D26,$D$499:AC$518,COLUMNS($E26:AC26),FALSE))</f>
        <v>417.25614710807895</v>
      </c>
      <c r="AD26" s="221">
        <f>IF(AC26="Neg","Neg",AC26*VLOOKUP($D26,$D$499:AD$518,COLUMNS($E26:AD26),FALSE))</f>
        <v>427.20836647873665</v>
      </c>
      <c r="AE26" s="221">
        <f>IF(AD26="Neg","Neg",AD26*VLOOKUP($D26,$D$499:AE$518,COLUMNS($E26:AE26),FALSE))</f>
        <v>442.51183411904771</v>
      </c>
      <c r="AF26" s="221">
        <f>IF(AE26="Neg","Neg",AE26*VLOOKUP($D26,$D$499:AF$518,COLUMNS($E26:AF26),FALSE))</f>
        <v>460.2984595288217</v>
      </c>
      <c r="AG26" s="221">
        <f>IF(AF26="Neg","Neg",AF26*VLOOKUP($D26,$D$499:AG$518,COLUMNS($E26:AG26),FALSE))</f>
        <v>479.76603378638839</v>
      </c>
      <c r="AH26" s="221">
        <f>IF(AG26="Neg","Neg",AG26*VLOOKUP($D26,$D$499:AH$518,COLUMNS($E26:AH26),FALSE))</f>
        <v>498.66281430241463</v>
      </c>
      <c r="AI26" s="425"/>
    </row>
    <row r="27" spans="1:35">
      <c r="A27" s="225"/>
      <c r="B27" s="216" t="s">
        <v>233</v>
      </c>
      <c r="C27" s="216" t="s">
        <v>1</v>
      </c>
      <c r="D27" s="222" t="s">
        <v>544</v>
      </c>
      <c r="E27" s="226"/>
      <c r="F27" s="226"/>
      <c r="G27" s="226"/>
      <c r="H27" s="226"/>
      <c r="I27" s="226"/>
      <c r="J27" s="226"/>
      <c r="K27" s="226"/>
      <c r="L27" s="226"/>
      <c r="M27" s="226"/>
      <c r="N27" s="226"/>
      <c r="O27" s="226"/>
      <c r="P27" s="226"/>
      <c r="Q27" s="226"/>
      <c r="R27" s="226"/>
      <c r="S27" s="226"/>
      <c r="T27" s="226"/>
      <c r="U27" s="226"/>
      <c r="V27" s="226"/>
      <c r="W27" s="226"/>
      <c r="X27" s="226">
        <v>0</v>
      </c>
      <c r="Y27" s="224">
        <v>235</v>
      </c>
      <c r="Z27" s="224">
        <v>225</v>
      </c>
      <c r="AA27" s="224">
        <v>220</v>
      </c>
      <c r="AB27" s="224">
        <v>225</v>
      </c>
      <c r="AC27" s="221">
        <f>IF(AB27="Neg","Neg",AB27*VLOOKUP($D27,$D$499:AC$518,COLUMNS($E27:AC27),FALSE))</f>
        <v>234.70658274829441</v>
      </c>
      <c r="AD27" s="221">
        <f>IF(AC27="Neg","Neg",AC27*VLOOKUP($D27,$D$499:AD$518,COLUMNS($E27:AD27),FALSE))</f>
        <v>240.30470614428938</v>
      </c>
      <c r="AE27" s="221">
        <f>IF(AD27="Neg","Neg",AD27*VLOOKUP($D27,$D$499:AE$518,COLUMNS($E27:AE27),FALSE))</f>
        <v>248.91290669196437</v>
      </c>
      <c r="AF27" s="221">
        <f>IF(AE27="Neg","Neg",AE27*VLOOKUP($D27,$D$499:AF$518,COLUMNS($E27:AF27),FALSE))</f>
        <v>258.9178834849622</v>
      </c>
      <c r="AG27" s="221">
        <f>IF(AF27="Neg","Neg",AF27*VLOOKUP($D27,$D$499:AG$518,COLUMNS($E27:AG27),FALSE))</f>
        <v>269.86839400484348</v>
      </c>
      <c r="AH27" s="221">
        <f>IF(AG27="Neg","Neg",AG27*VLOOKUP($D27,$D$499:AH$518,COLUMNS($E27:AH27),FALSE))</f>
        <v>280.49783304510822</v>
      </c>
      <c r="AI27" s="425"/>
    </row>
    <row r="28" spans="1:35">
      <c r="A28" s="225"/>
      <c r="B28" s="216" t="s">
        <v>233</v>
      </c>
      <c r="C28" s="216" t="s">
        <v>2</v>
      </c>
      <c r="D28" s="222" t="s">
        <v>544</v>
      </c>
      <c r="E28" s="226"/>
      <c r="F28" s="226"/>
      <c r="G28" s="226"/>
      <c r="H28" s="226"/>
      <c r="I28" s="226"/>
      <c r="J28" s="226"/>
      <c r="K28" s="226"/>
      <c r="L28" s="226"/>
      <c r="M28" s="226"/>
      <c r="N28" s="226"/>
      <c r="O28" s="226"/>
      <c r="P28" s="226"/>
      <c r="Q28" s="226"/>
      <c r="R28" s="226"/>
      <c r="S28" s="226"/>
      <c r="T28" s="226"/>
      <c r="U28" s="226"/>
      <c r="V28" s="226"/>
      <c r="W28" s="226"/>
      <c r="X28" s="226">
        <v>0</v>
      </c>
      <c r="Y28" s="224">
        <v>0</v>
      </c>
      <c r="Z28" s="224">
        <v>30</v>
      </c>
      <c r="AA28" s="224">
        <v>35</v>
      </c>
      <c r="AB28" s="224">
        <v>35</v>
      </c>
      <c r="AC28" s="221">
        <f>IF(AB28="Neg","Neg",AB28*VLOOKUP($D28,$D$499:AC$518,COLUMNS($E28:AC28),FALSE))</f>
        <v>36.509912871956907</v>
      </c>
      <c r="AD28" s="221">
        <f>IF(AC28="Neg","Neg",AC28*VLOOKUP($D28,$D$499:AD$518,COLUMNS($E28:AD28),FALSE))</f>
        <v>37.380732066889458</v>
      </c>
      <c r="AE28" s="221">
        <f>IF(AD28="Neg","Neg",AD28*VLOOKUP($D28,$D$499:AE$518,COLUMNS($E28:AE28),FALSE))</f>
        <v>38.719785485416672</v>
      </c>
      <c r="AF28" s="221">
        <f>IF(AE28="Neg","Neg",AE28*VLOOKUP($D28,$D$499:AF$518,COLUMNS($E28:AF28),FALSE))</f>
        <v>40.276115208771898</v>
      </c>
      <c r="AG28" s="221">
        <f>IF(AF28="Neg","Neg",AF28*VLOOKUP($D28,$D$499:AG$518,COLUMNS($E28:AG28),FALSE))</f>
        <v>41.979527956308985</v>
      </c>
      <c r="AH28" s="221">
        <f>IF(AG28="Neg","Neg",AG28*VLOOKUP($D28,$D$499:AH$518,COLUMNS($E28:AH28),FALSE))</f>
        <v>43.632996251461279</v>
      </c>
      <c r="AI28" s="425"/>
    </row>
    <row r="29" spans="1:35" ht="25.5">
      <c r="A29" s="225"/>
      <c r="B29" s="216" t="s">
        <v>233</v>
      </c>
      <c r="C29" s="216" t="s">
        <v>3</v>
      </c>
      <c r="D29" s="222" t="s">
        <v>544</v>
      </c>
      <c r="E29" s="226"/>
      <c r="F29" s="226"/>
      <c r="G29" s="226"/>
      <c r="H29" s="226"/>
      <c r="I29" s="226"/>
      <c r="J29" s="226"/>
      <c r="K29" s="226"/>
      <c r="L29" s="226"/>
      <c r="M29" s="226"/>
      <c r="N29" s="226"/>
      <c r="O29" s="226"/>
      <c r="P29" s="226"/>
      <c r="Q29" s="226"/>
      <c r="R29" s="226"/>
      <c r="S29" s="226"/>
      <c r="T29" s="226"/>
      <c r="U29" s="226"/>
      <c r="V29" s="226"/>
      <c r="W29" s="226"/>
      <c r="X29" s="226">
        <v>0</v>
      </c>
      <c r="Y29" s="224">
        <v>0</v>
      </c>
      <c r="Z29" s="224">
        <v>145</v>
      </c>
      <c r="AA29" s="224">
        <v>145</v>
      </c>
      <c r="AB29" s="224">
        <v>145</v>
      </c>
      <c r="AC29" s="221">
        <f>IF(AB29="Neg","Neg",AB29*VLOOKUP($D29,$D$499:AC$518,COLUMNS($E29:AC29),FALSE))</f>
        <v>151.25535332667863</v>
      </c>
      <c r="AD29" s="221">
        <f>IF(AC29="Neg","Neg",AC29*VLOOKUP($D29,$D$499:AD$518,COLUMNS($E29:AD29),FALSE))</f>
        <v>154.86303284854205</v>
      </c>
      <c r="AE29" s="221">
        <f>IF(AD29="Neg","Neg",AD29*VLOOKUP($D29,$D$499:AE$518,COLUMNS($E29:AE29),FALSE))</f>
        <v>160.41053986815481</v>
      </c>
      <c r="AF29" s="221">
        <f>IF(AE29="Neg","Neg",AE29*VLOOKUP($D29,$D$499:AF$518,COLUMNS($E29:AF29),FALSE))</f>
        <v>166.85819157919789</v>
      </c>
      <c r="AG29" s="221">
        <f>IF(AF29="Neg","Neg",AF29*VLOOKUP($D29,$D$499:AG$518,COLUMNS($E29:AG29),FALSE))</f>
        <v>173.91518724756583</v>
      </c>
      <c r="AH29" s="221">
        <f>IF(AG29="Neg","Neg",AG29*VLOOKUP($D29,$D$499:AH$518,COLUMNS($E29:AH29),FALSE))</f>
        <v>180.76527018462534</v>
      </c>
      <c r="AI29" s="425"/>
    </row>
    <row r="30" spans="1:35" ht="25.5">
      <c r="A30" s="225"/>
      <c r="B30" s="216" t="s">
        <v>233</v>
      </c>
      <c r="C30" s="216" t="s">
        <v>4</v>
      </c>
      <c r="D30" s="222" t="s">
        <v>544</v>
      </c>
      <c r="E30" s="226"/>
      <c r="F30" s="226"/>
      <c r="G30" s="226"/>
      <c r="H30" s="226"/>
      <c r="I30" s="226"/>
      <c r="J30" s="226"/>
      <c r="K30" s="226"/>
      <c r="L30" s="226"/>
      <c r="M30" s="226"/>
      <c r="N30" s="226"/>
      <c r="O30" s="226"/>
      <c r="P30" s="226"/>
      <c r="Q30" s="226"/>
      <c r="R30" s="226"/>
      <c r="S30" s="226"/>
      <c r="T30" s="226"/>
      <c r="U30" s="226"/>
      <c r="V30" s="226"/>
      <c r="W30" s="226"/>
      <c r="X30" s="226">
        <v>0</v>
      </c>
      <c r="Y30" s="224">
        <v>85</v>
      </c>
      <c r="Z30" s="224">
        <v>115</v>
      </c>
      <c r="AA30" s="224">
        <v>275</v>
      </c>
      <c r="AB30" s="224">
        <v>340</v>
      </c>
      <c r="AC30" s="221">
        <f>IF(AB30="Neg","Neg",AB30*VLOOKUP($D30,$D$499:AC$518,COLUMNS($E30:AC30),FALSE))</f>
        <v>354.66772504186713</v>
      </c>
      <c r="AD30" s="221">
        <f>IF(AC30="Neg","Neg",AC30*VLOOKUP($D30,$D$499:AD$518,COLUMNS($E30:AD30),FALSE))</f>
        <v>363.12711150692621</v>
      </c>
      <c r="AE30" s="221">
        <f>IF(AD30="Neg","Neg",AD30*VLOOKUP($D30,$D$499:AE$518,COLUMNS($E30:AE30),FALSE))</f>
        <v>376.1350590011906</v>
      </c>
      <c r="AF30" s="221">
        <f>IF(AE30="Neg","Neg",AE30*VLOOKUP($D30,$D$499:AF$518,COLUMNS($E30:AF30),FALSE))</f>
        <v>391.2536905994985</v>
      </c>
      <c r="AG30" s="221">
        <f>IF(AF30="Neg","Neg",AF30*VLOOKUP($D30,$D$499:AG$518,COLUMNS($E30:AG30),FALSE))</f>
        <v>407.80112871843016</v>
      </c>
      <c r="AH30" s="221">
        <f>IF(AG30="Neg","Neg",AG30*VLOOKUP($D30,$D$499:AH$518,COLUMNS($E30:AH30),FALSE))</f>
        <v>423.86339215705243</v>
      </c>
      <c r="AI30" s="425"/>
    </row>
    <row r="31" spans="1:35" ht="25.5">
      <c r="A31" s="225"/>
      <c r="B31" s="216" t="s">
        <v>233</v>
      </c>
      <c r="C31" s="216" t="s">
        <v>5</v>
      </c>
      <c r="D31" s="222" t="s">
        <v>544</v>
      </c>
      <c r="E31" s="226"/>
      <c r="F31" s="226"/>
      <c r="G31" s="226"/>
      <c r="H31" s="226"/>
      <c r="I31" s="226"/>
      <c r="J31" s="226"/>
      <c r="K31" s="226"/>
      <c r="L31" s="226"/>
      <c r="M31" s="226"/>
      <c r="N31" s="226"/>
      <c r="O31" s="226"/>
      <c r="P31" s="226"/>
      <c r="Q31" s="226"/>
      <c r="R31" s="226"/>
      <c r="S31" s="226"/>
      <c r="T31" s="226"/>
      <c r="U31" s="226"/>
      <c r="V31" s="226"/>
      <c r="W31" s="226"/>
      <c r="X31" s="226">
        <v>0</v>
      </c>
      <c r="Y31" s="224">
        <v>0</v>
      </c>
      <c r="Z31" s="224">
        <v>445</v>
      </c>
      <c r="AA31" s="224">
        <v>445</v>
      </c>
      <c r="AB31" s="224">
        <v>475</v>
      </c>
      <c r="AC31" s="221">
        <f>IF(AB31="Neg","Neg",AB31*VLOOKUP($D31,$D$499:AC$518,COLUMNS($E31:AC31),FALSE))</f>
        <v>495.49167469084375</v>
      </c>
      <c r="AD31" s="221">
        <f>IF(AC31="Neg","Neg",AC31*VLOOKUP($D31,$D$499:AD$518,COLUMNS($E31:AD31),FALSE))</f>
        <v>507.30993519349977</v>
      </c>
      <c r="AE31" s="221">
        <f>IF(AD31="Neg","Neg",AD31*VLOOKUP($D31,$D$499:AE$518,COLUMNS($E31:AE31),FALSE))</f>
        <v>525.48280301636919</v>
      </c>
      <c r="AF31" s="221">
        <f>IF(AE31="Neg","Neg",AE31*VLOOKUP($D31,$D$499:AF$518,COLUMNS($E31:AF31),FALSE))</f>
        <v>546.60442069047576</v>
      </c>
      <c r="AG31" s="221">
        <f>IF(AF31="Neg","Neg",AF31*VLOOKUP($D31,$D$499:AG$518,COLUMNS($E31:AG31),FALSE))</f>
        <v>569.72216512133616</v>
      </c>
      <c r="AH31" s="221">
        <f>IF(AG31="Neg","Neg",AG31*VLOOKUP($D31,$D$499:AH$518,COLUMNS($E31:AH31),FALSE))</f>
        <v>592.1620919841173</v>
      </c>
      <c r="AI31" s="425"/>
    </row>
    <row r="32" spans="1:35" ht="25.5">
      <c r="A32" s="225"/>
      <c r="B32" s="216" t="s">
        <v>233</v>
      </c>
      <c r="C32" s="216" t="s">
        <v>6</v>
      </c>
      <c r="D32" s="222" t="s">
        <v>544</v>
      </c>
      <c r="E32" s="226"/>
      <c r="F32" s="226"/>
      <c r="G32" s="226"/>
      <c r="H32" s="226"/>
      <c r="I32" s="226"/>
      <c r="J32" s="226"/>
      <c r="K32" s="226"/>
      <c r="L32" s="226"/>
      <c r="M32" s="226"/>
      <c r="N32" s="226"/>
      <c r="O32" s="226"/>
      <c r="P32" s="226"/>
      <c r="Q32" s="226"/>
      <c r="R32" s="226"/>
      <c r="S32" s="226"/>
      <c r="T32" s="226"/>
      <c r="U32" s="226"/>
      <c r="V32" s="226"/>
      <c r="W32" s="226"/>
      <c r="X32" s="226">
        <v>0</v>
      </c>
      <c r="Y32" s="224">
        <v>0</v>
      </c>
      <c r="Z32" s="224">
        <v>255</v>
      </c>
      <c r="AA32" s="224">
        <v>260</v>
      </c>
      <c r="AB32" s="224">
        <v>270</v>
      </c>
      <c r="AC32" s="221">
        <f>IF(AB32="Neg","Neg",AB32*VLOOKUP($D32,$D$499:AC$518,COLUMNS($E32:AC32),FALSE))</f>
        <v>281.6478992979533</v>
      </c>
      <c r="AD32" s="221">
        <f>IF(AC32="Neg","Neg",AC32*VLOOKUP($D32,$D$499:AD$518,COLUMNS($E32:AD32),FALSE))</f>
        <v>288.36564737314728</v>
      </c>
      <c r="AE32" s="221">
        <f>IF(AD32="Neg","Neg",AD32*VLOOKUP($D32,$D$499:AE$518,COLUMNS($E32:AE32),FALSE))</f>
        <v>298.69548803035724</v>
      </c>
      <c r="AF32" s="221">
        <f>IF(AE32="Neg","Neg",AE32*VLOOKUP($D32,$D$499:AF$518,COLUMNS($E32:AF32),FALSE))</f>
        <v>310.7014601819547</v>
      </c>
      <c r="AG32" s="221">
        <f>IF(AF32="Neg","Neg",AF32*VLOOKUP($D32,$D$499:AG$518,COLUMNS($E32:AG32),FALSE))</f>
        <v>323.84207280581222</v>
      </c>
      <c r="AH32" s="221">
        <f>IF(AG32="Neg","Neg",AG32*VLOOKUP($D32,$D$499:AH$518,COLUMNS($E32:AH32),FALSE))</f>
        <v>336.5973996541299</v>
      </c>
      <c r="AI32" s="425"/>
    </row>
    <row r="33" spans="1:35" ht="25.5">
      <c r="A33" s="225"/>
      <c r="B33" s="216" t="s">
        <v>233</v>
      </c>
      <c r="C33" s="216" t="s">
        <v>7</v>
      </c>
      <c r="D33" s="222" t="s">
        <v>544</v>
      </c>
      <c r="E33" s="226"/>
      <c r="F33" s="226"/>
      <c r="G33" s="226"/>
      <c r="H33" s="226"/>
      <c r="I33" s="226"/>
      <c r="J33" s="226"/>
      <c r="K33" s="226"/>
      <c r="L33" s="226"/>
      <c r="M33" s="226"/>
      <c r="N33" s="226"/>
      <c r="O33" s="226"/>
      <c r="P33" s="226"/>
      <c r="Q33" s="226"/>
      <c r="R33" s="226"/>
      <c r="S33" s="226"/>
      <c r="T33" s="226"/>
      <c r="U33" s="226"/>
      <c r="V33" s="226"/>
      <c r="W33" s="226"/>
      <c r="X33" s="226">
        <v>0</v>
      </c>
      <c r="Y33" s="224">
        <v>-960</v>
      </c>
      <c r="Z33" s="224">
        <v>-1475</v>
      </c>
      <c r="AA33" s="224">
        <v>-1545</v>
      </c>
      <c r="AB33" s="224">
        <v>-1595</v>
      </c>
      <c r="AC33" s="221">
        <f>IF(AB33="Neg","Neg",AB33*VLOOKUP($D33,$D$499:AC$518,COLUMNS($E33:AC33),FALSE))</f>
        <v>-1663.8088865934649</v>
      </c>
      <c r="AD33" s="221">
        <f>IF(AC33="Neg","Neg",AC33*VLOOKUP($D33,$D$499:AD$518,COLUMNS($E33:AD33),FALSE))</f>
        <v>-1703.4933613339626</v>
      </c>
      <c r="AE33" s="221">
        <f>IF(AD33="Neg","Neg",AD33*VLOOKUP($D33,$D$499:AE$518,COLUMNS($E33:AE33),FALSE))</f>
        <v>-1764.5159385497029</v>
      </c>
      <c r="AF33" s="221">
        <f>IF(AE33="Neg","Neg",AE33*VLOOKUP($D33,$D$499:AF$518,COLUMNS($E33:AF33),FALSE))</f>
        <v>-1835.4401073711767</v>
      </c>
      <c r="AG33" s="221">
        <f>IF(AF33="Neg","Neg",AF33*VLOOKUP($D33,$D$499:AG$518,COLUMNS($E33:AG33),FALSE))</f>
        <v>-1913.067059723224</v>
      </c>
      <c r="AH33" s="221">
        <f>IF(AG33="Neg","Neg",AG33*VLOOKUP($D33,$D$499:AH$518,COLUMNS($E33:AH33),FALSE))</f>
        <v>-1988.4179720308787</v>
      </c>
      <c r="AI33" s="425"/>
    </row>
    <row r="34" spans="1:35">
      <c r="A34" s="225"/>
      <c r="B34" s="216" t="s">
        <v>233</v>
      </c>
      <c r="C34" s="216" t="s">
        <v>8</v>
      </c>
      <c r="D34" s="222" t="s">
        <v>545</v>
      </c>
      <c r="E34" s="226"/>
      <c r="F34" s="226"/>
      <c r="G34" s="226"/>
      <c r="H34" s="226"/>
      <c r="I34" s="226"/>
      <c r="J34" s="226"/>
      <c r="K34" s="226"/>
      <c r="L34" s="226"/>
      <c r="M34" s="226"/>
      <c r="N34" s="226"/>
      <c r="O34" s="226"/>
      <c r="P34" s="226"/>
      <c r="Q34" s="226"/>
      <c r="R34" s="226"/>
      <c r="S34" s="226"/>
      <c r="T34" s="226"/>
      <c r="U34" s="226"/>
      <c r="V34" s="226"/>
      <c r="W34" s="226"/>
      <c r="X34" s="226">
        <v>0</v>
      </c>
      <c r="Y34" s="224">
        <v>365</v>
      </c>
      <c r="Z34" s="224">
        <v>695</v>
      </c>
      <c r="AA34" s="224">
        <v>940</v>
      </c>
      <c r="AB34" s="224">
        <v>975</v>
      </c>
      <c r="AC34" s="221">
        <f>IF(AB34="Neg","Neg",AB34*VLOOKUP($D34,$D$499:AC$518,COLUMNS($E34:AC34),FALSE))</f>
        <v>1017.0618585759424</v>
      </c>
      <c r="AD34" s="221">
        <f>IF(AC34="Neg","Neg",AC34*VLOOKUP($D34,$D$499:AD$518,COLUMNS($E34:AD34),FALSE))</f>
        <v>1041.3203932919207</v>
      </c>
      <c r="AE34" s="221">
        <f>IF(AD34="Neg","Neg",AD34*VLOOKUP($D34,$D$499:AE$518,COLUMNS($E34:AE34),FALSE))</f>
        <v>1078.622595665179</v>
      </c>
      <c r="AF34" s="221">
        <f>IF(AE34="Neg","Neg",AE34*VLOOKUP($D34,$D$499:AF$518,COLUMNS($E34:AF34),FALSE))</f>
        <v>1121.9774951015031</v>
      </c>
      <c r="AG34" s="221">
        <f>IF(AF34="Neg","Neg",AF34*VLOOKUP($D34,$D$499:AG$518,COLUMNS($E34:AG34),FALSE))</f>
        <v>1169.4297073543219</v>
      </c>
      <c r="AH34" s="221">
        <f>IF(AG34="Neg","Neg",AG34*VLOOKUP($D34,$D$499:AH$518,COLUMNS($E34:AH34),FALSE))</f>
        <v>1215.4906098621357</v>
      </c>
      <c r="AI34" s="425"/>
    </row>
    <row r="35" spans="1:35">
      <c r="A35" s="225"/>
      <c r="B35" s="216" t="s">
        <v>233</v>
      </c>
      <c r="C35" s="216" t="s">
        <v>9</v>
      </c>
      <c r="D35" s="222" t="s">
        <v>545</v>
      </c>
      <c r="E35" s="226"/>
      <c r="F35" s="226"/>
      <c r="G35" s="226"/>
      <c r="H35" s="226"/>
      <c r="I35" s="226"/>
      <c r="J35" s="226"/>
      <c r="K35" s="226"/>
      <c r="L35" s="226"/>
      <c r="M35" s="226"/>
      <c r="N35" s="226"/>
      <c r="O35" s="226"/>
      <c r="P35" s="226"/>
      <c r="Q35" s="226"/>
      <c r="R35" s="226"/>
      <c r="S35" s="226"/>
      <c r="T35" s="226"/>
      <c r="U35" s="226"/>
      <c r="V35" s="226"/>
      <c r="W35" s="226"/>
      <c r="X35" s="226">
        <v>0</v>
      </c>
      <c r="Y35" s="224">
        <v>0</v>
      </c>
      <c r="Z35" s="224">
        <v>-195</v>
      </c>
      <c r="AA35" s="224">
        <v>-420</v>
      </c>
      <c r="AB35" s="224">
        <v>-450</v>
      </c>
      <c r="AC35" s="221">
        <f>IF(AB35="Neg","Neg",AB35*VLOOKUP($D35,$D$499:AC$518,COLUMNS($E35:AC35),FALSE))</f>
        <v>-469.41316549658882</v>
      </c>
      <c r="AD35" s="221">
        <f>IF(AC35="Neg","Neg",AC35*VLOOKUP($D35,$D$499:AD$518,COLUMNS($E35:AD35),FALSE))</f>
        <v>-480.60941228857877</v>
      </c>
      <c r="AE35" s="221">
        <f>IF(AD35="Neg","Neg",AD35*VLOOKUP($D35,$D$499:AE$518,COLUMNS($E35:AE35),FALSE))</f>
        <v>-497.82581338392873</v>
      </c>
      <c r="AF35" s="221">
        <f>IF(AE35="Neg","Neg",AE35*VLOOKUP($D35,$D$499:AF$518,COLUMNS($E35:AF35),FALSE))</f>
        <v>-517.83576696992441</v>
      </c>
      <c r="AG35" s="221">
        <f>IF(AF35="Neg","Neg",AF35*VLOOKUP($D35,$D$499:AG$518,COLUMNS($E35:AG35),FALSE))</f>
        <v>-539.73678800968696</v>
      </c>
      <c r="AH35" s="221">
        <f>IF(AG35="Neg","Neg",AG35*VLOOKUP($D35,$D$499:AH$518,COLUMNS($E35:AH35),FALSE))</f>
        <v>-560.99566609021645</v>
      </c>
      <c r="AI35" s="425"/>
    </row>
    <row r="36" spans="1:35" ht="25.5">
      <c r="A36" s="225"/>
      <c r="B36" s="216" t="s">
        <v>233</v>
      </c>
      <c r="C36" s="216" t="s">
        <v>10</v>
      </c>
      <c r="D36" s="222" t="s">
        <v>545</v>
      </c>
      <c r="E36" s="226"/>
      <c r="F36" s="226"/>
      <c r="G36" s="226"/>
      <c r="H36" s="226"/>
      <c r="I36" s="226"/>
      <c r="J36" s="226"/>
      <c r="K36" s="226"/>
      <c r="L36" s="226"/>
      <c r="M36" s="226"/>
      <c r="N36" s="226"/>
      <c r="O36" s="226"/>
      <c r="P36" s="226"/>
      <c r="Q36" s="226"/>
      <c r="R36" s="226"/>
      <c r="S36" s="226"/>
      <c r="T36" s="226"/>
      <c r="U36" s="226"/>
      <c r="V36" s="226"/>
      <c r="W36" s="226"/>
      <c r="X36" s="226">
        <v>0</v>
      </c>
      <c r="Y36" s="224">
        <v>-415</v>
      </c>
      <c r="Z36" s="224">
        <v>-535</v>
      </c>
      <c r="AA36" s="224">
        <v>-535</v>
      </c>
      <c r="AB36" s="224">
        <v>-535</v>
      </c>
      <c r="AC36" s="221">
        <f>IF(AB36="Neg","Neg",AB36*VLOOKUP($D36,$D$499:AC$518,COLUMNS($E36:AC36),FALSE))</f>
        <v>-558.08009675705557</v>
      </c>
      <c r="AD36" s="221">
        <f>IF(AC36="Neg","Neg",AC36*VLOOKUP($D36,$D$499:AD$518,COLUMNS($E36:AD36),FALSE))</f>
        <v>-571.39119016531026</v>
      </c>
      <c r="AE36" s="221">
        <f>IF(AD36="Neg","Neg",AD36*VLOOKUP($D36,$D$499:AE$518,COLUMNS($E36:AE36),FALSE))</f>
        <v>-591.85957813422635</v>
      </c>
      <c r="AF36" s="221">
        <f>IF(AE36="Neg","Neg",AE36*VLOOKUP($D36,$D$499:AF$518,COLUMNS($E36:AF36),FALSE))</f>
        <v>-615.64918961979902</v>
      </c>
      <c r="AG36" s="221">
        <f>IF(AF36="Neg","Neg",AF36*VLOOKUP($D36,$D$499:AG$518,COLUMNS($E36:AG36),FALSE))</f>
        <v>-641.68707018929445</v>
      </c>
      <c r="AH36" s="221">
        <f>IF(AG36="Neg","Neg",AG36*VLOOKUP($D36,$D$499:AH$518,COLUMNS($E36:AH36),FALSE))</f>
        <v>-666.9615141294795</v>
      </c>
      <c r="AI36" s="425"/>
    </row>
    <row r="37" spans="1:35" ht="25.5">
      <c r="A37" s="225"/>
      <c r="B37" s="216" t="s">
        <v>233</v>
      </c>
      <c r="C37" s="216" t="s">
        <v>1182</v>
      </c>
      <c r="D37" s="216" t="s">
        <v>548</v>
      </c>
      <c r="E37" s="226"/>
      <c r="F37" s="226"/>
      <c r="G37" s="226"/>
      <c r="H37" s="226"/>
      <c r="I37" s="226"/>
      <c r="J37" s="226"/>
      <c r="K37" s="226"/>
      <c r="L37" s="226"/>
      <c r="M37" s="226"/>
      <c r="N37" s="226"/>
      <c r="O37" s="226"/>
      <c r="P37" s="226"/>
      <c r="Q37" s="226"/>
      <c r="R37" s="226"/>
      <c r="S37" s="226"/>
      <c r="T37" s="226"/>
      <c r="U37" s="226"/>
      <c r="V37" s="226"/>
      <c r="W37" s="226"/>
      <c r="X37" s="226">
        <v>320</v>
      </c>
      <c r="Y37" s="224">
        <v>540</v>
      </c>
      <c r="Z37" s="224">
        <v>550</v>
      </c>
      <c r="AA37" s="224">
        <v>560</v>
      </c>
      <c r="AB37" s="224">
        <v>560</v>
      </c>
      <c r="AC37" s="221">
        <f>IF(AB37="Neg","Neg",AB37*VLOOKUP($D37,$D$499:AC$518,COLUMNS($E37:AC37),FALSE))</f>
        <v>584.15860595131051</v>
      </c>
      <c r="AD37" s="221">
        <f>IF(AC37="Neg","Neg",AC37*VLOOKUP($D37,$D$499:AD$518,COLUMNS($E37:AD37),FALSE))</f>
        <v>598.09171307023132</v>
      </c>
      <c r="AE37" s="221">
        <f>IF(AD37="Neg","Neg",AD37*VLOOKUP($D37,$D$499:AE$518,COLUMNS($E37:AE37),FALSE))</f>
        <v>619.51656776666675</v>
      </c>
      <c r="AF37" s="221">
        <f>IF(AE37="Neg","Neg",AE37*VLOOKUP($D37,$D$499:AF$518,COLUMNS($E37:AF37),FALSE))</f>
        <v>644.41784334035037</v>
      </c>
      <c r="AG37" s="221">
        <f>IF(AF37="Neg","Neg",AF37*VLOOKUP($D37,$D$499:AG$518,COLUMNS($E37:AG37),FALSE))</f>
        <v>671.67244730094376</v>
      </c>
      <c r="AH37" s="221">
        <f>IF(AG37="Neg","Neg",AG37*VLOOKUP($D37,$D$499:AH$518,COLUMNS($E37:AH37),FALSE))</f>
        <v>698.12794002338046</v>
      </c>
      <c r="AI37" s="425"/>
    </row>
    <row r="38" spans="1:35" ht="25.5">
      <c r="A38" s="225"/>
      <c r="B38" s="216" t="s">
        <v>233</v>
      </c>
      <c r="C38" s="217" t="s">
        <v>1279</v>
      </c>
      <c r="D38" s="218" t="s">
        <v>1280</v>
      </c>
      <c r="E38" s="227"/>
      <c r="F38" s="227"/>
      <c r="G38" s="227"/>
      <c r="H38" s="227"/>
      <c r="I38" s="227"/>
      <c r="J38" s="227"/>
      <c r="K38" s="227"/>
      <c r="L38" s="227"/>
      <c r="M38" s="227"/>
      <c r="N38" s="227"/>
      <c r="O38" s="227"/>
      <c r="P38" s="227"/>
      <c r="Q38" s="227"/>
      <c r="R38" s="227"/>
      <c r="S38" s="227"/>
      <c r="T38" s="227"/>
      <c r="U38" s="227"/>
      <c r="V38" s="227"/>
      <c r="W38" s="227"/>
      <c r="X38" s="227">
        <v>3400</v>
      </c>
      <c r="Y38" s="220">
        <v>5425</v>
      </c>
      <c r="Z38" s="220">
        <v>9275</v>
      </c>
      <c r="AA38" s="220">
        <v>11530</v>
      </c>
      <c r="AB38" s="220">
        <v>15505</v>
      </c>
      <c r="AC38" s="221">
        <f>IF(AB38="Neg","Neg",AB38*VLOOKUP($D38,$D$499:AC$518,COLUMNS($E38:AC38),FALSE))</f>
        <v>16173.89140227691</v>
      </c>
      <c r="AD38" s="221">
        <f>IF(AC38="Neg","Neg",AC38*VLOOKUP($D38,$D$499:AD$518,COLUMNS($E38:AD38),FALSE))</f>
        <v>16559.664305632028</v>
      </c>
      <c r="AE38" s="221">
        <f>IF(AD38="Neg","Neg",AD38*VLOOKUP($D38,$D$499:AE$518,COLUMNS($E38:AE38),FALSE))</f>
        <v>17152.864970039587</v>
      </c>
      <c r="AF38" s="221">
        <f>IF(AE38="Neg","Neg",AE38*VLOOKUP($D38,$D$499:AF$518,COLUMNS($E38:AF38),FALSE))</f>
        <v>17842.319037485951</v>
      </c>
      <c r="AG38" s="221">
        <f>IF(AF38="Neg","Neg",AF38*VLOOKUP($D38,$D$499:AG$518,COLUMNS($E38:AG38),FALSE))</f>
        <v>18596.93088464488</v>
      </c>
      <c r="AH38" s="221">
        <f>IF(AG38="Neg","Neg",AG38*VLOOKUP($D38,$D$499:AH$518,COLUMNS($E38:AH38),FALSE))</f>
        <v>19329.417339397347</v>
      </c>
      <c r="AI38" s="425"/>
    </row>
    <row r="39" spans="1:35" ht="25.5">
      <c r="A39" s="225"/>
      <c r="B39" s="228" t="s">
        <v>233</v>
      </c>
      <c r="C39" s="217" t="s">
        <v>1279</v>
      </c>
      <c r="D39" s="218" t="s">
        <v>1281</v>
      </c>
      <c r="E39" s="227"/>
      <c r="F39" s="227"/>
      <c r="G39" s="227"/>
      <c r="H39" s="227"/>
      <c r="I39" s="227"/>
      <c r="J39" s="227"/>
      <c r="K39" s="227"/>
      <c r="L39" s="227"/>
      <c r="M39" s="227"/>
      <c r="N39" s="227"/>
      <c r="O39" s="227"/>
      <c r="P39" s="227"/>
      <c r="Q39" s="227"/>
      <c r="R39" s="227"/>
      <c r="S39" s="227"/>
      <c r="T39" s="227"/>
      <c r="U39" s="227"/>
      <c r="V39" s="227"/>
      <c r="W39" s="227"/>
      <c r="X39" s="227">
        <v>1460</v>
      </c>
      <c r="Y39" s="220">
        <v>1480</v>
      </c>
      <c r="Z39" s="220">
        <v>1520</v>
      </c>
      <c r="AA39" s="220">
        <v>1560</v>
      </c>
      <c r="AB39" s="220">
        <v>1600</v>
      </c>
      <c r="AC39" s="229">
        <f>IF(AB39="Neg","Neg",AB39*VLOOKUP($D39,$D$499:AC$518,COLUMNS($E39:AC39),FALSE))</f>
        <v>1669.0245884323158</v>
      </c>
      <c r="AD39" s="229">
        <f>IF(AC39="Neg","Neg",AC39*VLOOKUP($D39,$D$499:AD$518,COLUMNS($E39:AD39),FALSE))</f>
        <v>1708.8334659149466</v>
      </c>
      <c r="AE39" s="229">
        <f>IF(AD39="Neg","Neg",AD39*VLOOKUP($D39,$D$499:AE$518,COLUMNS($E39:AE39),FALSE))</f>
        <v>1770.0473364761908</v>
      </c>
      <c r="AF39" s="229">
        <f>IF(AE39="Neg","Neg",AE39*VLOOKUP($D39,$D$499:AF$518,COLUMNS($E39:AF39),FALSE))</f>
        <v>1841.1938381152868</v>
      </c>
      <c r="AG39" s="229">
        <f>IF(AF39="Neg","Neg",AF39*VLOOKUP($D39,$D$499:AG$518,COLUMNS($E39:AG39),FALSE))</f>
        <v>1919.0641351455536</v>
      </c>
      <c r="AH39" s="229">
        <f>IF(AG39="Neg","Neg",AG39*VLOOKUP($D39,$D$499:AH$518,COLUMNS($E39:AH39),FALSE))</f>
        <v>1994.6512572096585</v>
      </c>
      <c r="AI39" s="425"/>
    </row>
    <row r="40" spans="1:35" ht="25.5">
      <c r="A40" s="225"/>
      <c r="B40" s="151" t="s">
        <v>1137</v>
      </c>
      <c r="C40" s="151" t="s">
        <v>11</v>
      </c>
      <c r="D40" s="230" t="s">
        <v>545</v>
      </c>
      <c r="E40" s="231"/>
      <c r="F40" s="231"/>
      <c r="G40" s="231"/>
      <c r="H40" s="231"/>
      <c r="I40" s="231"/>
      <c r="J40" s="231"/>
      <c r="K40" s="231"/>
      <c r="L40" s="231"/>
      <c r="M40" s="231"/>
      <c r="N40" s="231"/>
      <c r="O40" s="231"/>
      <c r="P40" s="231"/>
      <c r="Q40" s="231"/>
      <c r="R40" s="231"/>
      <c r="S40" s="231"/>
      <c r="T40" s="231"/>
      <c r="U40" s="231"/>
      <c r="V40" s="231"/>
      <c r="W40" s="231"/>
      <c r="X40" s="231">
        <v>0</v>
      </c>
      <c r="Y40" s="232">
        <v>0</v>
      </c>
      <c r="Z40" s="232">
        <v>885</v>
      </c>
      <c r="AA40" s="232">
        <v>1170</v>
      </c>
      <c r="AB40" s="232">
        <v>1480</v>
      </c>
      <c r="AC40" s="232">
        <v>1550</v>
      </c>
      <c r="AD40" s="233">
        <f>IF(AC40="Neg","Neg",AC40*VLOOKUP($D40,$D$499:AD$518,COLUMNS($E40:AD40),FALSE))</f>
        <v>1586.9699527051516</v>
      </c>
      <c r="AE40" s="233">
        <f>IF(AD40="Neg","Neg",AD40*VLOOKUP($D40,$D$499:AE$518,COLUMNS($E40:AE40),FALSE))</f>
        <v>1643.8184257759103</v>
      </c>
      <c r="AF40" s="233">
        <f>IF(AE40="Neg","Neg",AE40*VLOOKUP($D40,$D$499:AF$518,COLUMNS($E40:AF40),FALSE))</f>
        <v>1709.8911956469522</v>
      </c>
      <c r="AG40" s="233">
        <f>IF(AF40="Neg","Neg",AF40*VLOOKUP($D40,$D$499:AG$518,COLUMNS($E40:AG40),FALSE))</f>
        <v>1782.2082610955108</v>
      </c>
      <c r="AH40" s="233">
        <f>IF(AG40="Neg","Neg",AG40*VLOOKUP($D40,$D$499:AH$518,COLUMNS($E40:AH40),FALSE))</f>
        <v>1852.4049736013517</v>
      </c>
      <c r="AI40" s="425"/>
    </row>
    <row r="41" spans="1:35" ht="25.5">
      <c r="A41" s="225"/>
      <c r="B41" s="151" t="s">
        <v>1137</v>
      </c>
      <c r="C41" s="151" t="s">
        <v>11</v>
      </c>
      <c r="D41" s="230" t="s">
        <v>544</v>
      </c>
      <c r="E41" s="231"/>
      <c r="F41" s="231"/>
      <c r="G41" s="231"/>
      <c r="H41" s="231"/>
      <c r="I41" s="231"/>
      <c r="J41" s="231"/>
      <c r="K41" s="231"/>
      <c r="L41" s="231"/>
      <c r="M41" s="231"/>
      <c r="N41" s="231"/>
      <c r="O41" s="231"/>
      <c r="P41" s="231"/>
      <c r="Q41" s="231"/>
      <c r="R41" s="231"/>
      <c r="S41" s="231"/>
      <c r="T41" s="231"/>
      <c r="U41" s="231"/>
      <c r="V41" s="231"/>
      <c r="W41" s="231"/>
      <c r="X41" s="231">
        <v>0</v>
      </c>
      <c r="Y41" s="232">
        <v>0</v>
      </c>
      <c r="Z41" s="232">
        <v>-45</v>
      </c>
      <c r="AA41" s="232">
        <v>-60</v>
      </c>
      <c r="AB41" s="232">
        <v>-80</v>
      </c>
      <c r="AC41" s="232">
        <v>-80</v>
      </c>
      <c r="AD41" s="233">
        <f>IF(AC41="Neg","Neg",AC41*VLOOKUP($D41,$D$499:AD$518,COLUMNS($E41:AD41),FALSE))</f>
        <v>-81.908126591233639</v>
      </c>
      <c r="AE41" s="233">
        <f>IF(AD41="Neg","Neg",AD41*VLOOKUP($D41,$D$499:AE$518,COLUMNS($E41:AE41),FALSE))</f>
        <v>-84.842241330369575</v>
      </c>
      <c r="AF41" s="233">
        <f>IF(AE41="Neg","Neg",AE41*VLOOKUP($D41,$D$499:AF$518,COLUMNS($E41:AF41),FALSE))</f>
        <v>-88.252448807584642</v>
      </c>
      <c r="AG41" s="233">
        <f>IF(AF41="Neg","Neg",AF41*VLOOKUP($D41,$D$499:AG$518,COLUMNS($E41:AG41),FALSE))</f>
        <v>-91.984942508155413</v>
      </c>
      <c r="AH41" s="233">
        <f>IF(AG41="Neg","Neg",AG41*VLOOKUP($D41,$D$499:AH$518,COLUMNS($E41:AH41),FALSE))</f>
        <v>-95.607998637489132</v>
      </c>
      <c r="AI41" s="425"/>
    </row>
    <row r="42" spans="1:35">
      <c r="A42" s="225"/>
      <c r="B42" s="151" t="s">
        <v>1137</v>
      </c>
      <c r="C42" s="151" t="s">
        <v>12</v>
      </c>
      <c r="D42" s="230" t="s">
        <v>545</v>
      </c>
      <c r="E42" s="231"/>
      <c r="F42" s="231"/>
      <c r="G42" s="231"/>
      <c r="H42" s="231"/>
      <c r="I42" s="231"/>
      <c r="J42" s="231"/>
      <c r="K42" s="231"/>
      <c r="L42" s="231"/>
      <c r="M42" s="231"/>
      <c r="N42" s="231"/>
      <c r="O42" s="231"/>
      <c r="P42" s="231"/>
      <c r="Q42" s="231"/>
      <c r="R42" s="231"/>
      <c r="S42" s="231"/>
      <c r="T42" s="231"/>
      <c r="U42" s="231"/>
      <c r="V42" s="231"/>
      <c r="W42" s="231"/>
      <c r="X42" s="231">
        <v>0</v>
      </c>
      <c r="Y42" s="232">
        <v>0</v>
      </c>
      <c r="Z42" s="232">
        <v>130</v>
      </c>
      <c r="AA42" s="232">
        <v>225</v>
      </c>
      <c r="AB42" s="232">
        <v>215</v>
      </c>
      <c r="AC42" s="232">
        <v>205</v>
      </c>
      <c r="AD42" s="233">
        <f>IF(AC42="Neg","Neg",AC42*VLOOKUP($D42,$D$499:AD$518,COLUMNS($E42:AD42),FALSE))</f>
        <v>209.88957439003619</v>
      </c>
      <c r="AE42" s="233">
        <f>IF(AD42="Neg","Neg",AD42*VLOOKUP($D42,$D$499:AE$518,COLUMNS($E42:AE42),FALSE))</f>
        <v>217.40824340907201</v>
      </c>
      <c r="AF42" s="233">
        <f>IF(AE42="Neg","Neg",AE42*VLOOKUP($D42,$D$499:AF$518,COLUMNS($E42:AF42),FALSE))</f>
        <v>226.14690006943562</v>
      </c>
      <c r="AG42" s="233">
        <f>IF(AF42="Neg","Neg",AF42*VLOOKUP($D42,$D$499:AG$518,COLUMNS($E42:AG42),FALSE))</f>
        <v>235.71141517714821</v>
      </c>
      <c r="AH42" s="233">
        <f>IF(AG42="Neg","Neg",AG42*VLOOKUP($D42,$D$499:AH$518,COLUMNS($E42:AH42),FALSE))</f>
        <v>244.99549650856588</v>
      </c>
      <c r="AI42" s="425"/>
    </row>
    <row r="43" spans="1:35" ht="25.5">
      <c r="A43" s="225"/>
      <c r="B43" s="151" t="s">
        <v>1137</v>
      </c>
      <c r="C43" s="151" t="s">
        <v>13</v>
      </c>
      <c r="D43" s="230" t="s">
        <v>545</v>
      </c>
      <c r="E43" s="231"/>
      <c r="F43" s="231"/>
      <c r="G43" s="231"/>
      <c r="H43" s="231"/>
      <c r="I43" s="231"/>
      <c r="J43" s="231"/>
      <c r="K43" s="231"/>
      <c r="L43" s="231"/>
      <c r="M43" s="231"/>
      <c r="N43" s="231"/>
      <c r="O43" s="231"/>
      <c r="P43" s="231"/>
      <c r="Q43" s="231"/>
      <c r="R43" s="231"/>
      <c r="S43" s="231"/>
      <c r="T43" s="231"/>
      <c r="U43" s="231"/>
      <c r="V43" s="231"/>
      <c r="W43" s="231"/>
      <c r="X43" s="231">
        <v>0</v>
      </c>
      <c r="Y43" s="232">
        <v>0</v>
      </c>
      <c r="Z43" s="232">
        <v>0</v>
      </c>
      <c r="AA43" s="232">
        <v>225</v>
      </c>
      <c r="AB43" s="232">
        <v>270</v>
      </c>
      <c r="AC43" s="232">
        <v>270</v>
      </c>
      <c r="AD43" s="233">
        <f>IF(AC43="Neg","Neg",AC43*VLOOKUP($D43,$D$499:AD$518,COLUMNS($E43:AD43),FALSE))</f>
        <v>276.43992724541351</v>
      </c>
      <c r="AE43" s="233">
        <f>IF(AD43="Neg","Neg",AD43*VLOOKUP($D43,$D$499:AE$518,COLUMNS($E43:AE43),FALSE))</f>
        <v>286.3425644899973</v>
      </c>
      <c r="AF43" s="233">
        <f>IF(AE43="Neg","Neg",AE43*VLOOKUP($D43,$D$499:AF$518,COLUMNS($E43:AF43),FALSE))</f>
        <v>297.85201472559811</v>
      </c>
      <c r="AG43" s="233">
        <f>IF(AF43="Neg","Neg",AF43*VLOOKUP($D43,$D$499:AG$518,COLUMNS($E43:AG43),FALSE))</f>
        <v>310.44918096502448</v>
      </c>
      <c r="AH43" s="233">
        <f>IF(AG43="Neg","Neg",AG43*VLOOKUP($D43,$D$499:AH$518,COLUMNS($E43:AH43),FALSE))</f>
        <v>322.6769954015258</v>
      </c>
      <c r="AI43" s="425"/>
    </row>
    <row r="44" spans="1:35" ht="25.5">
      <c r="A44" s="225"/>
      <c r="B44" s="151" t="s">
        <v>1137</v>
      </c>
      <c r="C44" s="151" t="s">
        <v>14</v>
      </c>
      <c r="D44" s="230" t="s">
        <v>545</v>
      </c>
      <c r="E44" s="231"/>
      <c r="F44" s="231"/>
      <c r="G44" s="231"/>
      <c r="H44" s="231"/>
      <c r="I44" s="231"/>
      <c r="J44" s="231"/>
      <c r="K44" s="231"/>
      <c r="L44" s="231"/>
      <c r="M44" s="231"/>
      <c r="N44" s="231"/>
      <c r="O44" s="231"/>
      <c r="P44" s="231"/>
      <c r="Q44" s="231"/>
      <c r="R44" s="231"/>
      <c r="S44" s="231"/>
      <c r="T44" s="231"/>
      <c r="U44" s="231"/>
      <c r="V44" s="231"/>
      <c r="W44" s="231"/>
      <c r="X44" s="231">
        <v>0</v>
      </c>
      <c r="Y44" s="232">
        <v>0</v>
      </c>
      <c r="Z44" s="232">
        <v>75</v>
      </c>
      <c r="AA44" s="232">
        <v>155</v>
      </c>
      <c r="AB44" s="232">
        <v>160</v>
      </c>
      <c r="AC44" s="232">
        <v>160</v>
      </c>
      <c r="AD44" s="233">
        <f>IF(AC44="Neg","Neg",AC44*VLOOKUP($D44,$D$499:AD$518,COLUMNS($E44:AD44),FALSE))</f>
        <v>163.81625318246728</v>
      </c>
      <c r="AE44" s="233">
        <f>IF(AD44="Neg","Neg",AD44*VLOOKUP($D44,$D$499:AE$518,COLUMNS($E44:AE44),FALSE))</f>
        <v>169.68448266073915</v>
      </c>
      <c r="AF44" s="233">
        <f>IF(AE44="Neg","Neg",AE44*VLOOKUP($D44,$D$499:AF$518,COLUMNS($E44:AF44),FALSE))</f>
        <v>176.50489761516928</v>
      </c>
      <c r="AG44" s="233">
        <f>IF(AF44="Neg","Neg",AF44*VLOOKUP($D44,$D$499:AG$518,COLUMNS($E44:AG44),FALSE))</f>
        <v>183.96988501631083</v>
      </c>
      <c r="AH44" s="233">
        <f>IF(AG44="Neg","Neg",AG44*VLOOKUP($D44,$D$499:AH$518,COLUMNS($E44:AH44),FALSE))</f>
        <v>191.21599727497826</v>
      </c>
      <c r="AI44" s="425"/>
    </row>
    <row r="45" spans="1:35">
      <c r="A45" s="225"/>
      <c r="B45" s="151" t="s">
        <v>1137</v>
      </c>
      <c r="C45" s="151" t="s">
        <v>15</v>
      </c>
      <c r="D45" s="230" t="s">
        <v>545</v>
      </c>
      <c r="E45" s="231"/>
      <c r="F45" s="231"/>
      <c r="G45" s="231"/>
      <c r="H45" s="231"/>
      <c r="I45" s="231"/>
      <c r="J45" s="231"/>
      <c r="K45" s="231"/>
      <c r="L45" s="231"/>
      <c r="M45" s="231"/>
      <c r="N45" s="231"/>
      <c r="O45" s="231"/>
      <c r="P45" s="231"/>
      <c r="Q45" s="231"/>
      <c r="R45" s="231"/>
      <c r="S45" s="231"/>
      <c r="T45" s="231"/>
      <c r="U45" s="231"/>
      <c r="V45" s="231"/>
      <c r="W45" s="231"/>
      <c r="X45" s="231">
        <v>0</v>
      </c>
      <c r="Y45" s="232">
        <v>225</v>
      </c>
      <c r="Z45" s="232">
        <v>270</v>
      </c>
      <c r="AA45" s="232">
        <v>320</v>
      </c>
      <c r="AB45" s="232">
        <v>395</v>
      </c>
      <c r="AC45" s="232">
        <v>405</v>
      </c>
      <c r="AD45" s="233">
        <f>IF(AC45="Neg","Neg",AC45*VLOOKUP($D45,$D$499:AD$518,COLUMNS($E45:AD45),FALSE))</f>
        <v>414.65989086812027</v>
      </c>
      <c r="AE45" s="233">
        <f>IF(AD45="Neg","Neg",AD45*VLOOKUP($D45,$D$499:AE$518,COLUMNS($E45:AE45),FALSE))</f>
        <v>429.51384673499592</v>
      </c>
      <c r="AF45" s="233">
        <f>IF(AE45="Neg","Neg",AE45*VLOOKUP($D45,$D$499:AF$518,COLUMNS($E45:AF45),FALSE))</f>
        <v>446.77802208839717</v>
      </c>
      <c r="AG45" s="233">
        <f>IF(AF45="Neg","Neg",AF45*VLOOKUP($D45,$D$499:AG$518,COLUMNS($E45:AG45),FALSE))</f>
        <v>465.67377144753669</v>
      </c>
      <c r="AH45" s="233">
        <f>IF(AG45="Neg","Neg",AG45*VLOOKUP($D45,$D$499:AH$518,COLUMNS($E45:AH45),FALSE))</f>
        <v>484.01549310228864</v>
      </c>
      <c r="AI45" s="425"/>
    </row>
    <row r="46" spans="1:35" ht="25.5">
      <c r="A46" s="225"/>
      <c r="B46" s="151" t="s">
        <v>1137</v>
      </c>
      <c r="C46" s="151" t="s">
        <v>16</v>
      </c>
      <c r="D46" s="230" t="s">
        <v>545</v>
      </c>
      <c r="E46" s="231"/>
      <c r="F46" s="231"/>
      <c r="G46" s="231"/>
      <c r="H46" s="231"/>
      <c r="I46" s="231"/>
      <c r="J46" s="231"/>
      <c r="K46" s="231"/>
      <c r="L46" s="231"/>
      <c r="M46" s="231"/>
      <c r="N46" s="231"/>
      <c r="O46" s="231"/>
      <c r="P46" s="231"/>
      <c r="Q46" s="231"/>
      <c r="R46" s="231"/>
      <c r="S46" s="231"/>
      <c r="T46" s="231"/>
      <c r="U46" s="231"/>
      <c r="V46" s="231"/>
      <c r="W46" s="231"/>
      <c r="X46" s="231">
        <v>0</v>
      </c>
      <c r="Y46" s="232">
        <v>-90</v>
      </c>
      <c r="Z46" s="232">
        <v>-10</v>
      </c>
      <c r="AA46" s="232">
        <v>0</v>
      </c>
      <c r="AB46" s="232">
        <v>0</v>
      </c>
      <c r="AC46" s="232">
        <v>0</v>
      </c>
      <c r="AD46" s="233">
        <f>IF(AC46="Neg","Neg",AC46*VLOOKUP($D46,$D$499:AD$518,COLUMNS($E46:AD46),FALSE))</f>
        <v>0</v>
      </c>
      <c r="AE46" s="233">
        <f>IF(AD46="Neg","Neg",AD46*VLOOKUP($D46,$D$499:AE$518,COLUMNS($E46:AE46),FALSE))</f>
        <v>0</v>
      </c>
      <c r="AF46" s="233">
        <f>IF(AE46="Neg","Neg",AE46*VLOOKUP($D46,$D$499:AF$518,COLUMNS($E46:AF46),FALSE))</f>
        <v>0</v>
      </c>
      <c r="AG46" s="233">
        <f>IF(AF46="Neg","Neg",AF46*VLOOKUP($D46,$D$499:AG$518,COLUMNS($E46:AG46),FALSE))</f>
        <v>0</v>
      </c>
      <c r="AH46" s="233">
        <f>IF(AG46="Neg","Neg",AG46*VLOOKUP($D46,$D$499:AH$518,COLUMNS($E46:AH46),FALSE))</f>
        <v>0</v>
      </c>
      <c r="AI46" s="425"/>
    </row>
    <row r="47" spans="1:35" ht="25.5">
      <c r="A47" s="225"/>
      <c r="B47" s="151" t="s">
        <v>1137</v>
      </c>
      <c r="C47" s="151" t="s">
        <v>17</v>
      </c>
      <c r="D47" s="230" t="s">
        <v>545</v>
      </c>
      <c r="E47" s="231"/>
      <c r="F47" s="231"/>
      <c r="G47" s="231"/>
      <c r="H47" s="231"/>
      <c r="I47" s="231"/>
      <c r="J47" s="231"/>
      <c r="K47" s="231"/>
      <c r="L47" s="231"/>
      <c r="M47" s="231"/>
      <c r="N47" s="231"/>
      <c r="O47" s="231"/>
      <c r="P47" s="231"/>
      <c r="Q47" s="231"/>
      <c r="R47" s="231"/>
      <c r="S47" s="231"/>
      <c r="T47" s="231"/>
      <c r="U47" s="231"/>
      <c r="V47" s="231"/>
      <c r="W47" s="231"/>
      <c r="X47" s="231">
        <v>0</v>
      </c>
      <c r="Y47" s="232">
        <v>-50</v>
      </c>
      <c r="Z47" s="232">
        <v>-50</v>
      </c>
      <c r="AA47" s="232">
        <v>-50</v>
      </c>
      <c r="AB47" s="232">
        <v>-50</v>
      </c>
      <c r="AC47" s="232">
        <v>-50</v>
      </c>
      <c r="AD47" s="233">
        <f>IF(AC47="Neg","Neg",AC47*VLOOKUP($D47,$D$499:AD$518,COLUMNS($E47:AD47),FALSE))</f>
        <v>-51.192579119521021</v>
      </c>
      <c r="AE47" s="233">
        <f>IF(AD47="Neg","Neg",AD47*VLOOKUP($D47,$D$499:AE$518,COLUMNS($E47:AE47),FALSE))</f>
        <v>-53.026400831480977</v>
      </c>
      <c r="AF47" s="233">
        <f>IF(AE47="Neg","Neg",AE47*VLOOKUP($D47,$D$499:AF$518,COLUMNS($E47:AF47),FALSE))</f>
        <v>-55.157780504740387</v>
      </c>
      <c r="AG47" s="233">
        <f>IF(AF47="Neg","Neg",AF47*VLOOKUP($D47,$D$499:AG$518,COLUMNS($E47:AG47),FALSE))</f>
        <v>-57.490589067597121</v>
      </c>
      <c r="AH47" s="233">
        <f>IF(AG47="Neg","Neg",AG47*VLOOKUP($D47,$D$499:AH$518,COLUMNS($E47:AH47),FALSE))</f>
        <v>-59.754999148430691</v>
      </c>
      <c r="AI47" s="425"/>
    </row>
    <row r="48" spans="1:35">
      <c r="A48" s="225"/>
      <c r="B48" s="151" t="s">
        <v>1137</v>
      </c>
      <c r="C48" s="151" t="s">
        <v>18</v>
      </c>
      <c r="D48" s="230" t="s">
        <v>545</v>
      </c>
      <c r="E48" s="231"/>
      <c r="F48" s="231"/>
      <c r="G48" s="231"/>
      <c r="H48" s="231"/>
      <c r="I48" s="231"/>
      <c r="J48" s="231"/>
      <c r="K48" s="231"/>
      <c r="L48" s="231"/>
      <c r="M48" s="231"/>
      <c r="N48" s="231"/>
      <c r="O48" s="231"/>
      <c r="P48" s="231"/>
      <c r="Q48" s="231"/>
      <c r="R48" s="231"/>
      <c r="S48" s="231"/>
      <c r="T48" s="231"/>
      <c r="U48" s="231"/>
      <c r="V48" s="231"/>
      <c r="W48" s="231"/>
      <c r="X48" s="231">
        <v>0</v>
      </c>
      <c r="Y48" s="232">
        <v>0</v>
      </c>
      <c r="Z48" s="232">
        <v>0</v>
      </c>
      <c r="AA48" s="232">
        <v>510</v>
      </c>
      <c r="AB48" s="232">
        <v>520</v>
      </c>
      <c r="AC48" s="232">
        <v>525</v>
      </c>
      <c r="AD48" s="233">
        <f>IF(AC48="Neg","Neg",AC48*VLOOKUP($D48,$D$499:AD$518,COLUMNS($E48:AD48),FALSE))</f>
        <v>537.52208075497072</v>
      </c>
      <c r="AE48" s="233">
        <f>IF(AD48="Neg","Neg",AD48*VLOOKUP($D48,$D$499:AE$518,COLUMNS($E48:AE48),FALSE))</f>
        <v>556.77720873055023</v>
      </c>
      <c r="AF48" s="233">
        <f>IF(AE48="Neg","Neg",AE48*VLOOKUP($D48,$D$499:AF$518,COLUMNS($E48:AF48),FALSE))</f>
        <v>579.15669529977401</v>
      </c>
      <c r="AG48" s="233">
        <f>IF(AF48="Neg","Neg",AF48*VLOOKUP($D48,$D$499:AG$518,COLUMNS($E48:AG48),FALSE))</f>
        <v>603.65118520976966</v>
      </c>
      <c r="AH48" s="233">
        <f>IF(AG48="Neg","Neg",AG48*VLOOKUP($D48,$D$499:AH$518,COLUMNS($E48:AH48),FALSE))</f>
        <v>627.42749105852215</v>
      </c>
      <c r="AI48" s="425"/>
    </row>
    <row r="49" spans="1:35">
      <c r="A49" s="225"/>
      <c r="B49" s="151" t="s">
        <v>1137</v>
      </c>
      <c r="C49" s="234" t="s">
        <v>18</v>
      </c>
      <c r="D49" s="151" t="s">
        <v>543</v>
      </c>
      <c r="E49" s="231"/>
      <c r="F49" s="231"/>
      <c r="G49" s="231"/>
      <c r="H49" s="231"/>
      <c r="I49" s="231"/>
      <c r="J49" s="231"/>
      <c r="K49" s="231"/>
      <c r="L49" s="231"/>
      <c r="M49" s="231"/>
      <c r="N49" s="231"/>
      <c r="O49" s="231"/>
      <c r="P49" s="231"/>
      <c r="Q49" s="231"/>
      <c r="R49" s="231"/>
      <c r="S49" s="231"/>
      <c r="T49" s="231"/>
      <c r="U49" s="231"/>
      <c r="V49" s="231"/>
      <c r="W49" s="231"/>
      <c r="X49" s="231">
        <v>0</v>
      </c>
      <c r="Y49" s="232">
        <v>0</v>
      </c>
      <c r="Z49" s="232">
        <v>0</v>
      </c>
      <c r="AA49" s="232">
        <v>-510</v>
      </c>
      <c r="AB49" s="232">
        <v>-520</v>
      </c>
      <c r="AC49" s="232">
        <v>-525</v>
      </c>
      <c r="AD49" s="233">
        <f>IF(AC49="Neg","Neg",AC49*VLOOKUP($D49,$D$499:AD$518,COLUMNS($E49:AD49),FALSE))</f>
        <v>-537.52208075497072</v>
      </c>
      <c r="AE49" s="233">
        <f>IF(AD49="Neg","Neg",AD49*VLOOKUP($D49,$D$499:AE$518,COLUMNS($E49:AE49),FALSE))</f>
        <v>-556.77720873055023</v>
      </c>
      <c r="AF49" s="233">
        <f>IF(AE49="Neg","Neg",AE49*VLOOKUP($D49,$D$499:AF$518,COLUMNS($E49:AF49),FALSE))</f>
        <v>-579.15669529977401</v>
      </c>
      <c r="AG49" s="233">
        <f>IF(AF49="Neg","Neg",AF49*VLOOKUP($D49,$D$499:AG$518,COLUMNS($E49:AG49),FALSE))</f>
        <v>-603.65118520976966</v>
      </c>
      <c r="AH49" s="233">
        <f>IF(AG49="Neg","Neg",AG49*VLOOKUP($D49,$D$499:AH$518,COLUMNS($E49:AH49),FALSE))</f>
        <v>-627.42749105852215</v>
      </c>
      <c r="AI49" s="425"/>
    </row>
    <row r="50" spans="1:35" ht="25.5">
      <c r="A50" s="225"/>
      <c r="B50" s="151" t="s">
        <v>1137</v>
      </c>
      <c r="C50" s="151" t="s">
        <v>19</v>
      </c>
      <c r="D50" s="230" t="s">
        <v>545</v>
      </c>
      <c r="E50" s="231"/>
      <c r="F50" s="231"/>
      <c r="G50" s="231"/>
      <c r="H50" s="231"/>
      <c r="I50" s="231"/>
      <c r="J50" s="231"/>
      <c r="K50" s="231"/>
      <c r="L50" s="231"/>
      <c r="M50" s="231"/>
      <c r="N50" s="231"/>
      <c r="O50" s="231"/>
      <c r="P50" s="231"/>
      <c r="Q50" s="231"/>
      <c r="R50" s="231"/>
      <c r="S50" s="231"/>
      <c r="T50" s="231"/>
      <c r="U50" s="231"/>
      <c r="V50" s="231"/>
      <c r="W50" s="231"/>
      <c r="X50" s="231">
        <v>0</v>
      </c>
      <c r="Y50" s="232">
        <v>0</v>
      </c>
      <c r="Z50" s="232">
        <v>605</v>
      </c>
      <c r="AA50" s="232">
        <v>2510</v>
      </c>
      <c r="AB50" s="232">
        <v>2590</v>
      </c>
      <c r="AC50" s="232">
        <v>2670</v>
      </c>
      <c r="AD50" s="233">
        <f>IF(AC50="Neg","Neg",AC50*VLOOKUP($D50,$D$499:AD$518,COLUMNS($E50:AD50),FALSE))</f>
        <v>2733.6837249824225</v>
      </c>
      <c r="AE50" s="233">
        <f>IF(AD50="Neg","Neg",AD50*VLOOKUP($D50,$D$499:AE$518,COLUMNS($E50:AE50),FALSE))</f>
        <v>2831.6098044010841</v>
      </c>
      <c r="AF50" s="233">
        <f>IF(AE50="Neg","Neg",AE50*VLOOKUP($D50,$D$499:AF$518,COLUMNS($E50:AF50),FALSE))</f>
        <v>2945.4254789531369</v>
      </c>
      <c r="AG50" s="233">
        <f>IF(AF50="Neg","Neg",AF50*VLOOKUP($D50,$D$499:AG$518,COLUMNS($E50:AG50),FALSE))</f>
        <v>3069.9974562096863</v>
      </c>
      <c r="AH50" s="233">
        <f>IF(AG50="Neg","Neg",AG50*VLOOKUP($D50,$D$499:AH$518,COLUMNS($E50:AH50),FALSE))</f>
        <v>3190.9169545261993</v>
      </c>
      <c r="AI50" s="425"/>
    </row>
    <row r="51" spans="1:35" ht="25.5">
      <c r="A51" s="225"/>
      <c r="B51" s="151" t="s">
        <v>1137</v>
      </c>
      <c r="C51" s="151" t="s">
        <v>20</v>
      </c>
      <c r="D51" s="230" t="s">
        <v>544</v>
      </c>
      <c r="E51" s="231"/>
      <c r="F51" s="231"/>
      <c r="G51" s="231"/>
      <c r="H51" s="231"/>
      <c r="I51" s="231"/>
      <c r="J51" s="231"/>
      <c r="K51" s="231"/>
      <c r="L51" s="231"/>
      <c r="M51" s="231"/>
      <c r="N51" s="231"/>
      <c r="O51" s="231"/>
      <c r="P51" s="231"/>
      <c r="Q51" s="231"/>
      <c r="R51" s="231"/>
      <c r="S51" s="231"/>
      <c r="T51" s="231"/>
      <c r="U51" s="231"/>
      <c r="V51" s="231"/>
      <c r="W51" s="231"/>
      <c r="X51" s="231">
        <v>0</v>
      </c>
      <c r="Y51" s="232">
        <v>210</v>
      </c>
      <c r="Z51" s="232">
        <v>490</v>
      </c>
      <c r="AA51" s="232">
        <v>645</v>
      </c>
      <c r="AB51" s="232">
        <v>675</v>
      </c>
      <c r="AC51" s="232">
        <v>675</v>
      </c>
      <c r="AD51" s="233">
        <f>IF(AC51="Neg","Neg",AC51*VLOOKUP($D51,$D$499:AD$518,COLUMNS($E51:AD51),FALSE))</f>
        <v>691.09981811353373</v>
      </c>
      <c r="AE51" s="233">
        <f>IF(AD51="Neg","Neg",AD51*VLOOKUP($D51,$D$499:AE$518,COLUMNS($E51:AE51),FALSE))</f>
        <v>715.85641122499317</v>
      </c>
      <c r="AF51" s="233">
        <f>IF(AE51="Neg","Neg",AE51*VLOOKUP($D51,$D$499:AF$518,COLUMNS($E51:AF51),FALSE))</f>
        <v>744.63003681399528</v>
      </c>
      <c r="AG51" s="233">
        <f>IF(AF51="Neg","Neg",AF51*VLOOKUP($D51,$D$499:AG$518,COLUMNS($E51:AG51),FALSE))</f>
        <v>776.12295241256118</v>
      </c>
      <c r="AH51" s="233">
        <f>IF(AG51="Neg","Neg",AG51*VLOOKUP($D51,$D$499:AH$518,COLUMNS($E51:AH51),FALSE))</f>
        <v>806.69248850381439</v>
      </c>
      <c r="AI51" s="425"/>
    </row>
    <row r="52" spans="1:35" ht="25.5">
      <c r="A52" s="225"/>
      <c r="B52" s="151" t="s">
        <v>1137</v>
      </c>
      <c r="C52" s="151" t="s">
        <v>21</v>
      </c>
      <c r="D52" s="230" t="s">
        <v>544</v>
      </c>
      <c r="E52" s="231"/>
      <c r="F52" s="231"/>
      <c r="G52" s="231"/>
      <c r="H52" s="231"/>
      <c r="I52" s="231"/>
      <c r="J52" s="231"/>
      <c r="K52" s="231"/>
      <c r="L52" s="231"/>
      <c r="M52" s="231"/>
      <c r="N52" s="231"/>
      <c r="O52" s="231"/>
      <c r="P52" s="231"/>
      <c r="Q52" s="231"/>
      <c r="R52" s="231"/>
      <c r="S52" s="231"/>
      <c r="T52" s="231"/>
      <c r="U52" s="231"/>
      <c r="V52" s="231"/>
      <c r="W52" s="231"/>
      <c r="X52" s="231">
        <v>0</v>
      </c>
      <c r="Y52" s="232">
        <v>265</v>
      </c>
      <c r="Z52" s="232">
        <v>295</v>
      </c>
      <c r="AA52" s="232">
        <v>300</v>
      </c>
      <c r="AB52" s="232">
        <v>310</v>
      </c>
      <c r="AC52" s="232">
        <v>325</v>
      </c>
      <c r="AD52" s="233">
        <f>IF(AC52="Neg","Neg",AC52*VLOOKUP($D52,$D$499:AD$518,COLUMNS($E52:AD52),FALSE))</f>
        <v>332.7517642768866</v>
      </c>
      <c r="AE52" s="233">
        <f>IF(AD52="Neg","Neg",AD52*VLOOKUP($D52,$D$499:AE$518,COLUMNS($E52:AE52),FALSE))</f>
        <v>344.67160540462635</v>
      </c>
      <c r="AF52" s="233">
        <f>IF(AE52="Neg","Neg",AE52*VLOOKUP($D52,$D$499:AF$518,COLUMNS($E52:AF52),FALSE))</f>
        <v>358.52557328081252</v>
      </c>
      <c r="AG52" s="233">
        <f>IF(AF52="Neg","Neg",AF52*VLOOKUP($D52,$D$499:AG$518,COLUMNS($E52:AG52),FALSE))</f>
        <v>373.68882893938127</v>
      </c>
      <c r="AH52" s="233">
        <f>IF(AG52="Neg","Neg",AG52*VLOOKUP($D52,$D$499:AH$518,COLUMNS($E52:AH52),FALSE))</f>
        <v>388.40749446479953</v>
      </c>
      <c r="AI52" s="425"/>
    </row>
    <row r="53" spans="1:35" ht="25.5">
      <c r="A53" s="225"/>
      <c r="B53" s="151" t="s">
        <v>1137</v>
      </c>
      <c r="C53" s="151" t="s">
        <v>22</v>
      </c>
      <c r="D53" s="230" t="s">
        <v>544</v>
      </c>
      <c r="E53" s="231"/>
      <c r="F53" s="231"/>
      <c r="G53" s="231"/>
      <c r="H53" s="231"/>
      <c r="I53" s="231"/>
      <c r="J53" s="231"/>
      <c r="K53" s="231"/>
      <c r="L53" s="231"/>
      <c r="M53" s="231"/>
      <c r="N53" s="231"/>
      <c r="O53" s="231"/>
      <c r="P53" s="231"/>
      <c r="Q53" s="231"/>
      <c r="R53" s="231"/>
      <c r="S53" s="231"/>
      <c r="T53" s="231"/>
      <c r="U53" s="231"/>
      <c r="V53" s="231"/>
      <c r="W53" s="231"/>
      <c r="X53" s="231">
        <v>0</v>
      </c>
      <c r="Y53" s="232">
        <v>-225</v>
      </c>
      <c r="Z53" s="232">
        <v>-595</v>
      </c>
      <c r="AA53" s="232">
        <v>-635</v>
      </c>
      <c r="AB53" s="232">
        <v>-660</v>
      </c>
      <c r="AC53" s="232">
        <v>-625</v>
      </c>
      <c r="AD53" s="233">
        <f>IF(AC53="Neg","Neg",AC53*VLOOKUP($D53,$D$499:AD$518,COLUMNS($E53:AD53),FALSE))</f>
        <v>-639.9072389940128</v>
      </c>
      <c r="AE53" s="233">
        <f>IF(AD53="Neg","Neg",AD53*VLOOKUP($D53,$D$499:AE$518,COLUMNS($E53:AE53),FALSE))</f>
        <v>-662.83001039351223</v>
      </c>
      <c r="AF53" s="233">
        <f>IF(AE53="Neg","Neg",AE53*VLOOKUP($D53,$D$499:AF$518,COLUMNS($E53:AF53),FALSE))</f>
        <v>-689.47225630925493</v>
      </c>
      <c r="AG53" s="233">
        <f>IF(AF53="Neg","Neg",AF53*VLOOKUP($D53,$D$499:AG$518,COLUMNS($E53:AG53),FALSE))</f>
        <v>-718.63236334496412</v>
      </c>
      <c r="AH53" s="233">
        <f>IF(AG53="Neg","Neg",AG53*VLOOKUP($D53,$D$499:AH$518,COLUMNS($E53:AH53),FALSE))</f>
        <v>-746.93748935538383</v>
      </c>
      <c r="AI53" s="425"/>
    </row>
    <row r="54" spans="1:35" ht="25.5">
      <c r="A54" s="225"/>
      <c r="B54" s="151" t="s">
        <v>1137</v>
      </c>
      <c r="C54" s="151" t="s">
        <v>23</v>
      </c>
      <c r="D54" s="230" t="s">
        <v>544</v>
      </c>
      <c r="E54" s="231"/>
      <c r="F54" s="231"/>
      <c r="G54" s="231"/>
      <c r="H54" s="231"/>
      <c r="I54" s="231"/>
      <c r="J54" s="231"/>
      <c r="K54" s="231"/>
      <c r="L54" s="231"/>
      <c r="M54" s="231"/>
      <c r="N54" s="231"/>
      <c r="O54" s="231"/>
      <c r="P54" s="231"/>
      <c r="Q54" s="231"/>
      <c r="R54" s="231"/>
      <c r="S54" s="231"/>
      <c r="T54" s="231"/>
      <c r="U54" s="231"/>
      <c r="V54" s="231"/>
      <c r="W54" s="231"/>
      <c r="X54" s="231">
        <v>0</v>
      </c>
      <c r="Y54" s="232">
        <v>0</v>
      </c>
      <c r="Z54" s="232">
        <v>435</v>
      </c>
      <c r="AA54" s="232">
        <v>425</v>
      </c>
      <c r="AB54" s="232">
        <v>430</v>
      </c>
      <c r="AC54" s="232">
        <v>440</v>
      </c>
      <c r="AD54" s="233">
        <f>IF(AC54="Neg","Neg",AC54*VLOOKUP($D54,$D$499:AD$518,COLUMNS($E54:AD54),FALSE))</f>
        <v>450.494696251785</v>
      </c>
      <c r="AE54" s="233">
        <f>IF(AD54="Neg","Neg",AD54*VLOOKUP($D54,$D$499:AE$518,COLUMNS($E54:AE54),FALSE))</f>
        <v>466.6323273170326</v>
      </c>
      <c r="AF54" s="233">
        <f>IF(AE54="Neg","Neg",AE54*VLOOKUP($D54,$D$499:AF$518,COLUMNS($E54:AF54),FALSE))</f>
        <v>485.38846844171542</v>
      </c>
      <c r="AG54" s="233">
        <f>IF(AF54="Neg","Neg",AF54*VLOOKUP($D54,$D$499:AG$518,COLUMNS($E54:AG54),FALSE))</f>
        <v>505.91718379485462</v>
      </c>
      <c r="AH54" s="233">
        <f>IF(AG54="Neg","Neg",AG54*VLOOKUP($D54,$D$499:AH$518,COLUMNS($E54:AH54),FALSE))</f>
        <v>525.84399250619003</v>
      </c>
      <c r="AI54" s="425"/>
    </row>
    <row r="55" spans="1:35">
      <c r="A55" s="225"/>
      <c r="B55" s="151" t="s">
        <v>1137</v>
      </c>
      <c r="C55" s="151" t="s">
        <v>24</v>
      </c>
      <c r="D55" s="230" t="s">
        <v>544</v>
      </c>
      <c r="E55" s="231"/>
      <c r="F55" s="231"/>
      <c r="G55" s="231"/>
      <c r="H55" s="231"/>
      <c r="I55" s="231"/>
      <c r="J55" s="231"/>
      <c r="K55" s="231"/>
      <c r="L55" s="231"/>
      <c r="M55" s="231"/>
      <c r="N55" s="231"/>
      <c r="O55" s="231"/>
      <c r="P55" s="231"/>
      <c r="Q55" s="231"/>
      <c r="R55" s="231"/>
      <c r="S55" s="231"/>
      <c r="T55" s="231"/>
      <c r="U55" s="231"/>
      <c r="V55" s="231"/>
      <c r="W55" s="231"/>
      <c r="X55" s="231">
        <v>0</v>
      </c>
      <c r="Y55" s="232">
        <v>0</v>
      </c>
      <c r="Z55" s="232">
        <v>0</v>
      </c>
      <c r="AA55" s="232">
        <v>0</v>
      </c>
      <c r="AB55" s="232">
        <v>370</v>
      </c>
      <c r="AC55" s="232">
        <v>350</v>
      </c>
      <c r="AD55" s="233">
        <f>IF(AC55="Neg","Neg",AC55*VLOOKUP($D55,$D$499:AD$518,COLUMNS($E55:AD55),FALSE))</f>
        <v>358.34805383664713</v>
      </c>
      <c r="AE55" s="233">
        <f>IF(AD55="Neg","Neg",AD55*VLOOKUP($D55,$D$499:AE$518,COLUMNS($E55:AE55),FALSE))</f>
        <v>371.18480582036682</v>
      </c>
      <c r="AF55" s="233">
        <f>IF(AE55="Neg","Neg",AE55*VLOOKUP($D55,$D$499:AF$518,COLUMNS($E55:AF55),FALSE))</f>
        <v>386.1044635331827</v>
      </c>
      <c r="AG55" s="233">
        <f>IF(AF55="Neg","Neg",AF55*VLOOKUP($D55,$D$499:AG$518,COLUMNS($E55:AG55),FALSE))</f>
        <v>402.4341234731798</v>
      </c>
      <c r="AH55" s="233">
        <f>IF(AG55="Neg","Neg",AG55*VLOOKUP($D55,$D$499:AH$518,COLUMNS($E55:AH55),FALSE))</f>
        <v>418.2849940390148</v>
      </c>
      <c r="AI55" s="425"/>
    </row>
    <row r="56" spans="1:35">
      <c r="A56" s="225"/>
      <c r="B56" s="151" t="s">
        <v>1137</v>
      </c>
      <c r="C56" s="151" t="s">
        <v>25</v>
      </c>
      <c r="D56" s="151" t="s">
        <v>546</v>
      </c>
      <c r="E56" s="231"/>
      <c r="F56" s="231"/>
      <c r="G56" s="231"/>
      <c r="H56" s="231"/>
      <c r="I56" s="231"/>
      <c r="J56" s="231"/>
      <c r="K56" s="231"/>
      <c r="L56" s="231"/>
      <c r="M56" s="231"/>
      <c r="N56" s="231"/>
      <c r="O56" s="231"/>
      <c r="P56" s="231"/>
      <c r="Q56" s="231"/>
      <c r="R56" s="231"/>
      <c r="S56" s="231"/>
      <c r="T56" s="231"/>
      <c r="U56" s="231"/>
      <c r="V56" s="231"/>
      <c r="W56" s="231"/>
      <c r="X56" s="231">
        <v>0</v>
      </c>
      <c r="Y56" s="232">
        <v>0</v>
      </c>
      <c r="Z56" s="232">
        <v>160</v>
      </c>
      <c r="AA56" s="232">
        <v>1270</v>
      </c>
      <c r="AB56" s="232">
        <v>1760</v>
      </c>
      <c r="AC56" s="232">
        <v>1850</v>
      </c>
      <c r="AD56" s="233">
        <f>IF(AC56="Neg","Neg",AC56*VLOOKUP($D56,$D$499:AD$518,COLUMNS($E56:AD56),FALSE))</f>
        <v>1894.1254274222777</v>
      </c>
      <c r="AE56" s="233">
        <f>IF(AD56="Neg","Neg",AD56*VLOOKUP($D56,$D$499:AE$518,COLUMNS($E56:AE56),FALSE))</f>
        <v>1961.976830764796</v>
      </c>
      <c r="AF56" s="233">
        <f>IF(AE56="Neg","Neg",AE56*VLOOKUP($D56,$D$499:AF$518,COLUMNS($E56:AF56),FALSE))</f>
        <v>2040.8378786753942</v>
      </c>
      <c r="AG56" s="233">
        <f>IF(AF56="Neg","Neg",AF56*VLOOKUP($D56,$D$499:AG$518,COLUMNS($E56:AG56),FALSE))</f>
        <v>2127.1517955010931</v>
      </c>
      <c r="AH56" s="233">
        <f>IF(AG56="Neg","Neg",AG56*VLOOKUP($D56,$D$499:AH$518,COLUMNS($E56:AH56),FALSE))</f>
        <v>2210.9349684919353</v>
      </c>
      <c r="AI56" s="425"/>
    </row>
    <row r="57" spans="1:35" ht="25.5">
      <c r="A57" s="225"/>
      <c r="B57" s="151" t="s">
        <v>1137</v>
      </c>
      <c r="C57" s="151" t="s">
        <v>26</v>
      </c>
      <c r="D57" s="151" t="s">
        <v>551</v>
      </c>
      <c r="E57" s="231"/>
      <c r="F57" s="231"/>
      <c r="G57" s="231"/>
      <c r="H57" s="231"/>
      <c r="I57" s="231"/>
      <c r="J57" s="231"/>
      <c r="K57" s="231"/>
      <c r="L57" s="231"/>
      <c r="M57" s="231"/>
      <c r="N57" s="231"/>
      <c r="O57" s="231"/>
      <c r="P57" s="231"/>
      <c r="Q57" s="231"/>
      <c r="R57" s="231"/>
      <c r="S57" s="231"/>
      <c r="T57" s="231"/>
      <c r="U57" s="231"/>
      <c r="V57" s="231"/>
      <c r="W57" s="231"/>
      <c r="X57" s="231">
        <v>0</v>
      </c>
      <c r="Y57" s="232">
        <v>5</v>
      </c>
      <c r="Z57" s="232">
        <v>15</v>
      </c>
      <c r="AA57" s="232">
        <v>45</v>
      </c>
      <c r="AB57" s="232">
        <v>110</v>
      </c>
      <c r="AC57" s="232">
        <v>180</v>
      </c>
      <c r="AD57" s="233">
        <f>IF(AC57="Neg","Neg",AC57*VLOOKUP($D57,$D$499:AD$518,COLUMNS($E57:AD57),FALSE))</f>
        <v>184.29328483027567</v>
      </c>
      <c r="AE57" s="233">
        <f>IF(AD57="Neg","Neg",AD57*VLOOKUP($D57,$D$499:AE$518,COLUMNS($E57:AE57),FALSE))</f>
        <v>190.89504299333151</v>
      </c>
      <c r="AF57" s="233">
        <f>IF(AE57="Neg","Neg",AE57*VLOOKUP($D57,$D$499:AF$518,COLUMNS($E57:AF57),FALSE))</f>
        <v>198.56800981706542</v>
      </c>
      <c r="AG57" s="233">
        <f>IF(AF57="Neg","Neg",AF57*VLOOKUP($D57,$D$499:AG$518,COLUMNS($E57:AG57),FALSE))</f>
        <v>206.96612064334965</v>
      </c>
      <c r="AH57" s="233">
        <f>IF(AG57="Neg","Neg",AG57*VLOOKUP($D57,$D$499:AH$518,COLUMNS($E57:AH57),FALSE))</f>
        <v>215.11799693435051</v>
      </c>
      <c r="AI57" s="425"/>
    </row>
    <row r="58" spans="1:35" ht="25.5">
      <c r="A58" s="225"/>
      <c r="B58" s="151" t="s">
        <v>1137</v>
      </c>
      <c r="C58" s="151" t="s">
        <v>27</v>
      </c>
      <c r="D58" s="151" t="s">
        <v>551</v>
      </c>
      <c r="E58" s="231"/>
      <c r="F58" s="231"/>
      <c r="G58" s="231"/>
      <c r="H58" s="231"/>
      <c r="I58" s="231"/>
      <c r="J58" s="231"/>
      <c r="K58" s="231"/>
      <c r="L58" s="231"/>
      <c r="M58" s="231"/>
      <c r="N58" s="231"/>
      <c r="O58" s="231"/>
      <c r="P58" s="231"/>
      <c r="Q58" s="231"/>
      <c r="R58" s="231"/>
      <c r="S58" s="231"/>
      <c r="T58" s="231"/>
      <c r="U58" s="231"/>
      <c r="V58" s="231"/>
      <c r="W58" s="231"/>
      <c r="X58" s="231">
        <v>0</v>
      </c>
      <c r="Y58" s="232">
        <v>715</v>
      </c>
      <c r="Z58" s="232">
        <v>730</v>
      </c>
      <c r="AA58" s="232">
        <v>995</v>
      </c>
      <c r="AB58" s="232">
        <v>1020</v>
      </c>
      <c r="AC58" s="232">
        <v>1040</v>
      </c>
      <c r="AD58" s="233">
        <f>IF(AC58="Neg","Neg",AC58*VLOOKUP($D58,$D$499:AD$518,COLUMNS($E58:AD58),FALSE))</f>
        <v>1064.8056456860372</v>
      </c>
      <c r="AE58" s="233">
        <f>IF(AD58="Neg","Neg",AD58*VLOOKUP($D58,$D$499:AE$518,COLUMNS($E58:AE58),FALSE))</f>
        <v>1102.9491372948044</v>
      </c>
      <c r="AF58" s="233">
        <f>IF(AE58="Neg","Neg",AE58*VLOOKUP($D58,$D$499:AF$518,COLUMNS($E58:AF58),FALSE))</f>
        <v>1147.2818344986001</v>
      </c>
      <c r="AG58" s="233">
        <f>IF(AF58="Neg","Neg",AF58*VLOOKUP($D58,$D$499:AG$518,COLUMNS($E58:AG58),FALSE))</f>
        <v>1195.8042526060201</v>
      </c>
      <c r="AH58" s="233">
        <f>IF(AG58="Neg","Neg",AG58*VLOOKUP($D58,$D$499:AH$518,COLUMNS($E58:AH58),FALSE))</f>
        <v>1242.9039822873585</v>
      </c>
      <c r="AI58" s="425"/>
    </row>
    <row r="59" spans="1:35" ht="25.5">
      <c r="A59" s="225"/>
      <c r="B59" s="151" t="s">
        <v>1137</v>
      </c>
      <c r="C59" s="151" t="s">
        <v>28</v>
      </c>
      <c r="D59" s="151" t="s">
        <v>547</v>
      </c>
      <c r="E59" s="231"/>
      <c r="F59" s="231"/>
      <c r="G59" s="231"/>
      <c r="H59" s="231"/>
      <c r="I59" s="231"/>
      <c r="J59" s="231"/>
      <c r="K59" s="231"/>
      <c r="L59" s="231"/>
      <c r="M59" s="231"/>
      <c r="N59" s="231"/>
      <c r="O59" s="231"/>
      <c r="P59" s="231"/>
      <c r="Q59" s="231"/>
      <c r="R59" s="231"/>
      <c r="S59" s="231"/>
      <c r="T59" s="231"/>
      <c r="U59" s="231"/>
      <c r="V59" s="231"/>
      <c r="W59" s="231"/>
      <c r="X59" s="231">
        <v>0</v>
      </c>
      <c r="Y59" s="232">
        <v>10</v>
      </c>
      <c r="Z59" s="232">
        <v>10</v>
      </c>
      <c r="AA59" s="232">
        <v>10</v>
      </c>
      <c r="AB59" s="232">
        <v>10</v>
      </c>
      <c r="AC59" s="232">
        <v>10</v>
      </c>
      <c r="AD59" s="233">
        <f>IF(AC59="Neg","Neg",AC59*VLOOKUP($D59,$D$499:AD$518,COLUMNS($E59:AD59),FALSE))</f>
        <v>10.238515823904205</v>
      </c>
      <c r="AE59" s="233">
        <f>IF(AD59="Neg","Neg",AD59*VLOOKUP($D59,$D$499:AE$518,COLUMNS($E59:AE59),FALSE))</f>
        <v>10.605280166296197</v>
      </c>
      <c r="AF59" s="233">
        <f>IF(AE59="Neg","Neg",AE59*VLOOKUP($D59,$D$499:AF$518,COLUMNS($E59:AF59),FALSE))</f>
        <v>11.03155610094808</v>
      </c>
      <c r="AG59" s="233">
        <f>IF(AF59="Neg","Neg",AF59*VLOOKUP($D59,$D$499:AG$518,COLUMNS($E59:AG59),FALSE))</f>
        <v>11.498117813519427</v>
      </c>
      <c r="AH59" s="233">
        <f>IF(AG59="Neg","Neg",AG59*VLOOKUP($D59,$D$499:AH$518,COLUMNS($E59:AH59),FALSE))</f>
        <v>11.950999829686141</v>
      </c>
      <c r="AI59" s="425"/>
    </row>
    <row r="60" spans="1:35" ht="25.5">
      <c r="A60" s="225"/>
      <c r="B60" s="151" t="s">
        <v>1137</v>
      </c>
      <c r="C60" s="151" t="s">
        <v>29</v>
      </c>
      <c r="D60" s="151" t="s">
        <v>547</v>
      </c>
      <c r="E60" s="231"/>
      <c r="F60" s="231"/>
      <c r="G60" s="231"/>
      <c r="H60" s="231"/>
      <c r="I60" s="231"/>
      <c r="J60" s="231"/>
      <c r="K60" s="231"/>
      <c r="L60" s="231"/>
      <c r="M60" s="231"/>
      <c r="N60" s="231"/>
      <c r="O60" s="231"/>
      <c r="P60" s="231"/>
      <c r="Q60" s="231"/>
      <c r="R60" s="231"/>
      <c r="S60" s="231"/>
      <c r="T60" s="231"/>
      <c r="U60" s="231"/>
      <c r="V60" s="231"/>
      <c r="W60" s="231"/>
      <c r="X60" s="231">
        <v>0</v>
      </c>
      <c r="Y60" s="232">
        <v>-520</v>
      </c>
      <c r="Z60" s="232">
        <v>-315</v>
      </c>
      <c r="AA60" s="232">
        <v>-210</v>
      </c>
      <c r="AB60" s="232">
        <v>-100</v>
      </c>
      <c r="AC60" s="232">
        <v>-70</v>
      </c>
      <c r="AD60" s="233">
        <f>IF(AC60="Neg","Neg",AC60*VLOOKUP($D60,$D$499:AD$518,COLUMNS($E60:AD60),FALSE))</f>
        <v>-71.669610767329431</v>
      </c>
      <c r="AE60" s="233">
        <f>IF(AD60="Neg","Neg",AD60*VLOOKUP($D60,$D$499:AE$518,COLUMNS($E60:AE60),FALSE))</f>
        <v>-74.236961164073378</v>
      </c>
      <c r="AF60" s="233">
        <f>IF(AE60="Neg","Neg",AE60*VLOOKUP($D60,$D$499:AF$518,COLUMNS($E60:AF60),FALSE))</f>
        <v>-77.220892706636562</v>
      </c>
      <c r="AG60" s="233">
        <f>IF(AF60="Neg","Neg",AF60*VLOOKUP($D60,$D$499:AG$518,COLUMNS($E60:AG60),FALSE))</f>
        <v>-80.486824694635985</v>
      </c>
      <c r="AH60" s="233">
        <f>IF(AG60="Neg","Neg",AG60*VLOOKUP($D60,$D$499:AH$518,COLUMNS($E60:AH60),FALSE))</f>
        <v>-83.656998807802992</v>
      </c>
      <c r="AI60" s="425"/>
    </row>
    <row r="61" spans="1:35">
      <c r="A61" s="225"/>
      <c r="B61" s="151" t="s">
        <v>1137</v>
      </c>
      <c r="C61" s="151" t="s">
        <v>30</v>
      </c>
      <c r="D61" s="151" t="s">
        <v>543</v>
      </c>
      <c r="E61" s="231"/>
      <c r="F61" s="231"/>
      <c r="G61" s="231"/>
      <c r="H61" s="231"/>
      <c r="I61" s="231"/>
      <c r="J61" s="231"/>
      <c r="K61" s="231"/>
      <c r="L61" s="231"/>
      <c r="M61" s="231"/>
      <c r="N61" s="231"/>
      <c r="O61" s="231"/>
      <c r="P61" s="231"/>
      <c r="Q61" s="231"/>
      <c r="R61" s="231"/>
      <c r="S61" s="231"/>
      <c r="T61" s="231"/>
      <c r="U61" s="231"/>
      <c r="V61" s="231"/>
      <c r="W61" s="231"/>
      <c r="X61" s="231">
        <v>0</v>
      </c>
      <c r="Y61" s="232">
        <v>-240</v>
      </c>
      <c r="Z61" s="232">
        <v>0</v>
      </c>
      <c r="AA61" s="232">
        <v>0</v>
      </c>
      <c r="AB61" s="232">
        <v>0</v>
      </c>
      <c r="AC61" s="232">
        <v>0</v>
      </c>
      <c r="AD61" s="233">
        <f>IF(AC61="Neg","Neg",AC61*VLOOKUP($D61,$D$499:AD$518,COLUMNS($E61:AD61),FALSE))</f>
        <v>0</v>
      </c>
      <c r="AE61" s="233">
        <f>IF(AD61="Neg","Neg",AD61*VLOOKUP($D61,$D$499:AE$518,COLUMNS($E61:AE61),FALSE))</f>
        <v>0</v>
      </c>
      <c r="AF61" s="233">
        <f>IF(AE61="Neg","Neg",AE61*VLOOKUP($D61,$D$499:AF$518,COLUMNS($E61:AF61),FALSE))</f>
        <v>0</v>
      </c>
      <c r="AG61" s="233">
        <f>IF(AF61="Neg","Neg",AF61*VLOOKUP($D61,$D$499:AG$518,COLUMNS($E61:AG61),FALSE))</f>
        <v>0</v>
      </c>
      <c r="AH61" s="233">
        <f>IF(AG61="Neg","Neg",AG61*VLOOKUP($D61,$D$499:AH$518,COLUMNS($E61:AH61),FALSE))</f>
        <v>0</v>
      </c>
      <c r="AI61" s="425"/>
    </row>
    <row r="62" spans="1:35">
      <c r="A62" s="225"/>
      <c r="B62" s="151" t="s">
        <v>1137</v>
      </c>
      <c r="C62" s="151" t="s">
        <v>31</v>
      </c>
      <c r="D62" s="151" t="s">
        <v>549</v>
      </c>
      <c r="E62" s="231"/>
      <c r="F62" s="231"/>
      <c r="G62" s="231"/>
      <c r="H62" s="231"/>
      <c r="I62" s="231"/>
      <c r="J62" s="231"/>
      <c r="K62" s="231"/>
      <c r="L62" s="231"/>
      <c r="M62" s="231"/>
      <c r="N62" s="231"/>
      <c r="O62" s="231"/>
      <c r="P62" s="231"/>
      <c r="Q62" s="231"/>
      <c r="R62" s="231"/>
      <c r="S62" s="231"/>
      <c r="T62" s="231"/>
      <c r="U62" s="231"/>
      <c r="V62" s="231"/>
      <c r="W62" s="231"/>
      <c r="X62" s="231">
        <v>0</v>
      </c>
      <c r="Y62" s="232">
        <v>165</v>
      </c>
      <c r="Z62" s="232">
        <v>330</v>
      </c>
      <c r="AA62" s="232">
        <v>400</v>
      </c>
      <c r="AB62" s="232">
        <v>465</v>
      </c>
      <c r="AC62" s="232">
        <v>525</v>
      </c>
      <c r="AD62" s="233">
        <f>IF(AC62="Neg","Neg",AC62*VLOOKUP($D62,$D$499:AD$518,COLUMNS($E62:AD62),FALSE))</f>
        <v>537.52208075497072</v>
      </c>
      <c r="AE62" s="233">
        <f>IF(AD62="Neg","Neg",AD62*VLOOKUP($D62,$D$499:AE$518,COLUMNS($E62:AE62),FALSE))</f>
        <v>556.77720873055023</v>
      </c>
      <c r="AF62" s="233">
        <f>IF(AE62="Neg","Neg",AE62*VLOOKUP($D62,$D$499:AF$518,COLUMNS($E62:AF62),FALSE))</f>
        <v>579.15669529977401</v>
      </c>
      <c r="AG62" s="233">
        <f>IF(AF62="Neg","Neg",AF62*VLOOKUP($D62,$D$499:AG$518,COLUMNS($E62:AG62),FALSE))</f>
        <v>603.65118520976966</v>
      </c>
      <c r="AH62" s="233">
        <f>IF(AG62="Neg","Neg",AG62*VLOOKUP($D62,$D$499:AH$518,COLUMNS($E62:AH62),FALSE))</f>
        <v>627.42749105852215</v>
      </c>
      <c r="AI62" s="425"/>
    </row>
    <row r="63" spans="1:35">
      <c r="A63" s="225"/>
      <c r="B63" s="151" t="s">
        <v>1137</v>
      </c>
      <c r="C63" s="151" t="s">
        <v>32</v>
      </c>
      <c r="D63" s="151" t="s">
        <v>549</v>
      </c>
      <c r="E63" s="231"/>
      <c r="F63" s="231"/>
      <c r="G63" s="231"/>
      <c r="H63" s="231"/>
      <c r="I63" s="231"/>
      <c r="J63" s="231"/>
      <c r="K63" s="231"/>
      <c r="L63" s="231"/>
      <c r="M63" s="231"/>
      <c r="N63" s="231"/>
      <c r="O63" s="231"/>
      <c r="P63" s="231"/>
      <c r="Q63" s="231"/>
      <c r="R63" s="231"/>
      <c r="S63" s="231"/>
      <c r="T63" s="231"/>
      <c r="U63" s="231"/>
      <c r="V63" s="231"/>
      <c r="W63" s="231"/>
      <c r="X63" s="231">
        <v>0</v>
      </c>
      <c r="Y63" s="232">
        <v>325</v>
      </c>
      <c r="Z63" s="232">
        <v>300</v>
      </c>
      <c r="AA63" s="232">
        <v>200</v>
      </c>
      <c r="AB63" s="232">
        <v>185</v>
      </c>
      <c r="AC63" s="232">
        <v>0</v>
      </c>
      <c r="AD63" s="233">
        <f>IF(AC63="Neg","Neg",AC63*VLOOKUP($D63,$D$499:AD$518,COLUMNS($E63:AD63),FALSE))</f>
        <v>0</v>
      </c>
      <c r="AE63" s="233">
        <f>IF(AD63="Neg","Neg",AD63*VLOOKUP($D63,$D$499:AE$518,COLUMNS($E63:AE63),FALSE))</f>
        <v>0</v>
      </c>
      <c r="AF63" s="233">
        <f>IF(AE63="Neg","Neg",AE63*VLOOKUP($D63,$D$499:AF$518,COLUMNS($E63:AF63),FALSE))</f>
        <v>0</v>
      </c>
      <c r="AG63" s="233">
        <f>IF(AF63="Neg","Neg",AF63*VLOOKUP($D63,$D$499:AG$518,COLUMNS($E63:AG63),FALSE))</f>
        <v>0</v>
      </c>
      <c r="AH63" s="233">
        <f>IF(AG63="Neg","Neg",AG63*VLOOKUP($D63,$D$499:AH$518,COLUMNS($E63:AH63),FALSE))</f>
        <v>0</v>
      </c>
      <c r="AI63" s="425"/>
    </row>
    <row r="64" spans="1:35" ht="25.5">
      <c r="A64" s="225"/>
      <c r="B64" s="151" t="s">
        <v>1137</v>
      </c>
      <c r="C64" s="151" t="s">
        <v>33</v>
      </c>
      <c r="D64" s="151" t="s">
        <v>552</v>
      </c>
      <c r="E64" s="231"/>
      <c r="F64" s="231"/>
      <c r="G64" s="231"/>
      <c r="H64" s="231"/>
      <c r="I64" s="231"/>
      <c r="J64" s="231"/>
      <c r="K64" s="231"/>
      <c r="L64" s="231"/>
      <c r="M64" s="231"/>
      <c r="N64" s="231"/>
      <c r="O64" s="231"/>
      <c r="P64" s="231"/>
      <c r="Q64" s="231"/>
      <c r="R64" s="231"/>
      <c r="S64" s="231"/>
      <c r="T64" s="231"/>
      <c r="U64" s="231"/>
      <c r="V64" s="231"/>
      <c r="W64" s="231"/>
      <c r="X64" s="231">
        <v>0</v>
      </c>
      <c r="Y64" s="232">
        <v>30</v>
      </c>
      <c r="Z64" s="232">
        <v>35</v>
      </c>
      <c r="AA64" s="232">
        <v>40</v>
      </c>
      <c r="AB64" s="232">
        <v>40</v>
      </c>
      <c r="AC64" s="232">
        <v>45</v>
      </c>
      <c r="AD64" s="233">
        <f>IF(AC64="Neg","Neg",AC64*VLOOKUP($D64,$D$499:AD$518,COLUMNS($E64:AD64),FALSE))</f>
        <v>46.073321207568917</v>
      </c>
      <c r="AE64" s="233">
        <f>IF(AD64="Neg","Neg",AD64*VLOOKUP($D64,$D$499:AE$518,COLUMNS($E64:AE64),FALSE))</f>
        <v>47.723760748332879</v>
      </c>
      <c r="AF64" s="233">
        <f>IF(AE64="Neg","Neg",AE64*VLOOKUP($D64,$D$499:AF$518,COLUMNS($E64:AF64),FALSE))</f>
        <v>49.642002454266354</v>
      </c>
      <c r="AG64" s="233">
        <f>IF(AF64="Neg","Neg",AF64*VLOOKUP($D64,$D$499:AG$518,COLUMNS($E64:AG64),FALSE))</f>
        <v>51.741530160837414</v>
      </c>
      <c r="AH64" s="233">
        <f>IF(AG64="Neg","Neg",AG64*VLOOKUP($D64,$D$499:AH$518,COLUMNS($E64:AH64),FALSE))</f>
        <v>53.779499233587629</v>
      </c>
      <c r="AI64" s="425"/>
    </row>
    <row r="65" spans="1:35" ht="25.5">
      <c r="A65" s="225"/>
      <c r="B65" s="151" t="s">
        <v>1137</v>
      </c>
      <c r="C65" s="151" t="s">
        <v>34</v>
      </c>
      <c r="D65" s="151" t="s">
        <v>547</v>
      </c>
      <c r="E65" s="231"/>
      <c r="F65" s="231"/>
      <c r="G65" s="231"/>
      <c r="H65" s="231"/>
      <c r="I65" s="231"/>
      <c r="J65" s="231"/>
      <c r="K65" s="231"/>
      <c r="L65" s="231"/>
      <c r="M65" s="231"/>
      <c r="N65" s="231"/>
      <c r="O65" s="231"/>
      <c r="P65" s="231"/>
      <c r="Q65" s="231"/>
      <c r="R65" s="231"/>
      <c r="S65" s="231"/>
      <c r="T65" s="231"/>
      <c r="U65" s="231"/>
      <c r="V65" s="231"/>
      <c r="W65" s="231"/>
      <c r="X65" s="231">
        <v>0</v>
      </c>
      <c r="Y65" s="232">
        <v>0</v>
      </c>
      <c r="Z65" s="232">
        <v>-825</v>
      </c>
      <c r="AA65" s="232">
        <v>-1010</v>
      </c>
      <c r="AB65" s="232">
        <v>-1170</v>
      </c>
      <c r="AC65" s="232">
        <v>-1270</v>
      </c>
      <c r="AD65" s="233">
        <f>IF(AC65="Neg","Neg",AC65*VLOOKUP($D65,$D$499:AD$518,COLUMNS($E65:AD65),FALSE))</f>
        <v>-1300.291509635834</v>
      </c>
      <c r="AE65" s="233">
        <f>IF(AD65="Neg","Neg",AD65*VLOOKUP($D65,$D$499:AE$518,COLUMNS($E65:AE65),FALSE))</f>
        <v>-1346.8705811196169</v>
      </c>
      <c r="AF65" s="233">
        <f>IF(AE65="Neg","Neg",AE65*VLOOKUP($D65,$D$499:AF$518,COLUMNS($E65:AF65),FALSE))</f>
        <v>-1401.0076248204059</v>
      </c>
      <c r="AG65" s="233">
        <f>IF(AF65="Neg","Neg",AF65*VLOOKUP($D65,$D$499:AG$518,COLUMNS($E65:AG65),FALSE))</f>
        <v>-1460.2609623169669</v>
      </c>
      <c r="AH65" s="233">
        <f>IF(AG65="Neg","Neg",AG65*VLOOKUP($D65,$D$499:AH$518,COLUMNS($E65:AH65),FALSE))</f>
        <v>-1517.7769783701397</v>
      </c>
      <c r="AI65" s="425"/>
    </row>
    <row r="66" spans="1:35" ht="25.5">
      <c r="A66" s="225"/>
      <c r="B66" s="151" t="s">
        <v>1137</v>
      </c>
      <c r="C66" s="151" t="s">
        <v>34</v>
      </c>
      <c r="D66" s="151" t="s">
        <v>551</v>
      </c>
      <c r="E66" s="231"/>
      <c r="F66" s="231"/>
      <c r="G66" s="231"/>
      <c r="H66" s="231"/>
      <c r="I66" s="231"/>
      <c r="J66" s="231"/>
      <c r="K66" s="231"/>
      <c r="L66" s="231"/>
      <c r="M66" s="231"/>
      <c r="N66" s="231"/>
      <c r="O66" s="231"/>
      <c r="P66" s="231"/>
      <c r="Q66" s="231"/>
      <c r="R66" s="231"/>
      <c r="S66" s="231"/>
      <c r="T66" s="231"/>
      <c r="U66" s="231"/>
      <c r="V66" s="231"/>
      <c r="W66" s="231"/>
      <c r="X66" s="231">
        <v>0</v>
      </c>
      <c r="Y66" s="232">
        <v>0</v>
      </c>
      <c r="Z66" s="232">
        <v>1205</v>
      </c>
      <c r="AA66" s="232">
        <v>1390</v>
      </c>
      <c r="AB66" s="232">
        <v>1550</v>
      </c>
      <c r="AC66" s="232">
        <v>1650</v>
      </c>
      <c r="AD66" s="233">
        <f>IF(AC66="Neg","Neg",AC66*VLOOKUP($D66,$D$499:AD$518,COLUMNS($E66:AD66),FALSE))</f>
        <v>1689.3551109441937</v>
      </c>
      <c r="AE66" s="233">
        <f>IF(AD66="Neg","Neg",AD66*VLOOKUP($D66,$D$499:AE$518,COLUMNS($E66:AE66),FALSE))</f>
        <v>1749.8712274388722</v>
      </c>
      <c r="AF66" s="233">
        <f>IF(AE66="Neg","Neg",AE66*VLOOKUP($D66,$D$499:AF$518,COLUMNS($E66:AF66),FALSE))</f>
        <v>1820.2067566564328</v>
      </c>
      <c r="AG66" s="233">
        <f>IF(AF66="Neg","Neg",AF66*VLOOKUP($D66,$D$499:AG$518,COLUMNS($E66:AG66),FALSE))</f>
        <v>1897.1894392307049</v>
      </c>
      <c r="AH66" s="233">
        <f>IF(AG66="Neg","Neg",AG66*VLOOKUP($D66,$D$499:AH$518,COLUMNS($E66:AH66),FALSE))</f>
        <v>1971.9149718982128</v>
      </c>
      <c r="AI66" s="425"/>
    </row>
    <row r="67" spans="1:35">
      <c r="A67" s="225"/>
      <c r="B67" s="151" t="s">
        <v>1137</v>
      </c>
      <c r="C67" s="151" t="s">
        <v>34</v>
      </c>
      <c r="D67" s="151" t="s">
        <v>543</v>
      </c>
      <c r="E67" s="231"/>
      <c r="F67" s="231"/>
      <c r="G67" s="231"/>
      <c r="H67" s="231"/>
      <c r="I67" s="231"/>
      <c r="J67" s="231"/>
      <c r="K67" s="231"/>
      <c r="L67" s="231"/>
      <c r="M67" s="231"/>
      <c r="N67" s="231"/>
      <c r="O67" s="231"/>
      <c r="P67" s="231"/>
      <c r="Q67" s="231"/>
      <c r="R67" s="231"/>
      <c r="S67" s="231"/>
      <c r="T67" s="231"/>
      <c r="U67" s="231"/>
      <c r="V67" s="231"/>
      <c r="W67" s="231"/>
      <c r="X67" s="231">
        <v>0</v>
      </c>
      <c r="Y67" s="232">
        <v>0</v>
      </c>
      <c r="Z67" s="232">
        <v>-380</v>
      </c>
      <c r="AA67" s="232">
        <v>-380</v>
      </c>
      <c r="AB67" s="232">
        <v>-380</v>
      </c>
      <c r="AC67" s="232">
        <v>-380</v>
      </c>
      <c r="AD67" s="233">
        <f>IF(AC67="Neg","Neg",AC67*VLOOKUP($D67,$D$499:AD$518,COLUMNS($E67:AD67),FALSE))</f>
        <v>-389.06360130835975</v>
      </c>
      <c r="AE67" s="233">
        <f>IF(AD67="Neg","Neg",AD67*VLOOKUP($D67,$D$499:AE$518,COLUMNS($E67:AE67),FALSE))</f>
        <v>-403.00064631925545</v>
      </c>
      <c r="AF67" s="233">
        <f>IF(AE67="Neg","Neg",AE67*VLOOKUP($D67,$D$499:AF$518,COLUMNS($E67:AF67),FALSE))</f>
        <v>-419.19913183602699</v>
      </c>
      <c r="AG67" s="233">
        <f>IF(AF67="Neg","Neg",AF67*VLOOKUP($D67,$D$499:AG$518,COLUMNS($E67:AG67),FALSE))</f>
        <v>-436.92847691373817</v>
      </c>
      <c r="AH67" s="233">
        <f>IF(AG67="Neg","Neg",AG67*VLOOKUP($D67,$D$499:AH$518,COLUMNS($E67:AH67),FALSE))</f>
        <v>-454.13799352807331</v>
      </c>
      <c r="AI67" s="425"/>
    </row>
    <row r="68" spans="1:35">
      <c r="A68" s="225"/>
      <c r="B68" s="151" t="s">
        <v>1137</v>
      </c>
      <c r="C68" s="151" t="s">
        <v>34</v>
      </c>
      <c r="D68" s="151" t="s">
        <v>549</v>
      </c>
      <c r="E68" s="231"/>
      <c r="F68" s="231"/>
      <c r="G68" s="231"/>
      <c r="H68" s="231"/>
      <c r="I68" s="231"/>
      <c r="J68" s="231"/>
      <c r="K68" s="231"/>
      <c r="L68" s="231"/>
      <c r="M68" s="231"/>
      <c r="N68" s="231"/>
      <c r="O68" s="231"/>
      <c r="P68" s="231"/>
      <c r="Q68" s="231"/>
      <c r="R68" s="231"/>
      <c r="S68" s="231"/>
      <c r="T68" s="231"/>
      <c r="U68" s="231"/>
      <c r="V68" s="231"/>
      <c r="W68" s="231"/>
      <c r="X68" s="231">
        <v>0</v>
      </c>
      <c r="Y68" s="232">
        <v>25</v>
      </c>
      <c r="Z68" s="232">
        <v>25</v>
      </c>
      <c r="AA68" s="232">
        <v>25</v>
      </c>
      <c r="AB68" s="232">
        <v>25</v>
      </c>
      <c r="AC68" s="232">
        <v>5</v>
      </c>
      <c r="AD68" s="233">
        <f>IF(AC68="Neg","Neg",AC68*VLOOKUP($D68,$D$499:AD$518,COLUMNS($E68:AD68),FALSE))</f>
        <v>5.1192579119521024</v>
      </c>
      <c r="AE68" s="233">
        <f>IF(AD68="Neg","Neg",AD68*VLOOKUP($D68,$D$499:AE$518,COLUMNS($E68:AE68),FALSE))</f>
        <v>5.3026400831480984</v>
      </c>
      <c r="AF68" s="233">
        <f>IF(AE68="Neg","Neg",AE68*VLOOKUP($D68,$D$499:AF$518,COLUMNS($E68:AF68),FALSE))</f>
        <v>5.5157780504740401</v>
      </c>
      <c r="AG68" s="233">
        <f>IF(AF68="Neg","Neg",AF68*VLOOKUP($D68,$D$499:AG$518,COLUMNS($E68:AG68),FALSE))</f>
        <v>5.7490589067597133</v>
      </c>
      <c r="AH68" s="233">
        <f>IF(AG68="Neg","Neg",AG68*VLOOKUP($D68,$D$499:AH$518,COLUMNS($E68:AH68),FALSE))</f>
        <v>5.9754999148430707</v>
      </c>
      <c r="AI68" s="425"/>
    </row>
    <row r="69" spans="1:35" ht="25.5">
      <c r="A69" s="225"/>
      <c r="B69" s="151" t="s">
        <v>1137</v>
      </c>
      <c r="C69" s="151" t="s">
        <v>35</v>
      </c>
      <c r="D69" s="151" t="s">
        <v>548</v>
      </c>
      <c r="E69" s="231"/>
      <c r="F69" s="231"/>
      <c r="G69" s="231"/>
      <c r="H69" s="231"/>
      <c r="I69" s="231"/>
      <c r="J69" s="231"/>
      <c r="K69" s="231"/>
      <c r="L69" s="231"/>
      <c r="M69" s="231"/>
      <c r="N69" s="231"/>
      <c r="O69" s="231"/>
      <c r="P69" s="231"/>
      <c r="Q69" s="231"/>
      <c r="R69" s="231"/>
      <c r="S69" s="231"/>
      <c r="T69" s="231"/>
      <c r="U69" s="231"/>
      <c r="V69" s="231"/>
      <c r="W69" s="231"/>
      <c r="X69" s="231">
        <v>0</v>
      </c>
      <c r="Y69" s="232">
        <v>-175</v>
      </c>
      <c r="Z69" s="232">
        <v>0</v>
      </c>
      <c r="AA69" s="232">
        <v>0</v>
      </c>
      <c r="AB69" s="232">
        <v>0</v>
      </c>
      <c r="AC69" s="232">
        <v>0</v>
      </c>
      <c r="AD69" s="233">
        <f>IF(AC69="Neg","Neg",AC69*VLOOKUP($D69,$D$499:AD$518,COLUMNS($E69:AD69),FALSE))</f>
        <v>0</v>
      </c>
      <c r="AE69" s="233">
        <f>IF(AD69="Neg","Neg",AD69*VLOOKUP($D69,$D$499:AE$518,COLUMNS($E69:AE69),FALSE))</f>
        <v>0</v>
      </c>
      <c r="AF69" s="233">
        <f>IF(AE69="Neg","Neg",AE69*VLOOKUP($D69,$D$499:AF$518,COLUMNS($E69:AF69),FALSE))</f>
        <v>0</v>
      </c>
      <c r="AG69" s="233">
        <f>IF(AF69="Neg","Neg",AF69*VLOOKUP($D69,$D$499:AG$518,COLUMNS($E69:AG69),FALSE))</f>
        <v>0</v>
      </c>
      <c r="AH69" s="233">
        <f>IF(AG69="Neg","Neg",AG69*VLOOKUP($D69,$D$499:AH$518,COLUMNS($E69:AH69),FALSE))</f>
        <v>0</v>
      </c>
      <c r="AI69" s="425"/>
    </row>
    <row r="70" spans="1:35" ht="38.25">
      <c r="A70" s="225"/>
      <c r="B70" s="151" t="s">
        <v>1137</v>
      </c>
      <c r="C70" s="234" t="s">
        <v>1282</v>
      </c>
      <c r="D70" s="230" t="s">
        <v>1281</v>
      </c>
      <c r="E70" s="231"/>
      <c r="F70" s="231"/>
      <c r="G70" s="231"/>
      <c r="H70" s="231"/>
      <c r="I70" s="231"/>
      <c r="J70" s="231"/>
      <c r="K70" s="231"/>
      <c r="L70" s="231"/>
      <c r="M70" s="231"/>
      <c r="N70" s="231"/>
      <c r="O70" s="231"/>
      <c r="P70" s="231"/>
      <c r="Q70" s="231"/>
      <c r="R70" s="231"/>
      <c r="S70" s="231"/>
      <c r="T70" s="231"/>
      <c r="U70" s="231"/>
      <c r="V70" s="231"/>
      <c r="W70" s="231"/>
      <c r="X70" s="231">
        <v>0</v>
      </c>
      <c r="Y70" s="232">
        <v>-2030</v>
      </c>
      <c r="Z70" s="232">
        <v>-2255</v>
      </c>
      <c r="AA70" s="232">
        <v>-2235</v>
      </c>
      <c r="AB70" s="232">
        <v>-1590</v>
      </c>
      <c r="AC70" s="232">
        <v>-1860</v>
      </c>
      <c r="AD70" s="233">
        <f>IF(AC70="Neg","Neg",AC70*VLOOKUP($D70,$D$499:AD$518,COLUMNS($E70:AD70),FALSE))</f>
        <v>-1904.3639432461819</v>
      </c>
      <c r="AE70" s="233">
        <f>IF(AD70="Neg","Neg",AD70*VLOOKUP($D70,$D$499:AE$518,COLUMNS($E70:AE70),FALSE))</f>
        <v>-1972.5821109310923</v>
      </c>
      <c r="AF70" s="233">
        <f>IF(AE70="Neg","Neg",AE70*VLOOKUP($D70,$D$499:AF$518,COLUMNS($E70:AF70),FALSE))</f>
        <v>-2051.8694347763426</v>
      </c>
      <c r="AG70" s="233">
        <f>IF(AF70="Neg","Neg",AF70*VLOOKUP($D70,$D$499:AG$518,COLUMNS($E70:AG70),FALSE))</f>
        <v>-2138.6499133146131</v>
      </c>
      <c r="AH70" s="233">
        <f>IF(AG70="Neg","Neg",AG70*VLOOKUP($D70,$D$499:AH$518,COLUMNS($E70:AH70),FALSE))</f>
        <v>-2222.8859683216219</v>
      </c>
      <c r="AI70" s="425"/>
    </row>
    <row r="71" spans="1:35" ht="38.25">
      <c r="A71" s="225"/>
      <c r="B71" s="151" t="s">
        <v>1137</v>
      </c>
      <c r="C71" s="234" t="s">
        <v>1282</v>
      </c>
      <c r="D71" s="230" t="s">
        <v>1280</v>
      </c>
      <c r="E71" s="231"/>
      <c r="F71" s="231"/>
      <c r="G71" s="231"/>
      <c r="H71" s="231"/>
      <c r="I71" s="231"/>
      <c r="J71" s="231"/>
      <c r="K71" s="231"/>
      <c r="L71" s="231"/>
      <c r="M71" s="231"/>
      <c r="N71" s="231"/>
      <c r="O71" s="231"/>
      <c r="P71" s="231"/>
      <c r="Q71" s="231"/>
      <c r="R71" s="231"/>
      <c r="S71" s="231"/>
      <c r="T71" s="231"/>
      <c r="U71" s="231"/>
      <c r="V71" s="231"/>
      <c r="W71" s="231"/>
      <c r="X71" s="231">
        <v>0</v>
      </c>
      <c r="Y71" s="232">
        <v>370</v>
      </c>
      <c r="Z71" s="232">
        <v>-1590</v>
      </c>
      <c r="AA71" s="232">
        <v>-4780</v>
      </c>
      <c r="AB71" s="232">
        <v>-7265</v>
      </c>
      <c r="AC71" s="232">
        <v>-9425</v>
      </c>
      <c r="AD71" s="233">
        <f>IF(AC71="Neg","Neg",AC71*VLOOKUP($D71,$D$499:AD$518,COLUMNS($E71:AD71),FALSE))</f>
        <v>-9649.8011640297118</v>
      </c>
      <c r="AE71" s="233">
        <f>IF(AD71="Neg","Neg",AD71*VLOOKUP($D71,$D$499:AE$518,COLUMNS($E71:AE71),FALSE))</f>
        <v>-9995.4765567341638</v>
      </c>
      <c r="AF71" s="233">
        <f>IF(AE71="Neg","Neg",AE71*VLOOKUP($D71,$D$499:AF$518,COLUMNS($E71:AF71),FALSE))</f>
        <v>-10397.241625143562</v>
      </c>
      <c r="AG71" s="233">
        <f>IF(AF71="Neg","Neg",AF71*VLOOKUP($D71,$D$499:AG$518,COLUMNS($E71:AG71),FALSE))</f>
        <v>-10836.976039242056</v>
      </c>
      <c r="AH71" s="233">
        <f>IF(AG71="Neg","Neg",AG71*VLOOKUP($D71,$D$499:AH$518,COLUMNS($E71:AH71),FALSE))</f>
        <v>-11263.817339479185</v>
      </c>
      <c r="AI71" s="425"/>
    </row>
    <row r="72" spans="1:35" ht="25.5">
      <c r="A72" s="225"/>
      <c r="B72" s="216" t="s">
        <v>93</v>
      </c>
      <c r="C72" s="216" t="s">
        <v>36</v>
      </c>
      <c r="D72" s="216" t="s">
        <v>547</v>
      </c>
      <c r="E72" s="226"/>
      <c r="F72" s="226"/>
      <c r="G72" s="226"/>
      <c r="H72" s="226"/>
      <c r="I72" s="226"/>
      <c r="J72" s="226"/>
      <c r="K72" s="226"/>
      <c r="L72" s="226"/>
      <c r="M72" s="226"/>
      <c r="N72" s="226"/>
      <c r="O72" s="226"/>
      <c r="P72" s="226"/>
      <c r="Q72" s="226"/>
      <c r="R72" s="226"/>
      <c r="S72" s="226"/>
      <c r="T72" s="226"/>
      <c r="U72" s="226"/>
      <c r="V72" s="226"/>
      <c r="W72" s="226"/>
      <c r="X72" s="226"/>
      <c r="Y72" s="224">
        <v>-20</v>
      </c>
      <c r="Z72" s="224">
        <v>-75</v>
      </c>
      <c r="AA72" s="224">
        <v>-105</v>
      </c>
      <c r="AB72" s="224">
        <v>-105</v>
      </c>
      <c r="AC72" s="224">
        <v>-115</v>
      </c>
      <c r="AD72" s="221">
        <f>IF(AC72="0","0",AC72*VLOOKUP($D72,$D$499:AD$518,COLUMNS($E72:AD72),FALSE))</f>
        <v>-117.74293197489834</v>
      </c>
      <c r="AE72" s="221">
        <f>IF(AD72="Neg","Neg",AD72*VLOOKUP($D72,$D$499:AE$518,COLUMNS($E72:AE72),FALSE))</f>
        <v>-121.96072191240624</v>
      </c>
      <c r="AF72" s="221">
        <f>IF(AE72="Neg","Neg",AE72*VLOOKUP($D72,$D$499:AF$518,COLUMNS($E72:AF72),FALSE))</f>
        <v>-126.86289516090289</v>
      </c>
      <c r="AG72" s="221">
        <f>IF(AF72="Neg","Neg",AF72*VLOOKUP($D72,$D$499:AG$518,COLUMNS($E72:AG72),FALSE))</f>
        <v>-132.22835485547338</v>
      </c>
      <c r="AH72" s="221">
        <f>IF(AG72="Neg","Neg",AG72*VLOOKUP($D72,$D$499:AH$518,COLUMNS($E72:AH72),FALSE))</f>
        <v>-137.43649804139059</v>
      </c>
      <c r="AI72" s="425"/>
    </row>
    <row r="73" spans="1:35">
      <c r="A73" s="225"/>
      <c r="B73" s="216" t="s">
        <v>93</v>
      </c>
      <c r="C73" s="216" t="s">
        <v>37</v>
      </c>
      <c r="D73" s="222" t="s">
        <v>38</v>
      </c>
      <c r="E73" s="226"/>
      <c r="F73" s="226"/>
      <c r="G73" s="226"/>
      <c r="H73" s="226"/>
      <c r="I73" s="226"/>
      <c r="J73" s="226"/>
      <c r="K73" s="226"/>
      <c r="L73" s="226"/>
      <c r="M73" s="226"/>
      <c r="N73" s="226"/>
      <c r="O73" s="226"/>
      <c r="P73" s="226"/>
      <c r="Q73" s="226"/>
      <c r="R73" s="226"/>
      <c r="S73" s="226"/>
      <c r="T73" s="226"/>
      <c r="U73" s="226"/>
      <c r="V73" s="226"/>
      <c r="W73" s="226"/>
      <c r="X73" s="226"/>
      <c r="Y73" s="224">
        <v>-100</v>
      </c>
      <c r="Z73" s="224">
        <v>0</v>
      </c>
      <c r="AA73" s="224">
        <v>0</v>
      </c>
      <c r="AB73" s="224">
        <v>0</v>
      </c>
      <c r="AC73" s="224">
        <v>0</v>
      </c>
      <c r="AD73" s="221">
        <f>IF(AC73="0","0",AC73*VLOOKUP($D73,$D$499:AD$518,COLUMNS($E73:AD73),FALSE))</f>
        <v>0</v>
      </c>
      <c r="AE73" s="221">
        <f>IF(AD73="Neg","Neg",AD73*VLOOKUP($D73,$D$499:AE$518,COLUMNS($E73:AE73),FALSE))</f>
        <v>0</v>
      </c>
      <c r="AF73" s="221">
        <f>IF(AE73="Neg","Neg",AE73*VLOOKUP($D73,$D$499:AF$518,COLUMNS($E73:AF73),FALSE))</f>
        <v>0</v>
      </c>
      <c r="AG73" s="221">
        <f>IF(AF73="Neg","Neg",AF73*VLOOKUP($D73,$D$499:AG$518,COLUMNS($E73:AG73),FALSE))</f>
        <v>0</v>
      </c>
      <c r="AH73" s="221">
        <f>IF(AG73="Neg","Neg",AG73*VLOOKUP($D73,$D$499:AH$518,COLUMNS($E73:AH73),FALSE))</f>
        <v>0</v>
      </c>
      <c r="AI73" s="425"/>
    </row>
    <row r="74" spans="1:35">
      <c r="A74" s="225"/>
      <c r="B74" s="216" t="s">
        <v>93</v>
      </c>
      <c r="C74" s="216" t="s">
        <v>39</v>
      </c>
      <c r="D74" s="222" t="s">
        <v>545</v>
      </c>
      <c r="E74" s="226"/>
      <c r="F74" s="226"/>
      <c r="G74" s="226"/>
      <c r="H74" s="226"/>
      <c r="I74" s="226"/>
      <c r="J74" s="226"/>
      <c r="K74" s="226"/>
      <c r="L74" s="226"/>
      <c r="M74" s="226"/>
      <c r="N74" s="226"/>
      <c r="O74" s="226"/>
      <c r="P74" s="226"/>
      <c r="Q74" s="226"/>
      <c r="R74" s="226"/>
      <c r="S74" s="226"/>
      <c r="T74" s="226"/>
      <c r="U74" s="226"/>
      <c r="V74" s="226"/>
      <c r="W74" s="226"/>
      <c r="X74" s="226"/>
      <c r="Y74" s="224">
        <v>-10</v>
      </c>
      <c r="Z74" s="224">
        <v>-110</v>
      </c>
      <c r="AA74" s="224">
        <v>-15</v>
      </c>
      <c r="AB74" s="224">
        <v>0</v>
      </c>
      <c r="AC74" s="224">
        <v>0</v>
      </c>
      <c r="AD74" s="221">
        <f>IF(AC74="0","0",AC74*VLOOKUP($D74,$D$499:AD$518,COLUMNS($E74:AD74),FALSE))</f>
        <v>0</v>
      </c>
      <c r="AE74" s="221">
        <f>IF(AD74="Neg","Neg",AD74*VLOOKUP($D74,$D$499:AE$518,COLUMNS($E74:AE74),FALSE))</f>
        <v>0</v>
      </c>
      <c r="AF74" s="221">
        <f>IF(AE74="Neg","Neg",AE74*VLOOKUP($D74,$D$499:AF$518,COLUMNS($E74:AF74),FALSE))</f>
        <v>0</v>
      </c>
      <c r="AG74" s="221">
        <f>IF(AF74="Neg","Neg",AF74*VLOOKUP($D74,$D$499:AG$518,COLUMNS($E74:AG74),FALSE))</f>
        <v>0</v>
      </c>
      <c r="AH74" s="221">
        <f>IF(AG74="Neg","Neg",AG74*VLOOKUP($D74,$D$499:AH$518,COLUMNS($E74:AH74),FALSE))</f>
        <v>0</v>
      </c>
      <c r="AI74" s="425"/>
    </row>
    <row r="75" spans="1:35">
      <c r="A75" s="225"/>
      <c r="B75" s="216" t="s">
        <v>93</v>
      </c>
      <c r="C75" s="216" t="s">
        <v>40</v>
      </c>
      <c r="D75" s="222" t="s">
        <v>38</v>
      </c>
      <c r="E75" s="226"/>
      <c r="F75" s="226"/>
      <c r="G75" s="226"/>
      <c r="H75" s="226"/>
      <c r="I75" s="226"/>
      <c r="J75" s="226"/>
      <c r="K75" s="226"/>
      <c r="L75" s="226"/>
      <c r="M75" s="226"/>
      <c r="N75" s="226"/>
      <c r="O75" s="226"/>
      <c r="P75" s="226"/>
      <c r="Q75" s="226"/>
      <c r="R75" s="226"/>
      <c r="S75" s="226"/>
      <c r="T75" s="226"/>
      <c r="U75" s="226"/>
      <c r="V75" s="226"/>
      <c r="W75" s="226"/>
      <c r="X75" s="226"/>
      <c r="Y75" s="224">
        <v>-250</v>
      </c>
      <c r="Z75" s="224">
        <v>0</v>
      </c>
      <c r="AA75" s="224">
        <v>0</v>
      </c>
      <c r="AB75" s="224">
        <v>0</v>
      </c>
      <c r="AC75" s="224">
        <v>0</v>
      </c>
      <c r="AD75" s="221">
        <f>IF(AC75="0","0",AC75*VLOOKUP($D75,$D$499:AD$518,COLUMNS($E75:AD75),FALSE))</f>
        <v>0</v>
      </c>
      <c r="AE75" s="221">
        <f>IF(AD75="Neg","Neg",AD75*VLOOKUP($D75,$D$499:AE$518,COLUMNS($E75:AE75),FALSE))</f>
        <v>0</v>
      </c>
      <c r="AF75" s="221">
        <f>IF(AE75="Neg","Neg",AE75*VLOOKUP($D75,$D$499:AF$518,COLUMNS($E75:AF75),FALSE))</f>
        <v>0</v>
      </c>
      <c r="AG75" s="221">
        <f>IF(AF75="Neg","Neg",AF75*VLOOKUP($D75,$D$499:AG$518,COLUMNS($E75:AG75),FALSE))</f>
        <v>0</v>
      </c>
      <c r="AH75" s="221">
        <f>IF(AG75="Neg","Neg",AG75*VLOOKUP($D75,$D$499:AH$518,COLUMNS($E75:AH75),FALSE))</f>
        <v>0</v>
      </c>
      <c r="AI75" s="425"/>
    </row>
    <row r="76" spans="1:35">
      <c r="A76" s="225"/>
      <c r="B76" s="216" t="s">
        <v>93</v>
      </c>
      <c r="C76" s="216" t="s">
        <v>1268</v>
      </c>
      <c r="D76" s="222" t="s">
        <v>545</v>
      </c>
      <c r="E76" s="226"/>
      <c r="F76" s="226"/>
      <c r="G76" s="226"/>
      <c r="H76" s="226"/>
      <c r="I76" s="226"/>
      <c r="J76" s="226"/>
      <c r="K76" s="226"/>
      <c r="L76" s="226"/>
      <c r="M76" s="226"/>
      <c r="N76" s="226"/>
      <c r="O76" s="226"/>
      <c r="P76" s="226"/>
      <c r="Q76" s="226"/>
      <c r="R76" s="226"/>
      <c r="S76" s="226"/>
      <c r="T76" s="226"/>
      <c r="U76" s="226"/>
      <c r="V76" s="226"/>
      <c r="W76" s="226"/>
      <c r="X76" s="226"/>
      <c r="Y76" s="224">
        <v>-5</v>
      </c>
      <c r="Z76" s="224">
        <v>-15</v>
      </c>
      <c r="AA76" s="224">
        <v>-5</v>
      </c>
      <c r="AB76" s="224">
        <v>0</v>
      </c>
      <c r="AC76" s="224">
        <v>0</v>
      </c>
      <c r="AD76" s="221">
        <f>IF(AC76="0","0",AC76*VLOOKUP($D76,$D$499:AD$518,COLUMNS($E76:AD76),FALSE))</f>
        <v>0</v>
      </c>
      <c r="AE76" s="221">
        <f>IF(AD76="Neg","Neg",AD76*VLOOKUP($D76,$D$499:AE$518,COLUMNS($E76:AE76),FALSE))</f>
        <v>0</v>
      </c>
      <c r="AF76" s="221">
        <f>IF(AE76="Neg","Neg",AE76*VLOOKUP($D76,$D$499:AF$518,COLUMNS($E76:AF76),FALSE))</f>
        <v>0</v>
      </c>
      <c r="AG76" s="221">
        <f>IF(AF76="Neg","Neg",AF76*VLOOKUP($D76,$D$499:AG$518,COLUMNS($E76:AG76),FALSE))</f>
        <v>0</v>
      </c>
      <c r="AH76" s="221">
        <f>IF(AG76="Neg","Neg",AG76*VLOOKUP($D76,$D$499:AH$518,COLUMNS($E76:AH76),FALSE))</f>
        <v>0</v>
      </c>
      <c r="AI76" s="425"/>
    </row>
    <row r="77" spans="1:35">
      <c r="A77" s="225"/>
      <c r="B77" s="216" t="s">
        <v>93</v>
      </c>
      <c r="C77" s="216" t="s">
        <v>41</v>
      </c>
      <c r="D77" s="222" t="s">
        <v>42</v>
      </c>
      <c r="E77" s="226"/>
      <c r="F77" s="226"/>
      <c r="G77" s="226"/>
      <c r="H77" s="226"/>
      <c r="I77" s="226"/>
      <c r="J77" s="226"/>
      <c r="K77" s="226"/>
      <c r="L77" s="226"/>
      <c r="M77" s="226"/>
      <c r="N77" s="226"/>
      <c r="O77" s="226"/>
      <c r="P77" s="226"/>
      <c r="Q77" s="226"/>
      <c r="R77" s="226"/>
      <c r="S77" s="226"/>
      <c r="T77" s="226"/>
      <c r="U77" s="226"/>
      <c r="V77" s="226"/>
      <c r="W77" s="226"/>
      <c r="X77" s="226"/>
      <c r="Y77" s="224">
        <v>-20</v>
      </c>
      <c r="Z77" s="224">
        <v>-20</v>
      </c>
      <c r="AA77" s="224">
        <v>0</v>
      </c>
      <c r="AB77" s="224">
        <v>0</v>
      </c>
      <c r="AC77" s="224">
        <v>0</v>
      </c>
      <c r="AD77" s="221">
        <f>IF(AC77="0","0",AC77*VLOOKUP($D77,$D$499:AD$518,COLUMNS($E77:AD77),FALSE))</f>
        <v>0</v>
      </c>
      <c r="AE77" s="221">
        <f>IF(AD77="Neg","Neg",AD77*VLOOKUP($D77,$D$499:AE$518,COLUMNS($E77:AE77),FALSE))</f>
        <v>0</v>
      </c>
      <c r="AF77" s="221">
        <f>IF(AE77="Neg","Neg",AE77*VLOOKUP($D77,$D$499:AF$518,COLUMNS($E77:AF77),FALSE))</f>
        <v>0</v>
      </c>
      <c r="AG77" s="221">
        <f>IF(AF77="Neg","Neg",AF77*VLOOKUP($D77,$D$499:AG$518,COLUMNS($E77:AG77),FALSE))</f>
        <v>0</v>
      </c>
      <c r="AH77" s="221">
        <f>IF(AG77="Neg","Neg",AG77*VLOOKUP($D77,$D$499:AH$518,COLUMNS($E77:AH77),FALSE))</f>
        <v>0</v>
      </c>
      <c r="AI77" s="425"/>
    </row>
    <row r="78" spans="1:35">
      <c r="A78" s="225"/>
      <c r="B78" s="216" t="s">
        <v>93</v>
      </c>
      <c r="C78" s="216" t="s">
        <v>43</v>
      </c>
      <c r="D78" s="222" t="s">
        <v>38</v>
      </c>
      <c r="E78" s="226"/>
      <c r="F78" s="226"/>
      <c r="G78" s="226"/>
      <c r="H78" s="226"/>
      <c r="I78" s="226"/>
      <c r="J78" s="226"/>
      <c r="K78" s="226"/>
      <c r="L78" s="226"/>
      <c r="M78" s="226"/>
      <c r="N78" s="226"/>
      <c r="O78" s="226"/>
      <c r="P78" s="226"/>
      <c r="Q78" s="226"/>
      <c r="R78" s="226"/>
      <c r="S78" s="226"/>
      <c r="T78" s="226"/>
      <c r="U78" s="226"/>
      <c r="V78" s="226"/>
      <c r="W78" s="226"/>
      <c r="X78" s="226"/>
      <c r="Y78" s="224">
        <v>-150</v>
      </c>
      <c r="Z78" s="224">
        <v>0</v>
      </c>
      <c r="AA78" s="224">
        <v>0</v>
      </c>
      <c r="AB78" s="224">
        <v>0</v>
      </c>
      <c r="AC78" s="224">
        <v>0</v>
      </c>
      <c r="AD78" s="221">
        <f>IF(AC78="0","0",AC78*VLOOKUP($D78,$D$499:AD$518,COLUMNS($E78:AD78),FALSE))</f>
        <v>0</v>
      </c>
      <c r="AE78" s="221">
        <f>IF(AD78="Neg","Neg",AD78*VLOOKUP($D78,$D$499:AE$518,COLUMNS($E78:AE78),FALSE))</f>
        <v>0</v>
      </c>
      <c r="AF78" s="221">
        <f>IF(AE78="Neg","Neg",AE78*VLOOKUP($D78,$D$499:AF$518,COLUMNS($E78:AF78),FALSE))</f>
        <v>0</v>
      </c>
      <c r="AG78" s="221">
        <f>IF(AF78="Neg","Neg",AF78*VLOOKUP($D78,$D$499:AG$518,COLUMNS($E78:AG78),FALSE))</f>
        <v>0</v>
      </c>
      <c r="AH78" s="221">
        <f>IF(AG78="Neg","Neg",AG78*VLOOKUP($D78,$D$499:AH$518,COLUMNS($E78:AH78),FALSE))</f>
        <v>0</v>
      </c>
      <c r="AI78" s="425"/>
    </row>
    <row r="79" spans="1:35">
      <c r="A79" s="225"/>
      <c r="B79" s="216" t="s">
        <v>93</v>
      </c>
      <c r="C79" s="216" t="s">
        <v>44</v>
      </c>
      <c r="D79" s="222" t="s">
        <v>42</v>
      </c>
      <c r="E79" s="226"/>
      <c r="F79" s="226"/>
      <c r="G79" s="226"/>
      <c r="H79" s="226"/>
      <c r="I79" s="226"/>
      <c r="J79" s="226"/>
      <c r="K79" s="226"/>
      <c r="L79" s="226"/>
      <c r="M79" s="226"/>
      <c r="N79" s="226"/>
      <c r="O79" s="226"/>
      <c r="P79" s="226"/>
      <c r="Q79" s="226"/>
      <c r="R79" s="226"/>
      <c r="S79" s="226"/>
      <c r="T79" s="226"/>
      <c r="U79" s="226"/>
      <c r="V79" s="226"/>
      <c r="W79" s="226"/>
      <c r="X79" s="226"/>
      <c r="Y79" s="224">
        <v>-100</v>
      </c>
      <c r="Z79" s="224">
        <v>-60</v>
      </c>
      <c r="AA79" s="224">
        <v>-45</v>
      </c>
      <c r="AB79" s="224">
        <v>-5</v>
      </c>
      <c r="AC79" s="224">
        <v>0</v>
      </c>
      <c r="AD79" s="221">
        <f>IF(AC79="0","0",AC79*VLOOKUP($D79,$D$499:AD$518,COLUMNS($E79:AD79),FALSE))</f>
        <v>0</v>
      </c>
      <c r="AE79" s="221">
        <f>IF(AD79="Neg","Neg",AD79*VLOOKUP($D79,$D$499:AE$518,COLUMNS($E79:AE79),FALSE))</f>
        <v>0</v>
      </c>
      <c r="AF79" s="221">
        <f>IF(AE79="Neg","Neg",AE79*VLOOKUP($D79,$D$499:AF$518,COLUMNS($E79:AF79),FALSE))</f>
        <v>0</v>
      </c>
      <c r="AG79" s="221">
        <f>IF(AF79="Neg","Neg",AF79*VLOOKUP($D79,$D$499:AG$518,COLUMNS($E79:AG79),FALSE))</f>
        <v>0</v>
      </c>
      <c r="AH79" s="221">
        <f>IF(AG79="Neg","Neg",AG79*VLOOKUP($D79,$D$499:AH$518,COLUMNS($E79:AH79),FALSE))</f>
        <v>0</v>
      </c>
      <c r="AI79" s="425"/>
    </row>
    <row r="80" spans="1:35" ht="25.5">
      <c r="A80" s="225"/>
      <c r="B80" s="216" t="s">
        <v>93</v>
      </c>
      <c r="C80" s="216" t="s">
        <v>45</v>
      </c>
      <c r="D80" s="216" t="s">
        <v>547</v>
      </c>
      <c r="E80" s="226"/>
      <c r="F80" s="226"/>
      <c r="G80" s="226"/>
      <c r="H80" s="226"/>
      <c r="I80" s="226"/>
      <c r="J80" s="226"/>
      <c r="K80" s="226"/>
      <c r="L80" s="226"/>
      <c r="M80" s="226"/>
      <c r="N80" s="226"/>
      <c r="O80" s="226"/>
      <c r="P80" s="226"/>
      <c r="Q80" s="226"/>
      <c r="R80" s="226"/>
      <c r="S80" s="226"/>
      <c r="T80" s="226"/>
      <c r="U80" s="226"/>
      <c r="V80" s="226"/>
      <c r="W80" s="226"/>
      <c r="X80" s="226"/>
      <c r="Y80" s="224">
        <v>0</v>
      </c>
      <c r="Z80" s="224">
        <v>0</v>
      </c>
      <c r="AA80" s="224">
        <v>-50</v>
      </c>
      <c r="AB80" s="224">
        <v>-85</v>
      </c>
      <c r="AC80" s="224">
        <v>-105</v>
      </c>
      <c r="AD80" s="221">
        <f>IF(AC80="0","0",AC80*VLOOKUP($D80,$D$499:AD$518,COLUMNS($E80:AD80),FALSE))</f>
        <v>-107.50441615099415</v>
      </c>
      <c r="AE80" s="221">
        <f>IF(AD80="Neg","Neg",AD80*VLOOKUP($D80,$D$499:AE$518,COLUMNS($E80:AE80),FALSE))</f>
        <v>-111.35544174611006</v>
      </c>
      <c r="AF80" s="221">
        <f>IF(AE80="Neg","Neg",AE80*VLOOKUP($D80,$D$499:AF$518,COLUMNS($E80:AF80),FALSE))</f>
        <v>-115.83133905995483</v>
      </c>
      <c r="AG80" s="221">
        <f>IF(AF80="Neg","Neg",AF80*VLOOKUP($D80,$D$499:AG$518,COLUMNS($E80:AG80),FALSE))</f>
        <v>-120.73023704195397</v>
      </c>
      <c r="AH80" s="221">
        <f>IF(AG80="Neg","Neg",AG80*VLOOKUP($D80,$D$499:AH$518,COLUMNS($E80:AH80),FALSE))</f>
        <v>-125.48549821170448</v>
      </c>
      <c r="AI80" s="425"/>
    </row>
    <row r="81" spans="1:35">
      <c r="A81" s="225"/>
      <c r="B81" s="216" t="s">
        <v>93</v>
      </c>
      <c r="C81" s="216" t="s">
        <v>46</v>
      </c>
      <c r="D81" s="222" t="s">
        <v>545</v>
      </c>
      <c r="E81" s="226"/>
      <c r="F81" s="226"/>
      <c r="G81" s="226"/>
      <c r="H81" s="226"/>
      <c r="I81" s="226"/>
      <c r="J81" s="226"/>
      <c r="K81" s="226"/>
      <c r="L81" s="226"/>
      <c r="M81" s="226"/>
      <c r="N81" s="226"/>
      <c r="O81" s="226"/>
      <c r="P81" s="226"/>
      <c r="Q81" s="226"/>
      <c r="R81" s="226"/>
      <c r="S81" s="226"/>
      <c r="T81" s="226"/>
      <c r="U81" s="226"/>
      <c r="V81" s="226"/>
      <c r="W81" s="226"/>
      <c r="X81" s="226"/>
      <c r="Y81" s="224">
        <v>0</v>
      </c>
      <c r="Z81" s="224">
        <v>0</v>
      </c>
      <c r="AA81" s="224">
        <v>-105</v>
      </c>
      <c r="AB81" s="224">
        <v>-115</v>
      </c>
      <c r="AC81" s="224">
        <v>-115</v>
      </c>
      <c r="AD81" s="221">
        <f>IF(AC81="0","0",AC81*VLOOKUP($D81,$D$499:AD$518,COLUMNS($E81:AD81),FALSE))</f>
        <v>-117.74293197489834</v>
      </c>
      <c r="AE81" s="221">
        <f>IF(AD81="Neg","Neg",AD81*VLOOKUP($D81,$D$499:AE$518,COLUMNS($E81:AE81),FALSE))</f>
        <v>-121.96072191240624</v>
      </c>
      <c r="AF81" s="221">
        <f>IF(AE81="Neg","Neg",AE81*VLOOKUP($D81,$D$499:AF$518,COLUMNS($E81:AF81),FALSE))</f>
        <v>-126.86289516090289</v>
      </c>
      <c r="AG81" s="221">
        <f>IF(AF81="Neg","Neg",AF81*VLOOKUP($D81,$D$499:AG$518,COLUMNS($E81:AG81),FALSE))</f>
        <v>-132.22835485547338</v>
      </c>
      <c r="AH81" s="221">
        <f>IF(AG81="Neg","Neg",AG81*VLOOKUP($D81,$D$499:AH$518,COLUMNS($E81:AH81),FALSE))</f>
        <v>-137.43649804139059</v>
      </c>
      <c r="AI81" s="425"/>
    </row>
    <row r="82" spans="1:35" ht="25.5">
      <c r="A82" s="225"/>
      <c r="B82" s="216" t="s">
        <v>93</v>
      </c>
      <c r="C82" s="216" t="s">
        <v>47</v>
      </c>
      <c r="D82" s="222" t="s">
        <v>545</v>
      </c>
      <c r="E82" s="226"/>
      <c r="F82" s="226"/>
      <c r="G82" s="226"/>
      <c r="H82" s="226"/>
      <c r="I82" s="226"/>
      <c r="J82" s="226"/>
      <c r="K82" s="226"/>
      <c r="L82" s="226"/>
      <c r="M82" s="226"/>
      <c r="N82" s="226"/>
      <c r="O82" s="226"/>
      <c r="P82" s="226"/>
      <c r="Q82" s="226"/>
      <c r="R82" s="226"/>
      <c r="S82" s="226"/>
      <c r="T82" s="226"/>
      <c r="U82" s="226"/>
      <c r="V82" s="226"/>
      <c r="W82" s="226"/>
      <c r="X82" s="226"/>
      <c r="Y82" s="224">
        <v>0</v>
      </c>
      <c r="Z82" s="224">
        <v>-75</v>
      </c>
      <c r="AA82" s="224">
        <v>0</v>
      </c>
      <c r="AB82" s="224">
        <v>0</v>
      </c>
      <c r="AC82" s="224">
        <v>0</v>
      </c>
      <c r="AD82" s="221">
        <f>IF(AC82="0","0",AC82*VLOOKUP($D82,$D$499:AD$518,COLUMNS($E82:AD82),FALSE))</f>
        <v>0</v>
      </c>
      <c r="AE82" s="221">
        <f>IF(AD82="Neg","Neg",AD82*VLOOKUP($D82,$D$499:AE$518,COLUMNS($E82:AE82),FALSE))</f>
        <v>0</v>
      </c>
      <c r="AF82" s="221">
        <f>IF(AE82="Neg","Neg",AE82*VLOOKUP($D82,$D$499:AF$518,COLUMNS($E82:AF82),FALSE))</f>
        <v>0</v>
      </c>
      <c r="AG82" s="221">
        <f>IF(AF82="Neg","Neg",AF82*VLOOKUP($D82,$D$499:AG$518,COLUMNS($E82:AG82),FALSE))</f>
        <v>0</v>
      </c>
      <c r="AH82" s="221">
        <f>IF(AG82="Neg","Neg",AG82*VLOOKUP($D82,$D$499:AH$518,COLUMNS($E82:AH82),FALSE))</f>
        <v>0</v>
      </c>
      <c r="AI82" s="425"/>
    </row>
    <row r="83" spans="1:35" ht="25.5">
      <c r="A83" s="225"/>
      <c r="B83" s="216" t="s">
        <v>93</v>
      </c>
      <c r="C83" s="216" t="s">
        <v>48</v>
      </c>
      <c r="D83" s="222" t="s">
        <v>545</v>
      </c>
      <c r="E83" s="226"/>
      <c r="F83" s="226"/>
      <c r="G83" s="226"/>
      <c r="H83" s="226"/>
      <c r="I83" s="226"/>
      <c r="J83" s="226"/>
      <c r="K83" s="226"/>
      <c r="L83" s="226"/>
      <c r="M83" s="226"/>
      <c r="N83" s="226"/>
      <c r="O83" s="226"/>
      <c r="P83" s="226"/>
      <c r="Q83" s="226"/>
      <c r="R83" s="226"/>
      <c r="S83" s="226"/>
      <c r="T83" s="226"/>
      <c r="U83" s="226"/>
      <c r="V83" s="226"/>
      <c r="W83" s="226"/>
      <c r="X83" s="226"/>
      <c r="Y83" s="224">
        <v>20</v>
      </c>
      <c r="Z83" s="224">
        <v>-30</v>
      </c>
      <c r="AA83" s="224">
        <v>0</v>
      </c>
      <c r="AB83" s="224">
        <v>0</v>
      </c>
      <c r="AC83" s="224">
        <v>0</v>
      </c>
      <c r="AD83" s="221">
        <f>IF(AC83="0","0",AC83*VLOOKUP($D83,$D$499:AD$518,COLUMNS($E83:AD83),FALSE))</f>
        <v>0</v>
      </c>
      <c r="AE83" s="221">
        <f>IF(AD83="Neg","Neg",AD83*VLOOKUP($D83,$D$499:AE$518,COLUMNS($E83:AE83),FALSE))</f>
        <v>0</v>
      </c>
      <c r="AF83" s="221">
        <f>IF(AE83="Neg","Neg",AE83*VLOOKUP($D83,$D$499:AF$518,COLUMNS($E83:AF83),FALSE))</f>
        <v>0</v>
      </c>
      <c r="AG83" s="221">
        <f>IF(AF83="Neg","Neg",AF83*VLOOKUP($D83,$D$499:AG$518,COLUMNS($E83:AG83),FALSE))</f>
        <v>0</v>
      </c>
      <c r="AH83" s="221">
        <f>IF(AG83="Neg","Neg",AG83*VLOOKUP($D83,$D$499:AH$518,COLUMNS($E83:AH83),FALSE))</f>
        <v>0</v>
      </c>
      <c r="AI83" s="425"/>
    </row>
    <row r="84" spans="1:35" ht="25.5">
      <c r="A84" s="225"/>
      <c r="B84" s="216" t="s">
        <v>93</v>
      </c>
      <c r="C84" s="216" t="s">
        <v>48</v>
      </c>
      <c r="D84" s="222" t="s">
        <v>42</v>
      </c>
      <c r="E84" s="226"/>
      <c r="F84" s="226"/>
      <c r="G84" s="226"/>
      <c r="H84" s="226"/>
      <c r="I84" s="226"/>
      <c r="J84" s="226"/>
      <c r="K84" s="226"/>
      <c r="L84" s="226"/>
      <c r="M84" s="226"/>
      <c r="N84" s="226"/>
      <c r="O84" s="226"/>
      <c r="P84" s="226"/>
      <c r="Q84" s="226"/>
      <c r="R84" s="226"/>
      <c r="S84" s="226"/>
      <c r="T84" s="226"/>
      <c r="U84" s="226"/>
      <c r="V84" s="226"/>
      <c r="W84" s="226"/>
      <c r="X84" s="226"/>
      <c r="Y84" s="224">
        <v>10</v>
      </c>
      <c r="Z84" s="224">
        <v>0</v>
      </c>
      <c r="AA84" s="224">
        <v>0</v>
      </c>
      <c r="AB84" s="224">
        <v>0</v>
      </c>
      <c r="AC84" s="224">
        <v>0</v>
      </c>
      <c r="AD84" s="221">
        <f>IF(AC84="0","0",AC84*VLOOKUP($D84,$D$499:AD$518,COLUMNS($E84:AD84),FALSE))</f>
        <v>0</v>
      </c>
      <c r="AE84" s="221">
        <f>IF(AD84="Neg","Neg",AD84*VLOOKUP($D84,$D$499:AE$518,COLUMNS($E84:AE84),FALSE))</f>
        <v>0</v>
      </c>
      <c r="AF84" s="221">
        <f>IF(AE84="Neg","Neg",AE84*VLOOKUP($D84,$D$499:AF$518,COLUMNS($E84:AF84),FALSE))</f>
        <v>0</v>
      </c>
      <c r="AG84" s="221">
        <f>IF(AF84="Neg","Neg",AF84*VLOOKUP($D84,$D$499:AG$518,COLUMNS($E84:AG84),FALSE))</f>
        <v>0</v>
      </c>
      <c r="AH84" s="221">
        <f>IF(AG84="Neg","Neg",AG84*VLOOKUP($D84,$D$499:AH$518,COLUMNS($E84:AH84),FALSE))</f>
        <v>0</v>
      </c>
      <c r="AI84" s="425"/>
    </row>
    <row r="85" spans="1:35" ht="25.5">
      <c r="A85" s="225"/>
      <c r="B85" s="216" t="s">
        <v>93</v>
      </c>
      <c r="C85" s="216" t="s">
        <v>49</v>
      </c>
      <c r="D85" s="222" t="s">
        <v>545</v>
      </c>
      <c r="E85" s="226"/>
      <c r="F85" s="226"/>
      <c r="G85" s="226"/>
      <c r="H85" s="226"/>
      <c r="I85" s="226"/>
      <c r="J85" s="226"/>
      <c r="K85" s="226"/>
      <c r="L85" s="226"/>
      <c r="M85" s="226"/>
      <c r="N85" s="226"/>
      <c r="O85" s="226"/>
      <c r="P85" s="226"/>
      <c r="Q85" s="226"/>
      <c r="R85" s="226"/>
      <c r="S85" s="226"/>
      <c r="T85" s="226"/>
      <c r="U85" s="226"/>
      <c r="V85" s="226"/>
      <c r="W85" s="226"/>
      <c r="X85" s="226"/>
      <c r="Y85" s="224">
        <v>0</v>
      </c>
      <c r="Z85" s="224">
        <v>10</v>
      </c>
      <c r="AA85" s="224">
        <v>10</v>
      </c>
      <c r="AB85" s="224">
        <v>15</v>
      </c>
      <c r="AC85" s="224">
        <v>15</v>
      </c>
      <c r="AD85" s="221">
        <f>IF(AC85="0","0",AC85*VLOOKUP($D85,$D$499:AD$518,COLUMNS($E85:AD85),FALSE))</f>
        <v>15.357773735856306</v>
      </c>
      <c r="AE85" s="221">
        <f>IF(AD85="Neg","Neg",AD85*VLOOKUP($D85,$D$499:AE$518,COLUMNS($E85:AE85),FALSE))</f>
        <v>15.907920249444294</v>
      </c>
      <c r="AF85" s="221">
        <f>IF(AE85="Neg","Neg",AE85*VLOOKUP($D85,$D$499:AF$518,COLUMNS($E85:AF85),FALSE))</f>
        <v>16.547334151422117</v>
      </c>
      <c r="AG85" s="221">
        <f>IF(AF85="Neg","Neg",AF85*VLOOKUP($D85,$D$499:AG$518,COLUMNS($E85:AG85),FALSE))</f>
        <v>17.247176720279136</v>
      </c>
      <c r="AH85" s="221">
        <f>IF(AG85="Neg","Neg",AG85*VLOOKUP($D85,$D$499:AH$518,COLUMNS($E85:AH85),FALSE))</f>
        <v>17.926499744529206</v>
      </c>
      <c r="AI85" s="425"/>
    </row>
    <row r="86" spans="1:35">
      <c r="A86" s="225"/>
      <c r="B86" s="216" t="s">
        <v>93</v>
      </c>
      <c r="C86" s="216" t="s">
        <v>50</v>
      </c>
      <c r="D86" s="222" t="s">
        <v>545</v>
      </c>
      <c r="E86" s="226"/>
      <c r="F86" s="226"/>
      <c r="G86" s="226"/>
      <c r="H86" s="226"/>
      <c r="I86" s="226"/>
      <c r="J86" s="226"/>
      <c r="K86" s="226"/>
      <c r="L86" s="226"/>
      <c r="M86" s="226"/>
      <c r="N86" s="226"/>
      <c r="O86" s="226"/>
      <c r="P86" s="226"/>
      <c r="Q86" s="226"/>
      <c r="R86" s="226"/>
      <c r="S86" s="226"/>
      <c r="T86" s="226"/>
      <c r="U86" s="226"/>
      <c r="V86" s="226"/>
      <c r="W86" s="226"/>
      <c r="X86" s="226"/>
      <c r="Y86" s="224">
        <v>0</v>
      </c>
      <c r="Z86" s="224">
        <v>25</v>
      </c>
      <c r="AA86" s="224">
        <v>45</v>
      </c>
      <c r="AB86" s="224">
        <v>65</v>
      </c>
      <c r="AC86" s="224">
        <v>65</v>
      </c>
      <c r="AD86" s="221">
        <f>IF(AC86="0","0",AC86*VLOOKUP($D86,$D$499:AD$518,COLUMNS($E86:AD86),FALSE))</f>
        <v>66.550352855377326</v>
      </c>
      <c r="AE86" s="221">
        <f>IF(AD86="Neg","Neg",AD86*VLOOKUP($D86,$D$499:AE$518,COLUMNS($E86:AE86),FALSE))</f>
        <v>68.934321080925272</v>
      </c>
      <c r="AF86" s="221">
        <f>IF(AE86="Neg","Neg",AE86*VLOOKUP($D86,$D$499:AF$518,COLUMNS($E86:AF86),FALSE))</f>
        <v>71.705114656162507</v>
      </c>
      <c r="AG86" s="221">
        <f>IF(AF86="Neg","Neg",AF86*VLOOKUP($D86,$D$499:AG$518,COLUMNS($E86:AG86),FALSE))</f>
        <v>74.737765787876256</v>
      </c>
      <c r="AH86" s="221">
        <f>IF(AG86="Neg","Neg",AG86*VLOOKUP($D86,$D$499:AH$518,COLUMNS($E86:AH86),FALSE))</f>
        <v>77.681498892959908</v>
      </c>
      <c r="AI86" s="425"/>
    </row>
    <row r="87" spans="1:35" ht="25.5">
      <c r="A87" s="225"/>
      <c r="B87" s="216" t="s">
        <v>93</v>
      </c>
      <c r="C87" s="216" t="s">
        <v>51</v>
      </c>
      <c r="D87" s="216" t="s">
        <v>547</v>
      </c>
      <c r="E87" s="226"/>
      <c r="F87" s="226"/>
      <c r="G87" s="226"/>
      <c r="H87" s="226"/>
      <c r="I87" s="226"/>
      <c r="J87" s="226"/>
      <c r="K87" s="226"/>
      <c r="L87" s="226"/>
      <c r="M87" s="226"/>
      <c r="N87" s="226"/>
      <c r="O87" s="226"/>
      <c r="P87" s="226"/>
      <c r="Q87" s="226"/>
      <c r="R87" s="226"/>
      <c r="S87" s="226"/>
      <c r="T87" s="226"/>
      <c r="U87" s="226"/>
      <c r="V87" s="226"/>
      <c r="W87" s="226"/>
      <c r="X87" s="226"/>
      <c r="Y87" s="224">
        <v>-10</v>
      </c>
      <c r="Z87" s="224">
        <v>0</v>
      </c>
      <c r="AA87" s="224">
        <v>0</v>
      </c>
      <c r="AB87" s="224">
        <v>0</v>
      </c>
      <c r="AC87" s="224">
        <v>0</v>
      </c>
      <c r="AD87" s="221">
        <f>IF(AC87="0","0",AC87*VLOOKUP($D87,$D$499:AD$518,COLUMNS($E87:AD87),FALSE))</f>
        <v>0</v>
      </c>
      <c r="AE87" s="221">
        <f>IF(AD87="Neg","Neg",AD87*VLOOKUP($D87,$D$499:AE$518,COLUMNS($E87:AE87),FALSE))</f>
        <v>0</v>
      </c>
      <c r="AF87" s="221">
        <f>IF(AE87="Neg","Neg",AE87*VLOOKUP($D87,$D$499:AF$518,COLUMNS($E87:AF87),FALSE))</f>
        <v>0</v>
      </c>
      <c r="AG87" s="221">
        <f>IF(AF87="Neg","Neg",AF87*VLOOKUP($D87,$D$499:AG$518,COLUMNS($E87:AG87),FALSE))</f>
        <v>0</v>
      </c>
      <c r="AH87" s="221">
        <f>IF(AG87="Neg","Neg",AG87*VLOOKUP($D87,$D$499:AH$518,COLUMNS($E87:AH87),FALSE))</f>
        <v>0</v>
      </c>
      <c r="AI87" s="425"/>
    </row>
    <row r="88" spans="1:35">
      <c r="A88" s="225"/>
      <c r="B88" s="235" t="s">
        <v>93</v>
      </c>
      <c r="C88" s="235" t="s">
        <v>1183</v>
      </c>
      <c r="D88" s="222" t="s">
        <v>42</v>
      </c>
      <c r="E88" s="226"/>
      <c r="F88" s="226"/>
      <c r="G88" s="226"/>
      <c r="H88" s="226"/>
      <c r="I88" s="226"/>
      <c r="J88" s="226"/>
      <c r="K88" s="226"/>
      <c r="L88" s="226"/>
      <c r="M88" s="226"/>
      <c r="N88" s="226"/>
      <c r="O88" s="226"/>
      <c r="P88" s="226"/>
      <c r="Q88" s="226"/>
      <c r="R88" s="226"/>
      <c r="S88" s="226"/>
      <c r="T88" s="226"/>
      <c r="U88" s="226"/>
      <c r="V88" s="226"/>
      <c r="W88" s="226"/>
      <c r="X88" s="226"/>
      <c r="Y88" s="224">
        <v>0</v>
      </c>
      <c r="Z88" s="224">
        <v>-5</v>
      </c>
      <c r="AA88" s="224">
        <v>-10</v>
      </c>
      <c r="AB88" s="224">
        <v>-10</v>
      </c>
      <c r="AC88" s="224">
        <v>-10</v>
      </c>
      <c r="AD88" s="221">
        <f>IF(AC88="0","0",AC88*VLOOKUP($D88,$D$499:AD$518,COLUMNS($E88:AD88),FALSE))</f>
        <v>-10.238515823904205</v>
      </c>
      <c r="AE88" s="221">
        <f>IF(AD88="Neg","Neg",AD88*VLOOKUP($D88,$D$499:AE$518,COLUMNS($E88:AE88),FALSE))</f>
        <v>-10.605280166296197</v>
      </c>
      <c r="AF88" s="221">
        <f>IF(AE88="Neg","Neg",AE88*VLOOKUP($D88,$D$499:AF$518,COLUMNS($E88:AF88),FALSE))</f>
        <v>-11.03155610094808</v>
      </c>
      <c r="AG88" s="221">
        <f>IF(AF88="Neg","Neg",AF88*VLOOKUP($D88,$D$499:AG$518,COLUMNS($E88:AG88),FALSE))</f>
        <v>-11.498117813519427</v>
      </c>
      <c r="AH88" s="221">
        <f>IF(AG88="Neg","Neg",AG88*VLOOKUP($D88,$D$499:AH$518,COLUMNS($E88:AH88),FALSE))</f>
        <v>-11.950999829686141</v>
      </c>
      <c r="AI88" s="425"/>
    </row>
    <row r="89" spans="1:35">
      <c r="A89" s="225"/>
      <c r="B89" s="235" t="s">
        <v>93</v>
      </c>
      <c r="C89" s="235" t="s">
        <v>1184</v>
      </c>
      <c r="D89" s="222" t="s">
        <v>42</v>
      </c>
      <c r="E89" s="226"/>
      <c r="F89" s="226"/>
      <c r="G89" s="226"/>
      <c r="H89" s="226"/>
      <c r="I89" s="226"/>
      <c r="J89" s="226"/>
      <c r="K89" s="226"/>
      <c r="L89" s="226"/>
      <c r="M89" s="226"/>
      <c r="N89" s="226"/>
      <c r="O89" s="226"/>
      <c r="P89" s="226"/>
      <c r="Q89" s="226"/>
      <c r="R89" s="226"/>
      <c r="S89" s="226"/>
      <c r="T89" s="226"/>
      <c r="U89" s="226"/>
      <c r="V89" s="226"/>
      <c r="W89" s="226"/>
      <c r="X89" s="226"/>
      <c r="Y89" s="224">
        <v>-35</v>
      </c>
      <c r="Z89" s="224">
        <v>-35</v>
      </c>
      <c r="AA89" s="224">
        <v>0</v>
      </c>
      <c r="AB89" s="224">
        <v>0</v>
      </c>
      <c r="AC89" s="224">
        <v>0</v>
      </c>
      <c r="AD89" s="221">
        <f>IF(AC89="0","0",AC89*VLOOKUP($D89,$D$499:AD$518,COLUMNS($E89:AD89),FALSE))</f>
        <v>0</v>
      </c>
      <c r="AE89" s="221">
        <f>IF(AD89="Neg","Neg",AD89*VLOOKUP($D89,$D$499:AE$518,COLUMNS($E89:AE89),FALSE))</f>
        <v>0</v>
      </c>
      <c r="AF89" s="221">
        <f>IF(AE89="Neg","Neg",AE89*VLOOKUP($D89,$D$499:AF$518,COLUMNS($E89:AF89),FALSE))</f>
        <v>0</v>
      </c>
      <c r="AG89" s="221">
        <f>IF(AF89="Neg","Neg",AF89*VLOOKUP($D89,$D$499:AG$518,COLUMNS($E89:AG89),FALSE))</f>
        <v>0</v>
      </c>
      <c r="AH89" s="221">
        <f>IF(AG89="Neg","Neg",AG89*VLOOKUP($D89,$D$499:AH$518,COLUMNS($E89:AH89),FALSE))</f>
        <v>0</v>
      </c>
      <c r="AI89" s="425"/>
    </row>
    <row r="90" spans="1:35">
      <c r="A90" s="225"/>
      <c r="B90" s="217" t="s">
        <v>93</v>
      </c>
      <c r="C90" s="217" t="s">
        <v>1185</v>
      </c>
      <c r="D90" s="228" t="s">
        <v>543</v>
      </c>
      <c r="E90" s="227"/>
      <c r="F90" s="227"/>
      <c r="G90" s="227"/>
      <c r="H90" s="227"/>
      <c r="I90" s="227"/>
      <c r="J90" s="227"/>
      <c r="K90" s="227"/>
      <c r="L90" s="227"/>
      <c r="M90" s="227"/>
      <c r="N90" s="227"/>
      <c r="O90" s="227"/>
      <c r="P90" s="227"/>
      <c r="Q90" s="227"/>
      <c r="R90" s="227"/>
      <c r="S90" s="227"/>
      <c r="T90" s="227"/>
      <c r="U90" s="227"/>
      <c r="V90" s="227"/>
      <c r="W90" s="227"/>
      <c r="X90" s="227"/>
      <c r="Y90" s="220">
        <v>-120</v>
      </c>
      <c r="Z90" s="220">
        <v>0</v>
      </c>
      <c r="AA90" s="220">
        <v>0</v>
      </c>
      <c r="AB90" s="220">
        <v>0</v>
      </c>
      <c r="AC90" s="220">
        <v>0</v>
      </c>
      <c r="AD90" s="229">
        <f>IF(AC90="0","0",AC90*VLOOKUP($D90,$D$499:AD$518,COLUMNS($E90:AD90),FALSE))</f>
        <v>0</v>
      </c>
      <c r="AE90" s="229">
        <f>IF(AD90="Neg","Neg",AD90*VLOOKUP($D90,$D$499:AE$518,COLUMNS($E90:AE90),FALSE))</f>
        <v>0</v>
      </c>
      <c r="AF90" s="229">
        <f>IF(AE90="Neg","Neg",AE90*VLOOKUP($D90,$D$499:AF$518,COLUMNS($E90:AF90),FALSE))</f>
        <v>0</v>
      </c>
      <c r="AG90" s="229">
        <f>IF(AF90="Neg","Neg",AF90*VLOOKUP($D90,$D$499:AG$518,COLUMNS($E90:AG90),FALSE))</f>
        <v>0</v>
      </c>
      <c r="AH90" s="229">
        <f>IF(AG90="Neg","Neg",AG90*VLOOKUP($D90,$D$499:AH$518,COLUMNS($E90:AH90),FALSE))</f>
        <v>0</v>
      </c>
      <c r="AI90" s="425"/>
    </row>
    <row r="91" spans="1:35">
      <c r="A91" s="225"/>
      <c r="B91" s="217" t="s">
        <v>93</v>
      </c>
      <c r="C91" s="217" t="s">
        <v>1185</v>
      </c>
      <c r="D91" s="218" t="s">
        <v>38</v>
      </c>
      <c r="E91" s="227"/>
      <c r="F91" s="227"/>
      <c r="G91" s="227"/>
      <c r="H91" s="227"/>
      <c r="I91" s="227"/>
      <c r="J91" s="227"/>
      <c r="K91" s="227"/>
      <c r="L91" s="227"/>
      <c r="M91" s="227"/>
      <c r="N91" s="227"/>
      <c r="O91" s="227"/>
      <c r="P91" s="227"/>
      <c r="Q91" s="227"/>
      <c r="R91" s="227"/>
      <c r="S91" s="227"/>
      <c r="T91" s="227"/>
      <c r="U91" s="227"/>
      <c r="V91" s="227"/>
      <c r="W91" s="227"/>
      <c r="X91" s="227"/>
      <c r="Y91" s="220">
        <v>120</v>
      </c>
      <c r="Z91" s="220">
        <v>0</v>
      </c>
      <c r="AA91" s="220">
        <v>0</v>
      </c>
      <c r="AB91" s="220">
        <v>0</v>
      </c>
      <c r="AC91" s="220">
        <v>0</v>
      </c>
      <c r="AD91" s="229">
        <f>IF(AC91="0","0",AC91*VLOOKUP($D91,$D$499:AD$518,COLUMNS($E91:AD91),FALSE))</f>
        <v>0</v>
      </c>
      <c r="AE91" s="229">
        <f>IF(AD91="Neg","Neg",AD91*VLOOKUP($D91,$D$499:AE$518,COLUMNS($E91:AE91),FALSE))</f>
        <v>0</v>
      </c>
      <c r="AF91" s="229">
        <f>IF(AE91="Neg","Neg",AE91*VLOOKUP($D91,$D$499:AF$518,COLUMNS($E91:AF91),FALSE))</f>
        <v>0</v>
      </c>
      <c r="AG91" s="229">
        <f>IF(AF91="Neg","Neg",AF91*VLOOKUP($D91,$D$499:AG$518,COLUMNS($E91:AG91),FALSE))</f>
        <v>0</v>
      </c>
      <c r="AH91" s="229">
        <f>IF(AG91="Neg","Neg",AG91*VLOOKUP($D91,$D$499:AH$518,COLUMNS($E91:AH91),FALSE))</f>
        <v>0</v>
      </c>
      <c r="AI91" s="425"/>
    </row>
    <row r="92" spans="1:35" ht="25.5">
      <c r="A92" s="225"/>
      <c r="B92" s="235" t="s">
        <v>93</v>
      </c>
      <c r="C92" s="235" t="s">
        <v>1263</v>
      </c>
      <c r="D92" s="222" t="s">
        <v>42</v>
      </c>
      <c r="E92" s="226"/>
      <c r="F92" s="226"/>
      <c r="G92" s="226"/>
      <c r="H92" s="226"/>
      <c r="I92" s="226"/>
      <c r="J92" s="226"/>
      <c r="K92" s="226"/>
      <c r="L92" s="226"/>
      <c r="M92" s="226"/>
      <c r="N92" s="226"/>
      <c r="O92" s="226"/>
      <c r="P92" s="226"/>
      <c r="Q92" s="226"/>
      <c r="R92" s="226"/>
      <c r="S92" s="226"/>
      <c r="T92" s="226"/>
      <c r="U92" s="226"/>
      <c r="V92" s="226"/>
      <c r="W92" s="226"/>
      <c r="X92" s="226"/>
      <c r="Y92" s="224">
        <v>0</v>
      </c>
      <c r="Z92" s="224">
        <v>0</v>
      </c>
      <c r="AA92" s="224">
        <v>0</v>
      </c>
      <c r="AB92" s="224">
        <v>0</v>
      </c>
      <c r="AC92" s="224">
        <v>265</v>
      </c>
      <c r="AD92" s="221">
        <f>IF(AC92="0","0",AC92*VLOOKUP($D92,$D$499:AD$518,COLUMNS($E92:AD92),FALSE))</f>
        <v>271.32066933346141</v>
      </c>
      <c r="AE92" s="221">
        <f>IF(AD92="Neg","Neg",AD92*VLOOKUP($D92,$D$499:AE$518,COLUMNS($E92:AE92),FALSE))</f>
        <v>281.0399244068492</v>
      </c>
      <c r="AF92" s="221">
        <f>IF(AE92="Neg","Neg",AE92*VLOOKUP($D92,$D$499:AF$518,COLUMNS($E92:AF92),FALSE))</f>
        <v>292.3362366751241</v>
      </c>
      <c r="AG92" s="221">
        <f>IF(AF92="Neg","Neg",AF92*VLOOKUP($D92,$D$499:AG$518,COLUMNS($E92:AG92),FALSE))</f>
        <v>304.70012205826475</v>
      </c>
      <c r="AH92" s="221">
        <f>IF(AG92="Neg","Neg",AG92*VLOOKUP($D92,$D$499:AH$518,COLUMNS($E92:AH92),FALSE))</f>
        <v>316.70149548668269</v>
      </c>
      <c r="AI92" s="425"/>
    </row>
    <row r="93" spans="1:35">
      <c r="A93" s="225"/>
      <c r="B93" s="151" t="s">
        <v>225</v>
      </c>
      <c r="C93" s="151" t="s">
        <v>52</v>
      </c>
      <c r="D93" s="230" t="s">
        <v>545</v>
      </c>
      <c r="E93" s="231"/>
      <c r="F93" s="231"/>
      <c r="G93" s="231"/>
      <c r="H93" s="231"/>
      <c r="I93" s="231"/>
      <c r="J93" s="231"/>
      <c r="K93" s="231"/>
      <c r="L93" s="231"/>
      <c r="M93" s="231"/>
      <c r="N93" s="231"/>
      <c r="O93" s="231"/>
      <c r="P93" s="231"/>
      <c r="Q93" s="231"/>
      <c r="R93" s="231"/>
      <c r="S93" s="231"/>
      <c r="T93" s="231"/>
      <c r="U93" s="231"/>
      <c r="V93" s="231"/>
      <c r="W93" s="231"/>
      <c r="X93" s="236"/>
      <c r="Y93" s="232">
        <v>0</v>
      </c>
      <c r="Z93" s="232">
        <v>-10</v>
      </c>
      <c r="AA93" s="232">
        <v>-15</v>
      </c>
      <c r="AB93" s="232">
        <v>-15</v>
      </c>
      <c r="AC93" s="232">
        <v>-15</v>
      </c>
      <c r="AD93" s="232">
        <v>-15</v>
      </c>
      <c r="AE93" s="233">
        <f>IF(AD93="Neg","Neg",AD93*VLOOKUP($D93,$D$499:AE$518,COLUMNS($E93:AE93),FALSE))</f>
        <v>-15.537330334835779</v>
      </c>
      <c r="AF93" s="233">
        <f>IF(AE93="Neg","Neg",AE93*VLOOKUP($D93,$D$499:AF$518,COLUMNS($E93:AF93),FALSE))</f>
        <v>-16.161848490567845</v>
      </c>
      <c r="AG93" s="233">
        <f>IF(AF93="Neg","Neg",AF93*VLOOKUP($D93,$D$499:AG$518,COLUMNS($E93:AG93),FALSE))</f>
        <v>-16.845387570737135</v>
      </c>
      <c r="AH93" s="233">
        <f>IF(AG93="Neg","Neg",AG93*VLOOKUP($D93,$D$499:AH$518,COLUMNS($E93:AH93),FALSE))</f>
        <v>-17.508885128326522</v>
      </c>
      <c r="AI93" s="425"/>
    </row>
    <row r="94" spans="1:35">
      <c r="A94" s="225"/>
      <c r="B94" s="151" t="s">
        <v>225</v>
      </c>
      <c r="C94" s="151" t="s">
        <v>53</v>
      </c>
      <c r="D94" s="230" t="s">
        <v>545</v>
      </c>
      <c r="E94" s="231"/>
      <c r="F94" s="231"/>
      <c r="G94" s="231"/>
      <c r="H94" s="231"/>
      <c r="I94" s="231"/>
      <c r="J94" s="231"/>
      <c r="K94" s="231"/>
      <c r="L94" s="231"/>
      <c r="M94" s="231"/>
      <c r="N94" s="231"/>
      <c r="O94" s="231"/>
      <c r="P94" s="231"/>
      <c r="Q94" s="231"/>
      <c r="R94" s="231"/>
      <c r="S94" s="231"/>
      <c r="T94" s="231"/>
      <c r="U94" s="231"/>
      <c r="V94" s="231"/>
      <c r="W94" s="231"/>
      <c r="X94" s="236"/>
      <c r="Y94" s="232">
        <v>0</v>
      </c>
      <c r="Z94" s="232">
        <v>-5</v>
      </c>
      <c r="AA94" s="232">
        <v>-5</v>
      </c>
      <c r="AB94" s="232">
        <v>-5</v>
      </c>
      <c r="AC94" s="232">
        <v>-5</v>
      </c>
      <c r="AD94" s="232">
        <v>-5</v>
      </c>
      <c r="AE94" s="233">
        <f>IF(AD94="Neg","Neg",AD94*VLOOKUP($D94,$D$499:AE$518,COLUMNS($E94:AE94),FALSE))</f>
        <v>-5.1791101116119265</v>
      </c>
      <c r="AF94" s="233">
        <f>IF(AE94="Neg","Neg",AE94*VLOOKUP($D94,$D$499:AF$518,COLUMNS($E94:AF94),FALSE))</f>
        <v>-5.3872828301892826</v>
      </c>
      <c r="AG94" s="233">
        <f>IF(AF94="Neg","Neg",AF94*VLOOKUP($D94,$D$499:AG$518,COLUMNS($E94:AG94),FALSE))</f>
        <v>-5.6151291902457121</v>
      </c>
      <c r="AH94" s="233">
        <f>IF(AG94="Neg","Neg",AG94*VLOOKUP($D94,$D$499:AH$518,COLUMNS($E94:AH94),FALSE))</f>
        <v>-5.8362950427755074</v>
      </c>
      <c r="AI94" s="425"/>
    </row>
    <row r="95" spans="1:35">
      <c r="A95" s="225"/>
      <c r="B95" s="151" t="s">
        <v>225</v>
      </c>
      <c r="C95" s="151" t="s">
        <v>54</v>
      </c>
      <c r="D95" s="230" t="s">
        <v>42</v>
      </c>
      <c r="E95" s="231"/>
      <c r="F95" s="231"/>
      <c r="G95" s="231"/>
      <c r="H95" s="231"/>
      <c r="I95" s="231"/>
      <c r="J95" s="231"/>
      <c r="K95" s="231"/>
      <c r="L95" s="231"/>
      <c r="M95" s="231"/>
      <c r="N95" s="231"/>
      <c r="O95" s="231"/>
      <c r="P95" s="231"/>
      <c r="Q95" s="231"/>
      <c r="R95" s="231"/>
      <c r="S95" s="231"/>
      <c r="T95" s="231"/>
      <c r="U95" s="231"/>
      <c r="V95" s="231"/>
      <c r="W95" s="231"/>
      <c r="X95" s="236"/>
      <c r="Y95" s="232">
        <v>0</v>
      </c>
      <c r="Z95" s="232">
        <v>-35</v>
      </c>
      <c r="AA95" s="232">
        <v>0</v>
      </c>
      <c r="AB95" s="232">
        <v>0</v>
      </c>
      <c r="AC95" s="232">
        <v>0</v>
      </c>
      <c r="AD95" s="232">
        <v>0</v>
      </c>
      <c r="AE95" s="233">
        <f>IF(AD95="Neg","Neg",AD95*VLOOKUP($D95,$D$499:AE$518,COLUMNS($E95:AE95),FALSE))</f>
        <v>0</v>
      </c>
      <c r="AF95" s="233">
        <f>IF(AE95="Neg","Neg",AE95*VLOOKUP($D95,$D$499:AF$518,COLUMNS($E95:AF95),FALSE))</f>
        <v>0</v>
      </c>
      <c r="AG95" s="233">
        <f>IF(AF95="Neg","Neg",AF95*VLOOKUP($D95,$D$499:AG$518,COLUMNS($E95:AG95),FALSE))</f>
        <v>0</v>
      </c>
      <c r="AH95" s="233">
        <f>IF(AG95="Neg","Neg",AG95*VLOOKUP($D95,$D$499:AH$518,COLUMNS($E95:AH95),FALSE))</f>
        <v>0</v>
      </c>
      <c r="AI95" s="425"/>
    </row>
    <row r="96" spans="1:35">
      <c r="A96" s="225"/>
      <c r="B96" s="151" t="s">
        <v>225</v>
      </c>
      <c r="C96" s="151" t="s">
        <v>55</v>
      </c>
      <c r="D96" s="230" t="s">
        <v>42</v>
      </c>
      <c r="E96" s="231"/>
      <c r="F96" s="231"/>
      <c r="G96" s="231"/>
      <c r="H96" s="231"/>
      <c r="I96" s="231"/>
      <c r="J96" s="231"/>
      <c r="K96" s="231"/>
      <c r="L96" s="231"/>
      <c r="M96" s="231"/>
      <c r="N96" s="231"/>
      <c r="O96" s="231"/>
      <c r="P96" s="231"/>
      <c r="Q96" s="231"/>
      <c r="R96" s="231"/>
      <c r="S96" s="231"/>
      <c r="T96" s="231"/>
      <c r="U96" s="231"/>
      <c r="V96" s="231"/>
      <c r="W96" s="231"/>
      <c r="X96" s="236"/>
      <c r="Y96" s="232">
        <v>0</v>
      </c>
      <c r="Z96" s="232">
        <v>-15</v>
      </c>
      <c r="AA96" s="232">
        <v>5</v>
      </c>
      <c r="AB96" s="232">
        <v>5</v>
      </c>
      <c r="AC96" s="232">
        <v>0</v>
      </c>
      <c r="AD96" s="232">
        <v>0</v>
      </c>
      <c r="AE96" s="233">
        <f>IF(AD96="Neg","Neg",AD96*VLOOKUP($D96,$D$499:AE$518,COLUMNS($E96:AE96),FALSE))</f>
        <v>0</v>
      </c>
      <c r="AF96" s="233">
        <f>IF(AE96="Neg","Neg",AE96*VLOOKUP($D96,$D$499:AF$518,COLUMNS($E96:AF96),FALSE))</f>
        <v>0</v>
      </c>
      <c r="AG96" s="233">
        <f>IF(AF96="Neg","Neg",AF96*VLOOKUP($D96,$D$499:AG$518,COLUMNS($E96:AG96),FALSE))</f>
        <v>0</v>
      </c>
      <c r="AH96" s="233">
        <f>IF(AG96="Neg","Neg",AG96*VLOOKUP($D96,$D$499:AH$518,COLUMNS($E96:AH96),FALSE))</f>
        <v>0</v>
      </c>
      <c r="AI96" s="425"/>
    </row>
    <row r="97" spans="1:35">
      <c r="A97" s="225"/>
      <c r="B97" s="151" t="s">
        <v>225</v>
      </c>
      <c r="C97" s="151" t="s">
        <v>57</v>
      </c>
      <c r="D97" s="230" t="s">
        <v>544</v>
      </c>
      <c r="E97" s="231"/>
      <c r="F97" s="231"/>
      <c r="G97" s="231"/>
      <c r="H97" s="231"/>
      <c r="I97" s="231"/>
      <c r="J97" s="231"/>
      <c r="K97" s="231"/>
      <c r="L97" s="231"/>
      <c r="M97" s="231"/>
      <c r="N97" s="231"/>
      <c r="O97" s="231"/>
      <c r="P97" s="231"/>
      <c r="Q97" s="231"/>
      <c r="R97" s="231"/>
      <c r="S97" s="231"/>
      <c r="T97" s="231"/>
      <c r="U97" s="231"/>
      <c r="V97" s="231"/>
      <c r="W97" s="231"/>
      <c r="X97" s="236"/>
      <c r="Y97" s="232">
        <v>0</v>
      </c>
      <c r="Z97" s="232">
        <v>220</v>
      </c>
      <c r="AA97" s="232">
        <v>240</v>
      </c>
      <c r="AB97" s="232">
        <v>230</v>
      </c>
      <c r="AC97" s="232">
        <v>230</v>
      </c>
      <c r="AD97" s="232">
        <v>235</v>
      </c>
      <c r="AE97" s="233">
        <f>IF(AD97="Neg","Neg",AD97*VLOOKUP($D97,$D$499:AE$518,COLUMNS($E97:AE97),FALSE))</f>
        <v>243.41817524576055</v>
      </c>
      <c r="AF97" s="233">
        <f>IF(AE97="Neg","Neg",AE97*VLOOKUP($D97,$D$499:AF$518,COLUMNS($E97:AF97),FALSE))</f>
        <v>253.20229301889626</v>
      </c>
      <c r="AG97" s="233">
        <f>IF(AF97="Neg","Neg",AF97*VLOOKUP($D97,$D$499:AG$518,COLUMNS($E97:AG97),FALSE))</f>
        <v>263.91107194154847</v>
      </c>
      <c r="AH97" s="233">
        <f>IF(AG97="Neg","Neg",AG97*VLOOKUP($D97,$D$499:AH$518,COLUMNS($E97:AH97),FALSE))</f>
        <v>274.30586701044888</v>
      </c>
      <c r="AI97" s="425"/>
    </row>
    <row r="98" spans="1:35">
      <c r="A98" s="225"/>
      <c r="B98" s="151" t="s">
        <v>225</v>
      </c>
      <c r="C98" s="151" t="s">
        <v>56</v>
      </c>
      <c r="D98" s="230" t="s">
        <v>544</v>
      </c>
      <c r="E98" s="231"/>
      <c r="F98" s="231"/>
      <c r="G98" s="231"/>
      <c r="H98" s="231"/>
      <c r="I98" s="231"/>
      <c r="J98" s="231"/>
      <c r="K98" s="231"/>
      <c r="L98" s="231"/>
      <c r="M98" s="231"/>
      <c r="N98" s="231"/>
      <c r="O98" s="231"/>
      <c r="P98" s="231"/>
      <c r="Q98" s="231"/>
      <c r="R98" s="231"/>
      <c r="S98" s="231"/>
      <c r="T98" s="231"/>
      <c r="U98" s="231"/>
      <c r="V98" s="231"/>
      <c r="W98" s="231"/>
      <c r="X98" s="236"/>
      <c r="Y98" s="232">
        <v>0</v>
      </c>
      <c r="Z98" s="232">
        <v>840</v>
      </c>
      <c r="AA98" s="232">
        <v>825</v>
      </c>
      <c r="AB98" s="232">
        <v>880</v>
      </c>
      <c r="AC98" s="232">
        <v>860</v>
      </c>
      <c r="AD98" s="232">
        <v>865</v>
      </c>
      <c r="AE98" s="233">
        <f>IF(AD98="Neg","Neg",AD98*VLOOKUP($D98,$D$499:AE$518,COLUMNS($E98:AE98),FALSE))</f>
        <v>895.98604930886324</v>
      </c>
      <c r="AF98" s="233">
        <f>IF(AE98="Neg","Neg",AE98*VLOOKUP($D98,$D$499:AF$518,COLUMNS($E98:AF98),FALSE))</f>
        <v>931.99992962274575</v>
      </c>
      <c r="AG98" s="233">
        <f>IF(AF98="Neg","Neg",AF98*VLOOKUP($D98,$D$499:AG$518,COLUMNS($E98:AG98),FALSE))</f>
        <v>971.41734991250814</v>
      </c>
      <c r="AH98" s="233">
        <f>IF(AG98="Neg","Neg",AG98*VLOOKUP($D98,$D$499:AH$518,COLUMNS($E98:AH98),FALSE))</f>
        <v>1009.6790424001628</v>
      </c>
      <c r="AI98" s="425"/>
    </row>
    <row r="99" spans="1:35">
      <c r="A99" s="225"/>
      <c r="B99" s="151" t="s">
        <v>225</v>
      </c>
      <c r="C99" s="151" t="s">
        <v>59</v>
      </c>
      <c r="D99" s="230" t="s">
        <v>42</v>
      </c>
      <c r="E99" s="231"/>
      <c r="F99" s="231"/>
      <c r="G99" s="231"/>
      <c r="H99" s="231"/>
      <c r="I99" s="231"/>
      <c r="J99" s="231"/>
      <c r="K99" s="231"/>
      <c r="L99" s="231"/>
      <c r="M99" s="231"/>
      <c r="N99" s="231"/>
      <c r="O99" s="231"/>
      <c r="P99" s="231"/>
      <c r="Q99" s="231"/>
      <c r="R99" s="231"/>
      <c r="S99" s="231"/>
      <c r="T99" s="231"/>
      <c r="U99" s="231"/>
      <c r="V99" s="231"/>
      <c r="W99" s="231"/>
      <c r="X99" s="236"/>
      <c r="Y99" s="232">
        <v>0</v>
      </c>
      <c r="Z99" s="232">
        <v>380</v>
      </c>
      <c r="AA99" s="232">
        <v>265</v>
      </c>
      <c r="AB99" s="232">
        <v>525</v>
      </c>
      <c r="AC99" s="232">
        <v>0</v>
      </c>
      <c r="AD99" s="232">
        <v>0</v>
      </c>
      <c r="AE99" s="233">
        <f>IF(AD99="Neg","Neg",AD99*VLOOKUP($D99,$D$499:AE$518,COLUMNS($E99:AE99),FALSE))</f>
        <v>0</v>
      </c>
      <c r="AF99" s="233">
        <f>IF(AE99="Neg","Neg",AE99*VLOOKUP($D99,$D$499:AF$518,COLUMNS($E99:AF99),FALSE))</f>
        <v>0</v>
      </c>
      <c r="AG99" s="233">
        <f>IF(AF99="Neg","Neg",AF99*VLOOKUP($D99,$D$499:AG$518,COLUMNS($E99:AG99),FALSE))</f>
        <v>0</v>
      </c>
      <c r="AH99" s="233">
        <f>IF(AG99="Neg","Neg",AG99*VLOOKUP($D99,$D$499:AH$518,COLUMNS($E99:AH99),FALSE))</f>
        <v>0</v>
      </c>
      <c r="AI99" s="425"/>
    </row>
    <row r="100" spans="1:35">
      <c r="A100" s="225"/>
      <c r="B100" s="151" t="s">
        <v>225</v>
      </c>
      <c r="C100" s="151" t="s">
        <v>60</v>
      </c>
      <c r="D100" s="230" t="s">
        <v>42</v>
      </c>
      <c r="E100" s="231"/>
      <c r="F100" s="231"/>
      <c r="G100" s="231"/>
      <c r="H100" s="231"/>
      <c r="I100" s="231"/>
      <c r="J100" s="231"/>
      <c r="K100" s="231"/>
      <c r="L100" s="231"/>
      <c r="M100" s="231"/>
      <c r="N100" s="231"/>
      <c r="O100" s="231"/>
      <c r="P100" s="231"/>
      <c r="Q100" s="231"/>
      <c r="R100" s="231"/>
      <c r="S100" s="231"/>
      <c r="T100" s="231"/>
      <c r="U100" s="231"/>
      <c r="V100" s="231"/>
      <c r="W100" s="231"/>
      <c r="X100" s="236"/>
      <c r="Y100" s="232">
        <v>0</v>
      </c>
      <c r="Z100" s="232">
        <v>-365</v>
      </c>
      <c r="AA100" s="232">
        <v>-310</v>
      </c>
      <c r="AB100" s="232">
        <v>-265</v>
      </c>
      <c r="AC100" s="232">
        <v>0</v>
      </c>
      <c r="AD100" s="232">
        <v>0</v>
      </c>
      <c r="AE100" s="233">
        <f>IF(AD100="Neg","Neg",AD100*VLOOKUP($D100,$D$499:AE$518,COLUMNS($E100:AE100),FALSE))</f>
        <v>0</v>
      </c>
      <c r="AF100" s="233">
        <f>IF(AE100="Neg","Neg",AE100*VLOOKUP($D100,$D$499:AF$518,COLUMNS($E100:AF100),FALSE))</f>
        <v>0</v>
      </c>
      <c r="AG100" s="233">
        <f>IF(AF100="Neg","Neg",AF100*VLOOKUP($D100,$D$499:AG$518,COLUMNS($E100:AG100),FALSE))</f>
        <v>0</v>
      </c>
      <c r="AH100" s="233">
        <f>IF(AG100="Neg","Neg",AG100*VLOOKUP($D100,$D$499:AH$518,COLUMNS($E100:AH100),FALSE))</f>
        <v>0</v>
      </c>
      <c r="AI100" s="425"/>
    </row>
    <row r="101" spans="1:35">
      <c r="A101" s="225"/>
      <c r="B101" s="151" t="s">
        <v>225</v>
      </c>
      <c r="C101" s="151" t="s">
        <v>61</v>
      </c>
      <c r="D101" s="230" t="s">
        <v>42</v>
      </c>
      <c r="E101" s="231"/>
      <c r="F101" s="231"/>
      <c r="G101" s="231"/>
      <c r="H101" s="231"/>
      <c r="I101" s="231"/>
      <c r="J101" s="231"/>
      <c r="K101" s="231"/>
      <c r="L101" s="231"/>
      <c r="M101" s="231"/>
      <c r="N101" s="231"/>
      <c r="O101" s="231"/>
      <c r="P101" s="231"/>
      <c r="Q101" s="231"/>
      <c r="R101" s="231"/>
      <c r="S101" s="231"/>
      <c r="T101" s="231"/>
      <c r="U101" s="231"/>
      <c r="V101" s="231"/>
      <c r="W101" s="231"/>
      <c r="X101" s="236"/>
      <c r="Y101" s="232">
        <v>0</v>
      </c>
      <c r="Z101" s="232">
        <v>-85</v>
      </c>
      <c r="AA101" s="232">
        <v>-240</v>
      </c>
      <c r="AB101" s="232">
        <v>-455</v>
      </c>
      <c r="AC101" s="232">
        <v>0</v>
      </c>
      <c r="AD101" s="232">
        <v>0</v>
      </c>
      <c r="AE101" s="233">
        <f>IF(AD101="Neg","Neg",AD101*VLOOKUP($D101,$D$499:AE$518,COLUMNS($E101:AE101),FALSE))</f>
        <v>0</v>
      </c>
      <c r="AF101" s="233">
        <f>IF(AE101="Neg","Neg",AE101*VLOOKUP($D101,$D$499:AF$518,COLUMNS($E101:AF101),FALSE))</f>
        <v>0</v>
      </c>
      <c r="AG101" s="233">
        <f>IF(AF101="Neg","Neg",AF101*VLOOKUP($D101,$D$499:AG$518,COLUMNS($E101:AG101),FALSE))</f>
        <v>0</v>
      </c>
      <c r="AH101" s="233">
        <f>IF(AG101="Neg","Neg",AG101*VLOOKUP($D101,$D$499:AH$518,COLUMNS($E101:AH101),FALSE))</f>
        <v>0</v>
      </c>
      <c r="AI101" s="425"/>
    </row>
    <row r="102" spans="1:35">
      <c r="A102" s="225"/>
      <c r="B102" s="151" t="s">
        <v>225</v>
      </c>
      <c r="C102" s="151" t="s">
        <v>62</v>
      </c>
      <c r="D102" s="230" t="s">
        <v>42</v>
      </c>
      <c r="E102" s="231"/>
      <c r="F102" s="231"/>
      <c r="G102" s="231"/>
      <c r="H102" s="231"/>
      <c r="I102" s="231"/>
      <c r="J102" s="231"/>
      <c r="K102" s="231"/>
      <c r="L102" s="231"/>
      <c r="M102" s="231"/>
      <c r="N102" s="231"/>
      <c r="O102" s="231"/>
      <c r="P102" s="231"/>
      <c r="Q102" s="231"/>
      <c r="R102" s="231"/>
      <c r="S102" s="231"/>
      <c r="T102" s="231"/>
      <c r="U102" s="231"/>
      <c r="V102" s="231"/>
      <c r="W102" s="231"/>
      <c r="X102" s="236"/>
      <c r="Y102" s="232">
        <v>0</v>
      </c>
      <c r="Z102" s="232">
        <v>-105</v>
      </c>
      <c r="AA102" s="232">
        <v>-105</v>
      </c>
      <c r="AB102" s="232">
        <v>-135</v>
      </c>
      <c r="AC102" s="232">
        <v>0</v>
      </c>
      <c r="AD102" s="232">
        <v>0</v>
      </c>
      <c r="AE102" s="233">
        <f>IF(AD102="Neg","Neg",AD102*VLOOKUP($D102,$D$499:AE$518,COLUMNS($E102:AE102),FALSE))</f>
        <v>0</v>
      </c>
      <c r="AF102" s="233">
        <f>IF(AE102="Neg","Neg",AE102*VLOOKUP($D102,$D$499:AF$518,COLUMNS($E102:AF102),FALSE))</f>
        <v>0</v>
      </c>
      <c r="AG102" s="233">
        <f>IF(AF102="Neg","Neg",AF102*VLOOKUP($D102,$D$499:AG$518,COLUMNS($E102:AG102),FALSE))</f>
        <v>0</v>
      </c>
      <c r="AH102" s="233">
        <f>IF(AG102="Neg","Neg",AG102*VLOOKUP($D102,$D$499:AH$518,COLUMNS($E102:AH102),FALSE))</f>
        <v>0</v>
      </c>
      <c r="AI102" s="425"/>
    </row>
    <row r="103" spans="1:35">
      <c r="A103" s="225"/>
      <c r="B103" s="151" t="s">
        <v>225</v>
      </c>
      <c r="C103" s="151" t="s">
        <v>63</v>
      </c>
      <c r="D103" s="230" t="s">
        <v>42</v>
      </c>
      <c r="E103" s="231"/>
      <c r="F103" s="231"/>
      <c r="G103" s="231"/>
      <c r="H103" s="231"/>
      <c r="I103" s="231"/>
      <c r="J103" s="231"/>
      <c r="K103" s="231"/>
      <c r="L103" s="231"/>
      <c r="M103" s="231"/>
      <c r="N103" s="231"/>
      <c r="O103" s="231"/>
      <c r="P103" s="231"/>
      <c r="Q103" s="231"/>
      <c r="R103" s="231"/>
      <c r="S103" s="231"/>
      <c r="T103" s="231"/>
      <c r="U103" s="231"/>
      <c r="V103" s="231"/>
      <c r="W103" s="231"/>
      <c r="X103" s="236"/>
      <c r="Y103" s="232">
        <v>0</v>
      </c>
      <c r="Z103" s="232">
        <v>0</v>
      </c>
      <c r="AA103" s="232">
        <v>-40</v>
      </c>
      <c r="AB103" s="232">
        <v>-60</v>
      </c>
      <c r="AC103" s="232">
        <v>0</v>
      </c>
      <c r="AD103" s="232">
        <v>0</v>
      </c>
      <c r="AE103" s="233">
        <f>IF(AD103="Neg","Neg",AD103*VLOOKUP($D103,$D$499:AE$518,COLUMNS($E103:AE103),FALSE))</f>
        <v>0</v>
      </c>
      <c r="AF103" s="233">
        <f>IF(AE103="Neg","Neg",AE103*VLOOKUP($D103,$D$499:AF$518,COLUMNS($E103:AF103),FALSE))</f>
        <v>0</v>
      </c>
      <c r="AG103" s="233">
        <f>IF(AF103="Neg","Neg",AF103*VLOOKUP($D103,$D$499:AG$518,COLUMNS($E103:AG103),FALSE))</f>
        <v>0</v>
      </c>
      <c r="AH103" s="233">
        <f>IF(AG103="Neg","Neg",AG103*VLOOKUP($D103,$D$499:AH$518,COLUMNS($E103:AH103),FALSE))</f>
        <v>0</v>
      </c>
      <c r="AI103" s="425"/>
    </row>
    <row r="104" spans="1:35">
      <c r="A104" s="225"/>
      <c r="B104" s="151" t="s">
        <v>225</v>
      </c>
      <c r="C104" s="151" t="s">
        <v>64</v>
      </c>
      <c r="D104" s="230" t="s">
        <v>42</v>
      </c>
      <c r="E104" s="231"/>
      <c r="F104" s="231"/>
      <c r="G104" s="231"/>
      <c r="H104" s="231"/>
      <c r="I104" s="231"/>
      <c r="J104" s="231"/>
      <c r="K104" s="231"/>
      <c r="L104" s="231"/>
      <c r="M104" s="231"/>
      <c r="N104" s="231"/>
      <c r="O104" s="231"/>
      <c r="P104" s="231"/>
      <c r="Q104" s="231"/>
      <c r="R104" s="231"/>
      <c r="S104" s="231"/>
      <c r="T104" s="231"/>
      <c r="U104" s="231"/>
      <c r="V104" s="231"/>
      <c r="W104" s="231"/>
      <c r="X104" s="236"/>
      <c r="Y104" s="232">
        <v>0</v>
      </c>
      <c r="Z104" s="232">
        <v>-30</v>
      </c>
      <c r="AA104" s="232">
        <v>-30</v>
      </c>
      <c r="AB104" s="232">
        <v>-30</v>
      </c>
      <c r="AC104" s="232">
        <v>0</v>
      </c>
      <c r="AD104" s="232">
        <v>0</v>
      </c>
      <c r="AE104" s="233">
        <f>IF(AD104="Neg","Neg",AD104*VLOOKUP($D104,$D$499:AE$518,COLUMNS($E104:AE104),FALSE))</f>
        <v>0</v>
      </c>
      <c r="AF104" s="233">
        <f>IF(AE104="Neg","Neg",AE104*VLOOKUP($D104,$D$499:AF$518,COLUMNS($E104:AF104),FALSE))</f>
        <v>0</v>
      </c>
      <c r="AG104" s="233">
        <f>IF(AF104="Neg","Neg",AF104*VLOOKUP($D104,$D$499:AG$518,COLUMNS($E104:AG104),FALSE))</f>
        <v>0</v>
      </c>
      <c r="AH104" s="233">
        <f>IF(AG104="Neg","Neg",AG104*VLOOKUP($D104,$D$499:AH$518,COLUMNS($E104:AH104),FALSE))</f>
        <v>0</v>
      </c>
      <c r="AI104" s="425"/>
    </row>
    <row r="105" spans="1:35">
      <c r="A105" s="225"/>
      <c r="B105" s="151" t="s">
        <v>225</v>
      </c>
      <c r="C105" s="151" t="s">
        <v>65</v>
      </c>
      <c r="D105" s="230" t="s">
        <v>545</v>
      </c>
      <c r="E105" s="231"/>
      <c r="F105" s="231"/>
      <c r="G105" s="231"/>
      <c r="H105" s="231"/>
      <c r="I105" s="231"/>
      <c r="J105" s="231"/>
      <c r="K105" s="231"/>
      <c r="L105" s="231"/>
      <c r="M105" s="231"/>
      <c r="N105" s="231"/>
      <c r="O105" s="231"/>
      <c r="P105" s="231"/>
      <c r="Q105" s="231"/>
      <c r="R105" s="231"/>
      <c r="S105" s="231"/>
      <c r="T105" s="231"/>
      <c r="U105" s="231"/>
      <c r="V105" s="231"/>
      <c r="W105" s="231"/>
      <c r="X105" s="236"/>
      <c r="Y105" s="232">
        <v>0</v>
      </c>
      <c r="Z105" s="232">
        <v>0</v>
      </c>
      <c r="AA105" s="232">
        <v>0</v>
      </c>
      <c r="AB105" s="232">
        <v>0</v>
      </c>
      <c r="AC105" s="232">
        <v>0</v>
      </c>
      <c r="AD105" s="232">
        <v>0</v>
      </c>
      <c r="AE105" s="233">
        <f>IF(AD105="Neg","Neg",AD105*VLOOKUP($D105,$D$499:AE$518,COLUMNS($E105:AE105),FALSE))</f>
        <v>0</v>
      </c>
      <c r="AF105" s="233">
        <f>IF(AE105="Neg","Neg",AE105*VLOOKUP($D105,$D$499:AF$518,COLUMNS($E105:AF105),FALSE))</f>
        <v>0</v>
      </c>
      <c r="AG105" s="233">
        <f>IF(AF105="Neg","Neg",AF105*VLOOKUP($D105,$D$499:AG$518,COLUMNS($E105:AG105),FALSE))</f>
        <v>0</v>
      </c>
      <c r="AH105" s="233">
        <f>IF(AG105="Neg","Neg",AG105*VLOOKUP($D105,$D$499:AH$518,COLUMNS($E105:AH105),FALSE))</f>
        <v>0</v>
      </c>
      <c r="AI105" s="425"/>
    </row>
    <row r="106" spans="1:35">
      <c r="A106" s="225"/>
      <c r="B106" s="151" t="s">
        <v>225</v>
      </c>
      <c r="C106" s="151" t="s">
        <v>58</v>
      </c>
      <c r="D106" s="230" t="s">
        <v>42</v>
      </c>
      <c r="E106" s="231"/>
      <c r="F106" s="231"/>
      <c r="G106" s="231"/>
      <c r="H106" s="231"/>
      <c r="I106" s="231"/>
      <c r="J106" s="231"/>
      <c r="K106" s="231"/>
      <c r="L106" s="231"/>
      <c r="M106" s="231"/>
      <c r="N106" s="231"/>
      <c r="O106" s="231"/>
      <c r="P106" s="231"/>
      <c r="Q106" s="231"/>
      <c r="R106" s="231"/>
      <c r="S106" s="231"/>
      <c r="T106" s="231"/>
      <c r="U106" s="231"/>
      <c r="V106" s="231"/>
      <c r="W106" s="231"/>
      <c r="X106" s="236"/>
      <c r="Y106" s="232">
        <v>0</v>
      </c>
      <c r="Z106" s="232">
        <v>90</v>
      </c>
      <c r="AA106" s="232">
        <v>690</v>
      </c>
      <c r="AB106" s="232">
        <v>1235</v>
      </c>
      <c r="AC106" s="232">
        <v>0</v>
      </c>
      <c r="AD106" s="232">
        <v>0</v>
      </c>
      <c r="AE106" s="233">
        <f>IF(AD106="Neg","Neg",AD106*VLOOKUP($D106,$D$499:AE$518,COLUMNS($E106:AE106),FALSE))</f>
        <v>0</v>
      </c>
      <c r="AF106" s="233">
        <f>IF(AE106="Neg","Neg",AE106*VLOOKUP($D106,$D$499:AF$518,COLUMNS($E106:AF106),FALSE))</f>
        <v>0</v>
      </c>
      <c r="AG106" s="233">
        <f>IF(AF106="Neg","Neg",AF106*VLOOKUP($D106,$D$499:AG$518,COLUMNS($E106:AG106),FALSE))</f>
        <v>0</v>
      </c>
      <c r="AH106" s="233">
        <f>IF(AG106="Neg","Neg",AG106*VLOOKUP($D106,$D$499:AH$518,COLUMNS($E106:AH106),FALSE))</f>
        <v>0</v>
      </c>
      <c r="AI106" s="425"/>
    </row>
    <row r="107" spans="1:35">
      <c r="A107" s="225"/>
      <c r="B107" s="151" t="s">
        <v>225</v>
      </c>
      <c r="C107" s="151" t="s">
        <v>58</v>
      </c>
      <c r="D107" s="151" t="s">
        <v>546</v>
      </c>
      <c r="E107" s="231"/>
      <c r="F107" s="231"/>
      <c r="G107" s="231"/>
      <c r="H107" s="231"/>
      <c r="I107" s="231"/>
      <c r="J107" s="231"/>
      <c r="K107" s="231"/>
      <c r="L107" s="231"/>
      <c r="M107" s="231"/>
      <c r="N107" s="231"/>
      <c r="O107" s="231"/>
      <c r="P107" s="231"/>
      <c r="Q107" s="231"/>
      <c r="R107" s="231"/>
      <c r="S107" s="231"/>
      <c r="T107" s="231"/>
      <c r="U107" s="231"/>
      <c r="V107" s="231"/>
      <c r="W107" s="231"/>
      <c r="X107" s="236"/>
      <c r="Y107" s="232">
        <v>0</v>
      </c>
      <c r="Z107" s="232">
        <v>-20</v>
      </c>
      <c r="AA107" s="232">
        <v>-95</v>
      </c>
      <c r="AB107" s="232">
        <v>-160</v>
      </c>
      <c r="AC107" s="232">
        <v>-170</v>
      </c>
      <c r="AD107" s="232">
        <v>-170</v>
      </c>
      <c r="AE107" s="233">
        <f>IF(AD107="Neg","Neg",AD107*VLOOKUP($D107,$D$499:AE$518,COLUMNS($E107:AE107),FALSE))</f>
        <v>-176.08974379480549</v>
      </c>
      <c r="AF107" s="233">
        <f>IF(AE107="Neg","Neg",AE107*VLOOKUP($D107,$D$499:AF$518,COLUMNS($E107:AF107),FALSE))</f>
        <v>-183.16761622643557</v>
      </c>
      <c r="AG107" s="233">
        <f>IF(AF107="Neg","Neg",AF107*VLOOKUP($D107,$D$499:AG$518,COLUMNS($E107:AG107),FALSE))</f>
        <v>-190.91439246835418</v>
      </c>
      <c r="AH107" s="233">
        <f>IF(AG107="Neg","Neg",AG107*VLOOKUP($D107,$D$499:AH$518,COLUMNS($E107:AH107),FALSE))</f>
        <v>-198.43403145436722</v>
      </c>
      <c r="AI107" s="425"/>
    </row>
    <row r="108" spans="1:35">
      <c r="A108" s="225"/>
      <c r="B108" s="151" t="s">
        <v>225</v>
      </c>
      <c r="C108" s="151" t="s">
        <v>66</v>
      </c>
      <c r="D108" s="230" t="s">
        <v>38</v>
      </c>
      <c r="E108" s="231"/>
      <c r="F108" s="231"/>
      <c r="G108" s="231"/>
      <c r="H108" s="231"/>
      <c r="I108" s="231"/>
      <c r="J108" s="231"/>
      <c r="K108" s="231"/>
      <c r="L108" s="231"/>
      <c r="M108" s="231"/>
      <c r="N108" s="231"/>
      <c r="O108" s="231"/>
      <c r="P108" s="231"/>
      <c r="Q108" s="231"/>
      <c r="R108" s="231"/>
      <c r="S108" s="231"/>
      <c r="T108" s="231"/>
      <c r="U108" s="231"/>
      <c r="V108" s="231"/>
      <c r="W108" s="231"/>
      <c r="X108" s="236"/>
      <c r="Y108" s="232">
        <v>0</v>
      </c>
      <c r="Z108" s="232">
        <v>-760</v>
      </c>
      <c r="AA108" s="232">
        <v>-1785</v>
      </c>
      <c r="AB108" s="232">
        <v>-2145</v>
      </c>
      <c r="AC108" s="232">
        <v>0</v>
      </c>
      <c r="AD108" s="232">
        <v>0</v>
      </c>
      <c r="AE108" s="233">
        <f>IF(AD108="Neg","Neg",AD108*VLOOKUP($D108,$D$499:AE$518,COLUMNS($E108:AE108),FALSE))</f>
        <v>0</v>
      </c>
      <c r="AF108" s="233">
        <f>IF(AE108="Neg","Neg",AE108*VLOOKUP($D108,$D$499:AF$518,COLUMNS($E108:AF108),FALSE))</f>
        <v>0</v>
      </c>
      <c r="AG108" s="233">
        <f>IF(AF108="Neg","Neg",AF108*VLOOKUP($D108,$D$499:AG$518,COLUMNS($E108:AG108),FALSE))</f>
        <v>0</v>
      </c>
      <c r="AH108" s="233">
        <f>IF(AG108="Neg","Neg",AG108*VLOOKUP($D108,$D$499:AH$518,COLUMNS($E108:AH108),FALSE))</f>
        <v>0</v>
      </c>
      <c r="AI108" s="425"/>
    </row>
    <row r="109" spans="1:35">
      <c r="A109" s="225"/>
      <c r="B109" s="151" t="s">
        <v>225</v>
      </c>
      <c r="C109" s="151" t="s">
        <v>67</v>
      </c>
      <c r="D109" s="230" t="s">
        <v>38</v>
      </c>
      <c r="E109" s="231"/>
      <c r="F109" s="231"/>
      <c r="G109" s="231"/>
      <c r="H109" s="231"/>
      <c r="I109" s="231"/>
      <c r="J109" s="231"/>
      <c r="K109" s="231"/>
      <c r="L109" s="231"/>
      <c r="M109" s="231"/>
      <c r="N109" s="231"/>
      <c r="O109" s="231"/>
      <c r="P109" s="231"/>
      <c r="Q109" s="231"/>
      <c r="R109" s="231"/>
      <c r="S109" s="231"/>
      <c r="T109" s="231"/>
      <c r="U109" s="231"/>
      <c r="V109" s="231"/>
      <c r="W109" s="231"/>
      <c r="X109" s="236"/>
      <c r="Y109" s="232">
        <v>0</v>
      </c>
      <c r="Z109" s="232">
        <v>100</v>
      </c>
      <c r="AA109" s="232">
        <v>330</v>
      </c>
      <c r="AB109" s="232">
        <v>500</v>
      </c>
      <c r="AC109" s="232">
        <v>0</v>
      </c>
      <c r="AD109" s="232">
        <v>0</v>
      </c>
      <c r="AE109" s="233">
        <f>IF(AD109="Neg","Neg",AD109*VLOOKUP($D109,$D$499:AE$518,COLUMNS($E109:AE109),FALSE))</f>
        <v>0</v>
      </c>
      <c r="AF109" s="233">
        <f>IF(AE109="Neg","Neg",AE109*VLOOKUP($D109,$D$499:AF$518,COLUMNS($E109:AF109),FALSE))</f>
        <v>0</v>
      </c>
      <c r="AG109" s="233">
        <f>IF(AF109="Neg","Neg",AF109*VLOOKUP($D109,$D$499:AG$518,COLUMNS($E109:AG109),FALSE))</f>
        <v>0</v>
      </c>
      <c r="AH109" s="233">
        <f>IF(AG109="Neg","Neg",AG109*VLOOKUP($D109,$D$499:AH$518,COLUMNS($E109:AH109),FALSE))</f>
        <v>0</v>
      </c>
      <c r="AI109" s="425"/>
    </row>
    <row r="110" spans="1:35" ht="25.5">
      <c r="A110" s="225"/>
      <c r="B110" s="151" t="s">
        <v>225</v>
      </c>
      <c r="C110" s="234" t="s">
        <v>1264</v>
      </c>
      <c r="D110" s="230" t="s">
        <v>42</v>
      </c>
      <c r="E110" s="231"/>
      <c r="F110" s="231"/>
      <c r="G110" s="231"/>
      <c r="H110" s="231"/>
      <c r="I110" s="231"/>
      <c r="J110" s="231"/>
      <c r="K110" s="231"/>
      <c r="L110" s="231"/>
      <c r="M110" s="231"/>
      <c r="N110" s="231"/>
      <c r="O110" s="231"/>
      <c r="P110" s="231"/>
      <c r="Q110" s="231"/>
      <c r="R110" s="231"/>
      <c r="S110" s="231"/>
      <c r="T110" s="231"/>
      <c r="U110" s="231"/>
      <c r="V110" s="231"/>
      <c r="W110" s="231"/>
      <c r="X110" s="236"/>
      <c r="Y110" s="232">
        <v>0</v>
      </c>
      <c r="Z110" s="232">
        <v>0</v>
      </c>
      <c r="AA110" s="232">
        <v>0</v>
      </c>
      <c r="AB110" s="232">
        <v>0</v>
      </c>
      <c r="AC110" s="232">
        <v>7390</v>
      </c>
      <c r="AD110" s="232">
        <v>14189.582766717545</v>
      </c>
      <c r="AE110" s="233">
        <f>IF(AD110="Neg","Neg",AD110*VLOOKUP($D110,$D$499:AE$518,COLUMNS($E110:AE110),FALSE))</f>
        <v>14697.882317332234</v>
      </c>
      <c r="AF110" s="233">
        <f>IF(AE110="Neg","Neg",AE110*VLOOKUP($D110,$D$499:AF$518,COLUMNS($E110:AF110),FALSE))</f>
        <v>15288.659121337432</v>
      </c>
      <c r="AG110" s="233">
        <f>IF(AF110="Neg","Neg",AF110*VLOOKUP($D110,$D$499:AG$518,COLUMNS($E110:AG110),FALSE))</f>
        <v>15935.26807816064</v>
      </c>
      <c r="AH110" s="233">
        <f>IF(AG110="Neg","Neg",AG110*VLOOKUP($D110,$D$499:AH$518,COLUMNS($E110:AH110),FALSE))</f>
        <v>16562.918312089274</v>
      </c>
      <c r="AI110" s="425"/>
    </row>
    <row r="111" spans="1:35">
      <c r="A111" s="225"/>
      <c r="B111" s="216" t="s">
        <v>305</v>
      </c>
      <c r="C111" s="216" t="s">
        <v>69</v>
      </c>
      <c r="D111" s="222" t="s">
        <v>545</v>
      </c>
      <c r="E111" s="226"/>
      <c r="F111" s="226"/>
      <c r="G111" s="226"/>
      <c r="H111" s="226"/>
      <c r="I111" s="226"/>
      <c r="J111" s="226"/>
      <c r="K111" s="226"/>
      <c r="L111" s="226"/>
      <c r="M111" s="226"/>
      <c r="N111" s="226"/>
      <c r="O111" s="226"/>
      <c r="P111" s="226"/>
      <c r="Q111" s="226"/>
      <c r="R111" s="226"/>
      <c r="S111" s="226"/>
      <c r="T111" s="226"/>
      <c r="U111" s="226"/>
      <c r="V111" s="226"/>
      <c r="W111" s="226"/>
      <c r="X111" s="237"/>
      <c r="Y111" s="224"/>
      <c r="Z111" s="224">
        <v>-170</v>
      </c>
      <c r="AA111" s="224">
        <v>-640</v>
      </c>
      <c r="AB111" s="224">
        <v>-570</v>
      </c>
      <c r="AC111" s="224">
        <v>-590</v>
      </c>
      <c r="AD111" s="224">
        <v>-625</v>
      </c>
      <c r="AE111" s="221">
        <f>IF(AD111="Neg","Neg",AD111*VLOOKUP($D111,$D$499:AE$518,COLUMNS($E111:AE111),FALSE))</f>
        <v>-647.38876395149077</v>
      </c>
      <c r="AF111" s="221">
        <f>IF(AE111="Neg","Neg",AE111*VLOOKUP($D111,$D$499:AF$518,COLUMNS($E111:AF111),FALSE))</f>
        <v>-673.41035377366029</v>
      </c>
      <c r="AG111" s="221">
        <f>IF(AF111="Neg","Neg",AF111*VLOOKUP($D111,$D$499:AG$518,COLUMNS($E111:AG111),FALSE))</f>
        <v>-701.89114878071405</v>
      </c>
      <c r="AH111" s="221">
        <f>IF(AG111="Neg","Neg",AG111*VLOOKUP($D111,$D$499:AH$518,COLUMNS($E111:AH111),FALSE))</f>
        <v>-729.53688034693846</v>
      </c>
      <c r="AI111" s="425"/>
    </row>
    <row r="112" spans="1:35">
      <c r="A112" s="225"/>
      <c r="B112" s="216" t="s">
        <v>305</v>
      </c>
      <c r="C112" s="216" t="s">
        <v>70</v>
      </c>
      <c r="D112" s="222" t="s">
        <v>544</v>
      </c>
      <c r="E112" s="226"/>
      <c r="F112" s="226"/>
      <c r="G112" s="226"/>
      <c r="H112" s="226"/>
      <c r="I112" s="226"/>
      <c r="J112" s="226"/>
      <c r="K112" s="226"/>
      <c r="L112" s="226"/>
      <c r="M112" s="226"/>
      <c r="N112" s="226"/>
      <c r="O112" s="226"/>
      <c r="P112" s="226"/>
      <c r="Q112" s="226"/>
      <c r="R112" s="226"/>
      <c r="S112" s="226"/>
      <c r="T112" s="226"/>
      <c r="U112" s="226"/>
      <c r="V112" s="226"/>
      <c r="W112" s="226"/>
      <c r="X112" s="237"/>
      <c r="Y112" s="224"/>
      <c r="Z112" s="224">
        <v>0</v>
      </c>
      <c r="AA112" s="224">
        <v>5</v>
      </c>
      <c r="AB112" s="224">
        <v>-205</v>
      </c>
      <c r="AC112" s="224">
        <v>-120</v>
      </c>
      <c r="AD112" s="224">
        <v>-120</v>
      </c>
      <c r="AE112" s="221">
        <f>IF(AD112="Neg","Neg",AD112*VLOOKUP($D112,$D$499:AE$518,COLUMNS($E112:AE112),FALSE))</f>
        <v>-124.29864267868624</v>
      </c>
      <c r="AF112" s="221">
        <f>IF(AE112="Neg","Neg",AE112*VLOOKUP($D112,$D$499:AF$518,COLUMNS($E112:AF112),FALSE))</f>
        <v>-129.29478792454276</v>
      </c>
      <c r="AG112" s="221">
        <f>IF(AF112="Neg","Neg",AF112*VLOOKUP($D112,$D$499:AG$518,COLUMNS($E112:AG112),FALSE))</f>
        <v>-134.76310056589708</v>
      </c>
      <c r="AH112" s="221">
        <f>IF(AG112="Neg","Neg",AG112*VLOOKUP($D112,$D$499:AH$518,COLUMNS($E112:AH112),FALSE))</f>
        <v>-140.07108102661218</v>
      </c>
      <c r="AI112" s="425"/>
    </row>
    <row r="113" spans="1:35">
      <c r="A113" s="225"/>
      <c r="B113" s="216" t="s">
        <v>305</v>
      </c>
      <c r="C113" s="216" t="s">
        <v>71</v>
      </c>
      <c r="D113" s="222" t="s">
        <v>544</v>
      </c>
      <c r="E113" s="226"/>
      <c r="F113" s="226"/>
      <c r="G113" s="226"/>
      <c r="H113" s="226"/>
      <c r="I113" s="226"/>
      <c r="J113" s="226"/>
      <c r="K113" s="226"/>
      <c r="L113" s="226"/>
      <c r="M113" s="226"/>
      <c r="N113" s="226"/>
      <c r="O113" s="226"/>
      <c r="P113" s="226"/>
      <c r="Q113" s="226"/>
      <c r="R113" s="226"/>
      <c r="S113" s="226"/>
      <c r="T113" s="226"/>
      <c r="U113" s="226"/>
      <c r="V113" s="226"/>
      <c r="W113" s="226"/>
      <c r="X113" s="237"/>
      <c r="Y113" s="224"/>
      <c r="Z113" s="224">
        <v>0</v>
      </c>
      <c r="AA113" s="224">
        <v>-15</v>
      </c>
      <c r="AB113" s="224">
        <v>-35</v>
      </c>
      <c r="AC113" s="224">
        <v>-40</v>
      </c>
      <c r="AD113" s="224">
        <v>-40</v>
      </c>
      <c r="AE113" s="221">
        <f>IF(AD113="Neg","Neg",AD113*VLOOKUP($D113,$D$499:AE$518,COLUMNS($E113:AE113),FALSE))</f>
        <v>-41.432880892895412</v>
      </c>
      <c r="AF113" s="221">
        <f>IF(AE113="Neg","Neg",AE113*VLOOKUP($D113,$D$499:AF$518,COLUMNS($E113:AF113),FALSE))</f>
        <v>-43.09826264151426</v>
      </c>
      <c r="AG113" s="221">
        <f>IF(AF113="Neg","Neg",AF113*VLOOKUP($D113,$D$499:AG$518,COLUMNS($E113:AG113),FALSE))</f>
        <v>-44.921033521965697</v>
      </c>
      <c r="AH113" s="221">
        <f>IF(AG113="Neg","Neg",AG113*VLOOKUP($D113,$D$499:AH$518,COLUMNS($E113:AH113),FALSE))</f>
        <v>-46.690360342204059</v>
      </c>
      <c r="AI113" s="425"/>
    </row>
    <row r="114" spans="1:35">
      <c r="A114" s="225"/>
      <c r="B114" s="216" t="s">
        <v>305</v>
      </c>
      <c r="C114" s="216" t="s">
        <v>72</v>
      </c>
      <c r="D114" s="222" t="s">
        <v>544</v>
      </c>
      <c r="E114" s="226"/>
      <c r="F114" s="226"/>
      <c r="G114" s="226"/>
      <c r="H114" s="226"/>
      <c r="I114" s="226"/>
      <c r="J114" s="226"/>
      <c r="K114" s="226"/>
      <c r="L114" s="226"/>
      <c r="M114" s="226"/>
      <c r="N114" s="226"/>
      <c r="O114" s="226"/>
      <c r="P114" s="226"/>
      <c r="Q114" s="226"/>
      <c r="R114" s="226"/>
      <c r="S114" s="226"/>
      <c r="T114" s="226"/>
      <c r="U114" s="226"/>
      <c r="V114" s="226"/>
      <c r="W114" s="226"/>
      <c r="X114" s="237"/>
      <c r="Y114" s="224"/>
      <c r="Z114" s="224">
        <v>-5</v>
      </c>
      <c r="AA114" s="224">
        <v>-5</v>
      </c>
      <c r="AB114" s="224">
        <v>-5</v>
      </c>
      <c r="AC114" s="224">
        <v>-5</v>
      </c>
      <c r="AD114" s="224">
        <v>-5</v>
      </c>
      <c r="AE114" s="221">
        <f>IF(AD114="Neg","Neg",AD114*VLOOKUP($D114,$D$499:AE$518,COLUMNS($E114:AE114),FALSE))</f>
        <v>-5.1791101116119265</v>
      </c>
      <c r="AF114" s="221">
        <f>IF(AE114="Neg","Neg",AE114*VLOOKUP($D114,$D$499:AF$518,COLUMNS($E114:AF114),FALSE))</f>
        <v>-5.3872828301892826</v>
      </c>
      <c r="AG114" s="221">
        <f>IF(AF114="Neg","Neg",AF114*VLOOKUP($D114,$D$499:AG$518,COLUMNS($E114:AG114),FALSE))</f>
        <v>-5.6151291902457121</v>
      </c>
      <c r="AH114" s="221">
        <f>IF(AG114="Neg","Neg",AG114*VLOOKUP($D114,$D$499:AH$518,COLUMNS($E114:AH114),FALSE))</f>
        <v>-5.8362950427755074</v>
      </c>
      <c r="AI114" s="425"/>
    </row>
    <row r="115" spans="1:35">
      <c r="A115" s="225"/>
      <c r="B115" s="216" t="s">
        <v>305</v>
      </c>
      <c r="C115" s="216" t="s">
        <v>73</v>
      </c>
      <c r="D115" s="222" t="s">
        <v>42</v>
      </c>
      <c r="E115" s="226"/>
      <c r="F115" s="226"/>
      <c r="G115" s="226"/>
      <c r="H115" s="226"/>
      <c r="I115" s="226"/>
      <c r="J115" s="226"/>
      <c r="K115" s="226"/>
      <c r="L115" s="226"/>
      <c r="M115" s="226"/>
      <c r="N115" s="226"/>
      <c r="O115" s="226"/>
      <c r="P115" s="226"/>
      <c r="Q115" s="226"/>
      <c r="R115" s="226"/>
      <c r="S115" s="226"/>
      <c r="T115" s="226"/>
      <c r="U115" s="226"/>
      <c r="V115" s="226"/>
      <c r="W115" s="226"/>
      <c r="X115" s="237"/>
      <c r="Y115" s="224"/>
      <c r="Z115" s="224">
        <v>-140</v>
      </c>
      <c r="AA115" s="224">
        <v>-105</v>
      </c>
      <c r="AB115" s="224">
        <v>-80</v>
      </c>
      <c r="AC115" s="224">
        <v>0</v>
      </c>
      <c r="AD115" s="224">
        <v>0</v>
      </c>
      <c r="AE115" s="221">
        <f>IF(AD115="Neg","Neg",AD115*VLOOKUP($D115,$D$499:AE$518,COLUMNS($E115:AE115),FALSE))</f>
        <v>0</v>
      </c>
      <c r="AF115" s="221">
        <f>IF(AE115="Neg","Neg",AE115*VLOOKUP($D115,$D$499:AF$518,COLUMNS($E115:AF115),FALSE))</f>
        <v>0</v>
      </c>
      <c r="AG115" s="221">
        <f>IF(AF115="Neg","Neg",AF115*VLOOKUP($D115,$D$499:AG$518,COLUMNS($E115:AG115),FALSE))</f>
        <v>0</v>
      </c>
      <c r="AH115" s="221">
        <f>IF(AG115="Neg","Neg",AG115*VLOOKUP($D115,$D$499:AH$518,COLUMNS($E115:AH115),FALSE))</f>
        <v>0</v>
      </c>
      <c r="AI115" s="425"/>
    </row>
    <row r="116" spans="1:35">
      <c r="A116" s="225"/>
      <c r="B116" s="216" t="s">
        <v>305</v>
      </c>
      <c r="C116" s="235" t="s">
        <v>1179</v>
      </c>
      <c r="D116" s="222" t="s">
        <v>42</v>
      </c>
      <c r="E116" s="226"/>
      <c r="F116" s="226"/>
      <c r="G116" s="226"/>
      <c r="H116" s="226"/>
      <c r="I116" s="226"/>
      <c r="J116" s="226"/>
      <c r="K116" s="226"/>
      <c r="L116" s="226"/>
      <c r="M116" s="226"/>
      <c r="N116" s="226"/>
      <c r="O116" s="226"/>
      <c r="P116" s="226"/>
      <c r="Q116" s="226"/>
      <c r="R116" s="226"/>
      <c r="S116" s="226"/>
      <c r="T116" s="226"/>
      <c r="U116" s="226"/>
      <c r="V116" s="226"/>
      <c r="W116" s="226"/>
      <c r="X116" s="237"/>
      <c r="Y116" s="238"/>
      <c r="Z116" s="224">
        <v>-5</v>
      </c>
      <c r="AA116" s="224">
        <v>-5</v>
      </c>
      <c r="AB116" s="224">
        <v>-5</v>
      </c>
      <c r="AC116" s="224">
        <v>0</v>
      </c>
      <c r="AD116" s="224">
        <v>0</v>
      </c>
      <c r="AE116" s="221">
        <f>IF(AD116="Neg","Neg",AD116*VLOOKUP($D116,$D$499:AE$518,COLUMNS($E116:AE116),FALSE))</f>
        <v>0</v>
      </c>
      <c r="AF116" s="221">
        <f>IF(AE116="Neg","Neg",AE116*VLOOKUP($D116,$D$499:AF$518,COLUMNS($E116:AF116),FALSE))</f>
        <v>0</v>
      </c>
      <c r="AG116" s="221">
        <f>IF(AF116="Neg","Neg",AF116*VLOOKUP($D116,$D$499:AG$518,COLUMNS($E116:AG116),FALSE))</f>
        <v>0</v>
      </c>
      <c r="AH116" s="221">
        <f>IF(AG116="Neg","Neg",AG116*VLOOKUP($D116,$D$499:AH$518,COLUMNS($E116:AH116),FALSE))</f>
        <v>0</v>
      </c>
      <c r="AI116" s="425"/>
    </row>
    <row r="117" spans="1:35">
      <c r="A117" s="225"/>
      <c r="B117" s="216" t="s">
        <v>305</v>
      </c>
      <c r="C117" s="235" t="s">
        <v>1179</v>
      </c>
      <c r="D117" s="222" t="s">
        <v>38</v>
      </c>
      <c r="E117" s="226"/>
      <c r="F117" s="226"/>
      <c r="G117" s="226"/>
      <c r="H117" s="226"/>
      <c r="I117" s="226"/>
      <c r="J117" s="226"/>
      <c r="K117" s="226"/>
      <c r="L117" s="226"/>
      <c r="M117" s="226"/>
      <c r="N117" s="226"/>
      <c r="O117" s="226"/>
      <c r="P117" s="226"/>
      <c r="Q117" s="226"/>
      <c r="R117" s="226"/>
      <c r="S117" s="226"/>
      <c r="T117" s="226"/>
      <c r="U117" s="226"/>
      <c r="V117" s="226"/>
      <c r="W117" s="226"/>
      <c r="X117" s="237"/>
      <c r="Y117" s="238"/>
      <c r="Z117" s="224">
        <v>0</v>
      </c>
      <c r="AA117" s="224">
        <v>-100</v>
      </c>
      <c r="AB117" s="224">
        <v>0</v>
      </c>
      <c r="AC117" s="224">
        <v>0</v>
      </c>
      <c r="AD117" s="224">
        <v>0</v>
      </c>
      <c r="AE117" s="221">
        <f>IF(AD117="Neg","Neg",AD117*VLOOKUP($D117,$D$499:AE$518,COLUMNS($E117:AE117),FALSE))</f>
        <v>0</v>
      </c>
      <c r="AF117" s="221">
        <f>IF(AE117="Neg","Neg",AE117*VLOOKUP($D117,$D$499:AF$518,COLUMNS($E117:AF117),FALSE))</f>
        <v>0</v>
      </c>
      <c r="AG117" s="221">
        <f>IF(AF117="Neg","Neg",AF117*VLOOKUP($D117,$D$499:AG$518,COLUMNS($E117:AG117),FALSE))</f>
        <v>0</v>
      </c>
      <c r="AH117" s="221">
        <f>IF(AG117="Neg","Neg",AG117*VLOOKUP($D117,$D$499:AH$518,COLUMNS($E117:AH117),FALSE))</f>
        <v>0</v>
      </c>
      <c r="AI117" s="425"/>
    </row>
    <row r="118" spans="1:35">
      <c r="A118" s="225"/>
      <c r="B118" s="216" t="s">
        <v>305</v>
      </c>
      <c r="C118" s="216" t="s">
        <v>74</v>
      </c>
      <c r="D118" s="222" t="s">
        <v>42</v>
      </c>
      <c r="E118" s="226"/>
      <c r="F118" s="226"/>
      <c r="G118" s="226"/>
      <c r="H118" s="226"/>
      <c r="I118" s="226"/>
      <c r="J118" s="226"/>
      <c r="K118" s="226"/>
      <c r="L118" s="226"/>
      <c r="M118" s="226"/>
      <c r="N118" s="226"/>
      <c r="O118" s="226"/>
      <c r="P118" s="226"/>
      <c r="Q118" s="226"/>
      <c r="R118" s="226"/>
      <c r="S118" s="226"/>
      <c r="T118" s="226"/>
      <c r="U118" s="226"/>
      <c r="V118" s="226"/>
      <c r="W118" s="226"/>
      <c r="X118" s="237"/>
      <c r="Y118" s="224"/>
      <c r="Z118" s="224">
        <v>0</v>
      </c>
      <c r="AA118" s="224">
        <v>-20</v>
      </c>
      <c r="AB118" s="224">
        <v>-20</v>
      </c>
      <c r="AC118" s="224">
        <v>0</v>
      </c>
      <c r="AD118" s="224">
        <v>0</v>
      </c>
      <c r="AE118" s="221">
        <f>IF(AD118="Neg","Neg",AD118*VLOOKUP($D118,$D$499:AE$518,COLUMNS($E118:AE118),FALSE))</f>
        <v>0</v>
      </c>
      <c r="AF118" s="221">
        <f>IF(AE118="Neg","Neg",AE118*VLOOKUP($D118,$D$499:AF$518,COLUMNS($E118:AF118),FALSE))</f>
        <v>0</v>
      </c>
      <c r="AG118" s="221">
        <f>IF(AF118="Neg","Neg",AF118*VLOOKUP($D118,$D$499:AG$518,COLUMNS($E118:AG118),FALSE))</f>
        <v>0</v>
      </c>
      <c r="AH118" s="221">
        <f>IF(AG118="Neg","Neg",AG118*VLOOKUP($D118,$D$499:AH$518,COLUMNS($E118:AH118),FALSE))</f>
        <v>0</v>
      </c>
      <c r="AI118" s="425"/>
    </row>
    <row r="119" spans="1:35">
      <c r="A119" s="225"/>
      <c r="B119" s="216" t="s">
        <v>305</v>
      </c>
      <c r="C119" s="216" t="s">
        <v>75</v>
      </c>
      <c r="D119" s="222" t="s">
        <v>38</v>
      </c>
      <c r="E119" s="226"/>
      <c r="F119" s="226"/>
      <c r="G119" s="226"/>
      <c r="H119" s="226"/>
      <c r="I119" s="226"/>
      <c r="J119" s="226"/>
      <c r="K119" s="226"/>
      <c r="L119" s="226"/>
      <c r="M119" s="226"/>
      <c r="N119" s="226"/>
      <c r="O119" s="226"/>
      <c r="P119" s="226"/>
      <c r="Q119" s="226"/>
      <c r="R119" s="226"/>
      <c r="S119" s="226"/>
      <c r="T119" s="226"/>
      <c r="U119" s="226"/>
      <c r="V119" s="226"/>
      <c r="W119" s="226"/>
      <c r="X119" s="237"/>
      <c r="Y119" s="224"/>
      <c r="Z119" s="224">
        <v>-5</v>
      </c>
      <c r="AA119" s="224">
        <v>-5</v>
      </c>
      <c r="AB119" s="224">
        <v>0</v>
      </c>
      <c r="AC119" s="224">
        <v>0</v>
      </c>
      <c r="AD119" s="224">
        <v>0</v>
      </c>
      <c r="AE119" s="221">
        <f>IF(AD119="Neg","Neg",AD119*VLOOKUP($D119,$D$499:AE$518,COLUMNS($E119:AE119),FALSE))</f>
        <v>0</v>
      </c>
      <c r="AF119" s="221">
        <f>IF(AE119="Neg","Neg",AE119*VLOOKUP($D119,$D$499:AF$518,COLUMNS($E119:AF119),FALSE))</f>
        <v>0</v>
      </c>
      <c r="AG119" s="221">
        <f>IF(AF119="Neg","Neg",AF119*VLOOKUP($D119,$D$499:AG$518,COLUMNS($E119:AG119),FALSE))</f>
        <v>0</v>
      </c>
      <c r="AH119" s="221">
        <f>IF(AG119="Neg","Neg",AG119*VLOOKUP($D119,$D$499:AH$518,COLUMNS($E119:AH119),FALSE))</f>
        <v>0</v>
      </c>
      <c r="AI119" s="425"/>
    </row>
    <row r="120" spans="1:35">
      <c r="A120" s="225"/>
      <c r="B120" s="216" t="s">
        <v>305</v>
      </c>
      <c r="C120" s="216" t="s">
        <v>75</v>
      </c>
      <c r="D120" s="222" t="s">
        <v>42</v>
      </c>
      <c r="E120" s="226"/>
      <c r="F120" s="226"/>
      <c r="G120" s="226"/>
      <c r="H120" s="226"/>
      <c r="I120" s="226"/>
      <c r="J120" s="226"/>
      <c r="K120" s="226"/>
      <c r="L120" s="226"/>
      <c r="M120" s="226"/>
      <c r="N120" s="226"/>
      <c r="O120" s="226"/>
      <c r="P120" s="226"/>
      <c r="Q120" s="226"/>
      <c r="R120" s="226"/>
      <c r="S120" s="226"/>
      <c r="T120" s="226"/>
      <c r="U120" s="226"/>
      <c r="V120" s="226"/>
      <c r="W120" s="226"/>
      <c r="X120" s="237"/>
      <c r="Y120" s="224"/>
      <c r="Z120" s="224">
        <v>-20</v>
      </c>
      <c r="AA120" s="224">
        <v>-30</v>
      </c>
      <c r="AB120" s="224">
        <v>0</v>
      </c>
      <c r="AC120" s="224">
        <v>0</v>
      </c>
      <c r="AD120" s="224">
        <v>0</v>
      </c>
      <c r="AE120" s="221">
        <f>IF(AD120="Neg","Neg",AD120*VLOOKUP($D120,$D$499:AE$518,COLUMNS($E120:AE120),FALSE))</f>
        <v>0</v>
      </c>
      <c r="AF120" s="221">
        <f>IF(AE120="Neg","Neg",AE120*VLOOKUP($D120,$D$499:AF$518,COLUMNS($E120:AF120),FALSE))</f>
        <v>0</v>
      </c>
      <c r="AG120" s="221">
        <f>IF(AF120="Neg","Neg",AF120*VLOOKUP($D120,$D$499:AG$518,COLUMNS($E120:AG120),FALSE))</f>
        <v>0</v>
      </c>
      <c r="AH120" s="221">
        <f>IF(AG120="Neg","Neg",AG120*VLOOKUP($D120,$D$499:AH$518,COLUMNS($E120:AH120),FALSE))</f>
        <v>0</v>
      </c>
      <c r="AI120" s="425"/>
    </row>
    <row r="121" spans="1:35">
      <c r="A121" s="225"/>
      <c r="B121" s="216" t="s">
        <v>305</v>
      </c>
      <c r="C121" s="216" t="s">
        <v>76</v>
      </c>
      <c r="D121" s="222" t="s">
        <v>38</v>
      </c>
      <c r="E121" s="226"/>
      <c r="F121" s="226"/>
      <c r="G121" s="226"/>
      <c r="H121" s="226"/>
      <c r="I121" s="226"/>
      <c r="J121" s="226"/>
      <c r="K121" s="226"/>
      <c r="L121" s="226"/>
      <c r="M121" s="226"/>
      <c r="N121" s="226"/>
      <c r="O121" s="226"/>
      <c r="P121" s="226"/>
      <c r="Q121" s="226"/>
      <c r="R121" s="226"/>
      <c r="S121" s="226"/>
      <c r="T121" s="226"/>
      <c r="U121" s="226"/>
      <c r="V121" s="226"/>
      <c r="W121" s="226"/>
      <c r="X121" s="237"/>
      <c r="Y121" s="224"/>
      <c r="Z121" s="224">
        <v>0</v>
      </c>
      <c r="AA121" s="224">
        <v>-25</v>
      </c>
      <c r="AB121" s="224">
        <v>0</v>
      </c>
      <c r="AC121" s="224">
        <v>0</v>
      </c>
      <c r="AD121" s="224">
        <v>0</v>
      </c>
      <c r="AE121" s="221">
        <f>IF(AD121="Neg","Neg",AD121*VLOOKUP($D121,$D$499:AE$518,COLUMNS($E121:AE121),FALSE))</f>
        <v>0</v>
      </c>
      <c r="AF121" s="221">
        <f>IF(AE121="Neg","Neg",AE121*VLOOKUP($D121,$D$499:AF$518,COLUMNS($E121:AF121),FALSE))</f>
        <v>0</v>
      </c>
      <c r="AG121" s="221">
        <f>IF(AF121="Neg","Neg",AF121*VLOOKUP($D121,$D$499:AG$518,COLUMNS($E121:AG121),FALSE))</f>
        <v>0</v>
      </c>
      <c r="AH121" s="221">
        <f>IF(AG121="Neg","Neg",AG121*VLOOKUP($D121,$D$499:AH$518,COLUMNS($E121:AH121),FALSE))</f>
        <v>0</v>
      </c>
      <c r="AI121" s="425"/>
    </row>
    <row r="122" spans="1:35">
      <c r="A122" s="225"/>
      <c r="B122" s="216" t="s">
        <v>305</v>
      </c>
      <c r="C122" s="216" t="s">
        <v>77</v>
      </c>
      <c r="D122" s="222" t="s">
        <v>549</v>
      </c>
      <c r="E122" s="226"/>
      <c r="F122" s="226"/>
      <c r="G122" s="226"/>
      <c r="H122" s="226"/>
      <c r="I122" s="226"/>
      <c r="J122" s="226"/>
      <c r="K122" s="226"/>
      <c r="L122" s="226"/>
      <c r="M122" s="226"/>
      <c r="N122" s="226"/>
      <c r="O122" s="226"/>
      <c r="P122" s="226"/>
      <c r="Q122" s="226"/>
      <c r="R122" s="226"/>
      <c r="S122" s="226"/>
      <c r="T122" s="226"/>
      <c r="U122" s="226"/>
      <c r="V122" s="226"/>
      <c r="W122" s="226"/>
      <c r="X122" s="237"/>
      <c r="Y122" s="224"/>
      <c r="Z122" s="224">
        <v>5</v>
      </c>
      <c r="AA122" s="224">
        <v>15</v>
      </c>
      <c r="AB122" s="224">
        <v>25</v>
      </c>
      <c r="AC122" s="224">
        <v>30</v>
      </c>
      <c r="AD122" s="224">
        <v>35</v>
      </c>
      <c r="AE122" s="221">
        <f>IF(AD122="Neg","Neg",AD122*VLOOKUP($D122,$D$499:AE$518,COLUMNS($E122:AE122),FALSE))</f>
        <v>36.253770781283485</v>
      </c>
      <c r="AF122" s="221">
        <f>IF(AE122="Neg","Neg",AE122*VLOOKUP($D122,$D$499:AF$518,COLUMNS($E122:AF122),FALSE))</f>
        <v>37.710979811324975</v>
      </c>
      <c r="AG122" s="221">
        <f>IF(AF122="Neg","Neg",AF122*VLOOKUP($D122,$D$499:AG$518,COLUMNS($E122:AG122),FALSE))</f>
        <v>39.305904331719987</v>
      </c>
      <c r="AH122" s="221">
        <f>IF(AG122="Neg","Neg",AG122*VLOOKUP($D122,$D$499:AH$518,COLUMNS($E122:AH122),FALSE))</f>
        <v>40.854065299428555</v>
      </c>
      <c r="AI122" s="425"/>
    </row>
    <row r="123" spans="1:35">
      <c r="A123" s="225"/>
      <c r="B123" s="216" t="s">
        <v>305</v>
      </c>
      <c r="C123" s="216" t="s">
        <v>78</v>
      </c>
      <c r="D123" s="222" t="s">
        <v>38</v>
      </c>
      <c r="E123" s="226"/>
      <c r="F123" s="226"/>
      <c r="G123" s="226"/>
      <c r="H123" s="226"/>
      <c r="I123" s="226"/>
      <c r="J123" s="226"/>
      <c r="K123" s="226"/>
      <c r="L123" s="226"/>
      <c r="M123" s="226"/>
      <c r="N123" s="226"/>
      <c r="O123" s="226"/>
      <c r="P123" s="226"/>
      <c r="Q123" s="226"/>
      <c r="R123" s="226"/>
      <c r="S123" s="226"/>
      <c r="T123" s="226"/>
      <c r="U123" s="226"/>
      <c r="V123" s="226"/>
      <c r="W123" s="226"/>
      <c r="X123" s="237"/>
      <c r="Y123" s="224"/>
      <c r="Z123" s="224">
        <v>0</v>
      </c>
      <c r="AA123" s="224">
        <v>-50</v>
      </c>
      <c r="AB123" s="224">
        <v>0</v>
      </c>
      <c r="AC123" s="224">
        <v>0</v>
      </c>
      <c r="AD123" s="224">
        <v>0</v>
      </c>
      <c r="AE123" s="221">
        <f>IF(AD123="Neg","Neg",AD123*VLOOKUP($D123,$D$499:AE$518,COLUMNS($E123:AE123),FALSE))</f>
        <v>0</v>
      </c>
      <c r="AF123" s="221">
        <f>IF(AE123="Neg","Neg",AE123*VLOOKUP($D123,$D$499:AF$518,COLUMNS($E123:AF123),FALSE))</f>
        <v>0</v>
      </c>
      <c r="AG123" s="221">
        <f>IF(AF123="Neg","Neg",AF123*VLOOKUP($D123,$D$499:AG$518,COLUMNS($E123:AG123),FALSE))</f>
        <v>0</v>
      </c>
      <c r="AH123" s="221">
        <f>IF(AG123="Neg","Neg",AG123*VLOOKUP($D123,$D$499:AH$518,COLUMNS($E123:AH123),FALSE))</f>
        <v>0</v>
      </c>
      <c r="AI123" s="425"/>
    </row>
    <row r="124" spans="1:35" ht="25.5">
      <c r="A124" s="225"/>
      <c r="B124" s="216" t="s">
        <v>305</v>
      </c>
      <c r="C124" s="216" t="s">
        <v>79</v>
      </c>
      <c r="D124" s="216" t="s">
        <v>550</v>
      </c>
      <c r="E124" s="226"/>
      <c r="F124" s="226"/>
      <c r="G124" s="226"/>
      <c r="H124" s="226"/>
      <c r="I124" s="226"/>
      <c r="J124" s="226"/>
      <c r="K124" s="226"/>
      <c r="L124" s="226"/>
      <c r="M124" s="226"/>
      <c r="N124" s="226"/>
      <c r="O124" s="226"/>
      <c r="P124" s="226"/>
      <c r="Q124" s="226"/>
      <c r="R124" s="226"/>
      <c r="S124" s="226"/>
      <c r="T124" s="226"/>
      <c r="U124" s="226"/>
      <c r="V124" s="226"/>
      <c r="W124" s="226"/>
      <c r="X124" s="237"/>
      <c r="Y124" s="224"/>
      <c r="Z124" s="224">
        <v>55</v>
      </c>
      <c r="AA124" s="224">
        <v>115</v>
      </c>
      <c r="AB124" s="224">
        <v>185</v>
      </c>
      <c r="AC124" s="224">
        <v>245</v>
      </c>
      <c r="AD124" s="224">
        <v>280</v>
      </c>
      <c r="AE124" s="221">
        <f>IF(AD124="Neg","Neg",AD124*VLOOKUP($D124,$D$499:AE$518,COLUMNS($E124:AE124),FALSE))</f>
        <v>290.03016625026788</v>
      </c>
      <c r="AF124" s="221">
        <f>IF(AE124="Neg","Neg",AE124*VLOOKUP($D124,$D$499:AF$518,COLUMNS($E124:AF124),FALSE))</f>
        <v>301.6878384905998</v>
      </c>
      <c r="AG124" s="221">
        <f>IF(AF124="Neg","Neg",AF124*VLOOKUP($D124,$D$499:AG$518,COLUMNS($E124:AG124),FALSE))</f>
        <v>314.44723465375989</v>
      </c>
      <c r="AH124" s="221">
        <f>IF(AG124="Neg","Neg",AG124*VLOOKUP($D124,$D$499:AH$518,COLUMNS($E124:AH124),FALSE))</f>
        <v>326.83252239542844</v>
      </c>
      <c r="AI124" s="425"/>
    </row>
    <row r="125" spans="1:35">
      <c r="A125" s="225"/>
      <c r="B125" s="216" t="s">
        <v>305</v>
      </c>
      <c r="C125" s="216" t="s">
        <v>79</v>
      </c>
      <c r="D125" s="222" t="s">
        <v>545</v>
      </c>
      <c r="E125" s="226"/>
      <c r="F125" s="226"/>
      <c r="G125" s="226"/>
      <c r="H125" s="226"/>
      <c r="I125" s="226"/>
      <c r="J125" s="226"/>
      <c r="K125" s="226"/>
      <c r="L125" s="226"/>
      <c r="M125" s="226"/>
      <c r="N125" s="226"/>
      <c r="O125" s="226"/>
      <c r="P125" s="226"/>
      <c r="Q125" s="226"/>
      <c r="R125" s="226"/>
      <c r="S125" s="226"/>
      <c r="T125" s="226"/>
      <c r="U125" s="226"/>
      <c r="V125" s="226"/>
      <c r="W125" s="226"/>
      <c r="X125" s="237"/>
      <c r="Y125" s="224"/>
      <c r="Z125" s="224">
        <v>0</v>
      </c>
      <c r="AA125" s="224">
        <v>5</v>
      </c>
      <c r="AB125" s="224">
        <v>10</v>
      </c>
      <c r="AC125" s="224">
        <v>15</v>
      </c>
      <c r="AD125" s="224">
        <v>25</v>
      </c>
      <c r="AE125" s="221">
        <f>IF(AD125="Neg","Neg",AD125*VLOOKUP($D125,$D$499:AE$518,COLUMNS($E125:AE125),FALSE))</f>
        <v>25.895550558059632</v>
      </c>
      <c r="AF125" s="221">
        <f>IF(AE125="Neg","Neg",AE125*VLOOKUP($D125,$D$499:AF$518,COLUMNS($E125:AF125),FALSE))</f>
        <v>26.936414150946412</v>
      </c>
      <c r="AG125" s="221">
        <f>IF(AF125="Neg","Neg",AF125*VLOOKUP($D125,$D$499:AG$518,COLUMNS($E125:AG125),FALSE))</f>
        <v>28.075645951228562</v>
      </c>
      <c r="AH125" s="221">
        <f>IF(AG125="Neg","Neg",AG125*VLOOKUP($D125,$D$499:AH$518,COLUMNS($E125:AH125),FALSE))</f>
        <v>29.18147521387754</v>
      </c>
      <c r="AI125" s="425"/>
    </row>
    <row r="126" spans="1:35">
      <c r="A126" s="225"/>
      <c r="B126" s="216" t="s">
        <v>305</v>
      </c>
      <c r="C126" s="235" t="s">
        <v>1055</v>
      </c>
      <c r="D126" s="222" t="s">
        <v>42</v>
      </c>
      <c r="E126" s="226"/>
      <c r="F126" s="226"/>
      <c r="G126" s="226"/>
      <c r="H126" s="226"/>
      <c r="I126" s="226"/>
      <c r="J126" s="226"/>
      <c r="K126" s="226"/>
      <c r="L126" s="226"/>
      <c r="M126" s="226"/>
      <c r="N126" s="226"/>
      <c r="O126" s="226"/>
      <c r="P126" s="226"/>
      <c r="Q126" s="226"/>
      <c r="R126" s="226"/>
      <c r="S126" s="226"/>
      <c r="T126" s="226"/>
      <c r="U126" s="226"/>
      <c r="V126" s="226"/>
      <c r="W126" s="226"/>
      <c r="X126" s="237"/>
      <c r="Y126" s="238"/>
      <c r="Z126" s="224">
        <v>100</v>
      </c>
      <c r="AA126" s="224">
        <v>500</v>
      </c>
      <c r="AB126" s="224">
        <v>1000</v>
      </c>
      <c r="AC126" s="224">
        <v>0</v>
      </c>
      <c r="AD126" s="224">
        <v>0</v>
      </c>
      <c r="AE126" s="221">
        <f>IF(AD126="Neg","Neg",AD126*VLOOKUP($D126,$D$499:AE$518,COLUMNS($E126:AE126),FALSE))</f>
        <v>0</v>
      </c>
      <c r="AF126" s="221">
        <f>IF(AE126="Neg","Neg",AE126*VLOOKUP($D126,$D$499:AF$518,COLUMNS($E126:AF126),FALSE))</f>
        <v>0</v>
      </c>
      <c r="AG126" s="221">
        <f>IF(AF126="Neg","Neg",AF126*VLOOKUP($D126,$D$499:AG$518,COLUMNS($E126:AG126),FALSE))</f>
        <v>0</v>
      </c>
      <c r="AH126" s="221">
        <f>IF(AG126="Neg","Neg",AG126*VLOOKUP($D126,$D$499:AH$518,COLUMNS($E126:AH126),FALSE))</f>
        <v>0</v>
      </c>
      <c r="AI126" s="425"/>
    </row>
    <row r="127" spans="1:35">
      <c r="A127" s="225"/>
      <c r="B127" s="216" t="s">
        <v>305</v>
      </c>
      <c r="C127" s="235" t="s">
        <v>1055</v>
      </c>
      <c r="D127" s="222" t="s">
        <v>38</v>
      </c>
      <c r="E127" s="226"/>
      <c r="F127" s="226"/>
      <c r="G127" s="226"/>
      <c r="H127" s="226"/>
      <c r="I127" s="226"/>
      <c r="J127" s="226"/>
      <c r="K127" s="226"/>
      <c r="L127" s="226"/>
      <c r="M127" s="226"/>
      <c r="N127" s="226"/>
      <c r="O127" s="226"/>
      <c r="P127" s="226"/>
      <c r="Q127" s="226"/>
      <c r="R127" s="226"/>
      <c r="S127" s="226"/>
      <c r="T127" s="226"/>
      <c r="U127" s="226"/>
      <c r="V127" s="226"/>
      <c r="W127" s="226"/>
      <c r="X127" s="237"/>
      <c r="Y127" s="238"/>
      <c r="Z127" s="224">
        <v>0</v>
      </c>
      <c r="AA127" s="224">
        <v>300</v>
      </c>
      <c r="AB127" s="224">
        <v>500</v>
      </c>
      <c r="AC127" s="224">
        <v>0</v>
      </c>
      <c r="AD127" s="224">
        <v>0</v>
      </c>
      <c r="AE127" s="221">
        <f>IF(AD127="Neg","Neg",AD127*VLOOKUP($D127,$D$499:AE$518,COLUMNS($E127:AE127),FALSE))</f>
        <v>0</v>
      </c>
      <c r="AF127" s="221">
        <f>IF(AE127="Neg","Neg",AE127*VLOOKUP($D127,$D$499:AF$518,COLUMNS($E127:AF127),FALSE))</f>
        <v>0</v>
      </c>
      <c r="AG127" s="221">
        <f>IF(AF127="Neg","Neg",AF127*VLOOKUP($D127,$D$499:AG$518,COLUMNS($E127:AG127),FALSE))</f>
        <v>0</v>
      </c>
      <c r="AH127" s="221">
        <f>IF(AG127="Neg","Neg",AG127*VLOOKUP($D127,$D$499:AH$518,COLUMNS($E127:AH127),FALSE))</f>
        <v>0</v>
      </c>
      <c r="AI127" s="425"/>
    </row>
    <row r="128" spans="1:35">
      <c r="A128" s="225"/>
      <c r="B128" s="216" t="s">
        <v>305</v>
      </c>
      <c r="C128" s="216" t="s">
        <v>80</v>
      </c>
      <c r="D128" s="222" t="s">
        <v>544</v>
      </c>
      <c r="E128" s="226"/>
      <c r="F128" s="226"/>
      <c r="G128" s="226"/>
      <c r="H128" s="226"/>
      <c r="I128" s="226"/>
      <c r="J128" s="226"/>
      <c r="K128" s="226"/>
      <c r="L128" s="226"/>
      <c r="M128" s="226"/>
      <c r="N128" s="226"/>
      <c r="O128" s="226"/>
      <c r="P128" s="226"/>
      <c r="Q128" s="226"/>
      <c r="R128" s="226"/>
      <c r="S128" s="226"/>
      <c r="T128" s="226"/>
      <c r="U128" s="226"/>
      <c r="V128" s="226"/>
      <c r="W128" s="226"/>
      <c r="X128" s="237"/>
      <c r="Y128" s="224"/>
      <c r="Z128" s="224">
        <v>0</v>
      </c>
      <c r="AA128" s="224">
        <v>0</v>
      </c>
      <c r="AB128" s="224">
        <v>0</v>
      </c>
      <c r="AC128" s="224">
        <v>0</v>
      </c>
      <c r="AD128" s="224">
        <v>0</v>
      </c>
      <c r="AE128" s="221">
        <f>IF(AD128="Neg","Neg",AD128*VLOOKUP($D128,$D$499:AE$518,COLUMNS($E128:AE128),FALSE))</f>
        <v>0</v>
      </c>
      <c r="AF128" s="221">
        <f>IF(AE128="Neg","Neg",AE128*VLOOKUP($D128,$D$499:AF$518,COLUMNS($E128:AF128),FALSE))</f>
        <v>0</v>
      </c>
      <c r="AG128" s="221">
        <f>IF(AF128="Neg","Neg",AF128*VLOOKUP($D128,$D$499:AG$518,COLUMNS($E128:AG128),FALSE))</f>
        <v>0</v>
      </c>
      <c r="AH128" s="221">
        <f>IF(AG128="Neg","Neg",AG128*VLOOKUP($D128,$D$499:AH$518,COLUMNS($E128:AH128),FALSE))</f>
        <v>0</v>
      </c>
      <c r="AI128" s="425"/>
    </row>
    <row r="129" spans="1:35">
      <c r="A129" s="225"/>
      <c r="B129" s="216" t="s">
        <v>305</v>
      </c>
      <c r="C129" s="216" t="s">
        <v>81</v>
      </c>
      <c r="D129" s="222" t="s">
        <v>545</v>
      </c>
      <c r="E129" s="226"/>
      <c r="F129" s="226"/>
      <c r="G129" s="226"/>
      <c r="H129" s="226"/>
      <c r="I129" s="226"/>
      <c r="J129" s="226"/>
      <c r="K129" s="226"/>
      <c r="L129" s="226"/>
      <c r="M129" s="226"/>
      <c r="N129" s="226"/>
      <c r="O129" s="226"/>
      <c r="P129" s="226"/>
      <c r="Q129" s="226"/>
      <c r="R129" s="226"/>
      <c r="S129" s="226"/>
      <c r="T129" s="226"/>
      <c r="U129" s="226"/>
      <c r="V129" s="226"/>
      <c r="W129" s="226"/>
      <c r="X129" s="237"/>
      <c r="Y129" s="224"/>
      <c r="Z129" s="224">
        <v>100</v>
      </c>
      <c r="AA129" s="224">
        <v>-80</v>
      </c>
      <c r="AB129" s="224">
        <v>-20</v>
      </c>
      <c r="AC129" s="224">
        <v>40</v>
      </c>
      <c r="AD129" s="224">
        <v>85</v>
      </c>
      <c r="AE129" s="221">
        <f>IF(AD129="Neg","Neg",AD129*VLOOKUP($D129,$D$499:AE$518,COLUMNS($E129:AE129),FALSE))</f>
        <v>88.044871897402743</v>
      </c>
      <c r="AF129" s="221">
        <f>IF(AE129="Neg","Neg",AE129*VLOOKUP($D129,$D$499:AF$518,COLUMNS($E129:AF129),FALSE))</f>
        <v>91.583808113217785</v>
      </c>
      <c r="AG129" s="221">
        <f>IF(AF129="Neg","Neg",AF129*VLOOKUP($D129,$D$499:AG$518,COLUMNS($E129:AG129),FALSE))</f>
        <v>95.45719623417709</v>
      </c>
      <c r="AH129" s="221">
        <f>IF(AG129="Neg","Neg",AG129*VLOOKUP($D129,$D$499:AH$518,COLUMNS($E129:AH129),FALSE))</f>
        <v>99.217015727183608</v>
      </c>
      <c r="AI129" s="425"/>
    </row>
    <row r="130" spans="1:35">
      <c r="A130" s="225"/>
      <c r="B130" s="216" t="s">
        <v>305</v>
      </c>
      <c r="C130" s="216" t="s">
        <v>81</v>
      </c>
      <c r="D130" s="222" t="s">
        <v>42</v>
      </c>
      <c r="E130" s="226"/>
      <c r="F130" s="226"/>
      <c r="G130" s="226"/>
      <c r="H130" s="226"/>
      <c r="I130" s="226"/>
      <c r="J130" s="226"/>
      <c r="K130" s="226"/>
      <c r="L130" s="226"/>
      <c r="M130" s="226"/>
      <c r="N130" s="226"/>
      <c r="O130" s="226"/>
      <c r="P130" s="226"/>
      <c r="Q130" s="226"/>
      <c r="R130" s="226"/>
      <c r="S130" s="226"/>
      <c r="T130" s="226"/>
      <c r="U130" s="226"/>
      <c r="V130" s="226"/>
      <c r="W130" s="226"/>
      <c r="X130" s="237"/>
      <c r="Y130" s="224"/>
      <c r="Z130" s="224">
        <v>-10</v>
      </c>
      <c r="AA130" s="224">
        <v>0</v>
      </c>
      <c r="AB130" s="224">
        <v>0</v>
      </c>
      <c r="AC130" s="224">
        <v>0</v>
      </c>
      <c r="AD130" s="224">
        <v>0</v>
      </c>
      <c r="AE130" s="221">
        <f>IF(AD130="Neg","Neg",AD130*VLOOKUP($D130,$D$499:AE$518,COLUMNS($E130:AE130),FALSE))</f>
        <v>0</v>
      </c>
      <c r="AF130" s="221">
        <f>IF(AE130="Neg","Neg",AE130*VLOOKUP($D130,$D$499:AF$518,COLUMNS($E130:AF130),FALSE))</f>
        <v>0</v>
      </c>
      <c r="AG130" s="221">
        <f>IF(AF130="Neg","Neg",AF130*VLOOKUP($D130,$D$499:AG$518,COLUMNS($E130:AG130),FALSE))</f>
        <v>0</v>
      </c>
      <c r="AH130" s="221">
        <f>IF(AG130="Neg","Neg",AG130*VLOOKUP($D130,$D$499:AH$518,COLUMNS($E130:AH130),FALSE))</f>
        <v>0</v>
      </c>
      <c r="AI130" s="425"/>
    </row>
    <row r="131" spans="1:35">
      <c r="A131" s="225"/>
      <c r="B131" s="216" t="s">
        <v>305</v>
      </c>
      <c r="C131" s="216" t="s">
        <v>82</v>
      </c>
      <c r="D131" s="222" t="s">
        <v>42</v>
      </c>
      <c r="E131" s="226"/>
      <c r="F131" s="226"/>
      <c r="G131" s="226"/>
      <c r="H131" s="226"/>
      <c r="I131" s="226"/>
      <c r="J131" s="226"/>
      <c r="K131" s="226"/>
      <c r="L131" s="226"/>
      <c r="M131" s="226"/>
      <c r="N131" s="226"/>
      <c r="O131" s="226"/>
      <c r="P131" s="226"/>
      <c r="Q131" s="226"/>
      <c r="R131" s="226"/>
      <c r="S131" s="226"/>
      <c r="T131" s="226"/>
      <c r="U131" s="226"/>
      <c r="V131" s="226"/>
      <c r="W131" s="226"/>
      <c r="X131" s="237"/>
      <c r="Y131" s="224"/>
      <c r="Z131" s="224">
        <v>0</v>
      </c>
      <c r="AA131" s="224">
        <v>-20</v>
      </c>
      <c r="AB131" s="224">
        <v>-20</v>
      </c>
      <c r="AC131" s="224">
        <v>0</v>
      </c>
      <c r="AD131" s="224">
        <v>0</v>
      </c>
      <c r="AE131" s="221">
        <f>IF(AD131="Neg","Neg",AD131*VLOOKUP($D131,$D$499:AE$518,COLUMNS($E131:AE131),FALSE))</f>
        <v>0</v>
      </c>
      <c r="AF131" s="221">
        <f>IF(AE131="Neg","Neg",AE131*VLOOKUP($D131,$D$499:AF$518,COLUMNS($E131:AF131),FALSE))</f>
        <v>0</v>
      </c>
      <c r="AG131" s="221">
        <f>IF(AF131="Neg","Neg",AF131*VLOOKUP($D131,$D$499:AG$518,COLUMNS($E131:AG131),FALSE))</f>
        <v>0</v>
      </c>
      <c r="AH131" s="221">
        <f>IF(AG131="Neg","Neg",AG131*VLOOKUP($D131,$D$499:AH$518,COLUMNS($E131:AH131),FALSE))</f>
        <v>0</v>
      </c>
      <c r="AI131" s="425"/>
    </row>
    <row r="132" spans="1:35" ht="25.5">
      <c r="A132" s="225"/>
      <c r="B132" s="216" t="s">
        <v>305</v>
      </c>
      <c r="C132" s="217" t="s">
        <v>1264</v>
      </c>
      <c r="D132" s="222" t="s">
        <v>42</v>
      </c>
      <c r="E132" s="226"/>
      <c r="F132" s="226"/>
      <c r="G132" s="226"/>
      <c r="H132" s="226"/>
      <c r="I132" s="226"/>
      <c r="J132" s="226"/>
      <c r="K132" s="226"/>
      <c r="L132" s="226"/>
      <c r="M132" s="226"/>
      <c r="N132" s="226"/>
      <c r="O132" s="226"/>
      <c r="P132" s="226"/>
      <c r="Q132" s="226"/>
      <c r="R132" s="226"/>
      <c r="S132" s="226"/>
      <c r="T132" s="226"/>
      <c r="U132" s="226"/>
      <c r="V132" s="226"/>
      <c r="W132" s="226"/>
      <c r="X132" s="237"/>
      <c r="Y132" s="238"/>
      <c r="Z132" s="224">
        <v>0</v>
      </c>
      <c r="AA132" s="224">
        <v>0</v>
      </c>
      <c r="AB132" s="224">
        <v>0</v>
      </c>
      <c r="AC132" s="224">
        <v>955</v>
      </c>
      <c r="AD132" s="224">
        <v>1125</v>
      </c>
      <c r="AE132" s="221">
        <f>IF(AD132="Neg","Neg",AD132*VLOOKUP($D132,$D$499:AE$518,COLUMNS($E132:AE132),FALSE))</f>
        <v>1165.2997751126834</v>
      </c>
      <c r="AF132" s="221">
        <f>IF(AE132="Neg","Neg",AE132*VLOOKUP($D132,$D$499:AF$518,COLUMNS($E132:AF132),FALSE))</f>
        <v>1212.1386367925884</v>
      </c>
      <c r="AG132" s="221">
        <f>IF(AF132="Neg","Neg",AF132*VLOOKUP($D132,$D$499:AG$518,COLUMNS($E132:AG132),FALSE))</f>
        <v>1263.404067805285</v>
      </c>
      <c r="AH132" s="221">
        <f>IF(AG132="Neg","Neg",AG132*VLOOKUP($D132,$D$499:AH$518,COLUMNS($E132:AH132),FALSE))</f>
        <v>1313.166384624489</v>
      </c>
      <c r="AI132" s="425"/>
    </row>
    <row r="133" spans="1:35" ht="25.5">
      <c r="A133" s="225"/>
      <c r="B133" s="216" t="s">
        <v>305</v>
      </c>
      <c r="C133" s="217" t="s">
        <v>1264</v>
      </c>
      <c r="D133" s="222" t="s">
        <v>38</v>
      </c>
      <c r="E133" s="226"/>
      <c r="F133" s="226"/>
      <c r="G133" s="226"/>
      <c r="H133" s="226"/>
      <c r="I133" s="226"/>
      <c r="J133" s="226"/>
      <c r="K133" s="226"/>
      <c r="L133" s="226"/>
      <c r="M133" s="226"/>
      <c r="N133" s="226"/>
      <c r="O133" s="226"/>
      <c r="P133" s="226"/>
      <c r="Q133" s="226"/>
      <c r="R133" s="226"/>
      <c r="S133" s="226"/>
      <c r="T133" s="226"/>
      <c r="U133" s="226"/>
      <c r="V133" s="226"/>
      <c r="W133" s="226"/>
      <c r="X133" s="237"/>
      <c r="Y133" s="238"/>
      <c r="Z133" s="224">
        <v>0</v>
      </c>
      <c r="AA133" s="224">
        <v>0</v>
      </c>
      <c r="AB133" s="224">
        <v>0</v>
      </c>
      <c r="AC133" s="224">
        <v>430</v>
      </c>
      <c r="AD133" s="224">
        <v>410</v>
      </c>
      <c r="AE133" s="221">
        <f>IF(AD133="Neg","Neg",AD133*VLOOKUP($D133,$D$499:AE$518,COLUMNS($E133:AE133),FALSE))</f>
        <v>424.68702915217796</v>
      </c>
      <c r="AF133" s="221">
        <f>IF(AE133="Neg","Neg",AE133*VLOOKUP($D133,$D$499:AF$518,COLUMNS($E133:AF133),FALSE))</f>
        <v>441.75719207552112</v>
      </c>
      <c r="AG133" s="221">
        <f>IF(AF133="Neg","Neg",AF133*VLOOKUP($D133,$D$499:AG$518,COLUMNS($E133:AG133),FALSE))</f>
        <v>460.44059360014836</v>
      </c>
      <c r="AH133" s="221">
        <f>IF(AG133="Neg","Neg",AG133*VLOOKUP($D133,$D$499:AH$518,COLUMNS($E133:AH133),FALSE))</f>
        <v>478.5761935075916</v>
      </c>
      <c r="AI133" s="425"/>
    </row>
    <row r="134" spans="1:35">
      <c r="A134" s="225"/>
      <c r="B134" s="234" t="s">
        <v>502</v>
      </c>
      <c r="C134" s="234" t="s">
        <v>1116</v>
      </c>
      <c r="D134" s="230" t="s">
        <v>42</v>
      </c>
      <c r="E134" s="231"/>
      <c r="F134" s="231"/>
      <c r="G134" s="231"/>
      <c r="H134" s="231"/>
      <c r="I134" s="231"/>
      <c r="J134" s="231"/>
      <c r="K134" s="231"/>
      <c r="L134" s="231"/>
      <c r="M134" s="231"/>
      <c r="N134" s="231"/>
      <c r="O134" s="231"/>
      <c r="P134" s="231"/>
      <c r="Q134" s="231"/>
      <c r="R134" s="231"/>
      <c r="S134" s="231"/>
      <c r="T134" s="231"/>
      <c r="U134" s="231"/>
      <c r="V134" s="231"/>
      <c r="W134" s="231"/>
      <c r="X134" s="236"/>
      <c r="Y134" s="239"/>
      <c r="Z134" s="232">
        <v>0</v>
      </c>
      <c r="AA134" s="232">
        <v>980</v>
      </c>
      <c r="AB134" s="232">
        <v>2400</v>
      </c>
      <c r="AC134" s="232">
        <v>0</v>
      </c>
      <c r="AD134" s="232">
        <v>0</v>
      </c>
      <c r="AE134" s="232">
        <v>0</v>
      </c>
      <c r="AF134" s="233">
        <f>IF(AE134="Neg","Neg",AE134*VLOOKUP($D134,$D$499:AF$518,COLUMNS($E134:AF134),FALSE))</f>
        <v>0</v>
      </c>
      <c r="AG134" s="233">
        <f>IF(AF134="Neg","Neg",AF134*VLOOKUP($D134,$D$499:AG$518,COLUMNS($E134:AG134),FALSE))</f>
        <v>0</v>
      </c>
      <c r="AH134" s="233">
        <f>IF(AG134="Neg","Neg",AG134*VLOOKUP($D134,$D$499:AH$518,COLUMNS($E134:AH134),FALSE))</f>
        <v>0</v>
      </c>
      <c r="AI134" s="425"/>
    </row>
    <row r="135" spans="1:35">
      <c r="A135" s="225"/>
      <c r="B135" s="234" t="s">
        <v>502</v>
      </c>
      <c r="C135" s="234" t="s">
        <v>1116</v>
      </c>
      <c r="D135" s="151" t="s">
        <v>1286</v>
      </c>
      <c r="E135" s="231"/>
      <c r="F135" s="231"/>
      <c r="G135" s="231"/>
      <c r="H135" s="231"/>
      <c r="I135" s="231"/>
      <c r="J135" s="231"/>
      <c r="K135" s="231"/>
      <c r="L135" s="231"/>
      <c r="M135" s="231"/>
      <c r="N135" s="231"/>
      <c r="O135" s="231"/>
      <c r="P135" s="231"/>
      <c r="Q135" s="231"/>
      <c r="R135" s="231"/>
      <c r="S135" s="231"/>
      <c r="T135" s="231"/>
      <c r="U135" s="231"/>
      <c r="V135" s="231"/>
      <c r="W135" s="231"/>
      <c r="X135" s="236"/>
      <c r="Y135" s="240"/>
      <c r="Z135" s="240">
        <v>0</v>
      </c>
      <c r="AA135" s="240">
        <v>0</v>
      </c>
      <c r="AB135" s="240">
        <v>0</v>
      </c>
      <c r="AC135" s="241">
        <v>2400</v>
      </c>
      <c r="AD135" s="241">
        <v>2400</v>
      </c>
      <c r="AE135" s="241">
        <v>2400</v>
      </c>
      <c r="AF135" s="233">
        <f>IF(AE135="Neg","Neg",AE135*VLOOKUP($D135,$D$499:AF$518,COLUMNS($E135:AF135),FALSE))</f>
        <v>2496.467252832776</v>
      </c>
      <c r="AG135" s="233">
        <f>IF(AF135="Neg","Neg",AF135*VLOOKUP($D135,$D$499:AG$518,COLUMNS($E135:AG135),FALSE))</f>
        <v>2602.051272548711</v>
      </c>
      <c r="AH135" s="233">
        <f>IF(AG135="Neg","Neg",AG135*VLOOKUP($D135,$D$499:AH$518,COLUMNS($E135:AH135),FALSE))</f>
        <v>2704.539544594023</v>
      </c>
      <c r="AI135" s="425"/>
    </row>
    <row r="136" spans="1:35">
      <c r="A136" s="225"/>
      <c r="B136" s="234" t="s">
        <v>502</v>
      </c>
      <c r="C136" s="234" t="s">
        <v>1055</v>
      </c>
      <c r="D136" s="230" t="s">
        <v>42</v>
      </c>
      <c r="E136" s="231"/>
      <c r="F136" s="231"/>
      <c r="G136" s="231"/>
      <c r="H136" s="231"/>
      <c r="I136" s="231"/>
      <c r="J136" s="231"/>
      <c r="K136" s="231"/>
      <c r="L136" s="231"/>
      <c r="M136" s="231"/>
      <c r="N136" s="231"/>
      <c r="O136" s="231"/>
      <c r="P136" s="231"/>
      <c r="Q136" s="231"/>
      <c r="R136" s="231"/>
      <c r="S136" s="231"/>
      <c r="T136" s="231"/>
      <c r="U136" s="231"/>
      <c r="V136" s="231"/>
      <c r="W136" s="231"/>
      <c r="X136" s="236"/>
      <c r="Y136" s="239"/>
      <c r="Z136" s="232">
        <v>600</v>
      </c>
      <c r="AA136" s="232">
        <v>0</v>
      </c>
      <c r="AB136" s="232">
        <v>0</v>
      </c>
      <c r="AC136" s="232">
        <v>0</v>
      </c>
      <c r="AD136" s="232">
        <v>0</v>
      </c>
      <c r="AE136" s="232">
        <v>0</v>
      </c>
      <c r="AF136" s="233">
        <f>IF(AE136="Neg","Neg",AE136*VLOOKUP($D136,$D$499:AF$518,COLUMNS($E136:AF136),FALSE))</f>
        <v>0</v>
      </c>
      <c r="AG136" s="233">
        <f>IF(AF136="Neg","Neg",AF136*VLOOKUP($D136,$D$499:AG$518,COLUMNS($E136:AG136),FALSE))</f>
        <v>0</v>
      </c>
      <c r="AH136" s="233">
        <f>IF(AG136="Neg","Neg",AG136*VLOOKUP($D136,$D$499:AH$518,COLUMNS($E136:AH136),FALSE))</f>
        <v>0</v>
      </c>
      <c r="AI136" s="425"/>
    </row>
    <row r="137" spans="1:35">
      <c r="A137" s="225"/>
      <c r="B137" s="234" t="s">
        <v>502</v>
      </c>
      <c r="C137" s="234" t="s">
        <v>1055</v>
      </c>
      <c r="D137" s="230" t="s">
        <v>38</v>
      </c>
      <c r="E137" s="231"/>
      <c r="F137" s="231"/>
      <c r="G137" s="231"/>
      <c r="H137" s="231"/>
      <c r="I137" s="231"/>
      <c r="J137" s="231"/>
      <c r="K137" s="231"/>
      <c r="L137" s="231"/>
      <c r="M137" s="231"/>
      <c r="N137" s="231"/>
      <c r="O137" s="231"/>
      <c r="P137" s="231"/>
      <c r="Q137" s="231"/>
      <c r="R137" s="231"/>
      <c r="S137" s="231"/>
      <c r="T137" s="231"/>
      <c r="U137" s="231"/>
      <c r="V137" s="231"/>
      <c r="W137" s="231"/>
      <c r="X137" s="236"/>
      <c r="Y137" s="239"/>
      <c r="Z137" s="232">
        <v>50</v>
      </c>
      <c r="AA137" s="232">
        <v>0</v>
      </c>
      <c r="AB137" s="232">
        <v>0</v>
      </c>
      <c r="AC137" s="232">
        <v>0</v>
      </c>
      <c r="AD137" s="232">
        <v>0</v>
      </c>
      <c r="AE137" s="232">
        <v>0</v>
      </c>
      <c r="AF137" s="233">
        <f>IF(AE137="Neg","Neg",AE137*VLOOKUP($D137,$D$499:AF$518,COLUMNS($E137:AF137),FALSE))</f>
        <v>0</v>
      </c>
      <c r="AG137" s="233">
        <f>IF(AF137="Neg","Neg",AF137*VLOOKUP($D137,$D$499:AG$518,COLUMNS($E137:AG137),FALSE))</f>
        <v>0</v>
      </c>
      <c r="AH137" s="233">
        <f>IF(AG137="Neg","Neg",AG137*VLOOKUP($D137,$D$499:AH$518,COLUMNS($E137:AH137),FALSE))</f>
        <v>0</v>
      </c>
      <c r="AI137" s="425"/>
    </row>
    <row r="138" spans="1:35" ht="25.5">
      <c r="A138" s="225"/>
      <c r="B138" s="234" t="s">
        <v>502</v>
      </c>
      <c r="C138" s="234" t="s">
        <v>1117</v>
      </c>
      <c r="D138" s="230" t="s">
        <v>42</v>
      </c>
      <c r="E138" s="231"/>
      <c r="F138" s="231"/>
      <c r="G138" s="231"/>
      <c r="H138" s="231"/>
      <c r="I138" s="231"/>
      <c r="J138" s="231"/>
      <c r="K138" s="231"/>
      <c r="L138" s="231"/>
      <c r="M138" s="231"/>
      <c r="N138" s="231"/>
      <c r="O138" s="231"/>
      <c r="P138" s="231"/>
      <c r="Q138" s="231"/>
      <c r="R138" s="231"/>
      <c r="S138" s="231"/>
      <c r="T138" s="231"/>
      <c r="U138" s="231"/>
      <c r="V138" s="231"/>
      <c r="W138" s="231"/>
      <c r="X138" s="236"/>
      <c r="Y138" s="239"/>
      <c r="Z138" s="232">
        <v>215</v>
      </c>
      <c r="AA138" s="232">
        <v>250</v>
      </c>
      <c r="AB138" s="232">
        <v>430</v>
      </c>
      <c r="AC138" s="232">
        <v>0</v>
      </c>
      <c r="AD138" s="232">
        <v>0</v>
      </c>
      <c r="AE138" s="232">
        <v>0</v>
      </c>
      <c r="AF138" s="233">
        <f>IF(AE138="Neg","Neg",AE138*VLOOKUP($D138,$D$499:AF$518,COLUMNS($E138:AF138),FALSE))</f>
        <v>0</v>
      </c>
      <c r="AG138" s="233">
        <f>IF(AF138="Neg","Neg",AF138*VLOOKUP($D138,$D$499:AG$518,COLUMNS($E138:AG138),FALSE))</f>
        <v>0</v>
      </c>
      <c r="AH138" s="233">
        <f>IF(AG138="Neg","Neg",AG138*VLOOKUP($D138,$D$499:AH$518,COLUMNS($E138:AH138),FALSE))</f>
        <v>0</v>
      </c>
      <c r="AI138" s="425"/>
    </row>
    <row r="139" spans="1:35" ht="25.5">
      <c r="A139" s="225"/>
      <c r="B139" s="234" t="s">
        <v>502</v>
      </c>
      <c r="C139" s="234" t="s">
        <v>1117</v>
      </c>
      <c r="D139" s="151" t="s">
        <v>1286</v>
      </c>
      <c r="E139" s="231"/>
      <c r="F139" s="231"/>
      <c r="G139" s="231"/>
      <c r="H139" s="231"/>
      <c r="I139" s="231"/>
      <c r="J139" s="231"/>
      <c r="K139" s="231"/>
      <c r="L139" s="231"/>
      <c r="M139" s="231"/>
      <c r="N139" s="231"/>
      <c r="O139" s="231"/>
      <c r="P139" s="231"/>
      <c r="Q139" s="231"/>
      <c r="R139" s="231"/>
      <c r="S139" s="231"/>
      <c r="T139" s="231"/>
      <c r="U139" s="231"/>
      <c r="V139" s="231"/>
      <c r="W139" s="231"/>
      <c r="X139" s="236"/>
      <c r="Y139" s="240"/>
      <c r="Z139" s="240">
        <v>0</v>
      </c>
      <c r="AA139" s="240">
        <v>0</v>
      </c>
      <c r="AB139" s="240">
        <v>0</v>
      </c>
      <c r="AC139" s="241">
        <v>515</v>
      </c>
      <c r="AD139" s="241">
        <v>615</v>
      </c>
      <c r="AE139" s="241">
        <v>870</v>
      </c>
      <c r="AF139" s="233">
        <f>IF(AE139="Neg","Neg",AE139*VLOOKUP($D139,$D$499:AF$518,COLUMNS($E139:AF139),FALSE))</f>
        <v>904.9693791518813</v>
      </c>
      <c r="AG139" s="233">
        <f>IF(AF139="Neg","Neg",AF139*VLOOKUP($D139,$D$499:AG$518,COLUMNS($E139:AG139),FALSE))</f>
        <v>943.24358629890776</v>
      </c>
      <c r="AH139" s="233">
        <f>IF(AG139="Neg","Neg",AG139*VLOOKUP($D139,$D$499:AH$518,COLUMNS($E139:AH139),FALSE))</f>
        <v>980.3955849153333</v>
      </c>
      <c r="AI139" s="425"/>
    </row>
    <row r="140" spans="1:35">
      <c r="A140" s="225"/>
      <c r="B140" s="234" t="s">
        <v>502</v>
      </c>
      <c r="C140" s="234" t="s">
        <v>1118</v>
      </c>
      <c r="D140" s="230" t="s">
        <v>42</v>
      </c>
      <c r="E140" s="231"/>
      <c r="F140" s="231"/>
      <c r="G140" s="231"/>
      <c r="H140" s="231"/>
      <c r="I140" s="231"/>
      <c r="J140" s="231"/>
      <c r="K140" s="231"/>
      <c r="L140" s="231"/>
      <c r="M140" s="231"/>
      <c r="N140" s="231"/>
      <c r="O140" s="231"/>
      <c r="P140" s="231"/>
      <c r="Q140" s="231"/>
      <c r="R140" s="231"/>
      <c r="S140" s="231"/>
      <c r="T140" s="231"/>
      <c r="U140" s="231"/>
      <c r="V140" s="231"/>
      <c r="W140" s="231"/>
      <c r="X140" s="236"/>
      <c r="Y140" s="239"/>
      <c r="Z140" s="232">
        <v>0</v>
      </c>
      <c r="AA140" s="232">
        <v>-270</v>
      </c>
      <c r="AB140" s="232">
        <v>-270</v>
      </c>
      <c r="AC140" s="232">
        <v>0</v>
      </c>
      <c r="AD140" s="232">
        <v>0</v>
      </c>
      <c r="AE140" s="232">
        <v>0</v>
      </c>
      <c r="AF140" s="233">
        <f>IF(AE140="Neg","Neg",AE140*VLOOKUP($D140,$D$499:AF$518,COLUMNS($E140:AF140),FALSE))</f>
        <v>0</v>
      </c>
      <c r="AG140" s="233">
        <f>IF(AF140="Neg","Neg",AF140*VLOOKUP($D140,$D$499:AG$518,COLUMNS($E140:AG140),FALSE))</f>
        <v>0</v>
      </c>
      <c r="AH140" s="233">
        <f>IF(AG140="Neg","Neg",AG140*VLOOKUP($D140,$D$499:AH$518,COLUMNS($E140:AH140),FALSE))</f>
        <v>0</v>
      </c>
      <c r="AI140" s="425"/>
    </row>
    <row r="141" spans="1:35">
      <c r="A141" s="225"/>
      <c r="B141" s="234" t="s">
        <v>502</v>
      </c>
      <c r="C141" s="234" t="s">
        <v>1119</v>
      </c>
      <c r="D141" s="230" t="s">
        <v>42</v>
      </c>
      <c r="E141" s="231"/>
      <c r="F141" s="231"/>
      <c r="G141" s="231"/>
      <c r="H141" s="231"/>
      <c r="I141" s="231"/>
      <c r="J141" s="231"/>
      <c r="K141" s="231"/>
      <c r="L141" s="231"/>
      <c r="M141" s="231"/>
      <c r="N141" s="231"/>
      <c r="O141" s="231"/>
      <c r="P141" s="231"/>
      <c r="Q141" s="231"/>
      <c r="R141" s="231"/>
      <c r="S141" s="231"/>
      <c r="T141" s="231"/>
      <c r="U141" s="231"/>
      <c r="V141" s="231"/>
      <c r="W141" s="231"/>
      <c r="X141" s="236"/>
      <c r="Y141" s="239"/>
      <c r="Z141" s="232">
        <v>0</v>
      </c>
      <c r="AA141" s="232">
        <v>0</v>
      </c>
      <c r="AB141" s="232">
        <v>0</v>
      </c>
      <c r="AC141" s="232">
        <v>0</v>
      </c>
      <c r="AD141" s="232">
        <v>0</v>
      </c>
      <c r="AE141" s="232">
        <v>4635</v>
      </c>
      <c r="AF141" s="233">
        <f>IF(AE141="Neg","Neg",AE141*VLOOKUP($D141,$D$499:AF$518,COLUMNS($E141:AF141),FALSE))</f>
        <v>4821.3023820332983</v>
      </c>
      <c r="AG141" s="233">
        <f>IF(AF141="Neg","Neg",AF141*VLOOKUP($D141,$D$499:AG$518,COLUMNS($E141:AG141),FALSE))</f>
        <v>5025.2115201096976</v>
      </c>
      <c r="AH141" s="233">
        <f>IF(AG141="Neg","Neg",AG141*VLOOKUP($D141,$D$499:AH$518,COLUMNS($E141:AH141),FALSE))</f>
        <v>5223.1419954972062</v>
      </c>
      <c r="AI141" s="425"/>
    </row>
    <row r="142" spans="1:35">
      <c r="A142" s="225"/>
      <c r="B142" s="234" t="s">
        <v>502</v>
      </c>
      <c r="C142" s="234" t="s">
        <v>536</v>
      </c>
      <c r="D142" s="230" t="s">
        <v>38</v>
      </c>
      <c r="E142" s="231"/>
      <c r="F142" s="231"/>
      <c r="G142" s="231"/>
      <c r="H142" s="231"/>
      <c r="I142" s="231"/>
      <c r="J142" s="231"/>
      <c r="K142" s="231"/>
      <c r="L142" s="231"/>
      <c r="M142" s="231"/>
      <c r="N142" s="231"/>
      <c r="O142" s="231"/>
      <c r="P142" s="231"/>
      <c r="Q142" s="231"/>
      <c r="R142" s="231"/>
      <c r="S142" s="231"/>
      <c r="T142" s="231"/>
      <c r="U142" s="231"/>
      <c r="V142" s="231"/>
      <c r="W142" s="231"/>
      <c r="X142" s="236"/>
      <c r="Y142" s="239"/>
      <c r="Z142" s="232">
        <v>-65</v>
      </c>
      <c r="AA142" s="232">
        <v>-2210</v>
      </c>
      <c r="AB142" s="232">
        <v>-2940</v>
      </c>
      <c r="AC142" s="232">
        <v>0</v>
      </c>
      <c r="AD142" s="232">
        <v>0</v>
      </c>
      <c r="AE142" s="232">
        <v>0</v>
      </c>
      <c r="AF142" s="233">
        <f>IF(AE142="Neg","Neg",AE142*VLOOKUP($D142,$D$499:AF$518,COLUMNS($E142:AF142),FALSE))</f>
        <v>0</v>
      </c>
      <c r="AG142" s="233">
        <f>IF(AF142="Neg","Neg",AF142*VLOOKUP($D142,$D$499:AG$518,COLUMNS($E142:AG142),FALSE))</f>
        <v>0</v>
      </c>
      <c r="AH142" s="233">
        <f>IF(AG142="Neg","Neg",AG142*VLOOKUP($D142,$D$499:AH$518,COLUMNS($E142:AH142),FALSE))</f>
        <v>0</v>
      </c>
      <c r="AI142" s="425"/>
    </row>
    <row r="143" spans="1:35" ht="25.5">
      <c r="A143" s="225"/>
      <c r="B143" s="234" t="s">
        <v>502</v>
      </c>
      <c r="C143" s="234" t="s">
        <v>536</v>
      </c>
      <c r="D143" s="151" t="s">
        <v>550</v>
      </c>
      <c r="E143" s="231"/>
      <c r="F143" s="231"/>
      <c r="G143" s="231"/>
      <c r="H143" s="231"/>
      <c r="I143" s="231"/>
      <c r="J143" s="231"/>
      <c r="K143" s="231"/>
      <c r="L143" s="231"/>
      <c r="M143" s="231"/>
      <c r="N143" s="231"/>
      <c r="O143" s="231"/>
      <c r="P143" s="231"/>
      <c r="Q143" s="242"/>
      <c r="R143" s="242"/>
      <c r="S143" s="242"/>
      <c r="T143" s="242"/>
      <c r="U143" s="242"/>
      <c r="V143" s="242"/>
      <c r="W143" s="242"/>
      <c r="X143" s="243"/>
      <c r="Y143" s="239"/>
      <c r="Z143" s="232">
        <v>-5</v>
      </c>
      <c r="AA143" s="232">
        <v>-20</v>
      </c>
      <c r="AB143" s="232">
        <v>-10</v>
      </c>
      <c r="AC143" s="232">
        <v>-90</v>
      </c>
      <c r="AD143" s="232">
        <v>-275</v>
      </c>
      <c r="AE143" s="232">
        <v>-350</v>
      </c>
      <c r="AF143" s="233">
        <f>IF(AE143="Neg","Neg",AE143*VLOOKUP($D143,$D$499:AF$518,COLUMNS($E143:AF143),FALSE))</f>
        <v>-364.06814103811314</v>
      </c>
      <c r="AG143" s="233">
        <f>IF(AF143="Neg","Neg",AF143*VLOOKUP($D143,$D$499:AG$518,COLUMNS($E143:AG143),FALSE))</f>
        <v>-379.46581058002033</v>
      </c>
      <c r="AH143" s="233">
        <f>IF(AG143="Neg","Neg",AG143*VLOOKUP($D143,$D$499:AH$518,COLUMNS($E143:AH143),FALSE))</f>
        <v>-394.41201691996167</v>
      </c>
      <c r="AI143" s="425"/>
    </row>
    <row r="144" spans="1:35">
      <c r="A144" s="225"/>
      <c r="B144" s="234" t="s">
        <v>502</v>
      </c>
      <c r="C144" s="234" t="s">
        <v>536</v>
      </c>
      <c r="D144" s="230" t="s">
        <v>42</v>
      </c>
      <c r="E144" s="231"/>
      <c r="F144" s="231"/>
      <c r="G144" s="231"/>
      <c r="H144" s="231"/>
      <c r="I144" s="231"/>
      <c r="J144" s="231"/>
      <c r="K144" s="231"/>
      <c r="L144" s="231"/>
      <c r="M144" s="231"/>
      <c r="N144" s="231"/>
      <c r="O144" s="231"/>
      <c r="P144" s="231"/>
      <c r="Q144" s="242"/>
      <c r="R144" s="242"/>
      <c r="S144" s="242"/>
      <c r="T144" s="242"/>
      <c r="U144" s="242"/>
      <c r="V144" s="242"/>
      <c r="W144" s="242"/>
      <c r="X144" s="243"/>
      <c r="Y144" s="239"/>
      <c r="Z144" s="232">
        <v>0</v>
      </c>
      <c r="AA144" s="232">
        <v>-110</v>
      </c>
      <c r="AB144" s="232">
        <v>-95</v>
      </c>
      <c r="AC144" s="232">
        <v>0</v>
      </c>
      <c r="AD144" s="232">
        <v>0</v>
      </c>
      <c r="AE144" s="232">
        <v>0</v>
      </c>
      <c r="AF144" s="233">
        <f>IF(AE144="Neg","Neg",AE144*VLOOKUP($D144,$D$499:AF$518,COLUMNS($E144:AF144),FALSE))</f>
        <v>0</v>
      </c>
      <c r="AG144" s="233">
        <f>IF(AF144="Neg","Neg",AF144*VLOOKUP($D144,$D$499:AG$518,COLUMNS($E144:AG144),FALSE))</f>
        <v>0</v>
      </c>
      <c r="AH144" s="233">
        <f>IF(AG144="Neg","Neg",AG144*VLOOKUP($D144,$D$499:AH$518,COLUMNS($E144:AH144),FALSE))</f>
        <v>0</v>
      </c>
      <c r="AI144" s="425"/>
    </row>
    <row r="145" spans="1:35">
      <c r="A145" s="225"/>
      <c r="B145" s="234" t="s">
        <v>502</v>
      </c>
      <c r="C145" s="234" t="s">
        <v>536</v>
      </c>
      <c r="D145" s="151" t="s">
        <v>543</v>
      </c>
      <c r="E145" s="242"/>
      <c r="F145" s="242"/>
      <c r="G145" s="242"/>
      <c r="H145" s="242"/>
      <c r="I145" s="242"/>
      <c r="J145" s="242"/>
      <c r="K145" s="242"/>
      <c r="L145" s="242"/>
      <c r="M145" s="242"/>
      <c r="N145" s="242"/>
      <c r="O145" s="242"/>
      <c r="P145" s="242"/>
      <c r="Q145" s="242"/>
      <c r="R145" s="242"/>
      <c r="S145" s="242"/>
      <c r="T145" s="242"/>
      <c r="U145" s="242"/>
      <c r="V145" s="242"/>
      <c r="W145" s="242"/>
      <c r="X145" s="243"/>
      <c r="Y145" s="239"/>
      <c r="Z145" s="232">
        <v>0</v>
      </c>
      <c r="AA145" s="232">
        <v>0</v>
      </c>
      <c r="AB145" s="232">
        <v>0</v>
      </c>
      <c r="AC145" s="232">
        <v>0</v>
      </c>
      <c r="AD145" s="232">
        <v>-5</v>
      </c>
      <c r="AE145" s="232">
        <v>-5</v>
      </c>
      <c r="AF145" s="233">
        <f>IF(AE145="Neg","Neg",AE145*VLOOKUP($D145,$D$499:AF$518,COLUMNS($E145:AF145),FALSE))</f>
        <v>-5.2009734434016162</v>
      </c>
      <c r="AG145" s="233">
        <f>IF(AF145="Neg","Neg",AF145*VLOOKUP($D145,$D$499:AG$518,COLUMNS($E145:AG145),FALSE))</f>
        <v>-5.4209401511431468</v>
      </c>
      <c r="AH145" s="233">
        <f>IF(AG145="Neg","Neg",AG145*VLOOKUP($D145,$D$499:AH$518,COLUMNS($E145:AH145),FALSE))</f>
        <v>-5.6344573845708803</v>
      </c>
      <c r="AI145" s="425"/>
    </row>
    <row r="146" spans="1:35">
      <c r="A146" s="225"/>
      <c r="B146" s="234" t="s">
        <v>502</v>
      </c>
      <c r="C146" s="234" t="s">
        <v>1120</v>
      </c>
      <c r="D146" s="230" t="s">
        <v>38</v>
      </c>
      <c r="E146" s="242"/>
      <c r="F146" s="242"/>
      <c r="G146" s="242"/>
      <c r="H146" s="242"/>
      <c r="I146" s="242"/>
      <c r="J146" s="242"/>
      <c r="K146" s="242"/>
      <c r="L146" s="242"/>
      <c r="M146" s="242"/>
      <c r="N146" s="242"/>
      <c r="O146" s="242"/>
      <c r="P146" s="242"/>
      <c r="Q146" s="242"/>
      <c r="R146" s="242"/>
      <c r="S146" s="242"/>
      <c r="T146" s="242"/>
      <c r="U146" s="242"/>
      <c r="V146" s="242"/>
      <c r="W146" s="242"/>
      <c r="X146" s="243"/>
      <c r="Y146" s="239"/>
      <c r="Z146" s="232">
        <v>3500</v>
      </c>
      <c r="AA146" s="232">
        <v>0</v>
      </c>
      <c r="AB146" s="232">
        <v>0</v>
      </c>
      <c r="AC146" s="232">
        <v>0</v>
      </c>
      <c r="AD146" s="232">
        <v>0</v>
      </c>
      <c r="AE146" s="232">
        <v>0</v>
      </c>
      <c r="AF146" s="233">
        <f>IF(AE146="Neg","Neg",AE146*VLOOKUP($D146,$D$499:AF$518,COLUMNS($E146:AF146),FALSE))</f>
        <v>0</v>
      </c>
      <c r="AG146" s="233">
        <f>IF(AF146="Neg","Neg",AF146*VLOOKUP($D146,$D$499:AG$518,COLUMNS($E146:AG146),FALSE))</f>
        <v>0</v>
      </c>
      <c r="AH146" s="233">
        <f>IF(AG146="Neg","Neg",AG146*VLOOKUP($D146,$D$499:AH$518,COLUMNS($E146:AH146),FALSE))</f>
        <v>0</v>
      </c>
      <c r="AI146" s="425"/>
    </row>
    <row r="147" spans="1:35">
      <c r="A147" s="225"/>
      <c r="B147" s="234" t="s">
        <v>502</v>
      </c>
      <c r="C147" s="234" t="s">
        <v>481</v>
      </c>
      <c r="D147" s="230" t="s">
        <v>42</v>
      </c>
      <c r="E147" s="242"/>
      <c r="F147" s="242"/>
      <c r="G147" s="242"/>
      <c r="H147" s="242"/>
      <c r="I147" s="242"/>
      <c r="J147" s="242"/>
      <c r="K147" s="242"/>
      <c r="L147" s="242"/>
      <c r="M147" s="242"/>
      <c r="N147" s="242"/>
      <c r="O147" s="242"/>
      <c r="P147" s="242"/>
      <c r="Q147" s="242"/>
      <c r="R147" s="242"/>
      <c r="S147" s="242"/>
      <c r="T147" s="242"/>
      <c r="U147" s="242"/>
      <c r="V147" s="242"/>
      <c r="W147" s="242"/>
      <c r="X147" s="243"/>
      <c r="Y147" s="239"/>
      <c r="Z147" s="232">
        <v>0</v>
      </c>
      <c r="AA147" s="232">
        <v>0</v>
      </c>
      <c r="AB147" s="232">
        <v>-10</v>
      </c>
      <c r="AC147" s="232">
        <v>0</v>
      </c>
      <c r="AD147" s="232">
        <v>0</v>
      </c>
      <c r="AE147" s="232">
        <v>0</v>
      </c>
      <c r="AF147" s="233">
        <f>IF(AE147="Neg","Neg",AE147*VLOOKUP($D147,$D$499:AF$518,COLUMNS($E147:AF147),FALSE))</f>
        <v>0</v>
      </c>
      <c r="AG147" s="233">
        <f>IF(AF147="Neg","Neg",AF147*VLOOKUP($D147,$D$499:AG$518,COLUMNS($E147:AG147),FALSE))</f>
        <v>0</v>
      </c>
      <c r="AH147" s="233">
        <f>IF(AG147="Neg","Neg",AG147*VLOOKUP($D147,$D$499:AH$518,COLUMNS($E147:AH147),FALSE))</f>
        <v>0</v>
      </c>
      <c r="AI147" s="425"/>
    </row>
    <row r="148" spans="1:35">
      <c r="A148" s="225"/>
      <c r="B148" s="234" t="s">
        <v>502</v>
      </c>
      <c r="C148" s="234" t="s">
        <v>482</v>
      </c>
      <c r="D148" s="230" t="s">
        <v>42</v>
      </c>
      <c r="E148" s="242"/>
      <c r="F148" s="242"/>
      <c r="G148" s="242"/>
      <c r="H148" s="242"/>
      <c r="I148" s="242"/>
      <c r="J148" s="242"/>
      <c r="K148" s="242"/>
      <c r="L148" s="242"/>
      <c r="M148" s="242"/>
      <c r="N148" s="242"/>
      <c r="O148" s="242"/>
      <c r="P148" s="242"/>
      <c r="Q148" s="242"/>
      <c r="R148" s="242"/>
      <c r="S148" s="242"/>
      <c r="T148" s="242"/>
      <c r="U148" s="242"/>
      <c r="V148" s="242"/>
      <c r="W148" s="242"/>
      <c r="X148" s="243"/>
      <c r="Y148" s="239"/>
      <c r="Z148" s="232">
        <v>0</v>
      </c>
      <c r="AA148" s="232">
        <v>-75</v>
      </c>
      <c r="AB148" s="232">
        <v>0</v>
      </c>
      <c r="AC148" s="232">
        <v>0</v>
      </c>
      <c r="AD148" s="232">
        <v>0</v>
      </c>
      <c r="AE148" s="232">
        <v>0</v>
      </c>
      <c r="AF148" s="233">
        <f>IF(AE148="Neg","Neg",AE148*VLOOKUP($D148,$D$499:AF$518,COLUMNS($E148:AF148),FALSE))</f>
        <v>0</v>
      </c>
      <c r="AG148" s="233">
        <f>IF(AF148="Neg","Neg",AF148*VLOOKUP($D148,$D$499:AG$518,COLUMNS($E148:AG148),FALSE))</f>
        <v>0</v>
      </c>
      <c r="AH148" s="233">
        <f>IF(AG148="Neg","Neg",AG148*VLOOKUP($D148,$D$499:AH$518,COLUMNS($E148:AH148),FALSE))</f>
        <v>0</v>
      </c>
      <c r="AI148" s="425"/>
    </row>
    <row r="149" spans="1:35">
      <c r="A149" s="225"/>
      <c r="B149" s="234" t="s">
        <v>502</v>
      </c>
      <c r="C149" s="234" t="s">
        <v>537</v>
      </c>
      <c r="D149" s="230" t="s">
        <v>544</v>
      </c>
      <c r="E149" s="242"/>
      <c r="F149" s="242"/>
      <c r="G149" s="242"/>
      <c r="H149" s="242"/>
      <c r="I149" s="242"/>
      <c r="J149" s="242"/>
      <c r="K149" s="242"/>
      <c r="L149" s="242"/>
      <c r="M149" s="242"/>
      <c r="N149" s="242"/>
      <c r="O149" s="242"/>
      <c r="P149" s="242"/>
      <c r="Q149" s="242"/>
      <c r="R149" s="242"/>
      <c r="S149" s="242"/>
      <c r="T149" s="242"/>
      <c r="U149" s="242"/>
      <c r="V149" s="242"/>
      <c r="W149" s="242"/>
      <c r="X149" s="243"/>
      <c r="Y149" s="239"/>
      <c r="Z149" s="232">
        <v>0</v>
      </c>
      <c r="AA149" s="232">
        <v>-5</v>
      </c>
      <c r="AB149" s="232">
        <v>-25</v>
      </c>
      <c r="AC149" s="232">
        <v>-45</v>
      </c>
      <c r="AD149" s="232">
        <v>-60</v>
      </c>
      <c r="AE149" s="232">
        <v>-70</v>
      </c>
      <c r="AF149" s="233">
        <f>IF(AE149="Neg","Neg",AE149*VLOOKUP($D149,$D$499:AF$518,COLUMNS($E149:AF149),FALSE))</f>
        <v>-72.813628207622628</v>
      </c>
      <c r="AG149" s="233">
        <f>IF(AF149="Neg","Neg",AF149*VLOOKUP($D149,$D$499:AG$518,COLUMNS($E149:AG149),FALSE))</f>
        <v>-75.893162116004063</v>
      </c>
      <c r="AH149" s="233">
        <f>IF(AG149="Neg","Neg",AG149*VLOOKUP($D149,$D$499:AH$518,COLUMNS($E149:AH149),FALSE))</f>
        <v>-78.882403383992326</v>
      </c>
      <c r="AI149" s="425"/>
    </row>
    <row r="150" spans="1:35" ht="25.5">
      <c r="A150" s="225"/>
      <c r="B150" s="234" t="s">
        <v>502</v>
      </c>
      <c r="C150" s="234" t="s">
        <v>486</v>
      </c>
      <c r="D150" s="230" t="s">
        <v>545</v>
      </c>
      <c r="E150" s="242"/>
      <c r="F150" s="242"/>
      <c r="G150" s="242"/>
      <c r="H150" s="242"/>
      <c r="I150" s="242"/>
      <c r="J150" s="242"/>
      <c r="K150" s="242"/>
      <c r="L150" s="242"/>
      <c r="M150" s="242"/>
      <c r="N150" s="242"/>
      <c r="O150" s="242"/>
      <c r="P150" s="242"/>
      <c r="Q150" s="242"/>
      <c r="R150" s="242"/>
      <c r="S150" s="242"/>
      <c r="T150" s="242"/>
      <c r="U150" s="242"/>
      <c r="V150" s="242"/>
      <c r="W150" s="242"/>
      <c r="X150" s="243"/>
      <c r="Y150" s="239"/>
      <c r="Z150" s="232">
        <v>0</v>
      </c>
      <c r="AA150" s="244">
        <v>30</v>
      </c>
      <c r="AB150" s="232">
        <v>35</v>
      </c>
      <c r="AC150" s="232">
        <v>50</v>
      </c>
      <c r="AD150" s="232">
        <v>35</v>
      </c>
      <c r="AE150" s="232">
        <v>45</v>
      </c>
      <c r="AF150" s="233">
        <f>IF(AE150="Neg","Neg",AE150*VLOOKUP($D150,$D$499:AF$518,COLUMNS($E150:AF150),FALSE))</f>
        <v>46.808760990614545</v>
      </c>
      <c r="AG150" s="233">
        <f>IF(AF150="Neg","Neg",AF150*VLOOKUP($D150,$D$499:AG$518,COLUMNS($E150:AG150),FALSE))</f>
        <v>48.788461360288323</v>
      </c>
      <c r="AH150" s="233">
        <f>IF(AG150="Neg","Neg",AG150*VLOOKUP($D150,$D$499:AH$518,COLUMNS($E150:AH150),FALSE))</f>
        <v>50.710116461137922</v>
      </c>
      <c r="AI150" s="425"/>
    </row>
    <row r="151" spans="1:35">
      <c r="A151" s="225"/>
      <c r="B151" s="234" t="s">
        <v>502</v>
      </c>
      <c r="C151" s="234" t="s">
        <v>1121</v>
      </c>
      <c r="D151" s="230" t="s">
        <v>42</v>
      </c>
      <c r="E151" s="242"/>
      <c r="F151" s="242"/>
      <c r="G151" s="242"/>
      <c r="H151" s="242"/>
      <c r="I151" s="242"/>
      <c r="J151" s="242"/>
      <c r="K151" s="242"/>
      <c r="L151" s="242"/>
      <c r="M151" s="242"/>
      <c r="N151" s="242"/>
      <c r="O151" s="242"/>
      <c r="P151" s="242"/>
      <c r="Q151" s="242"/>
      <c r="R151" s="242"/>
      <c r="S151" s="242"/>
      <c r="T151" s="242"/>
      <c r="U151" s="242"/>
      <c r="V151" s="242"/>
      <c r="W151" s="242"/>
      <c r="X151" s="243"/>
      <c r="Y151" s="239"/>
      <c r="Z151" s="232">
        <v>555</v>
      </c>
      <c r="AA151" s="232">
        <v>0</v>
      </c>
      <c r="AB151" s="232">
        <v>0</v>
      </c>
      <c r="AC151" s="232">
        <v>0</v>
      </c>
      <c r="AD151" s="232">
        <v>0</v>
      </c>
      <c r="AE151" s="232">
        <v>0</v>
      </c>
      <c r="AF151" s="233">
        <f>IF(AE151="Neg","Neg",AE151*VLOOKUP($D151,$D$499:AG$517,COLUMNS($E151:AF151),FALSE))</f>
        <v>0</v>
      </c>
      <c r="AG151" s="233">
        <f>IF(AF151="Neg","Neg",AF151*VLOOKUP($D151,$D$499:AH$517,COLUMNS($E151:AG151),FALSE))</f>
        <v>0</v>
      </c>
      <c r="AH151" s="233">
        <f>IF(AG151="Neg","Neg",AG151*VLOOKUP($D151,$D$499:AH$518,COLUMNS($E151:AH151),FALSE))</f>
        <v>0</v>
      </c>
      <c r="AI151" s="425"/>
    </row>
    <row r="152" spans="1:35" ht="25.5">
      <c r="A152" s="225"/>
      <c r="B152" s="234" t="s">
        <v>502</v>
      </c>
      <c r="C152" s="234" t="s">
        <v>488</v>
      </c>
      <c r="D152" s="230" t="s">
        <v>545</v>
      </c>
      <c r="E152" s="242"/>
      <c r="F152" s="242"/>
      <c r="G152" s="242"/>
      <c r="H152" s="242"/>
      <c r="I152" s="242"/>
      <c r="J152" s="242"/>
      <c r="K152" s="242"/>
      <c r="L152" s="242"/>
      <c r="M152" s="242"/>
      <c r="N152" s="242"/>
      <c r="O152" s="242"/>
      <c r="P152" s="242"/>
      <c r="Q152" s="242"/>
      <c r="R152" s="242"/>
      <c r="S152" s="242"/>
      <c r="T152" s="242"/>
      <c r="U152" s="242"/>
      <c r="V152" s="242"/>
      <c r="W152" s="242"/>
      <c r="X152" s="243"/>
      <c r="Y152" s="239"/>
      <c r="Z152" s="232">
        <v>0</v>
      </c>
      <c r="AA152" s="244">
        <v>190</v>
      </c>
      <c r="AB152" s="232">
        <v>460</v>
      </c>
      <c r="AC152" s="232">
        <v>830</v>
      </c>
      <c r="AD152" s="232">
        <v>960</v>
      </c>
      <c r="AE152" s="232">
        <v>1045</v>
      </c>
      <c r="AF152" s="233">
        <f>IF(AE152="Neg","Neg",AE152*VLOOKUP($D152,$D$499:AF$518,COLUMNS($E152:AF152),FALSE))</f>
        <v>1087.0034496709379</v>
      </c>
      <c r="AG152" s="233">
        <f>IF(AF152="Neg","Neg",AF152*VLOOKUP($D152,$D$499:AG$518,COLUMNS($E152:AG152),FALSE))</f>
        <v>1132.976491588918</v>
      </c>
      <c r="AH152" s="233">
        <f>IF(AG152="Neg","Neg",AG152*VLOOKUP($D152,$D$499:AH$518,COLUMNS($E152:AH152),FALSE))</f>
        <v>1177.6015933753142</v>
      </c>
      <c r="AI152" s="425"/>
    </row>
    <row r="153" spans="1:35" ht="25.5">
      <c r="A153" s="225"/>
      <c r="B153" s="234" t="s">
        <v>502</v>
      </c>
      <c r="C153" s="234" t="s">
        <v>488</v>
      </c>
      <c r="D153" s="230" t="s">
        <v>544</v>
      </c>
      <c r="E153" s="242"/>
      <c r="F153" s="242"/>
      <c r="G153" s="242"/>
      <c r="H153" s="242"/>
      <c r="I153" s="242"/>
      <c r="J153" s="242"/>
      <c r="K153" s="242"/>
      <c r="L153" s="242"/>
      <c r="M153" s="242"/>
      <c r="N153" s="242"/>
      <c r="O153" s="242"/>
      <c r="P153" s="242"/>
      <c r="Q153" s="242"/>
      <c r="R153" s="242"/>
      <c r="S153" s="242"/>
      <c r="T153" s="242"/>
      <c r="U153" s="242"/>
      <c r="V153" s="242"/>
      <c r="W153" s="242"/>
      <c r="X153" s="243"/>
      <c r="Y153" s="239"/>
      <c r="Z153" s="232">
        <v>0</v>
      </c>
      <c r="AA153" s="232">
        <v>280</v>
      </c>
      <c r="AB153" s="232">
        <v>830</v>
      </c>
      <c r="AC153" s="232">
        <v>1365</v>
      </c>
      <c r="AD153" s="232">
        <v>1455</v>
      </c>
      <c r="AE153" s="232">
        <v>1510</v>
      </c>
      <c r="AF153" s="233">
        <f>IF(AE153="Neg","Neg",AE153*VLOOKUP($D153,$D$499:AF$518,COLUMNS($E153:AF153),FALSE))</f>
        <v>1570.6939799072882</v>
      </c>
      <c r="AG153" s="233">
        <f>IF(AF153="Neg","Neg",AF153*VLOOKUP($D153,$D$499:AG$518,COLUMNS($E153:AG153),FALSE))</f>
        <v>1637.1239256452304</v>
      </c>
      <c r="AH153" s="233">
        <f>IF(AG153="Neg","Neg",AG153*VLOOKUP($D153,$D$499:AH$518,COLUMNS($E153:AH153),FALSE))</f>
        <v>1701.6061301404059</v>
      </c>
      <c r="AI153" s="425"/>
    </row>
    <row r="154" spans="1:35" ht="25.5">
      <c r="A154" s="225"/>
      <c r="B154" s="234" t="s">
        <v>502</v>
      </c>
      <c r="C154" s="234" t="s">
        <v>488</v>
      </c>
      <c r="D154" s="230" t="s">
        <v>42</v>
      </c>
      <c r="E154" s="242"/>
      <c r="F154" s="242"/>
      <c r="G154" s="242"/>
      <c r="H154" s="242"/>
      <c r="I154" s="242"/>
      <c r="J154" s="242"/>
      <c r="K154" s="242"/>
      <c r="L154" s="242"/>
      <c r="M154" s="242"/>
      <c r="N154" s="242"/>
      <c r="O154" s="242"/>
      <c r="P154" s="242"/>
      <c r="Q154" s="242"/>
      <c r="R154" s="242"/>
      <c r="S154" s="242"/>
      <c r="T154" s="242"/>
      <c r="U154" s="242"/>
      <c r="V154" s="242"/>
      <c r="W154" s="242"/>
      <c r="X154" s="243"/>
      <c r="Y154" s="239"/>
      <c r="Z154" s="232">
        <v>0</v>
      </c>
      <c r="AA154" s="232">
        <v>0</v>
      </c>
      <c r="AB154" s="232">
        <v>40</v>
      </c>
      <c r="AC154" s="232">
        <v>0</v>
      </c>
      <c r="AD154" s="232">
        <v>0</v>
      </c>
      <c r="AE154" s="232">
        <v>0</v>
      </c>
      <c r="AF154" s="233">
        <f>IF(AE154="Neg","Neg",AE154*VLOOKUP($D154,$D$499:AF$518,COLUMNS($E154:AF154),FALSE))</f>
        <v>0</v>
      </c>
      <c r="AG154" s="233">
        <f>IF(AF154="Neg","Neg",AF154*VLOOKUP($D154,$D$499:AG$518,COLUMNS($E154:AG154),FALSE))</f>
        <v>0</v>
      </c>
      <c r="AH154" s="233">
        <f>IF(AG154="Neg","Neg",AG154*VLOOKUP($D154,$D$499:AH$518,COLUMNS($E154:AH154),FALSE))</f>
        <v>0</v>
      </c>
      <c r="AI154" s="425"/>
    </row>
    <row r="155" spans="1:35">
      <c r="A155" s="225"/>
      <c r="B155" s="234" t="s">
        <v>502</v>
      </c>
      <c r="C155" s="234" t="s">
        <v>489</v>
      </c>
      <c r="D155" s="230" t="s">
        <v>545</v>
      </c>
      <c r="E155" s="242"/>
      <c r="F155" s="242"/>
      <c r="G155" s="242"/>
      <c r="H155" s="242"/>
      <c r="I155" s="242"/>
      <c r="J155" s="242"/>
      <c r="K155" s="242"/>
      <c r="L155" s="242"/>
      <c r="M155" s="242"/>
      <c r="N155" s="242"/>
      <c r="O155" s="242"/>
      <c r="P155" s="242"/>
      <c r="Q155" s="242"/>
      <c r="R155" s="242"/>
      <c r="S155" s="242"/>
      <c r="T155" s="242"/>
      <c r="U155" s="242"/>
      <c r="V155" s="242"/>
      <c r="W155" s="242"/>
      <c r="X155" s="243"/>
      <c r="Y155" s="239"/>
      <c r="Z155" s="232">
        <v>0</v>
      </c>
      <c r="AA155" s="244">
        <v>0</v>
      </c>
      <c r="AB155" s="232">
        <v>195</v>
      </c>
      <c r="AC155" s="232">
        <v>320</v>
      </c>
      <c r="AD155" s="232">
        <v>350</v>
      </c>
      <c r="AE155" s="232">
        <v>370</v>
      </c>
      <c r="AF155" s="233">
        <f>IF(AE155="Neg","Neg",AE155*VLOOKUP($D155,$D$499:AF$518,COLUMNS($E155:AF155),FALSE))</f>
        <v>384.87203481171963</v>
      </c>
      <c r="AG155" s="233">
        <f>IF(AF155="Neg","Neg",AF155*VLOOKUP($D155,$D$499:AG$518,COLUMNS($E155:AG155),FALSE))</f>
        <v>401.1495711845929</v>
      </c>
      <c r="AH155" s="233">
        <f>IF(AG155="Neg","Neg",AG155*VLOOKUP($D155,$D$499:AH$518,COLUMNS($E155:AH155),FALSE))</f>
        <v>416.94984645824513</v>
      </c>
      <c r="AI155" s="425"/>
    </row>
    <row r="156" spans="1:35" ht="25.5">
      <c r="A156" s="225"/>
      <c r="B156" s="234" t="s">
        <v>502</v>
      </c>
      <c r="C156" s="234" t="s">
        <v>538</v>
      </c>
      <c r="D156" s="230" t="s">
        <v>545</v>
      </c>
      <c r="E156" s="242"/>
      <c r="F156" s="242"/>
      <c r="G156" s="242"/>
      <c r="H156" s="242"/>
      <c r="I156" s="242"/>
      <c r="J156" s="242"/>
      <c r="K156" s="242"/>
      <c r="L156" s="242"/>
      <c r="M156" s="242"/>
      <c r="N156" s="242"/>
      <c r="O156" s="242"/>
      <c r="P156" s="242"/>
      <c r="Q156" s="242"/>
      <c r="R156" s="242"/>
      <c r="S156" s="242"/>
      <c r="T156" s="242"/>
      <c r="U156" s="242"/>
      <c r="V156" s="242"/>
      <c r="W156" s="242"/>
      <c r="X156" s="243"/>
      <c r="Y156" s="239"/>
      <c r="Z156" s="232">
        <v>0</v>
      </c>
      <c r="AA156" s="244">
        <v>0</v>
      </c>
      <c r="AB156" s="232">
        <v>150</v>
      </c>
      <c r="AC156" s="232">
        <v>320</v>
      </c>
      <c r="AD156" s="232">
        <v>350</v>
      </c>
      <c r="AE156" s="232">
        <v>375</v>
      </c>
      <c r="AF156" s="233">
        <f>IF(AE156="Neg","Neg",AE156*VLOOKUP($D156,$D$499:AF$518,COLUMNS($E156:AF156),FALSE))</f>
        <v>390.07300825512124</v>
      </c>
      <c r="AG156" s="233">
        <f>IF(AF156="Neg","Neg",AF156*VLOOKUP($D156,$D$499:AG$518,COLUMNS($E156:AG156),FALSE))</f>
        <v>406.57051133573606</v>
      </c>
      <c r="AH156" s="233">
        <f>IF(AG156="Neg","Neg",AG156*VLOOKUP($D156,$D$499:AH$518,COLUMNS($E156:AH156),FALSE))</f>
        <v>422.58430384281604</v>
      </c>
      <c r="AI156" s="425"/>
    </row>
    <row r="157" spans="1:35" ht="25.5">
      <c r="A157" s="225"/>
      <c r="B157" s="234" t="s">
        <v>502</v>
      </c>
      <c r="C157" s="234" t="s">
        <v>538</v>
      </c>
      <c r="D157" s="230" t="s">
        <v>42</v>
      </c>
      <c r="E157" s="242"/>
      <c r="F157" s="242"/>
      <c r="G157" s="242"/>
      <c r="H157" s="242"/>
      <c r="I157" s="242"/>
      <c r="J157" s="242"/>
      <c r="K157" s="242"/>
      <c r="L157" s="242"/>
      <c r="M157" s="242"/>
      <c r="N157" s="242"/>
      <c r="O157" s="242"/>
      <c r="P157" s="242"/>
      <c r="Q157" s="242"/>
      <c r="R157" s="242"/>
      <c r="S157" s="242"/>
      <c r="T157" s="242"/>
      <c r="U157" s="242"/>
      <c r="V157" s="242"/>
      <c r="W157" s="242"/>
      <c r="X157" s="243"/>
      <c r="Y157" s="239"/>
      <c r="Z157" s="232">
        <v>0</v>
      </c>
      <c r="AA157" s="232">
        <v>0</v>
      </c>
      <c r="AB157" s="232">
        <v>-45</v>
      </c>
      <c r="AC157" s="232">
        <v>0</v>
      </c>
      <c r="AD157" s="232">
        <v>0</v>
      </c>
      <c r="AE157" s="232">
        <v>0</v>
      </c>
      <c r="AF157" s="233">
        <f>IF(AE157="Neg","Neg",AE157*VLOOKUP($D157,$D$499:AF$518,COLUMNS($E157:AF157),FALSE))</f>
        <v>0</v>
      </c>
      <c r="AG157" s="233">
        <f>IF(AF157="Neg","Neg",AF157*VLOOKUP($D157,$D$499:AG$518,COLUMNS($E157:AG157),FALSE))</f>
        <v>0</v>
      </c>
      <c r="AH157" s="233">
        <f>IF(AG157="Neg","Neg",AG157*VLOOKUP($D157,$D$499:AH$518,COLUMNS($E157:AH157),FALSE))</f>
        <v>0</v>
      </c>
      <c r="AI157" s="425"/>
    </row>
    <row r="158" spans="1:35" ht="25.5">
      <c r="A158" s="225"/>
      <c r="B158" s="234" t="s">
        <v>502</v>
      </c>
      <c r="C158" s="234" t="s">
        <v>538</v>
      </c>
      <c r="D158" s="151" t="s">
        <v>1286</v>
      </c>
      <c r="E158" s="242"/>
      <c r="F158" s="242"/>
      <c r="G158" s="242"/>
      <c r="H158" s="242"/>
      <c r="I158" s="242"/>
      <c r="J158" s="242"/>
      <c r="K158" s="242"/>
      <c r="L158" s="242"/>
      <c r="M158" s="242"/>
      <c r="N158" s="242"/>
      <c r="O158" s="242"/>
      <c r="P158" s="242"/>
      <c r="Q158" s="242"/>
      <c r="R158" s="242"/>
      <c r="S158" s="242"/>
      <c r="T158" s="242"/>
      <c r="U158" s="242"/>
      <c r="V158" s="242"/>
      <c r="W158" s="242"/>
      <c r="X158" s="243"/>
      <c r="Y158" s="240"/>
      <c r="Z158" s="240">
        <v>0</v>
      </c>
      <c r="AA158" s="240">
        <v>0</v>
      </c>
      <c r="AB158" s="240">
        <v>0</v>
      </c>
      <c r="AC158" s="241">
        <v>-95</v>
      </c>
      <c r="AD158" s="241">
        <v>-105</v>
      </c>
      <c r="AE158" s="241">
        <v>-115</v>
      </c>
      <c r="AF158" s="233">
        <f>IF(AE158="Neg","Neg",AE158*VLOOKUP($D158,$D$499:AF$518,COLUMNS($E158:AF158),FALSE))</f>
        <v>-119.62238919823717</v>
      </c>
      <c r="AG158" s="233">
        <f>IF(AF158="Neg","Neg",AF158*VLOOKUP($D158,$D$499:AG$518,COLUMNS($E158:AG158),FALSE))</f>
        <v>-124.68162347629239</v>
      </c>
      <c r="AH158" s="233">
        <f>IF(AG158="Neg","Neg",AG158*VLOOKUP($D158,$D$499:AH$518,COLUMNS($E158:AH158),FALSE))</f>
        <v>-129.59251984513025</v>
      </c>
      <c r="AI158" s="425"/>
    </row>
    <row r="159" spans="1:35" ht="25.5">
      <c r="A159" s="225"/>
      <c r="B159" s="234" t="s">
        <v>502</v>
      </c>
      <c r="C159" s="234" t="s">
        <v>539</v>
      </c>
      <c r="D159" s="230" t="s">
        <v>545</v>
      </c>
      <c r="E159" s="242"/>
      <c r="F159" s="242"/>
      <c r="G159" s="242"/>
      <c r="H159" s="242"/>
      <c r="I159" s="242"/>
      <c r="J159" s="242"/>
      <c r="K159" s="242"/>
      <c r="L159" s="242"/>
      <c r="M159" s="242"/>
      <c r="N159" s="242"/>
      <c r="O159" s="242"/>
      <c r="P159" s="242"/>
      <c r="Q159" s="242"/>
      <c r="R159" s="242"/>
      <c r="S159" s="242"/>
      <c r="T159" s="242"/>
      <c r="U159" s="242"/>
      <c r="V159" s="242"/>
      <c r="W159" s="242"/>
      <c r="X159" s="243"/>
      <c r="Y159" s="239"/>
      <c r="Z159" s="232">
        <v>0</v>
      </c>
      <c r="AA159" s="244">
        <v>0</v>
      </c>
      <c r="AB159" s="232">
        <v>0</v>
      </c>
      <c r="AC159" s="232">
        <v>640</v>
      </c>
      <c r="AD159" s="232">
        <v>1000</v>
      </c>
      <c r="AE159" s="232">
        <v>1235</v>
      </c>
      <c r="AF159" s="233">
        <f>IF(AE159="Neg","Neg",AE159*VLOOKUP($D159,$D$499:AF$518,COLUMNS($E159:AF159),FALSE))</f>
        <v>1284.6404405201993</v>
      </c>
      <c r="AG159" s="233">
        <f>IF(AF159="Neg","Neg",AF159*VLOOKUP($D159,$D$499:AG$518,COLUMNS($E159:AG159),FALSE))</f>
        <v>1338.9722173323573</v>
      </c>
      <c r="AH159" s="233">
        <f>IF(AG159="Neg","Neg",AG159*VLOOKUP($D159,$D$499:AH$518,COLUMNS($E159:AH159),FALSE))</f>
        <v>1391.7109739890075</v>
      </c>
      <c r="AI159" s="425"/>
    </row>
    <row r="160" spans="1:35" ht="25.5">
      <c r="A160" s="225"/>
      <c r="B160" s="234" t="s">
        <v>502</v>
      </c>
      <c r="C160" s="234" t="s">
        <v>539</v>
      </c>
      <c r="D160" s="230" t="s">
        <v>42</v>
      </c>
      <c r="E160" s="242"/>
      <c r="F160" s="242"/>
      <c r="G160" s="242"/>
      <c r="H160" s="242"/>
      <c r="I160" s="242"/>
      <c r="J160" s="242"/>
      <c r="K160" s="242"/>
      <c r="L160" s="242"/>
      <c r="M160" s="242"/>
      <c r="N160" s="242"/>
      <c r="O160" s="242"/>
      <c r="P160" s="242"/>
      <c r="Q160" s="242"/>
      <c r="R160" s="242"/>
      <c r="S160" s="242"/>
      <c r="T160" s="242"/>
      <c r="U160" s="242"/>
      <c r="V160" s="242"/>
      <c r="W160" s="242"/>
      <c r="X160" s="243"/>
      <c r="Y160" s="239"/>
      <c r="Z160" s="232">
        <v>0</v>
      </c>
      <c r="AA160" s="232">
        <v>0</v>
      </c>
      <c r="AB160" s="232">
        <v>170</v>
      </c>
      <c r="AC160" s="232">
        <v>0</v>
      </c>
      <c r="AD160" s="232">
        <v>0</v>
      </c>
      <c r="AE160" s="232">
        <v>0</v>
      </c>
      <c r="AF160" s="233">
        <f>IF(AE160="Neg","Neg",AE160*VLOOKUP($D160,$D$499:AF$518,COLUMNS($E160:AF160),FALSE))</f>
        <v>0</v>
      </c>
      <c r="AG160" s="233">
        <f>IF(AF160="Neg","Neg",AF160*VLOOKUP($D160,$D$499:AG$518,COLUMNS($E160:AG160),FALSE))</f>
        <v>0</v>
      </c>
      <c r="AH160" s="233">
        <f>IF(AG160="Neg","Neg",AG160*VLOOKUP($D160,$D$499:AH$518,COLUMNS($E160:AH160),FALSE))</f>
        <v>0</v>
      </c>
      <c r="AI160" s="425"/>
    </row>
    <row r="161" spans="1:35">
      <c r="A161" s="225"/>
      <c r="B161" s="234" t="s">
        <v>502</v>
      </c>
      <c r="C161" s="234" t="s">
        <v>540</v>
      </c>
      <c r="D161" s="230" t="s">
        <v>545</v>
      </c>
      <c r="E161" s="242"/>
      <c r="F161" s="242"/>
      <c r="G161" s="242"/>
      <c r="H161" s="242"/>
      <c r="I161" s="242"/>
      <c r="J161" s="242"/>
      <c r="K161" s="242"/>
      <c r="L161" s="242"/>
      <c r="M161" s="242"/>
      <c r="N161" s="242"/>
      <c r="O161" s="242"/>
      <c r="P161" s="242"/>
      <c r="Q161" s="242"/>
      <c r="R161" s="242"/>
      <c r="S161" s="242"/>
      <c r="T161" s="242"/>
      <c r="U161" s="242"/>
      <c r="V161" s="242"/>
      <c r="W161" s="242"/>
      <c r="X161" s="243"/>
      <c r="Y161" s="239"/>
      <c r="Z161" s="232">
        <v>-10</v>
      </c>
      <c r="AA161" s="244">
        <v>-95</v>
      </c>
      <c r="AB161" s="232">
        <v>-90</v>
      </c>
      <c r="AC161" s="232">
        <v>-20</v>
      </c>
      <c r="AD161" s="232">
        <v>0</v>
      </c>
      <c r="AE161" s="232">
        <v>0</v>
      </c>
      <c r="AF161" s="233">
        <f>IF(AE161="Neg","Neg",AE161*VLOOKUP($D161,$D$499:AF$518,COLUMNS($E161:AF161),FALSE))</f>
        <v>0</v>
      </c>
      <c r="AG161" s="233">
        <f>IF(AF161="Neg","Neg",AF161*VLOOKUP($D161,$D$499:AG$518,COLUMNS($E161:AG161),FALSE))</f>
        <v>0</v>
      </c>
      <c r="AH161" s="233">
        <f>IF(AG161="Neg","Neg",AG161*VLOOKUP($D161,$D$499:AH$518,COLUMNS($E161:AH161),FALSE))</f>
        <v>0</v>
      </c>
      <c r="AI161" s="425"/>
    </row>
    <row r="162" spans="1:35">
      <c r="A162" s="225"/>
      <c r="B162" s="234" t="s">
        <v>502</v>
      </c>
      <c r="C162" s="234" t="s">
        <v>541</v>
      </c>
      <c r="D162" s="230" t="s">
        <v>545</v>
      </c>
      <c r="E162" s="242"/>
      <c r="F162" s="242"/>
      <c r="G162" s="242"/>
      <c r="H162" s="242"/>
      <c r="I162" s="242"/>
      <c r="J162" s="242"/>
      <c r="K162" s="242"/>
      <c r="L162" s="242"/>
      <c r="M162" s="242"/>
      <c r="N162" s="242"/>
      <c r="O162" s="242"/>
      <c r="P162" s="242"/>
      <c r="Q162" s="242"/>
      <c r="R162" s="242"/>
      <c r="S162" s="242"/>
      <c r="T162" s="242"/>
      <c r="U162" s="242"/>
      <c r="V162" s="242"/>
      <c r="W162" s="242"/>
      <c r="X162" s="243"/>
      <c r="Y162" s="239"/>
      <c r="Z162" s="232">
        <v>5</v>
      </c>
      <c r="AA162" s="244">
        <v>-10</v>
      </c>
      <c r="AB162" s="232">
        <v>0</v>
      </c>
      <c r="AC162" s="232">
        <v>0</v>
      </c>
      <c r="AD162" s="232">
        <v>0</v>
      </c>
      <c r="AE162" s="232">
        <v>0</v>
      </c>
      <c r="AF162" s="233">
        <f>IF(AE162="Neg","Neg",AE162*VLOOKUP($D162,$D$499:AF$518,COLUMNS($E162:AF162),FALSE))</f>
        <v>0</v>
      </c>
      <c r="AG162" s="233">
        <f>IF(AF162="Neg","Neg",AF162*VLOOKUP($D162,$D$499:AG$518,COLUMNS($E162:AG162),FALSE))</f>
        <v>0</v>
      </c>
      <c r="AH162" s="233">
        <f>IF(AG162="Neg","Neg",AG162*VLOOKUP($D162,$D$499:AH$518,COLUMNS($E162:AH162),FALSE))</f>
        <v>0</v>
      </c>
      <c r="AI162" s="425"/>
    </row>
    <row r="163" spans="1:35">
      <c r="A163" s="225"/>
      <c r="B163" s="234" t="s">
        <v>502</v>
      </c>
      <c r="C163" s="234" t="s">
        <v>493</v>
      </c>
      <c r="D163" s="230" t="s">
        <v>544</v>
      </c>
      <c r="E163" s="242"/>
      <c r="F163" s="242"/>
      <c r="G163" s="242"/>
      <c r="H163" s="242"/>
      <c r="I163" s="242"/>
      <c r="J163" s="242"/>
      <c r="K163" s="242"/>
      <c r="L163" s="242"/>
      <c r="M163" s="242"/>
      <c r="N163" s="242"/>
      <c r="O163" s="242"/>
      <c r="P163" s="242"/>
      <c r="Q163" s="242"/>
      <c r="R163" s="242"/>
      <c r="S163" s="242"/>
      <c r="T163" s="242"/>
      <c r="U163" s="242"/>
      <c r="V163" s="242"/>
      <c r="W163" s="242"/>
      <c r="X163" s="243"/>
      <c r="Y163" s="239"/>
      <c r="Z163" s="232">
        <v>0</v>
      </c>
      <c r="AA163" s="232">
        <v>0</v>
      </c>
      <c r="AB163" s="232">
        <v>275</v>
      </c>
      <c r="AC163" s="232">
        <v>165</v>
      </c>
      <c r="AD163" s="232">
        <v>75</v>
      </c>
      <c r="AE163" s="232">
        <v>0</v>
      </c>
      <c r="AF163" s="233">
        <f>IF(AE163="Neg","Neg",AE163*VLOOKUP($D163,$D$499:AF$518,COLUMNS($E163:AF163),FALSE))</f>
        <v>0</v>
      </c>
      <c r="AG163" s="233">
        <f>IF(AF163="Neg","Neg",AF163*VLOOKUP($D163,$D$499:AG$518,COLUMNS($E163:AG163),FALSE))</f>
        <v>0</v>
      </c>
      <c r="AH163" s="233">
        <f>IF(AG163="Neg","Neg",AG163*VLOOKUP($D163,$D$499:AH$518,COLUMNS($E163:AH163),FALSE))</f>
        <v>0</v>
      </c>
      <c r="AI163" s="425"/>
    </row>
    <row r="164" spans="1:35">
      <c r="A164" s="225"/>
      <c r="B164" s="234" t="s">
        <v>502</v>
      </c>
      <c r="C164" s="234" t="s">
        <v>494</v>
      </c>
      <c r="D164" s="230" t="s">
        <v>544</v>
      </c>
      <c r="E164" s="242"/>
      <c r="F164" s="242"/>
      <c r="G164" s="242"/>
      <c r="H164" s="242"/>
      <c r="I164" s="242"/>
      <c r="J164" s="242"/>
      <c r="K164" s="242"/>
      <c r="L164" s="242"/>
      <c r="M164" s="242"/>
      <c r="N164" s="242"/>
      <c r="O164" s="242"/>
      <c r="P164" s="242"/>
      <c r="Q164" s="242"/>
      <c r="R164" s="242"/>
      <c r="S164" s="242"/>
      <c r="T164" s="242"/>
      <c r="U164" s="242"/>
      <c r="V164" s="242"/>
      <c r="W164" s="242"/>
      <c r="X164" s="243"/>
      <c r="Y164" s="239"/>
      <c r="Z164" s="232">
        <v>5</v>
      </c>
      <c r="AA164" s="232">
        <v>70</v>
      </c>
      <c r="AB164" s="232">
        <v>180</v>
      </c>
      <c r="AC164" s="232">
        <v>110</v>
      </c>
      <c r="AD164" s="232">
        <v>95</v>
      </c>
      <c r="AE164" s="232">
        <v>80</v>
      </c>
      <c r="AF164" s="233">
        <f>IF(AE164="Neg","Neg",AE164*VLOOKUP($D164,$D$499:AF$518,COLUMNS($E164:AF164),FALSE))</f>
        <v>83.215575094425859</v>
      </c>
      <c r="AG164" s="233">
        <f>IF(AF164="Neg","Neg",AF164*VLOOKUP($D164,$D$499:AG$518,COLUMNS($E164:AG164),FALSE))</f>
        <v>86.735042418290348</v>
      </c>
      <c r="AH164" s="233">
        <f>IF(AG164="Neg","Neg",AG164*VLOOKUP($D164,$D$499:AH$518,COLUMNS($E164:AH164),FALSE))</f>
        <v>90.151318153134085</v>
      </c>
      <c r="AI164" s="425"/>
    </row>
    <row r="165" spans="1:35">
      <c r="A165" s="225"/>
      <c r="B165" s="234" t="s">
        <v>502</v>
      </c>
      <c r="C165" s="234" t="s">
        <v>1122</v>
      </c>
      <c r="D165" s="230" t="s">
        <v>42</v>
      </c>
      <c r="E165" s="242"/>
      <c r="F165" s="242"/>
      <c r="G165" s="242"/>
      <c r="H165" s="242"/>
      <c r="I165" s="242"/>
      <c r="J165" s="242"/>
      <c r="K165" s="242"/>
      <c r="L165" s="242"/>
      <c r="M165" s="242"/>
      <c r="N165" s="242"/>
      <c r="O165" s="242"/>
      <c r="P165" s="242"/>
      <c r="Q165" s="242"/>
      <c r="R165" s="242"/>
      <c r="S165" s="242"/>
      <c r="T165" s="242"/>
      <c r="U165" s="242"/>
      <c r="V165" s="242"/>
      <c r="W165" s="242"/>
      <c r="X165" s="243"/>
      <c r="Y165" s="239"/>
      <c r="Z165" s="232">
        <v>-10</v>
      </c>
      <c r="AA165" s="232">
        <v>-50</v>
      </c>
      <c r="AB165" s="232">
        <v>-25</v>
      </c>
      <c r="AC165" s="232">
        <v>0</v>
      </c>
      <c r="AD165" s="232">
        <v>0</v>
      </c>
      <c r="AE165" s="232">
        <v>0</v>
      </c>
      <c r="AF165" s="233">
        <f>IF(AE165="Neg","Neg",AE165*VLOOKUP($D165,$D$499:AF$518,COLUMNS($E165:AF165),FALSE))</f>
        <v>0</v>
      </c>
      <c r="AG165" s="233">
        <f>IF(AF165="Neg","Neg",AF165*VLOOKUP($D165,$D$499:AG$518,COLUMNS($E165:AG165),FALSE))</f>
        <v>0</v>
      </c>
      <c r="AH165" s="233">
        <f>IF(AG165="Neg","Neg",AG165*VLOOKUP($D165,$D$499:AH$518,COLUMNS($E165:AH165),FALSE))</f>
        <v>0</v>
      </c>
      <c r="AI165" s="425"/>
    </row>
    <row r="166" spans="1:35">
      <c r="A166" s="225"/>
      <c r="B166" s="234" t="s">
        <v>502</v>
      </c>
      <c r="C166" s="234" t="s">
        <v>1122</v>
      </c>
      <c r="D166" s="230" t="s">
        <v>38</v>
      </c>
      <c r="E166" s="242"/>
      <c r="F166" s="242"/>
      <c r="G166" s="242"/>
      <c r="H166" s="242"/>
      <c r="I166" s="242"/>
      <c r="J166" s="242"/>
      <c r="K166" s="242"/>
      <c r="L166" s="242"/>
      <c r="M166" s="242"/>
      <c r="N166" s="242"/>
      <c r="O166" s="242"/>
      <c r="P166" s="242"/>
      <c r="Q166" s="242"/>
      <c r="R166" s="242"/>
      <c r="S166" s="242"/>
      <c r="T166" s="242"/>
      <c r="U166" s="242"/>
      <c r="V166" s="242"/>
      <c r="W166" s="242"/>
      <c r="X166" s="243"/>
      <c r="Y166" s="239"/>
      <c r="Z166" s="232">
        <v>0</v>
      </c>
      <c r="AA166" s="232">
        <v>-30</v>
      </c>
      <c r="AB166" s="232">
        <v>0</v>
      </c>
      <c r="AC166" s="232">
        <v>0</v>
      </c>
      <c r="AD166" s="232">
        <v>0</v>
      </c>
      <c r="AE166" s="232">
        <v>0</v>
      </c>
      <c r="AF166" s="233">
        <f>IF(AE166="Neg","Neg",AE166*VLOOKUP($D166,$D$499:AF$518,COLUMNS($E166:AF166),FALSE))</f>
        <v>0</v>
      </c>
      <c r="AG166" s="233">
        <f>IF(AF166="Neg","Neg",AF166*VLOOKUP($D166,$D$499:AG$518,COLUMNS($E166:AG166),FALSE))</f>
        <v>0</v>
      </c>
      <c r="AH166" s="233">
        <f>IF(AG166="Neg","Neg",AG166*VLOOKUP($D166,$D$499:AH$518,COLUMNS($E166:AH166),FALSE))</f>
        <v>0</v>
      </c>
      <c r="AI166" s="425"/>
    </row>
    <row r="167" spans="1:35">
      <c r="A167" s="225"/>
      <c r="B167" s="234" t="s">
        <v>502</v>
      </c>
      <c r="C167" s="234" t="s">
        <v>497</v>
      </c>
      <c r="D167" s="151" t="s">
        <v>546</v>
      </c>
      <c r="E167" s="242"/>
      <c r="F167" s="242"/>
      <c r="G167" s="242"/>
      <c r="H167" s="242"/>
      <c r="I167" s="242"/>
      <c r="J167" s="242"/>
      <c r="K167" s="242"/>
      <c r="L167" s="242"/>
      <c r="M167" s="242"/>
      <c r="N167" s="242"/>
      <c r="O167" s="242"/>
      <c r="P167" s="242"/>
      <c r="Q167" s="242"/>
      <c r="R167" s="242"/>
      <c r="S167" s="242"/>
      <c r="T167" s="242"/>
      <c r="U167" s="242"/>
      <c r="V167" s="242"/>
      <c r="W167" s="242"/>
      <c r="X167" s="243"/>
      <c r="Y167" s="239"/>
      <c r="Z167" s="232">
        <v>0</v>
      </c>
      <c r="AA167" s="232">
        <v>0</v>
      </c>
      <c r="AB167" s="232">
        <v>-175</v>
      </c>
      <c r="AC167" s="232">
        <v>-105</v>
      </c>
      <c r="AD167" s="232">
        <v>-35</v>
      </c>
      <c r="AE167" s="232">
        <v>0</v>
      </c>
      <c r="AF167" s="233">
        <f>IF(AE167="Neg","Neg",AE167*VLOOKUP($D167,$D$499:AF$518,COLUMNS($E167:AF167),FALSE))</f>
        <v>0</v>
      </c>
      <c r="AG167" s="233">
        <f>IF(AF167="Neg","Neg",AF167*VLOOKUP($D167,$D$499:AG$518,COLUMNS($E167:AG167),FALSE))</f>
        <v>0</v>
      </c>
      <c r="AH167" s="233">
        <f>IF(AG167="Neg","Neg",AG167*VLOOKUP($D167,$D$499:AH$518,COLUMNS($E167:AH167),FALSE))</f>
        <v>0</v>
      </c>
      <c r="AI167" s="425"/>
    </row>
    <row r="168" spans="1:35" ht="25.5">
      <c r="A168" s="225"/>
      <c r="B168" s="234" t="s">
        <v>502</v>
      </c>
      <c r="C168" s="234" t="s">
        <v>542</v>
      </c>
      <c r="D168" s="151" t="s">
        <v>547</v>
      </c>
      <c r="E168" s="242"/>
      <c r="F168" s="242"/>
      <c r="G168" s="242"/>
      <c r="H168" s="242"/>
      <c r="I168" s="242"/>
      <c r="J168" s="242"/>
      <c r="K168" s="242"/>
      <c r="L168" s="242"/>
      <c r="M168" s="242"/>
      <c r="N168" s="242"/>
      <c r="O168" s="242"/>
      <c r="P168" s="242"/>
      <c r="Q168" s="242"/>
      <c r="R168" s="242"/>
      <c r="S168" s="242"/>
      <c r="T168" s="242"/>
      <c r="U168" s="242"/>
      <c r="V168" s="242"/>
      <c r="W168" s="242"/>
      <c r="X168" s="243"/>
      <c r="Y168" s="239"/>
      <c r="Z168" s="232">
        <v>0</v>
      </c>
      <c r="AA168" s="232">
        <v>-10</v>
      </c>
      <c r="AB168" s="232">
        <v>-15</v>
      </c>
      <c r="AC168" s="232">
        <v>-10</v>
      </c>
      <c r="AD168" s="232">
        <v>-20</v>
      </c>
      <c r="AE168" s="232">
        <v>-30</v>
      </c>
      <c r="AF168" s="233">
        <f>IF(AE168="Neg","Neg",AE168*VLOOKUP($D168,$D$499:AF$518,COLUMNS($E168:AF168),FALSE))</f>
        <v>-31.205840660409699</v>
      </c>
      <c r="AG168" s="233">
        <f>IF(AF168="Neg","Neg",AF168*VLOOKUP($D168,$D$499:AG$518,COLUMNS($E168:AG168),FALSE))</f>
        <v>-32.525640906858882</v>
      </c>
      <c r="AH168" s="233">
        <f>IF(AG168="Neg","Neg",AG168*VLOOKUP($D168,$D$499:AH$518,COLUMNS($E168:AH168),FALSE))</f>
        <v>-33.806744307425284</v>
      </c>
      <c r="AI168" s="425"/>
    </row>
    <row r="169" spans="1:35" ht="25.5">
      <c r="A169" s="225"/>
      <c r="B169" s="234" t="s">
        <v>502</v>
      </c>
      <c r="C169" s="234" t="s">
        <v>1180</v>
      </c>
      <c r="D169" s="230" t="s">
        <v>42</v>
      </c>
      <c r="E169" s="242"/>
      <c r="F169" s="242"/>
      <c r="G169" s="242"/>
      <c r="H169" s="242"/>
      <c r="I169" s="242"/>
      <c r="J169" s="242"/>
      <c r="K169" s="242"/>
      <c r="L169" s="242"/>
      <c r="M169" s="242"/>
      <c r="N169" s="242"/>
      <c r="O169" s="242"/>
      <c r="P169" s="242"/>
      <c r="Q169" s="242"/>
      <c r="R169" s="242"/>
      <c r="S169" s="242"/>
      <c r="T169" s="242"/>
      <c r="U169" s="242"/>
      <c r="V169" s="242"/>
      <c r="W169" s="242"/>
      <c r="X169" s="243"/>
      <c r="Y169" s="240"/>
      <c r="Z169" s="232">
        <v>0</v>
      </c>
      <c r="AA169" s="232">
        <v>0</v>
      </c>
      <c r="AB169" s="232">
        <v>0</v>
      </c>
      <c r="AC169" s="232">
        <v>-3620</v>
      </c>
      <c r="AD169" s="232">
        <v>-4195</v>
      </c>
      <c r="AE169" s="232">
        <v>-4555</v>
      </c>
      <c r="AF169" s="233">
        <f>IF(AE169="Neg","Neg",AE169*VLOOKUP($D169,$D$499:AF$518,COLUMNS($E169:AF169),FALSE))</f>
        <v>-4738.0868069388725</v>
      </c>
      <c r="AG169" s="233">
        <f>IF(AF169="Neg","Neg",AF169*VLOOKUP($D169,$D$499:AG$518,COLUMNS($E169:AG169),FALSE))</f>
        <v>-4938.4764776914071</v>
      </c>
      <c r="AH169" s="233">
        <f>IF(AG169="Neg","Neg",AG169*VLOOKUP($D169,$D$499:AH$518,COLUMNS($E169:AH169),FALSE))</f>
        <v>-5132.9906773440725</v>
      </c>
      <c r="AI169" s="425"/>
    </row>
    <row r="170" spans="1:35" ht="25.5">
      <c r="A170" s="225"/>
      <c r="B170" s="234" t="s">
        <v>502</v>
      </c>
      <c r="C170" s="234" t="s">
        <v>1180</v>
      </c>
      <c r="D170" s="230" t="s">
        <v>38</v>
      </c>
      <c r="E170" s="242"/>
      <c r="F170" s="242"/>
      <c r="G170" s="242"/>
      <c r="H170" s="242"/>
      <c r="I170" s="242"/>
      <c r="J170" s="242"/>
      <c r="K170" s="242"/>
      <c r="L170" s="242"/>
      <c r="M170" s="242"/>
      <c r="N170" s="242"/>
      <c r="O170" s="242"/>
      <c r="P170" s="242"/>
      <c r="Q170" s="242"/>
      <c r="R170" s="242"/>
      <c r="S170" s="242"/>
      <c r="T170" s="242"/>
      <c r="U170" s="242"/>
      <c r="V170" s="242"/>
      <c r="W170" s="242"/>
      <c r="X170" s="243"/>
      <c r="Y170" s="240"/>
      <c r="Z170" s="232">
        <v>0</v>
      </c>
      <c r="AA170" s="232">
        <v>0</v>
      </c>
      <c r="AB170" s="232">
        <v>0</v>
      </c>
      <c r="AC170" s="232">
        <v>90</v>
      </c>
      <c r="AD170" s="232">
        <v>275</v>
      </c>
      <c r="AE170" s="232">
        <v>350</v>
      </c>
      <c r="AF170" s="233">
        <f>IF(AE170="Neg","Neg",AE170*VLOOKUP($D170,$D$499:AF$518,COLUMNS($E170:AF170),FALSE))</f>
        <v>364.06814103811314</v>
      </c>
      <c r="AG170" s="233">
        <f>IF(AF170="Neg","Neg",AF170*VLOOKUP($D170,$D$499:AG$518,COLUMNS($E170:AG170),FALSE))</f>
        <v>379.46581058002033</v>
      </c>
      <c r="AH170" s="233">
        <f>IF(AG170="Neg","Neg",AG170*VLOOKUP($D170,$D$499:AH$518,COLUMNS($E170:AH170),FALSE))</f>
        <v>394.41201691996167</v>
      </c>
      <c r="AI170" s="425"/>
    </row>
    <row r="171" spans="1:35">
      <c r="A171" s="225"/>
      <c r="B171" s="235" t="s">
        <v>580</v>
      </c>
      <c r="C171" s="235" t="s">
        <v>504</v>
      </c>
      <c r="D171" s="222" t="s">
        <v>42</v>
      </c>
      <c r="E171" s="223"/>
      <c r="F171" s="223"/>
      <c r="G171" s="223"/>
      <c r="H171" s="223"/>
      <c r="I171" s="223"/>
      <c r="J171" s="223"/>
      <c r="K171" s="223"/>
      <c r="L171" s="223"/>
      <c r="M171" s="223"/>
      <c r="N171" s="223"/>
      <c r="O171" s="223"/>
      <c r="P171" s="223"/>
      <c r="Q171" s="223"/>
      <c r="R171" s="223"/>
      <c r="S171" s="223"/>
      <c r="T171" s="223"/>
      <c r="U171" s="223"/>
      <c r="V171" s="223"/>
      <c r="W171" s="223"/>
      <c r="X171" s="246"/>
      <c r="Y171" s="247"/>
      <c r="Z171" s="247"/>
      <c r="AA171" s="224">
        <v>0</v>
      </c>
      <c r="AB171" s="224">
        <v>65</v>
      </c>
      <c r="AC171" s="224">
        <v>0</v>
      </c>
      <c r="AD171" s="224">
        <v>0</v>
      </c>
      <c r="AE171" s="224">
        <v>0</v>
      </c>
      <c r="AF171" s="221">
        <f>IF(AE171="Neg","Neg",AE171*VLOOKUP($D171,$D$499:AF$518,COLUMNS($E171:AF171),FALSE))</f>
        <v>0</v>
      </c>
      <c r="AG171" s="221">
        <f>IF(AF171="Neg","Neg",AF171*VLOOKUP($D171,$D$499:AG$518,COLUMNS($E171:AG171),FALSE))</f>
        <v>0</v>
      </c>
      <c r="AH171" s="221">
        <f>IF(AG171="Neg","Neg",AG171*VLOOKUP($D171,$D$499:AH$518,COLUMNS($E171:AH171),FALSE))</f>
        <v>0</v>
      </c>
      <c r="AI171" s="425"/>
    </row>
    <row r="172" spans="1:35">
      <c r="A172" s="225"/>
      <c r="B172" s="235" t="s">
        <v>580</v>
      </c>
      <c r="C172" s="235" t="s">
        <v>509</v>
      </c>
      <c r="D172" s="222" t="s">
        <v>42</v>
      </c>
      <c r="E172" s="223"/>
      <c r="F172" s="223"/>
      <c r="G172" s="223"/>
      <c r="H172" s="223"/>
      <c r="I172" s="223"/>
      <c r="J172" s="223"/>
      <c r="K172" s="223"/>
      <c r="L172" s="223"/>
      <c r="M172" s="223"/>
      <c r="N172" s="223"/>
      <c r="O172" s="223"/>
      <c r="P172" s="223"/>
      <c r="Q172" s="223"/>
      <c r="R172" s="223"/>
      <c r="S172" s="223"/>
      <c r="T172" s="223"/>
      <c r="U172" s="223"/>
      <c r="V172" s="223"/>
      <c r="W172" s="223"/>
      <c r="X172" s="246"/>
      <c r="Y172" s="247"/>
      <c r="Z172" s="247"/>
      <c r="AA172" s="224">
        <v>0</v>
      </c>
      <c r="AB172" s="224">
        <v>15</v>
      </c>
      <c r="AC172" s="224">
        <v>0</v>
      </c>
      <c r="AD172" s="224">
        <v>0</v>
      </c>
      <c r="AE172" s="224">
        <v>0</v>
      </c>
      <c r="AF172" s="221">
        <f>IF(AE172="Neg","Neg",AE172*VLOOKUP($D172,$D$499:AF$518,COLUMNS($E172:AF172),FALSE))</f>
        <v>0</v>
      </c>
      <c r="AG172" s="221">
        <f>IF(AF172="Neg","Neg",AF172*VLOOKUP($D172,$D$499:AG$518,COLUMNS($E172:AG172),FALSE))</f>
        <v>0</v>
      </c>
      <c r="AH172" s="221">
        <f>IF(AG172="Neg","Neg",AG172*VLOOKUP($D172,$D$499:AH$518,COLUMNS($E172:AH172),FALSE))</f>
        <v>0</v>
      </c>
      <c r="AI172" s="425"/>
    </row>
    <row r="173" spans="1:35">
      <c r="A173" s="225"/>
      <c r="B173" s="235" t="s">
        <v>580</v>
      </c>
      <c r="C173" s="235" t="s">
        <v>554</v>
      </c>
      <c r="D173" s="222" t="s">
        <v>545</v>
      </c>
      <c r="E173" s="223"/>
      <c r="F173" s="223"/>
      <c r="G173" s="223"/>
      <c r="H173" s="223"/>
      <c r="I173" s="223"/>
      <c r="J173" s="223"/>
      <c r="K173" s="223"/>
      <c r="L173" s="223"/>
      <c r="M173" s="223"/>
      <c r="N173" s="223"/>
      <c r="O173" s="223"/>
      <c r="P173" s="223"/>
      <c r="Q173" s="223"/>
      <c r="R173" s="223"/>
      <c r="S173" s="223"/>
      <c r="T173" s="223"/>
      <c r="U173" s="223"/>
      <c r="V173" s="223"/>
      <c r="W173" s="223"/>
      <c r="X173" s="246"/>
      <c r="Y173" s="247"/>
      <c r="Z173" s="247"/>
      <c r="AA173" s="224">
        <v>5</v>
      </c>
      <c r="AB173" s="224">
        <v>5</v>
      </c>
      <c r="AC173" s="224">
        <v>5</v>
      </c>
      <c r="AD173" s="224">
        <v>5</v>
      </c>
      <c r="AE173" s="224">
        <v>0</v>
      </c>
      <c r="AF173" s="221">
        <f>IF(AE173="Neg","Neg",AE173*VLOOKUP($D173,$D$499:AF$518,COLUMNS($E173:AF173),FALSE))</f>
        <v>0</v>
      </c>
      <c r="AG173" s="221">
        <f>IF(AF173="Neg","Neg",AF173*VLOOKUP($D173,$D$499:AG$518,COLUMNS($E173:AG173),FALSE))</f>
        <v>0</v>
      </c>
      <c r="AH173" s="221">
        <f>IF(AG173="Neg","Neg",AG173*VLOOKUP($D173,$D$499:AH$518,COLUMNS($E173:AH173),FALSE))</f>
        <v>0</v>
      </c>
      <c r="AI173" s="425"/>
    </row>
    <row r="174" spans="1:35">
      <c r="A174" s="225"/>
      <c r="B174" s="235" t="s">
        <v>580</v>
      </c>
      <c r="C174" s="235" t="s">
        <v>520</v>
      </c>
      <c r="D174" s="222" t="s">
        <v>545</v>
      </c>
      <c r="E174" s="223"/>
      <c r="F174" s="223"/>
      <c r="G174" s="223"/>
      <c r="H174" s="223"/>
      <c r="I174" s="223"/>
      <c r="J174" s="223"/>
      <c r="K174" s="223"/>
      <c r="L174" s="223"/>
      <c r="M174" s="223"/>
      <c r="N174" s="223"/>
      <c r="O174" s="223"/>
      <c r="P174" s="223"/>
      <c r="Q174" s="223"/>
      <c r="R174" s="223"/>
      <c r="S174" s="223"/>
      <c r="T174" s="223"/>
      <c r="U174" s="223"/>
      <c r="V174" s="223"/>
      <c r="W174" s="223"/>
      <c r="X174" s="246"/>
      <c r="Y174" s="247"/>
      <c r="Z174" s="247"/>
      <c r="AA174" s="224">
        <v>0</v>
      </c>
      <c r="AB174" s="224">
        <v>0</v>
      </c>
      <c r="AC174" s="224">
        <v>0</v>
      </c>
      <c r="AD174" s="224">
        <v>-20</v>
      </c>
      <c r="AE174" s="224">
        <v>-25</v>
      </c>
      <c r="AF174" s="221">
        <f>IF(AE174="Neg","Neg",AE174*VLOOKUP($D174,$D$499:AF$518,COLUMNS($E174:AF174),FALSE))</f>
        <v>-26.004867217008083</v>
      </c>
      <c r="AG174" s="221">
        <f>IF(AF174="Neg","Neg",AF174*VLOOKUP($D174,$D$499:AG$518,COLUMNS($E174:AG174),FALSE))</f>
        <v>-27.10470075571574</v>
      </c>
      <c r="AH174" s="221">
        <f>IF(AG174="Neg","Neg",AG174*VLOOKUP($D174,$D$499:AH$518,COLUMNS($E174:AH174),FALSE))</f>
        <v>-28.172286922854408</v>
      </c>
      <c r="AI174" s="425"/>
    </row>
    <row r="175" spans="1:35">
      <c r="A175" s="225"/>
      <c r="B175" s="235" t="s">
        <v>580</v>
      </c>
      <c r="C175" s="235" t="s">
        <v>521</v>
      </c>
      <c r="D175" s="222" t="s">
        <v>545</v>
      </c>
      <c r="E175" s="223"/>
      <c r="F175" s="223"/>
      <c r="G175" s="223"/>
      <c r="H175" s="223"/>
      <c r="I175" s="223"/>
      <c r="J175" s="223"/>
      <c r="K175" s="223"/>
      <c r="L175" s="223"/>
      <c r="M175" s="223"/>
      <c r="N175" s="223"/>
      <c r="O175" s="223"/>
      <c r="P175" s="223"/>
      <c r="Q175" s="223"/>
      <c r="R175" s="223"/>
      <c r="S175" s="223"/>
      <c r="T175" s="223"/>
      <c r="U175" s="223"/>
      <c r="V175" s="223"/>
      <c r="W175" s="223"/>
      <c r="X175" s="246"/>
      <c r="Y175" s="247"/>
      <c r="Z175" s="247"/>
      <c r="AA175" s="224">
        <v>0</v>
      </c>
      <c r="AB175" s="224">
        <v>0</v>
      </c>
      <c r="AC175" s="224">
        <v>0</v>
      </c>
      <c r="AD175" s="224">
        <v>-10</v>
      </c>
      <c r="AE175" s="224">
        <v>-10</v>
      </c>
      <c r="AF175" s="221">
        <f>IF(AE175="Neg","Neg",AE175*VLOOKUP($D175,$D$499:AF$518,COLUMNS($E175:AF175),FALSE))</f>
        <v>-10.401946886803232</v>
      </c>
      <c r="AG175" s="221">
        <f>IF(AF175="Neg","Neg",AF175*VLOOKUP($D175,$D$499:AG$518,COLUMNS($E175:AG175),FALSE))</f>
        <v>-10.841880302286294</v>
      </c>
      <c r="AH175" s="221">
        <f>IF(AG175="Neg","Neg",AG175*VLOOKUP($D175,$D$499:AH$518,COLUMNS($E175:AH175),FALSE))</f>
        <v>-11.268914769141761</v>
      </c>
      <c r="AI175" s="425"/>
    </row>
    <row r="176" spans="1:35">
      <c r="A176" s="225"/>
      <c r="B176" s="235" t="s">
        <v>580</v>
      </c>
      <c r="C176" s="235" t="s">
        <v>555</v>
      </c>
      <c r="D176" s="222" t="s">
        <v>545</v>
      </c>
      <c r="E176" s="223"/>
      <c r="F176" s="223"/>
      <c r="G176" s="223"/>
      <c r="H176" s="223"/>
      <c r="I176" s="223"/>
      <c r="J176" s="223"/>
      <c r="K176" s="223"/>
      <c r="L176" s="223"/>
      <c r="M176" s="223"/>
      <c r="N176" s="223"/>
      <c r="O176" s="223"/>
      <c r="P176" s="223"/>
      <c r="Q176" s="223"/>
      <c r="R176" s="223"/>
      <c r="S176" s="223"/>
      <c r="T176" s="223"/>
      <c r="U176" s="223"/>
      <c r="V176" s="223"/>
      <c r="W176" s="223"/>
      <c r="X176" s="246"/>
      <c r="Y176" s="247"/>
      <c r="Z176" s="247"/>
      <c r="AA176" s="224">
        <v>0</v>
      </c>
      <c r="AB176" s="224">
        <v>0</v>
      </c>
      <c r="AC176" s="224">
        <v>0</v>
      </c>
      <c r="AD176" s="224">
        <v>30</v>
      </c>
      <c r="AE176" s="224">
        <v>130</v>
      </c>
      <c r="AF176" s="221">
        <f>IF(AE176="Neg","Neg",AE176*VLOOKUP($D176,$D$499:AF$518,COLUMNS($E176:AF176),FALSE))</f>
        <v>135.22530952844204</v>
      </c>
      <c r="AG176" s="221">
        <f>IF(AF176="Neg","Neg",AF176*VLOOKUP($D176,$D$499:AG$518,COLUMNS($E176:AG176),FALSE))</f>
        <v>140.94444392972184</v>
      </c>
      <c r="AH176" s="221">
        <f>IF(AG176="Neg","Neg",AG176*VLOOKUP($D176,$D$499:AH$518,COLUMNS($E176:AH176),FALSE))</f>
        <v>146.49589199884289</v>
      </c>
      <c r="AI176" s="425"/>
    </row>
    <row r="177" spans="1:35">
      <c r="A177" s="225"/>
      <c r="B177" s="235" t="s">
        <v>580</v>
      </c>
      <c r="C177" s="235" t="s">
        <v>1110</v>
      </c>
      <c r="D177" s="222" t="s">
        <v>42</v>
      </c>
      <c r="E177" s="223"/>
      <c r="F177" s="223"/>
      <c r="G177" s="223"/>
      <c r="H177" s="223"/>
      <c r="I177" s="223"/>
      <c r="J177" s="223"/>
      <c r="K177" s="223"/>
      <c r="L177" s="223"/>
      <c r="M177" s="223"/>
      <c r="N177" s="223"/>
      <c r="O177" s="223"/>
      <c r="P177" s="223"/>
      <c r="Q177" s="223"/>
      <c r="R177" s="223"/>
      <c r="S177" s="223"/>
      <c r="T177" s="223"/>
      <c r="U177" s="223"/>
      <c r="V177" s="223"/>
      <c r="W177" s="223"/>
      <c r="X177" s="246"/>
      <c r="Y177" s="247"/>
      <c r="Z177" s="247"/>
      <c r="AA177" s="224">
        <v>0</v>
      </c>
      <c r="AB177" s="224">
        <v>0</v>
      </c>
      <c r="AC177" s="224">
        <v>0</v>
      </c>
      <c r="AD177" s="224">
        <v>0</v>
      </c>
      <c r="AE177" s="224">
        <v>0</v>
      </c>
      <c r="AF177" s="221">
        <f>IF(AE177="Neg","Neg",AE177*VLOOKUP($D177,$D$499:AF$518,COLUMNS($E177:AF177),FALSE))</f>
        <v>0</v>
      </c>
      <c r="AG177" s="221">
        <f>IF(AF177="Neg","Neg",AF177*VLOOKUP($D177,$D$499:AG$518,COLUMNS($E177:AG177),FALSE))</f>
        <v>0</v>
      </c>
      <c r="AH177" s="221">
        <f>IF(AG177="Neg","Neg",AG177*VLOOKUP($D177,$D$499:AH$518,COLUMNS($E177:AH177),FALSE))</f>
        <v>0</v>
      </c>
      <c r="AI177" s="425"/>
    </row>
    <row r="178" spans="1:35">
      <c r="A178" s="225"/>
      <c r="B178" s="235" t="s">
        <v>580</v>
      </c>
      <c r="C178" s="235" t="s">
        <v>1110</v>
      </c>
      <c r="D178" s="216" t="s">
        <v>1286</v>
      </c>
      <c r="E178" s="223"/>
      <c r="F178" s="223"/>
      <c r="G178" s="223"/>
      <c r="H178" s="223"/>
      <c r="I178" s="223"/>
      <c r="J178" s="223"/>
      <c r="K178" s="223"/>
      <c r="L178" s="223"/>
      <c r="M178" s="223"/>
      <c r="N178" s="223"/>
      <c r="O178" s="223"/>
      <c r="P178" s="223"/>
      <c r="Q178" s="223"/>
      <c r="R178" s="223"/>
      <c r="S178" s="223"/>
      <c r="T178" s="223"/>
      <c r="U178" s="223"/>
      <c r="V178" s="223"/>
      <c r="W178" s="223"/>
      <c r="X178" s="246"/>
      <c r="Y178" s="247"/>
      <c r="Z178" s="247"/>
      <c r="AA178" s="224">
        <v>0</v>
      </c>
      <c r="AB178" s="224">
        <v>0</v>
      </c>
      <c r="AC178" s="248">
        <v>0</v>
      </c>
      <c r="AD178" s="248">
        <v>-1000</v>
      </c>
      <c r="AE178" s="248">
        <v>-1000</v>
      </c>
      <c r="AF178" s="221">
        <f>IF(AE178="Neg","Neg",AE178*VLOOKUP($D178,$D$499:AF$518,COLUMNS($E178:AF178),FALSE))</f>
        <v>-1040.1946886803232</v>
      </c>
      <c r="AG178" s="221">
        <f>IF(AF178="Neg","Neg",AF178*VLOOKUP($D178,$D$499:AG$518,COLUMNS($E178:AG178),FALSE))</f>
        <v>-1084.1880302286295</v>
      </c>
      <c r="AH178" s="221">
        <f>IF(AG178="Neg","Neg",AG178*VLOOKUP($D178,$D$499:AH$518,COLUMNS($E178:AH178),FALSE))</f>
        <v>-1126.8914769141761</v>
      </c>
      <c r="AI178" s="425"/>
    </row>
    <row r="179" spans="1:35">
      <c r="A179" s="225"/>
      <c r="B179" s="235" t="s">
        <v>580</v>
      </c>
      <c r="C179" s="235" t="s">
        <v>1109</v>
      </c>
      <c r="D179" s="222" t="s">
        <v>42</v>
      </c>
      <c r="E179" s="223"/>
      <c r="F179" s="223"/>
      <c r="G179" s="223"/>
      <c r="H179" s="223"/>
      <c r="I179" s="223"/>
      <c r="J179" s="223"/>
      <c r="K179" s="223"/>
      <c r="L179" s="223"/>
      <c r="M179" s="223"/>
      <c r="N179" s="223"/>
      <c r="O179" s="223"/>
      <c r="P179" s="223"/>
      <c r="Q179" s="223"/>
      <c r="R179" s="223"/>
      <c r="S179" s="223"/>
      <c r="T179" s="223"/>
      <c r="U179" s="223"/>
      <c r="V179" s="223"/>
      <c r="W179" s="223"/>
      <c r="X179" s="246"/>
      <c r="Y179" s="247"/>
      <c r="Z179" s="247"/>
      <c r="AA179" s="224">
        <v>0</v>
      </c>
      <c r="AB179" s="224">
        <v>0</v>
      </c>
      <c r="AC179" s="224">
        <v>0</v>
      </c>
      <c r="AD179" s="224">
        <v>0</v>
      </c>
      <c r="AE179" s="224">
        <v>0</v>
      </c>
      <c r="AF179" s="221">
        <f>IF(AE179="Neg","Neg",AE179*VLOOKUP($D179,$D$499:AF$518,COLUMNS($E179:AF179),FALSE))</f>
        <v>0</v>
      </c>
      <c r="AG179" s="221">
        <f>IF(AF179="Neg","Neg",AF179*VLOOKUP($D179,$D$499:AG$518,COLUMNS($E179:AG179),FALSE))</f>
        <v>0</v>
      </c>
      <c r="AH179" s="221">
        <f>IF(AG179="Neg","Neg",AG179*VLOOKUP($D179,$D$499:AH$518,COLUMNS($E179:AH179),FALSE))</f>
        <v>0</v>
      </c>
      <c r="AI179" s="425"/>
    </row>
    <row r="180" spans="1:35">
      <c r="A180" s="225"/>
      <c r="B180" s="235" t="s">
        <v>580</v>
      </c>
      <c r="C180" s="235" t="s">
        <v>1109</v>
      </c>
      <c r="D180" s="216" t="s">
        <v>1286</v>
      </c>
      <c r="E180" s="223"/>
      <c r="F180" s="223"/>
      <c r="G180" s="223"/>
      <c r="H180" s="223"/>
      <c r="I180" s="223"/>
      <c r="J180" s="223"/>
      <c r="K180" s="223"/>
      <c r="L180" s="223"/>
      <c r="M180" s="223"/>
      <c r="N180" s="223"/>
      <c r="O180" s="223"/>
      <c r="P180" s="223"/>
      <c r="Q180" s="223"/>
      <c r="R180" s="223"/>
      <c r="S180" s="223"/>
      <c r="T180" s="223"/>
      <c r="U180" s="223"/>
      <c r="V180" s="223"/>
      <c r="W180" s="223"/>
      <c r="X180" s="246"/>
      <c r="Y180" s="247"/>
      <c r="Z180" s="247"/>
      <c r="AA180" s="224">
        <v>0</v>
      </c>
      <c r="AB180" s="224">
        <v>0</v>
      </c>
      <c r="AC180" s="248">
        <v>-400</v>
      </c>
      <c r="AD180" s="248">
        <v>-750</v>
      </c>
      <c r="AE180" s="248">
        <v>-750</v>
      </c>
      <c r="AF180" s="221">
        <f>IF(AE180="Neg","Neg",AE180*VLOOKUP($D180,$D$499:AF$518,COLUMNS($E180:AF180),FALSE))</f>
        <v>-780.14601651024248</v>
      </c>
      <c r="AG180" s="221">
        <f>IF(AF180="Neg","Neg",AF180*VLOOKUP($D180,$D$499:AG$518,COLUMNS($E180:AG180),FALSE))</f>
        <v>-813.14102267147211</v>
      </c>
      <c r="AH180" s="221">
        <f>IF(AG180="Neg","Neg",AG180*VLOOKUP($D180,$D$499:AH$518,COLUMNS($E180:AH180),FALSE))</f>
        <v>-845.16860768563208</v>
      </c>
      <c r="AI180" s="425"/>
    </row>
    <row r="181" spans="1:35">
      <c r="A181" s="225"/>
      <c r="B181" s="235" t="s">
        <v>580</v>
      </c>
      <c r="C181" s="235" t="s">
        <v>1111</v>
      </c>
      <c r="D181" s="222" t="s">
        <v>38</v>
      </c>
      <c r="E181" s="223"/>
      <c r="F181" s="223"/>
      <c r="G181" s="223"/>
      <c r="H181" s="223"/>
      <c r="I181" s="223"/>
      <c r="J181" s="223"/>
      <c r="K181" s="223"/>
      <c r="L181" s="223"/>
      <c r="M181" s="223"/>
      <c r="N181" s="223"/>
      <c r="O181" s="223"/>
      <c r="P181" s="223"/>
      <c r="Q181" s="223"/>
      <c r="R181" s="223"/>
      <c r="S181" s="223"/>
      <c r="T181" s="223"/>
      <c r="U181" s="223"/>
      <c r="V181" s="223"/>
      <c r="W181" s="223"/>
      <c r="X181" s="246"/>
      <c r="Y181" s="247"/>
      <c r="Z181" s="247"/>
      <c r="AA181" s="224">
        <v>0</v>
      </c>
      <c r="AB181" s="224">
        <v>0</v>
      </c>
      <c r="AC181" s="224">
        <v>-3000</v>
      </c>
      <c r="AD181" s="224">
        <v>-3000</v>
      </c>
      <c r="AE181" s="224">
        <v>-3000</v>
      </c>
      <c r="AF181" s="221">
        <f>IF(AE181="Neg","Neg",AE181*VLOOKUP($D181,$D$499:AF$518,COLUMNS($E181:AF181),FALSE))</f>
        <v>-3120.5840660409699</v>
      </c>
      <c r="AG181" s="221">
        <f>IF(AF181="Neg","Neg",AF181*VLOOKUP($D181,$D$499:AG$518,COLUMNS($E181:AG181),FALSE))</f>
        <v>-3252.5640906858885</v>
      </c>
      <c r="AH181" s="221">
        <f>IF(AG181="Neg","Neg",AG181*VLOOKUP($D181,$D$499:AH$518,COLUMNS($E181:AH181),FALSE))</f>
        <v>-3380.6744307425283</v>
      </c>
      <c r="AI181" s="425"/>
    </row>
    <row r="182" spans="1:35">
      <c r="A182" s="225"/>
      <c r="B182" s="235" t="s">
        <v>580</v>
      </c>
      <c r="C182" s="235" t="s">
        <v>1112</v>
      </c>
      <c r="D182" s="222" t="s">
        <v>38</v>
      </c>
      <c r="E182" s="223"/>
      <c r="F182" s="223"/>
      <c r="G182" s="223"/>
      <c r="H182" s="223"/>
      <c r="I182" s="223"/>
      <c r="J182" s="223"/>
      <c r="K182" s="223"/>
      <c r="L182" s="223"/>
      <c r="M182" s="223"/>
      <c r="N182" s="223"/>
      <c r="O182" s="223"/>
      <c r="P182" s="223"/>
      <c r="Q182" s="223"/>
      <c r="R182" s="223"/>
      <c r="S182" s="223"/>
      <c r="T182" s="223"/>
      <c r="U182" s="223"/>
      <c r="V182" s="223"/>
      <c r="W182" s="223"/>
      <c r="X182" s="246"/>
      <c r="Y182" s="247"/>
      <c r="Z182" s="247"/>
      <c r="AA182" s="224">
        <v>0</v>
      </c>
      <c r="AB182" s="224">
        <v>-125</v>
      </c>
      <c r="AC182" s="224">
        <v>0</v>
      </c>
      <c r="AD182" s="224">
        <v>0</v>
      </c>
      <c r="AE182" s="224">
        <v>0</v>
      </c>
      <c r="AF182" s="221">
        <f>IF(AE182="Neg","Neg",AE182*VLOOKUP($D182,$D$499:AF$518,COLUMNS($E182:AF182),FALSE))</f>
        <v>0</v>
      </c>
      <c r="AG182" s="221">
        <f>IF(AF182="Neg","Neg",AF182*VLOOKUP($D182,$D$499:AG$518,COLUMNS($E182:AG182),FALSE))</f>
        <v>0</v>
      </c>
      <c r="AH182" s="221">
        <f>IF(AG182="Neg","Neg",AG182*VLOOKUP($D182,$D$499:AH$518,COLUMNS($E182:AH182),FALSE))</f>
        <v>0</v>
      </c>
      <c r="AI182" s="425"/>
    </row>
    <row r="183" spans="1:35">
      <c r="A183" s="225"/>
      <c r="B183" s="235" t="s">
        <v>580</v>
      </c>
      <c r="C183" s="235" t="s">
        <v>527</v>
      </c>
      <c r="D183" s="222" t="s">
        <v>549</v>
      </c>
      <c r="E183" s="223"/>
      <c r="F183" s="223"/>
      <c r="G183" s="223"/>
      <c r="H183" s="223"/>
      <c r="I183" s="223"/>
      <c r="J183" s="223"/>
      <c r="K183" s="223"/>
      <c r="L183" s="223"/>
      <c r="M183" s="223"/>
      <c r="N183" s="223"/>
      <c r="O183" s="223"/>
      <c r="P183" s="223"/>
      <c r="Q183" s="223"/>
      <c r="R183" s="223"/>
      <c r="S183" s="223"/>
      <c r="T183" s="223"/>
      <c r="U183" s="223"/>
      <c r="V183" s="223"/>
      <c r="W183" s="223"/>
      <c r="X183" s="246"/>
      <c r="Y183" s="247"/>
      <c r="Z183" s="247"/>
      <c r="AA183" s="224">
        <v>-5</v>
      </c>
      <c r="AB183" s="224">
        <v>45</v>
      </c>
      <c r="AC183" s="224">
        <v>45</v>
      </c>
      <c r="AD183" s="224">
        <v>55</v>
      </c>
      <c r="AE183" s="224">
        <v>55</v>
      </c>
      <c r="AF183" s="221">
        <f>IF(AE183="Neg","Neg",AE183*VLOOKUP($D183,$D$499:AF$518,COLUMNS($E183:AF183),FALSE))</f>
        <v>57.210707877417782</v>
      </c>
      <c r="AG183" s="221">
        <f>IF(AF183="Neg","Neg",AF183*VLOOKUP($D183,$D$499:AG$518,COLUMNS($E183:AG183),FALSE))</f>
        <v>59.630341662574622</v>
      </c>
      <c r="AH183" s="221">
        <f>IF(AG183="Neg","Neg",AG183*VLOOKUP($D183,$D$499:AH$518,COLUMNS($E183:AH183),FALSE))</f>
        <v>61.979031230279688</v>
      </c>
      <c r="AI183" s="425"/>
    </row>
    <row r="184" spans="1:35">
      <c r="A184" s="225"/>
      <c r="B184" s="235" t="s">
        <v>580</v>
      </c>
      <c r="C184" s="235" t="s">
        <v>527</v>
      </c>
      <c r="D184" s="222" t="s">
        <v>545</v>
      </c>
      <c r="E184" s="223"/>
      <c r="F184" s="223"/>
      <c r="G184" s="223"/>
      <c r="H184" s="223"/>
      <c r="I184" s="223"/>
      <c r="J184" s="223"/>
      <c r="K184" s="223"/>
      <c r="L184" s="223"/>
      <c r="M184" s="223"/>
      <c r="N184" s="223"/>
      <c r="O184" s="223"/>
      <c r="P184" s="223"/>
      <c r="Q184" s="223"/>
      <c r="R184" s="223"/>
      <c r="S184" s="223"/>
      <c r="T184" s="223"/>
      <c r="U184" s="223"/>
      <c r="V184" s="223"/>
      <c r="W184" s="223"/>
      <c r="X184" s="246"/>
      <c r="Y184" s="247"/>
      <c r="Z184" s="247"/>
      <c r="AA184" s="224">
        <v>0</v>
      </c>
      <c r="AB184" s="224">
        <v>0</v>
      </c>
      <c r="AC184" s="224">
        <v>0</v>
      </c>
      <c r="AD184" s="224">
        <v>5</v>
      </c>
      <c r="AE184" s="224">
        <v>5</v>
      </c>
      <c r="AF184" s="221">
        <f>IF(AE184="Neg","Neg",AE184*VLOOKUP($D184,$D$499:AF$518,COLUMNS($E184:AF184),FALSE))</f>
        <v>5.2009734434016162</v>
      </c>
      <c r="AG184" s="221">
        <f>IF(AF184="Neg","Neg",AF184*VLOOKUP($D184,$D$499:AG$518,COLUMNS($E184:AG184),FALSE))</f>
        <v>5.4209401511431468</v>
      </c>
      <c r="AH184" s="221">
        <f>IF(AG184="Neg","Neg",AG184*VLOOKUP($D184,$D$499:AH$518,COLUMNS($E184:AH184),FALSE))</f>
        <v>5.6344573845708803</v>
      </c>
      <c r="AI184" s="425"/>
    </row>
    <row r="185" spans="1:35">
      <c r="A185" s="225"/>
      <c r="B185" s="235" t="s">
        <v>580</v>
      </c>
      <c r="C185" s="235" t="s">
        <v>556</v>
      </c>
      <c r="D185" s="222" t="s">
        <v>544</v>
      </c>
      <c r="E185" s="223"/>
      <c r="F185" s="223"/>
      <c r="G185" s="223"/>
      <c r="H185" s="223"/>
      <c r="I185" s="223"/>
      <c r="J185" s="223"/>
      <c r="K185" s="223"/>
      <c r="L185" s="223"/>
      <c r="M185" s="223"/>
      <c r="N185" s="223"/>
      <c r="O185" s="223"/>
      <c r="P185" s="223"/>
      <c r="Q185" s="223"/>
      <c r="R185" s="223"/>
      <c r="S185" s="223"/>
      <c r="T185" s="223"/>
      <c r="U185" s="223"/>
      <c r="V185" s="223"/>
      <c r="W185" s="223"/>
      <c r="X185" s="246"/>
      <c r="Y185" s="247"/>
      <c r="Z185" s="247"/>
      <c r="AA185" s="224">
        <v>-20</v>
      </c>
      <c r="AB185" s="224">
        <v>-80</v>
      </c>
      <c r="AC185" s="224">
        <v>-85</v>
      </c>
      <c r="AD185" s="224">
        <v>-90</v>
      </c>
      <c r="AE185" s="224">
        <v>-95</v>
      </c>
      <c r="AF185" s="221">
        <f>IF(AE185="Neg","Neg",AE185*VLOOKUP($D185,$D$499:AF$518,COLUMNS($E185:AF185),FALSE))</f>
        <v>-98.818495424630711</v>
      </c>
      <c r="AG185" s="221">
        <f>IF(AF185="Neg","Neg",AF185*VLOOKUP($D185,$D$499:AG$518,COLUMNS($E185:AG185),FALSE))</f>
        <v>-102.9978628717198</v>
      </c>
      <c r="AH185" s="221">
        <f>IF(AG185="Neg","Neg",AG185*VLOOKUP($D185,$D$499:AH$518,COLUMNS($E185:AH185),FALSE))</f>
        <v>-107.05469030684674</v>
      </c>
      <c r="AI185" s="425"/>
    </row>
    <row r="186" spans="1:35">
      <c r="A186" s="225"/>
      <c r="B186" s="235" t="s">
        <v>580</v>
      </c>
      <c r="C186" s="235" t="s">
        <v>919</v>
      </c>
      <c r="D186" s="222" t="s">
        <v>42</v>
      </c>
      <c r="E186" s="223"/>
      <c r="F186" s="223"/>
      <c r="G186" s="223"/>
      <c r="H186" s="223"/>
      <c r="I186" s="223"/>
      <c r="J186" s="223"/>
      <c r="K186" s="223"/>
      <c r="L186" s="223"/>
      <c r="M186" s="223"/>
      <c r="N186" s="223"/>
      <c r="O186" s="223"/>
      <c r="P186" s="223"/>
      <c r="Q186" s="223"/>
      <c r="R186" s="223"/>
      <c r="S186" s="223"/>
      <c r="T186" s="223"/>
      <c r="U186" s="223"/>
      <c r="V186" s="223"/>
      <c r="W186" s="223"/>
      <c r="X186" s="246"/>
      <c r="Y186" s="247"/>
      <c r="Z186" s="247"/>
      <c r="AA186" s="224">
        <v>0</v>
      </c>
      <c r="AB186" s="224">
        <v>-50</v>
      </c>
      <c r="AC186" s="224">
        <v>0</v>
      </c>
      <c r="AD186" s="224">
        <v>0</v>
      </c>
      <c r="AE186" s="224">
        <v>0</v>
      </c>
      <c r="AF186" s="221">
        <f>IF(AE186="Neg","Neg",AE186*VLOOKUP($D186,$D$499:AF$518,COLUMNS($E186:AF186),FALSE))</f>
        <v>0</v>
      </c>
      <c r="AG186" s="221">
        <f>IF(AF186="Neg","Neg",AF186*VLOOKUP($D186,$D$499:AG$518,COLUMNS($E186:AG186),FALSE))</f>
        <v>0</v>
      </c>
      <c r="AH186" s="221">
        <f>IF(AG186="Neg","Neg",AG186*VLOOKUP($D186,$D$499:AH$518,COLUMNS($E186:AH186),FALSE))</f>
        <v>0</v>
      </c>
      <c r="AI186" s="425"/>
    </row>
    <row r="187" spans="1:35">
      <c r="A187" s="225"/>
      <c r="B187" s="235" t="s">
        <v>580</v>
      </c>
      <c r="C187" s="235" t="s">
        <v>919</v>
      </c>
      <c r="D187" s="216" t="s">
        <v>1286</v>
      </c>
      <c r="E187" s="223"/>
      <c r="F187" s="223"/>
      <c r="G187" s="223"/>
      <c r="H187" s="223"/>
      <c r="I187" s="223"/>
      <c r="J187" s="223"/>
      <c r="K187" s="223"/>
      <c r="L187" s="223"/>
      <c r="M187" s="223"/>
      <c r="N187" s="223"/>
      <c r="O187" s="223"/>
      <c r="P187" s="223"/>
      <c r="Q187" s="223"/>
      <c r="R187" s="223"/>
      <c r="S187" s="223"/>
      <c r="T187" s="223"/>
      <c r="U187" s="223"/>
      <c r="V187" s="223"/>
      <c r="W187" s="223"/>
      <c r="X187" s="246"/>
      <c r="Y187" s="247"/>
      <c r="Z187" s="247"/>
      <c r="AA187" s="224">
        <v>0</v>
      </c>
      <c r="AB187" s="224">
        <v>0</v>
      </c>
      <c r="AC187" s="248">
        <v>-50</v>
      </c>
      <c r="AD187" s="248">
        <v>-50</v>
      </c>
      <c r="AE187" s="248">
        <v>-50</v>
      </c>
      <c r="AF187" s="221">
        <f>IF(AE187="Neg","Neg",AE187*VLOOKUP($D187,$D$499:AF$518,COLUMNS($E187:AF187),FALSE))</f>
        <v>-52.009734434016167</v>
      </c>
      <c r="AG187" s="221">
        <f>IF(AF187="Neg","Neg",AF187*VLOOKUP($D187,$D$499:AG$518,COLUMNS($E187:AG187),FALSE))</f>
        <v>-54.20940151143148</v>
      </c>
      <c r="AH187" s="221">
        <f>IF(AG187="Neg","Neg",AG187*VLOOKUP($D187,$D$499:AH$518,COLUMNS($E187:AH187),FALSE))</f>
        <v>-56.344573845708815</v>
      </c>
      <c r="AI187" s="425"/>
    </row>
    <row r="188" spans="1:35">
      <c r="A188" s="225"/>
      <c r="B188" s="235" t="s">
        <v>580</v>
      </c>
      <c r="C188" s="235" t="s">
        <v>1113</v>
      </c>
      <c r="D188" s="222" t="s">
        <v>42</v>
      </c>
      <c r="E188" s="223"/>
      <c r="F188" s="223"/>
      <c r="G188" s="223"/>
      <c r="H188" s="223"/>
      <c r="I188" s="223"/>
      <c r="J188" s="223"/>
      <c r="K188" s="223"/>
      <c r="L188" s="223"/>
      <c r="M188" s="223"/>
      <c r="N188" s="223"/>
      <c r="O188" s="223"/>
      <c r="P188" s="223"/>
      <c r="Q188" s="223"/>
      <c r="R188" s="223"/>
      <c r="S188" s="223"/>
      <c r="T188" s="223"/>
      <c r="U188" s="223"/>
      <c r="V188" s="223"/>
      <c r="W188" s="223"/>
      <c r="X188" s="246"/>
      <c r="Y188" s="247"/>
      <c r="Z188" s="247"/>
      <c r="AA188" s="224">
        <v>-105</v>
      </c>
      <c r="AB188" s="224">
        <v>-150</v>
      </c>
      <c r="AC188" s="224">
        <v>0</v>
      </c>
      <c r="AD188" s="224">
        <v>0</v>
      </c>
      <c r="AE188" s="224">
        <v>0</v>
      </c>
      <c r="AF188" s="221">
        <f>IF(AE188="Neg","Neg",AE188*VLOOKUP($D188,$D$499:AF$518,COLUMNS($E188:AF188),FALSE))</f>
        <v>0</v>
      </c>
      <c r="AG188" s="221">
        <f>IF(AF188="Neg","Neg",AF188*VLOOKUP($D188,$D$499:AG$518,COLUMNS($E188:AG188),FALSE))</f>
        <v>0</v>
      </c>
      <c r="AH188" s="221">
        <f>IF(AG188="Neg","Neg",AG188*VLOOKUP($D188,$D$499:AH$518,COLUMNS($E188:AH188),FALSE))</f>
        <v>0</v>
      </c>
      <c r="AI188" s="425"/>
    </row>
    <row r="189" spans="1:35">
      <c r="A189" s="225"/>
      <c r="B189" s="235" t="s">
        <v>580</v>
      </c>
      <c r="C189" s="235" t="s">
        <v>1113</v>
      </c>
      <c r="D189" s="216" t="s">
        <v>1286</v>
      </c>
      <c r="E189" s="223"/>
      <c r="F189" s="223"/>
      <c r="G189" s="223"/>
      <c r="H189" s="223"/>
      <c r="I189" s="223"/>
      <c r="J189" s="223"/>
      <c r="K189" s="223"/>
      <c r="L189" s="223"/>
      <c r="M189" s="223"/>
      <c r="N189" s="223"/>
      <c r="O189" s="223"/>
      <c r="P189" s="223"/>
      <c r="Q189" s="223"/>
      <c r="R189" s="223"/>
      <c r="S189" s="223"/>
      <c r="T189" s="223"/>
      <c r="U189" s="223"/>
      <c r="V189" s="223"/>
      <c r="W189" s="223"/>
      <c r="X189" s="246"/>
      <c r="Y189" s="247"/>
      <c r="Z189" s="247"/>
      <c r="AA189" s="224">
        <v>0</v>
      </c>
      <c r="AB189" s="224">
        <v>0</v>
      </c>
      <c r="AC189" s="248">
        <v>-180</v>
      </c>
      <c r="AD189" s="248">
        <v>-180</v>
      </c>
      <c r="AE189" s="248">
        <v>-180</v>
      </c>
      <c r="AF189" s="221">
        <f>IF(AE189="Neg","Neg",AE189*VLOOKUP($D189,$D$499:AF$518,COLUMNS($E189:AF189),FALSE))</f>
        <v>-187.23504396245818</v>
      </c>
      <c r="AG189" s="221">
        <f>IF(AF189="Neg","Neg",AF189*VLOOKUP($D189,$D$499:AG$518,COLUMNS($E189:AG189),FALSE))</f>
        <v>-195.15384544115329</v>
      </c>
      <c r="AH189" s="221">
        <f>IF(AG189="Neg","Neg",AG189*VLOOKUP($D189,$D$499:AH$518,COLUMNS($E189:AH189),FALSE))</f>
        <v>-202.84046584455169</v>
      </c>
      <c r="AI189" s="425"/>
    </row>
    <row r="190" spans="1:35">
      <c r="A190" s="225"/>
      <c r="B190" s="235" t="s">
        <v>580</v>
      </c>
      <c r="C190" s="235" t="s">
        <v>1113</v>
      </c>
      <c r="D190" s="222" t="s">
        <v>38</v>
      </c>
      <c r="E190" s="223"/>
      <c r="F190" s="223"/>
      <c r="G190" s="223"/>
      <c r="H190" s="223"/>
      <c r="I190" s="223"/>
      <c r="J190" s="223"/>
      <c r="K190" s="223"/>
      <c r="L190" s="223"/>
      <c r="M190" s="223"/>
      <c r="N190" s="223"/>
      <c r="O190" s="223"/>
      <c r="P190" s="223"/>
      <c r="Q190" s="223"/>
      <c r="R190" s="223"/>
      <c r="S190" s="223"/>
      <c r="T190" s="223"/>
      <c r="U190" s="223"/>
      <c r="V190" s="223"/>
      <c r="W190" s="223"/>
      <c r="X190" s="246"/>
      <c r="Y190" s="247"/>
      <c r="Z190" s="247"/>
      <c r="AA190" s="224">
        <v>-20</v>
      </c>
      <c r="AB190" s="224">
        <v>-10</v>
      </c>
      <c r="AC190" s="224">
        <v>0</v>
      </c>
      <c r="AD190" s="224">
        <v>0</v>
      </c>
      <c r="AE190" s="224">
        <v>0</v>
      </c>
      <c r="AF190" s="221">
        <f>IF(AE190="Neg","Neg",AE190*VLOOKUP($D190,$D$499:AF$518,COLUMNS($E190:AF190),FALSE))</f>
        <v>0</v>
      </c>
      <c r="AG190" s="221">
        <f>IF(AF190="Neg","Neg",AF190*VLOOKUP($D190,$D$499:AG$518,COLUMNS($E190:AG190),FALSE))</f>
        <v>0</v>
      </c>
      <c r="AH190" s="221">
        <f>IF(AG190="Neg","Neg",AG190*VLOOKUP($D190,$D$499:AH$518,COLUMNS($E190:AH190),FALSE))</f>
        <v>0</v>
      </c>
      <c r="AI190" s="425"/>
    </row>
    <row r="191" spans="1:35">
      <c r="A191" s="225"/>
      <c r="B191" s="235" t="s">
        <v>580</v>
      </c>
      <c r="C191" s="235" t="s">
        <v>1114</v>
      </c>
      <c r="D191" s="222" t="s">
        <v>42</v>
      </c>
      <c r="E191" s="223"/>
      <c r="F191" s="223"/>
      <c r="G191" s="223"/>
      <c r="H191" s="223"/>
      <c r="I191" s="223"/>
      <c r="J191" s="223"/>
      <c r="K191" s="223"/>
      <c r="L191" s="223"/>
      <c r="M191" s="223"/>
      <c r="N191" s="223"/>
      <c r="O191" s="223"/>
      <c r="P191" s="223"/>
      <c r="Q191" s="223"/>
      <c r="R191" s="223"/>
      <c r="S191" s="223"/>
      <c r="T191" s="223"/>
      <c r="U191" s="223"/>
      <c r="V191" s="223"/>
      <c r="W191" s="223"/>
      <c r="X191" s="246"/>
      <c r="Y191" s="247"/>
      <c r="Z191" s="247"/>
      <c r="AA191" s="224">
        <v>-10</v>
      </c>
      <c r="AB191" s="224">
        <v>-25</v>
      </c>
      <c r="AC191" s="224">
        <v>0</v>
      </c>
      <c r="AD191" s="224">
        <v>0</v>
      </c>
      <c r="AE191" s="224">
        <v>0</v>
      </c>
      <c r="AF191" s="221">
        <f>IF(AE191="Neg","Neg",AE191*VLOOKUP($D191,$D$499:AF$518,COLUMNS($E191:AF191),FALSE))</f>
        <v>0</v>
      </c>
      <c r="AG191" s="221">
        <f>IF(AF191="Neg","Neg",AF191*VLOOKUP($D191,$D$499:AG$518,COLUMNS($E191:AG191),FALSE))</f>
        <v>0</v>
      </c>
      <c r="AH191" s="221">
        <f>IF(AG191="Neg","Neg",AG191*VLOOKUP($D191,$D$499:AH$518,COLUMNS($E191:AH191),FALSE))</f>
        <v>0</v>
      </c>
      <c r="AI191" s="425"/>
    </row>
    <row r="192" spans="1:35">
      <c r="A192" s="225"/>
      <c r="B192" s="235" t="s">
        <v>580</v>
      </c>
      <c r="C192" s="235" t="s">
        <v>557</v>
      </c>
      <c r="D192" s="222" t="s">
        <v>545</v>
      </c>
      <c r="E192" s="223"/>
      <c r="F192" s="223"/>
      <c r="G192" s="223"/>
      <c r="H192" s="223"/>
      <c r="I192" s="223"/>
      <c r="J192" s="223"/>
      <c r="K192" s="223"/>
      <c r="L192" s="223"/>
      <c r="M192" s="223"/>
      <c r="N192" s="223"/>
      <c r="O192" s="223"/>
      <c r="P192" s="223"/>
      <c r="Q192" s="223"/>
      <c r="R192" s="223"/>
      <c r="S192" s="223"/>
      <c r="T192" s="223"/>
      <c r="U192" s="223"/>
      <c r="V192" s="223"/>
      <c r="W192" s="223"/>
      <c r="X192" s="246"/>
      <c r="Y192" s="247"/>
      <c r="Z192" s="247"/>
      <c r="AA192" s="224">
        <v>0</v>
      </c>
      <c r="AB192" s="224">
        <v>50</v>
      </c>
      <c r="AC192" s="224">
        <v>50</v>
      </c>
      <c r="AD192" s="224">
        <v>55</v>
      </c>
      <c r="AE192" s="224">
        <v>55</v>
      </c>
      <c r="AF192" s="221">
        <f>IF(AE192="Neg","Neg",AE192*VLOOKUP($D192,$D$499:AF$518,COLUMNS($E192:AF192),FALSE))</f>
        <v>57.210707877417782</v>
      </c>
      <c r="AG192" s="221">
        <f>IF(AF192="Neg","Neg",AF192*VLOOKUP($D192,$D$499:AG$518,COLUMNS($E192:AG192),FALSE))</f>
        <v>59.630341662574622</v>
      </c>
      <c r="AH192" s="221">
        <f>IF(AG192="Neg","Neg",AG192*VLOOKUP($D192,$D$499:AH$518,COLUMNS($E192:AH192),FALSE))</f>
        <v>61.979031230279688</v>
      </c>
      <c r="AI192" s="425"/>
    </row>
    <row r="193" spans="1:35">
      <c r="A193" s="225"/>
      <c r="B193" s="235" t="s">
        <v>580</v>
      </c>
      <c r="C193" s="235" t="s">
        <v>557</v>
      </c>
      <c r="D193" s="222" t="s">
        <v>42</v>
      </c>
      <c r="E193" s="223"/>
      <c r="F193" s="223"/>
      <c r="G193" s="223"/>
      <c r="H193" s="223"/>
      <c r="I193" s="223"/>
      <c r="J193" s="223"/>
      <c r="K193" s="223"/>
      <c r="L193" s="223"/>
      <c r="M193" s="223"/>
      <c r="N193" s="223"/>
      <c r="O193" s="223"/>
      <c r="P193" s="223"/>
      <c r="Q193" s="223"/>
      <c r="R193" s="223"/>
      <c r="S193" s="223"/>
      <c r="T193" s="223"/>
      <c r="U193" s="223"/>
      <c r="V193" s="223"/>
      <c r="W193" s="223"/>
      <c r="X193" s="246"/>
      <c r="Y193" s="247"/>
      <c r="Z193" s="247"/>
      <c r="AA193" s="224">
        <v>0</v>
      </c>
      <c r="AB193" s="224">
        <v>-40</v>
      </c>
      <c r="AC193" s="224">
        <v>0</v>
      </c>
      <c r="AD193" s="224">
        <v>0</v>
      </c>
      <c r="AE193" s="224">
        <v>0</v>
      </c>
      <c r="AF193" s="221">
        <f>IF(AE193="Neg","Neg",AE193*VLOOKUP($D193,$D$499:AF$518,COLUMNS($E193:AF193),FALSE))</f>
        <v>0</v>
      </c>
      <c r="AG193" s="221">
        <f>IF(AF193="Neg","Neg",AF193*VLOOKUP($D193,$D$499:AG$518,COLUMNS($E193:AG193),FALSE))</f>
        <v>0</v>
      </c>
      <c r="AH193" s="221">
        <f>IF(AG193="Neg","Neg",AG193*VLOOKUP($D193,$D$499:AH$518,COLUMNS($E193:AH193),FALSE))</f>
        <v>0</v>
      </c>
      <c r="AI193" s="425"/>
    </row>
    <row r="194" spans="1:35">
      <c r="A194" s="225"/>
      <c r="B194" s="235" t="s">
        <v>580</v>
      </c>
      <c r="C194" s="235" t="s">
        <v>557</v>
      </c>
      <c r="D194" s="216" t="s">
        <v>1286</v>
      </c>
      <c r="E194" s="223"/>
      <c r="F194" s="223"/>
      <c r="G194" s="223"/>
      <c r="H194" s="223"/>
      <c r="I194" s="223"/>
      <c r="J194" s="223"/>
      <c r="K194" s="223"/>
      <c r="L194" s="223"/>
      <c r="M194" s="223"/>
      <c r="N194" s="223"/>
      <c r="O194" s="223"/>
      <c r="P194" s="223"/>
      <c r="Q194" s="223"/>
      <c r="R194" s="223"/>
      <c r="S194" s="223"/>
      <c r="T194" s="223"/>
      <c r="U194" s="223"/>
      <c r="V194" s="223"/>
      <c r="W194" s="223"/>
      <c r="X194" s="246"/>
      <c r="Y194" s="247"/>
      <c r="Z194" s="247"/>
      <c r="AA194" s="224">
        <v>0</v>
      </c>
      <c r="AB194" s="224">
        <v>0</v>
      </c>
      <c r="AC194" s="248">
        <v>-40</v>
      </c>
      <c r="AD194" s="248">
        <v>-40</v>
      </c>
      <c r="AE194" s="248">
        <v>-40</v>
      </c>
      <c r="AF194" s="221">
        <f>IF(AE194="Neg","Neg",AE194*VLOOKUP($D194,$D$499:AF$518,COLUMNS($E194:AF194),FALSE))</f>
        <v>-41.607787547212929</v>
      </c>
      <c r="AG194" s="221">
        <f>IF(AF194="Neg","Neg",AF194*VLOOKUP($D194,$D$499:AG$518,COLUMNS($E194:AG194),FALSE))</f>
        <v>-43.367521209145174</v>
      </c>
      <c r="AH194" s="221">
        <f>IF(AG194="Neg","Neg",AG194*VLOOKUP($D194,$D$499:AH$518,COLUMNS($E194:AH194),FALSE))</f>
        <v>-45.075659076567042</v>
      </c>
      <c r="AI194" s="425"/>
    </row>
    <row r="195" spans="1:35" ht="25.5">
      <c r="A195" s="225"/>
      <c r="B195" s="235" t="s">
        <v>580</v>
      </c>
      <c r="C195" s="235" t="s">
        <v>534</v>
      </c>
      <c r="D195" s="222" t="s">
        <v>545</v>
      </c>
      <c r="E195" s="223"/>
      <c r="F195" s="223"/>
      <c r="G195" s="223"/>
      <c r="H195" s="223"/>
      <c r="I195" s="223"/>
      <c r="J195" s="223"/>
      <c r="K195" s="223"/>
      <c r="L195" s="223"/>
      <c r="M195" s="223"/>
      <c r="N195" s="223"/>
      <c r="O195" s="223"/>
      <c r="P195" s="223"/>
      <c r="Q195" s="223"/>
      <c r="R195" s="223"/>
      <c r="S195" s="223"/>
      <c r="T195" s="223"/>
      <c r="U195" s="223"/>
      <c r="V195" s="223"/>
      <c r="W195" s="223"/>
      <c r="X195" s="246"/>
      <c r="Y195" s="247"/>
      <c r="Z195" s="247"/>
      <c r="AA195" s="224">
        <v>0</v>
      </c>
      <c r="AB195" s="224">
        <v>20</v>
      </c>
      <c r="AC195" s="224">
        <v>30</v>
      </c>
      <c r="AD195" s="224">
        <v>35</v>
      </c>
      <c r="AE195" s="224">
        <v>50</v>
      </c>
      <c r="AF195" s="221">
        <f>IF(AE195="Neg","Neg",AE195*VLOOKUP($D195,$D$499:AF$518,COLUMNS($E195:AF195),FALSE))</f>
        <v>52.009734434016167</v>
      </c>
      <c r="AG195" s="221">
        <f>IF(AF195="Neg","Neg",AF195*VLOOKUP($D195,$D$499:AG$518,COLUMNS($E195:AG195),FALSE))</f>
        <v>54.20940151143148</v>
      </c>
      <c r="AH195" s="221">
        <f>IF(AG195="Neg","Neg",AG195*VLOOKUP($D195,$D$499:AH$518,COLUMNS($E195:AH195),FALSE))</f>
        <v>56.344573845708815</v>
      </c>
      <c r="AI195" s="425"/>
    </row>
    <row r="196" spans="1:35">
      <c r="A196" s="225"/>
      <c r="B196" s="235" t="s">
        <v>580</v>
      </c>
      <c r="C196" s="235" t="s">
        <v>560</v>
      </c>
      <c r="D196" s="216" t="s">
        <v>546</v>
      </c>
      <c r="E196" s="223"/>
      <c r="F196" s="223"/>
      <c r="G196" s="223"/>
      <c r="H196" s="223"/>
      <c r="I196" s="223"/>
      <c r="J196" s="223"/>
      <c r="K196" s="223"/>
      <c r="L196" s="223"/>
      <c r="M196" s="223"/>
      <c r="N196" s="223"/>
      <c r="O196" s="223"/>
      <c r="P196" s="223"/>
      <c r="Q196" s="223"/>
      <c r="R196" s="223"/>
      <c r="S196" s="223"/>
      <c r="T196" s="223"/>
      <c r="U196" s="223"/>
      <c r="V196" s="223"/>
      <c r="W196" s="223"/>
      <c r="X196" s="246"/>
      <c r="Y196" s="247"/>
      <c r="Z196" s="247"/>
      <c r="AA196" s="224">
        <v>0</v>
      </c>
      <c r="AB196" s="224">
        <v>130</v>
      </c>
      <c r="AC196" s="224">
        <v>80</v>
      </c>
      <c r="AD196" s="224">
        <v>25</v>
      </c>
      <c r="AE196" s="224">
        <v>0</v>
      </c>
      <c r="AF196" s="221">
        <f>IF(AE196="Neg","Neg",AE196*VLOOKUP($D196,$D$499:AF$518,COLUMNS($E196:AF196),FALSE))</f>
        <v>0</v>
      </c>
      <c r="AG196" s="221">
        <f>IF(AF196="Neg","Neg",AF196*VLOOKUP($D196,$D$499:AG$518,COLUMNS($E196:AG196),FALSE))</f>
        <v>0</v>
      </c>
      <c r="AH196" s="221">
        <f>IF(AG196="Neg","Neg",AG196*VLOOKUP($D196,$D$499:AH$518,COLUMNS($E196:AH196),FALSE))</f>
        <v>0</v>
      </c>
      <c r="AI196" s="425"/>
    </row>
    <row r="197" spans="1:35">
      <c r="A197" s="225"/>
      <c r="B197" s="235" t="s">
        <v>580</v>
      </c>
      <c r="C197" s="235" t="s">
        <v>571</v>
      </c>
      <c r="D197" s="222" t="s">
        <v>544</v>
      </c>
      <c r="E197" s="223"/>
      <c r="F197" s="223"/>
      <c r="G197" s="223"/>
      <c r="H197" s="223"/>
      <c r="I197" s="223"/>
      <c r="J197" s="223"/>
      <c r="K197" s="223"/>
      <c r="L197" s="223"/>
      <c r="M197" s="223"/>
      <c r="N197" s="223"/>
      <c r="O197" s="223"/>
      <c r="P197" s="223"/>
      <c r="Q197" s="223"/>
      <c r="R197" s="223"/>
      <c r="S197" s="223"/>
      <c r="T197" s="223"/>
      <c r="U197" s="223"/>
      <c r="V197" s="223"/>
      <c r="W197" s="223"/>
      <c r="X197" s="246"/>
      <c r="Y197" s="247"/>
      <c r="Z197" s="247"/>
      <c r="AA197" s="224">
        <v>0</v>
      </c>
      <c r="AB197" s="224">
        <v>0</v>
      </c>
      <c r="AC197" s="224">
        <v>10</v>
      </c>
      <c r="AD197" s="224">
        <v>10</v>
      </c>
      <c r="AE197" s="224">
        <v>0</v>
      </c>
      <c r="AF197" s="221">
        <f>IF(AE197="Neg","Neg",AE197*VLOOKUP($D197,$D$499:AF$518,COLUMNS($E197:AF197),FALSE))</f>
        <v>0</v>
      </c>
      <c r="AG197" s="221">
        <f>IF(AF197="Neg","Neg",AF197*VLOOKUP($D197,$D$499:AG$518,COLUMNS($E197:AG197),FALSE))</f>
        <v>0</v>
      </c>
      <c r="AH197" s="221">
        <f>IF(AG197="Neg","Neg",AG197*VLOOKUP($D197,$D$499:AH$518,COLUMNS($E197:AH197),FALSE))</f>
        <v>0</v>
      </c>
      <c r="AI197" s="425"/>
    </row>
    <row r="198" spans="1:35">
      <c r="A198" s="225"/>
      <c r="B198" s="235" t="s">
        <v>580</v>
      </c>
      <c r="C198" s="235" t="s">
        <v>1115</v>
      </c>
      <c r="D198" s="222" t="s">
        <v>42</v>
      </c>
      <c r="E198" s="223"/>
      <c r="F198" s="223"/>
      <c r="G198" s="223"/>
      <c r="H198" s="223"/>
      <c r="I198" s="223"/>
      <c r="J198" s="223"/>
      <c r="K198" s="223"/>
      <c r="L198" s="223"/>
      <c r="M198" s="223"/>
      <c r="N198" s="223"/>
      <c r="O198" s="223"/>
      <c r="P198" s="223"/>
      <c r="Q198" s="223"/>
      <c r="R198" s="223"/>
      <c r="S198" s="223"/>
      <c r="T198" s="223"/>
      <c r="U198" s="223"/>
      <c r="V198" s="223"/>
      <c r="W198" s="223"/>
      <c r="X198" s="246"/>
      <c r="Y198" s="247"/>
      <c r="Z198" s="247"/>
      <c r="AA198" s="224">
        <v>1100</v>
      </c>
      <c r="AB198" s="224">
        <v>1200</v>
      </c>
      <c r="AC198" s="224">
        <v>0</v>
      </c>
      <c r="AD198" s="224">
        <v>0</v>
      </c>
      <c r="AE198" s="224">
        <v>0</v>
      </c>
      <c r="AF198" s="221">
        <f>IF(AE198="Neg","Neg",AE198*VLOOKUP($D198,$D$499:AF$518,COLUMNS($E198:AF198),FALSE))</f>
        <v>0</v>
      </c>
      <c r="AG198" s="221">
        <f>IF(AF198="Neg","Neg",AF198*VLOOKUP($D198,$D$499:AG$518,COLUMNS($E198:AG198),FALSE))</f>
        <v>0</v>
      </c>
      <c r="AH198" s="221">
        <f>IF(AG198="Neg","Neg",AG198*VLOOKUP($D198,$D$499:AH$518,COLUMNS($E198:AH198),FALSE))</f>
        <v>0</v>
      </c>
      <c r="AI198" s="425"/>
    </row>
    <row r="199" spans="1:35" ht="25.5">
      <c r="A199" s="225"/>
      <c r="B199" s="235" t="s">
        <v>580</v>
      </c>
      <c r="C199" s="235" t="s">
        <v>553</v>
      </c>
      <c r="D199" s="216" t="s">
        <v>548</v>
      </c>
      <c r="E199" s="223"/>
      <c r="F199" s="223"/>
      <c r="G199" s="223"/>
      <c r="H199" s="223"/>
      <c r="I199" s="223"/>
      <c r="J199" s="223"/>
      <c r="K199" s="223"/>
      <c r="L199" s="223"/>
      <c r="M199" s="223"/>
      <c r="N199" s="223"/>
      <c r="O199" s="223"/>
      <c r="P199" s="223"/>
      <c r="Q199" s="223"/>
      <c r="R199" s="223"/>
      <c r="S199" s="223"/>
      <c r="T199" s="223"/>
      <c r="U199" s="223"/>
      <c r="V199" s="223"/>
      <c r="W199" s="223"/>
      <c r="X199" s="246"/>
      <c r="Y199" s="247"/>
      <c r="Z199" s="247"/>
      <c r="AA199" s="224">
        <v>150</v>
      </c>
      <c r="AB199" s="224">
        <v>-60</v>
      </c>
      <c r="AC199" s="224">
        <v>-90</v>
      </c>
      <c r="AD199" s="224">
        <v>0</v>
      </c>
      <c r="AE199" s="224">
        <v>0</v>
      </c>
      <c r="AF199" s="221">
        <f>IF(AE199="Neg","Neg",AE199*VLOOKUP($D199,$D$499:AF$518,COLUMNS($E199:AF199),FALSE))</f>
        <v>0</v>
      </c>
      <c r="AG199" s="221">
        <f>IF(AF199="Neg","Neg",AF199*VLOOKUP($D199,$D$499:AG$518,COLUMNS($E199:AG199),FALSE))</f>
        <v>0</v>
      </c>
      <c r="AH199" s="221">
        <f>IF(AG199="Neg","Neg",AG199*VLOOKUP($D199,$D$499:AH$518,COLUMNS($E199:AH199),FALSE))</f>
        <v>0</v>
      </c>
      <c r="AI199" s="425"/>
    </row>
    <row r="200" spans="1:35">
      <c r="A200" s="225"/>
      <c r="B200" s="235" t="s">
        <v>580</v>
      </c>
      <c r="C200" s="235" t="s">
        <v>553</v>
      </c>
      <c r="D200" s="222" t="s">
        <v>38</v>
      </c>
      <c r="E200" s="223"/>
      <c r="F200" s="223"/>
      <c r="G200" s="223"/>
      <c r="H200" s="223"/>
      <c r="I200" s="223"/>
      <c r="J200" s="223"/>
      <c r="K200" s="223"/>
      <c r="L200" s="223"/>
      <c r="M200" s="223"/>
      <c r="N200" s="223"/>
      <c r="O200" s="223"/>
      <c r="P200" s="223"/>
      <c r="Q200" s="223"/>
      <c r="R200" s="223"/>
      <c r="S200" s="223"/>
      <c r="T200" s="223"/>
      <c r="U200" s="223"/>
      <c r="V200" s="223"/>
      <c r="W200" s="223"/>
      <c r="X200" s="246"/>
      <c r="Y200" s="247"/>
      <c r="Z200" s="247"/>
      <c r="AA200" s="224">
        <v>75</v>
      </c>
      <c r="AB200" s="224">
        <v>-55</v>
      </c>
      <c r="AC200" s="224">
        <v>0</v>
      </c>
      <c r="AD200" s="224">
        <v>0</v>
      </c>
      <c r="AE200" s="224">
        <v>0</v>
      </c>
      <c r="AF200" s="221">
        <f>IF(AE200="Neg","Neg",AE200*VLOOKUP($D200,$D$499:AF$518,COLUMNS($E200:AF200),FALSE))</f>
        <v>0</v>
      </c>
      <c r="AG200" s="221">
        <f>IF(AF200="Neg","Neg",AF200*VLOOKUP($D200,$D$499:AG$518,COLUMNS($E200:AG200),FALSE))</f>
        <v>0</v>
      </c>
      <c r="AH200" s="221">
        <f>IF(AG200="Neg","Neg",AG200*VLOOKUP($D200,$D$499:AH$518,COLUMNS($E200:AH200),FALSE))</f>
        <v>0</v>
      </c>
      <c r="AI200" s="425"/>
    </row>
    <row r="201" spans="1:35">
      <c r="A201" s="225"/>
      <c r="B201" s="235" t="s">
        <v>580</v>
      </c>
      <c r="C201" s="235" t="s">
        <v>59</v>
      </c>
      <c r="D201" s="222" t="s">
        <v>42</v>
      </c>
      <c r="E201" s="245"/>
      <c r="F201" s="245"/>
      <c r="G201" s="245"/>
      <c r="H201" s="245"/>
      <c r="I201" s="245"/>
      <c r="J201" s="245"/>
      <c r="K201" s="245"/>
      <c r="L201" s="245"/>
      <c r="M201" s="245"/>
      <c r="N201" s="245"/>
      <c r="O201" s="245"/>
      <c r="P201" s="245"/>
      <c r="Q201" s="223"/>
      <c r="R201" s="223"/>
      <c r="S201" s="223"/>
      <c r="T201" s="223"/>
      <c r="U201" s="223"/>
      <c r="V201" s="223"/>
      <c r="W201" s="223"/>
      <c r="X201" s="246"/>
      <c r="Y201" s="247"/>
      <c r="Z201" s="247"/>
      <c r="AA201" s="224">
        <v>135</v>
      </c>
      <c r="AB201" s="224">
        <v>165</v>
      </c>
      <c r="AC201" s="224">
        <v>0</v>
      </c>
      <c r="AD201" s="224">
        <v>0</v>
      </c>
      <c r="AE201" s="224">
        <v>0</v>
      </c>
      <c r="AF201" s="221">
        <f>IF(AE201="Neg","Neg",AE201*VLOOKUP($D201,$D$499:AF$518,COLUMNS($E201:AF201),FALSE))</f>
        <v>0</v>
      </c>
      <c r="AG201" s="221">
        <f>IF(AF201="Neg","Neg",AF201*VLOOKUP($D201,$D$499:AG$518,COLUMNS($E201:AG201),FALSE))</f>
        <v>0</v>
      </c>
      <c r="AH201" s="221">
        <f>IF(AG201="Neg","Neg",AG201*VLOOKUP($D201,$D$499:AH$518,COLUMNS($E201:AH201),FALSE))</f>
        <v>0</v>
      </c>
      <c r="AI201" s="425"/>
    </row>
    <row r="202" spans="1:35">
      <c r="A202" s="225"/>
      <c r="B202" s="235" t="s">
        <v>580</v>
      </c>
      <c r="C202" s="235" t="s">
        <v>59</v>
      </c>
      <c r="D202" s="216" t="s">
        <v>1286</v>
      </c>
      <c r="E202" s="223"/>
      <c r="F202" s="223"/>
      <c r="G202" s="223"/>
      <c r="H202" s="223"/>
      <c r="I202" s="223"/>
      <c r="J202" s="223"/>
      <c r="K202" s="223"/>
      <c r="L202" s="223"/>
      <c r="M202" s="223"/>
      <c r="N202" s="223"/>
      <c r="O202" s="223"/>
      <c r="P202" s="223"/>
      <c r="Q202" s="223"/>
      <c r="R202" s="223"/>
      <c r="S202" s="223"/>
      <c r="T202" s="223"/>
      <c r="U202" s="223"/>
      <c r="V202" s="223"/>
      <c r="W202" s="223"/>
      <c r="X202" s="246"/>
      <c r="Y202" s="247"/>
      <c r="Z202" s="247"/>
      <c r="AA202" s="224">
        <v>0</v>
      </c>
      <c r="AB202" s="224">
        <v>0</v>
      </c>
      <c r="AC202" s="248">
        <v>200</v>
      </c>
      <c r="AD202" s="248">
        <v>250</v>
      </c>
      <c r="AE202" s="248">
        <v>235</v>
      </c>
      <c r="AF202" s="221">
        <f>IF(AE202="Neg","Neg",AE202*VLOOKUP($D202,$D$499:AF$518,COLUMNS($E202:AF202),FALSE))</f>
        <v>244.44575183987598</v>
      </c>
      <c r="AG202" s="221">
        <f>IF(AF202="Neg","Neg",AF202*VLOOKUP($D202,$D$499:AG$518,COLUMNS($E202:AG202),FALSE))</f>
        <v>254.78418710372793</v>
      </c>
      <c r="AH202" s="221">
        <f>IF(AG202="Neg","Neg",AG202*VLOOKUP($D202,$D$499:AH$518,COLUMNS($E202:AH202),FALSE))</f>
        <v>264.81949707483142</v>
      </c>
      <c r="AI202" s="425"/>
    </row>
    <row r="203" spans="1:35">
      <c r="A203" s="225"/>
      <c r="B203" s="235" t="s">
        <v>580</v>
      </c>
      <c r="C203" s="235" t="s">
        <v>1055</v>
      </c>
      <c r="D203" s="222" t="s">
        <v>42</v>
      </c>
      <c r="E203" s="223"/>
      <c r="F203" s="223"/>
      <c r="G203" s="223"/>
      <c r="H203" s="223"/>
      <c r="I203" s="223"/>
      <c r="J203" s="223"/>
      <c r="K203" s="223"/>
      <c r="L203" s="223"/>
      <c r="M203" s="223"/>
      <c r="N203" s="223"/>
      <c r="O203" s="223"/>
      <c r="P203" s="223"/>
      <c r="Q203" s="223"/>
      <c r="R203" s="223"/>
      <c r="S203" s="223"/>
      <c r="T203" s="223"/>
      <c r="U203" s="223"/>
      <c r="V203" s="223"/>
      <c r="W203" s="223"/>
      <c r="X203" s="246"/>
      <c r="Y203" s="247"/>
      <c r="Z203" s="247"/>
      <c r="AA203" s="224">
        <v>300</v>
      </c>
      <c r="AB203" s="224">
        <v>0</v>
      </c>
      <c r="AC203" s="224">
        <v>0</v>
      </c>
      <c r="AD203" s="224">
        <v>0</v>
      </c>
      <c r="AE203" s="224">
        <v>0</v>
      </c>
      <c r="AF203" s="221">
        <f>IF(AE203="Neg","Neg",AE203*VLOOKUP($D203,$D$499:AF$518,COLUMNS($E203:AF203),FALSE))</f>
        <v>0</v>
      </c>
      <c r="AG203" s="221">
        <f>IF(AF203="Neg","Neg",AF203*VLOOKUP($D203,$D$499:AG$518,COLUMNS($E203:AG203),FALSE))</f>
        <v>0</v>
      </c>
      <c r="AH203" s="221">
        <f>IF(AG203="Neg","Neg",AG203*VLOOKUP($D203,$D$499:AH$518,COLUMNS($E203:AH203),FALSE))</f>
        <v>0</v>
      </c>
      <c r="AI203" s="425"/>
    </row>
    <row r="204" spans="1:35" ht="25.5">
      <c r="A204" s="225"/>
      <c r="B204" s="235" t="s">
        <v>580</v>
      </c>
      <c r="C204" s="235" t="s">
        <v>558</v>
      </c>
      <c r="D204" s="216" t="s">
        <v>547</v>
      </c>
      <c r="E204" s="223"/>
      <c r="F204" s="223"/>
      <c r="G204" s="223"/>
      <c r="H204" s="223"/>
      <c r="I204" s="223"/>
      <c r="J204" s="223"/>
      <c r="K204" s="223"/>
      <c r="L204" s="223"/>
      <c r="M204" s="223"/>
      <c r="N204" s="223"/>
      <c r="O204" s="223"/>
      <c r="P204" s="223"/>
      <c r="Q204" s="223"/>
      <c r="R204" s="223"/>
      <c r="S204" s="223"/>
      <c r="T204" s="223"/>
      <c r="U204" s="223"/>
      <c r="V204" s="223"/>
      <c r="W204" s="223"/>
      <c r="X204" s="246"/>
      <c r="Y204" s="247"/>
      <c r="Z204" s="247"/>
      <c r="AA204" s="224">
        <v>0</v>
      </c>
      <c r="AB204" s="224">
        <v>-45</v>
      </c>
      <c r="AC204" s="224">
        <v>0</v>
      </c>
      <c r="AD204" s="224">
        <v>0</v>
      </c>
      <c r="AE204" s="224">
        <v>0</v>
      </c>
      <c r="AF204" s="221">
        <f>IF(AE204="Neg","Neg",AE204*VLOOKUP($D204,$D$499:AF$518,COLUMNS($E204:AF204),FALSE))</f>
        <v>0</v>
      </c>
      <c r="AG204" s="221">
        <f>IF(AF204="Neg","Neg",AF204*VLOOKUP($D204,$D$499:AG$518,COLUMNS($E204:AG204),FALSE))</f>
        <v>0</v>
      </c>
      <c r="AH204" s="221">
        <f>IF(AG204="Neg","Neg",AG204*VLOOKUP($D204,$D$499:AH$518,COLUMNS($E204:AH204),FALSE))</f>
        <v>0</v>
      </c>
      <c r="AI204" s="425"/>
    </row>
    <row r="205" spans="1:35" ht="25.5">
      <c r="A205" s="225"/>
      <c r="B205" s="235" t="s">
        <v>580</v>
      </c>
      <c r="C205" s="235" t="s">
        <v>1180</v>
      </c>
      <c r="D205" s="222" t="s">
        <v>42</v>
      </c>
      <c r="E205" s="223"/>
      <c r="F205" s="223"/>
      <c r="G205" s="223"/>
      <c r="H205" s="223"/>
      <c r="I205" s="223"/>
      <c r="J205" s="223"/>
      <c r="K205" s="223"/>
      <c r="L205" s="223"/>
      <c r="M205" s="223"/>
      <c r="N205" s="223"/>
      <c r="O205" s="223"/>
      <c r="P205" s="223"/>
      <c r="Q205" s="223"/>
      <c r="R205" s="223"/>
      <c r="S205" s="223"/>
      <c r="T205" s="223"/>
      <c r="U205" s="223"/>
      <c r="V205" s="223"/>
      <c r="W205" s="223"/>
      <c r="X205" s="246"/>
      <c r="Y205" s="238"/>
      <c r="Z205" s="238"/>
      <c r="AA205" s="224">
        <v>0</v>
      </c>
      <c r="AB205" s="224">
        <v>0</v>
      </c>
      <c r="AC205" s="224">
        <v>2910</v>
      </c>
      <c r="AD205" s="224">
        <v>2955</v>
      </c>
      <c r="AE205" s="224">
        <v>2890</v>
      </c>
      <c r="AF205" s="221">
        <f>IF(AE205="Neg","Neg",AE205*VLOOKUP($D205,$D$499:AF$518,COLUMNS($E205:AF205),FALSE))</f>
        <v>3006.1626502861341</v>
      </c>
      <c r="AG205" s="221">
        <f>IF(AF205="Neg","Neg",AF205*VLOOKUP($D205,$D$499:AG$518,COLUMNS($E205:AG205),FALSE))</f>
        <v>3133.3034073607391</v>
      </c>
      <c r="AH205" s="221">
        <f>IF(AG205="Neg","Neg",AG205*VLOOKUP($D205,$D$499:AH$518,COLUMNS($E205:AH205),FALSE))</f>
        <v>3256.7163682819692</v>
      </c>
      <c r="AI205" s="425"/>
    </row>
    <row r="206" spans="1:35" ht="25.5">
      <c r="A206" s="225"/>
      <c r="B206" s="235" t="s">
        <v>580</v>
      </c>
      <c r="C206" s="235" t="s">
        <v>1180</v>
      </c>
      <c r="D206" s="222" t="s">
        <v>38</v>
      </c>
      <c r="E206" s="223"/>
      <c r="F206" s="223"/>
      <c r="G206" s="223"/>
      <c r="H206" s="223"/>
      <c r="I206" s="223"/>
      <c r="J206" s="223"/>
      <c r="K206" s="223"/>
      <c r="L206" s="223"/>
      <c r="M206" s="223"/>
      <c r="N206" s="223"/>
      <c r="O206" s="223"/>
      <c r="P206" s="223"/>
      <c r="Q206" s="223"/>
      <c r="R206" s="223"/>
      <c r="S206" s="223"/>
      <c r="T206" s="223"/>
      <c r="U206" s="223"/>
      <c r="V206" s="223"/>
      <c r="W206" s="223"/>
      <c r="X206" s="246"/>
      <c r="Y206" s="238"/>
      <c r="Z206" s="238"/>
      <c r="AA206" s="224">
        <v>0</v>
      </c>
      <c r="AB206" s="224">
        <v>0</v>
      </c>
      <c r="AC206" s="224">
        <v>45</v>
      </c>
      <c r="AD206" s="224">
        <v>-55</v>
      </c>
      <c r="AE206" s="224">
        <v>-55</v>
      </c>
      <c r="AF206" s="221">
        <f>IF(AE206="Neg","Neg",AE206*VLOOKUP($D206,$D$499:AF$518,COLUMNS($E206:AF206),FALSE))</f>
        <v>-57.210707877417782</v>
      </c>
      <c r="AG206" s="221">
        <f>IF(AF206="Neg","Neg",AF206*VLOOKUP($D206,$D$499:AG$518,COLUMNS($E206:AG206),FALSE))</f>
        <v>-59.630341662574622</v>
      </c>
      <c r="AH206" s="221">
        <f>IF(AG206="Neg","Neg",AG206*VLOOKUP($D206,$D$499:AH$518,COLUMNS($E206:AH206),FALSE))</f>
        <v>-61.979031230279688</v>
      </c>
      <c r="AI206" s="425"/>
    </row>
    <row r="207" spans="1:35">
      <c r="A207" s="225"/>
      <c r="B207" s="234" t="s">
        <v>1049</v>
      </c>
      <c r="C207" s="234" t="s">
        <v>1054</v>
      </c>
      <c r="D207" s="230" t="s">
        <v>545</v>
      </c>
      <c r="E207" s="242"/>
      <c r="F207" s="242"/>
      <c r="G207" s="242"/>
      <c r="H207" s="242"/>
      <c r="I207" s="242"/>
      <c r="J207" s="242"/>
      <c r="K207" s="242"/>
      <c r="L207" s="242"/>
      <c r="M207" s="242"/>
      <c r="N207" s="242"/>
      <c r="O207" s="242"/>
      <c r="P207" s="242"/>
      <c r="Q207" s="242"/>
      <c r="R207" s="242"/>
      <c r="S207" s="242"/>
      <c r="T207" s="242"/>
      <c r="U207" s="242"/>
      <c r="V207" s="242"/>
      <c r="W207" s="242"/>
      <c r="X207" s="243"/>
      <c r="Y207" s="239"/>
      <c r="Z207" s="239"/>
      <c r="AA207" s="232">
        <v>-20</v>
      </c>
      <c r="AB207" s="232">
        <v>0</v>
      </c>
      <c r="AC207" s="232">
        <v>0</v>
      </c>
      <c r="AD207" s="232">
        <v>0</v>
      </c>
      <c r="AE207" s="232">
        <v>0</v>
      </c>
      <c r="AF207" s="232">
        <v>0</v>
      </c>
      <c r="AG207" s="233">
        <f>IF(AF207="Neg","Neg",AF207*VLOOKUP($D207,$D$499:AG$518,COLUMNS($E207:AG207),FALSE))</f>
        <v>0</v>
      </c>
      <c r="AH207" s="233">
        <f>IF(AG207="Neg","Neg",AG207*VLOOKUP($D207,$D$499:AH$518,COLUMNS($E207:AH207),FALSE))</f>
        <v>0</v>
      </c>
      <c r="AI207" s="425"/>
    </row>
    <row r="208" spans="1:35">
      <c r="A208" s="225"/>
      <c r="B208" s="234" t="s">
        <v>1049</v>
      </c>
      <c r="C208" s="234" t="s">
        <v>1054</v>
      </c>
      <c r="D208" s="230" t="s">
        <v>42</v>
      </c>
      <c r="E208" s="242"/>
      <c r="F208" s="242"/>
      <c r="G208" s="242"/>
      <c r="H208" s="242"/>
      <c r="I208" s="242"/>
      <c r="J208" s="242"/>
      <c r="K208" s="242"/>
      <c r="L208" s="242"/>
      <c r="M208" s="242"/>
      <c r="N208" s="242"/>
      <c r="O208" s="242"/>
      <c r="P208" s="242"/>
      <c r="Q208" s="242"/>
      <c r="R208" s="242"/>
      <c r="S208" s="242"/>
      <c r="T208" s="242"/>
      <c r="U208" s="242"/>
      <c r="V208" s="242"/>
      <c r="W208" s="242"/>
      <c r="X208" s="243"/>
      <c r="Y208" s="239"/>
      <c r="Z208" s="239"/>
      <c r="AA208" s="232">
        <v>1100</v>
      </c>
      <c r="AB208" s="232">
        <v>1120</v>
      </c>
      <c r="AC208" s="232">
        <v>1040</v>
      </c>
      <c r="AD208" s="232">
        <v>0</v>
      </c>
      <c r="AE208" s="232">
        <v>0</v>
      </c>
      <c r="AF208" s="232">
        <v>0</v>
      </c>
      <c r="AG208" s="233">
        <f>IF(AF208="Neg","Neg",AF208*VLOOKUP($D208,$D$499:AG$518,COLUMNS($E208:AG208),FALSE))</f>
        <v>0</v>
      </c>
      <c r="AH208" s="233">
        <f>IF(AG208="Neg","Neg",AG208*VLOOKUP($D208,$D$499:AH$518,COLUMNS($E208:AH208),FALSE))</f>
        <v>0</v>
      </c>
      <c r="AI208" s="425"/>
    </row>
    <row r="209" spans="1:35">
      <c r="A209" s="225"/>
      <c r="B209" s="234" t="s">
        <v>1049</v>
      </c>
      <c r="C209" s="234" t="s">
        <v>1055</v>
      </c>
      <c r="D209" s="230" t="s">
        <v>38</v>
      </c>
      <c r="E209" s="242"/>
      <c r="F209" s="242"/>
      <c r="G209" s="242"/>
      <c r="H209" s="242"/>
      <c r="I209" s="242"/>
      <c r="J209" s="242"/>
      <c r="K209" s="242"/>
      <c r="L209" s="242"/>
      <c r="M209" s="242"/>
      <c r="N209" s="242"/>
      <c r="O209" s="242"/>
      <c r="P209" s="242"/>
      <c r="Q209" s="242"/>
      <c r="R209" s="242"/>
      <c r="S209" s="242"/>
      <c r="T209" s="242"/>
      <c r="U209" s="242"/>
      <c r="V209" s="242"/>
      <c r="W209" s="242"/>
      <c r="X209" s="243"/>
      <c r="Y209" s="239"/>
      <c r="Z209" s="239"/>
      <c r="AA209" s="232">
        <v>100</v>
      </c>
      <c r="AB209" s="232">
        <v>0</v>
      </c>
      <c r="AC209" s="232">
        <v>0</v>
      </c>
      <c r="AD209" s="232">
        <v>0</v>
      </c>
      <c r="AE209" s="232">
        <v>0</v>
      </c>
      <c r="AF209" s="232">
        <v>0</v>
      </c>
      <c r="AG209" s="233">
        <f>IF(AF209="Neg","Neg",AF209*VLOOKUP($D209,$D$499:AG$518,COLUMNS($E209:AG209),FALSE))</f>
        <v>0</v>
      </c>
      <c r="AH209" s="233">
        <f>IF(AG209="Neg","Neg",AG209*VLOOKUP($D209,$D$499:AH$518,COLUMNS($E209:AH209),FALSE))</f>
        <v>0</v>
      </c>
      <c r="AI209" s="425"/>
    </row>
    <row r="210" spans="1:35">
      <c r="A210" s="225"/>
      <c r="B210" s="234" t="s">
        <v>1049</v>
      </c>
      <c r="C210" s="234" t="s">
        <v>1055</v>
      </c>
      <c r="D210" s="230" t="s">
        <v>42</v>
      </c>
      <c r="E210" s="242"/>
      <c r="F210" s="242"/>
      <c r="G210" s="242"/>
      <c r="H210" s="242"/>
      <c r="I210" s="242"/>
      <c r="J210" s="242"/>
      <c r="K210" s="242"/>
      <c r="L210" s="242"/>
      <c r="M210" s="242"/>
      <c r="N210" s="242"/>
      <c r="O210" s="242"/>
      <c r="P210" s="242"/>
      <c r="Q210" s="242"/>
      <c r="R210" s="242"/>
      <c r="S210" s="242"/>
      <c r="T210" s="242"/>
      <c r="U210" s="242"/>
      <c r="V210" s="242"/>
      <c r="W210" s="242"/>
      <c r="X210" s="243"/>
      <c r="Y210" s="239"/>
      <c r="Z210" s="239"/>
      <c r="AA210" s="232">
        <v>800</v>
      </c>
      <c r="AB210" s="232">
        <v>0</v>
      </c>
      <c r="AC210" s="232">
        <v>0</v>
      </c>
      <c r="AD210" s="232">
        <v>0</v>
      </c>
      <c r="AE210" s="232">
        <v>0</v>
      </c>
      <c r="AF210" s="232">
        <v>0</v>
      </c>
      <c r="AG210" s="233">
        <f>IF(AF210="Neg","Neg",AF210*VLOOKUP($D210,$D$499:AG$518,COLUMNS($E210:AG210),FALSE))</f>
        <v>0</v>
      </c>
      <c r="AH210" s="233">
        <f>IF(AG210="Neg","Neg",AG210*VLOOKUP($D210,$D$499:AH$518,COLUMNS($E210:AH210),FALSE))</f>
        <v>0</v>
      </c>
      <c r="AI210" s="425"/>
    </row>
    <row r="211" spans="1:35">
      <c r="A211" s="225"/>
      <c r="B211" s="234" t="s">
        <v>1049</v>
      </c>
      <c r="C211" s="234" t="s">
        <v>1050</v>
      </c>
      <c r="D211" s="230" t="s">
        <v>545</v>
      </c>
      <c r="E211" s="242"/>
      <c r="F211" s="242"/>
      <c r="G211" s="242"/>
      <c r="H211" s="242"/>
      <c r="I211" s="242"/>
      <c r="J211" s="242"/>
      <c r="K211" s="242"/>
      <c r="L211" s="242"/>
      <c r="M211" s="242"/>
      <c r="N211" s="242"/>
      <c r="O211" s="242"/>
      <c r="P211" s="242"/>
      <c r="Q211" s="242"/>
      <c r="R211" s="242"/>
      <c r="S211" s="242"/>
      <c r="T211" s="242"/>
      <c r="U211" s="242"/>
      <c r="V211" s="242"/>
      <c r="W211" s="242"/>
      <c r="X211" s="243"/>
      <c r="Y211" s="239"/>
      <c r="Z211" s="239"/>
      <c r="AA211" s="232">
        <v>0</v>
      </c>
      <c r="AB211" s="232">
        <v>0</v>
      </c>
      <c r="AC211" s="232">
        <v>25</v>
      </c>
      <c r="AD211" s="232">
        <v>55</v>
      </c>
      <c r="AE211" s="232">
        <v>95</v>
      </c>
      <c r="AF211" s="232">
        <v>120</v>
      </c>
      <c r="AG211" s="233">
        <f>IF(AF211="Neg","Neg",AF211*VLOOKUP($D211,$D$499:AG$518,COLUMNS($E211:AG211),FALSE))</f>
        <v>125.07520471239319</v>
      </c>
      <c r="AH211" s="233">
        <f>IF(AG211="Neg","Neg",AG211*VLOOKUP($D211,$D$499:AH$518,COLUMNS($E211:AH211),FALSE))</f>
        <v>130.00160325877189</v>
      </c>
      <c r="AI211" s="425"/>
    </row>
    <row r="212" spans="1:35">
      <c r="A212" s="225"/>
      <c r="B212" s="234" t="s">
        <v>1049</v>
      </c>
      <c r="C212" s="234" t="s">
        <v>1051</v>
      </c>
      <c r="D212" s="230" t="s">
        <v>42</v>
      </c>
      <c r="E212" s="242"/>
      <c r="F212" s="242"/>
      <c r="G212" s="242"/>
      <c r="H212" s="242"/>
      <c r="I212" s="242"/>
      <c r="J212" s="242"/>
      <c r="K212" s="242"/>
      <c r="L212" s="242"/>
      <c r="M212" s="242"/>
      <c r="N212" s="242"/>
      <c r="O212" s="242"/>
      <c r="P212" s="242"/>
      <c r="Q212" s="242"/>
      <c r="R212" s="242"/>
      <c r="S212" s="242"/>
      <c r="T212" s="242"/>
      <c r="U212" s="242"/>
      <c r="V212" s="242"/>
      <c r="W212" s="242"/>
      <c r="X212" s="243"/>
      <c r="Y212" s="239"/>
      <c r="Z212" s="239"/>
      <c r="AA212" s="232">
        <v>0</v>
      </c>
      <c r="AB212" s="232">
        <v>-535</v>
      </c>
      <c r="AC212" s="232">
        <v>-755</v>
      </c>
      <c r="AD212" s="232">
        <v>0</v>
      </c>
      <c r="AE212" s="232">
        <v>0</v>
      </c>
      <c r="AF212" s="232">
        <v>0</v>
      </c>
      <c r="AG212" s="233">
        <f>IF(AF212="Neg","Neg",AF212*VLOOKUP($D212,$D$499:AG$518,COLUMNS($E212:AG212),FALSE))</f>
        <v>0</v>
      </c>
      <c r="AH212" s="233">
        <f>IF(AG212="Neg","Neg",AG212*VLOOKUP($D212,$D$499:AH$518,COLUMNS($E212:AH212),FALSE))</f>
        <v>0</v>
      </c>
      <c r="AI212" s="425"/>
    </row>
    <row r="213" spans="1:35">
      <c r="A213" s="225"/>
      <c r="B213" s="234" t="s">
        <v>1049</v>
      </c>
      <c r="C213" s="234" t="s">
        <v>1051</v>
      </c>
      <c r="D213" s="230" t="s">
        <v>38</v>
      </c>
      <c r="E213" s="242"/>
      <c r="F213" s="242"/>
      <c r="G213" s="242"/>
      <c r="H213" s="242"/>
      <c r="I213" s="242"/>
      <c r="J213" s="242"/>
      <c r="K213" s="242"/>
      <c r="L213" s="242"/>
      <c r="M213" s="242"/>
      <c r="N213" s="242"/>
      <c r="O213" s="242"/>
      <c r="P213" s="242"/>
      <c r="Q213" s="242"/>
      <c r="R213" s="242"/>
      <c r="S213" s="242"/>
      <c r="T213" s="242"/>
      <c r="U213" s="242"/>
      <c r="V213" s="242"/>
      <c r="W213" s="242"/>
      <c r="X213" s="243"/>
      <c r="Y213" s="239"/>
      <c r="Z213" s="239"/>
      <c r="AA213" s="232">
        <v>0</v>
      </c>
      <c r="AB213" s="232">
        <v>-85</v>
      </c>
      <c r="AC213" s="232">
        <v>0</v>
      </c>
      <c r="AD213" s="232">
        <v>0</v>
      </c>
      <c r="AE213" s="232">
        <v>0</v>
      </c>
      <c r="AF213" s="232">
        <v>0</v>
      </c>
      <c r="AG213" s="233">
        <f>IF(AF213="Neg","Neg",AF213*VLOOKUP($D213,$D$499:AG$518,COLUMNS($E213:AG213),FALSE))</f>
        <v>0</v>
      </c>
      <c r="AH213" s="233">
        <f>IF(AG213="Neg","Neg",AG213*VLOOKUP($D213,$D$499:AH$518,COLUMNS($E213:AH213),FALSE))</f>
        <v>0</v>
      </c>
      <c r="AI213" s="425"/>
    </row>
    <row r="214" spans="1:35">
      <c r="A214" s="225"/>
      <c r="B214" s="234" t="s">
        <v>1049</v>
      </c>
      <c r="C214" s="234" t="s">
        <v>1056</v>
      </c>
      <c r="D214" s="230" t="s">
        <v>42</v>
      </c>
      <c r="E214" s="242"/>
      <c r="F214" s="242"/>
      <c r="G214" s="242"/>
      <c r="H214" s="242"/>
      <c r="I214" s="242"/>
      <c r="J214" s="242"/>
      <c r="K214" s="242"/>
      <c r="L214" s="242"/>
      <c r="M214" s="242"/>
      <c r="N214" s="242"/>
      <c r="O214" s="242"/>
      <c r="P214" s="242"/>
      <c r="Q214" s="242"/>
      <c r="R214" s="242"/>
      <c r="S214" s="242"/>
      <c r="T214" s="242"/>
      <c r="U214" s="242"/>
      <c r="V214" s="242"/>
      <c r="W214" s="242"/>
      <c r="X214" s="243"/>
      <c r="Y214" s="239"/>
      <c r="Z214" s="239"/>
      <c r="AA214" s="232">
        <v>-10</v>
      </c>
      <c r="AB214" s="232">
        <v>-35</v>
      </c>
      <c r="AC214" s="232">
        <v>-35</v>
      </c>
      <c r="AD214" s="232">
        <v>0</v>
      </c>
      <c r="AE214" s="232">
        <v>0</v>
      </c>
      <c r="AF214" s="232">
        <v>0</v>
      </c>
      <c r="AG214" s="233">
        <f>IF(AF214="Neg","Neg",AF214*VLOOKUP($D214,$D$499:AG$518,COLUMNS($E214:AG214),FALSE))</f>
        <v>0</v>
      </c>
      <c r="AH214" s="233">
        <f>IF(AG214="Neg","Neg",AG214*VLOOKUP($D214,$D$499:AH$518,COLUMNS($E214:AH214),FALSE))</f>
        <v>0</v>
      </c>
      <c r="AI214" s="425"/>
    </row>
    <row r="215" spans="1:35">
      <c r="A215" s="225"/>
      <c r="B215" s="234" t="s">
        <v>1049</v>
      </c>
      <c r="C215" s="234" t="s">
        <v>1057</v>
      </c>
      <c r="D215" s="230" t="s">
        <v>42</v>
      </c>
      <c r="E215" s="242"/>
      <c r="F215" s="242"/>
      <c r="G215" s="242"/>
      <c r="H215" s="242"/>
      <c r="I215" s="242"/>
      <c r="J215" s="242"/>
      <c r="K215" s="242"/>
      <c r="L215" s="242"/>
      <c r="M215" s="242"/>
      <c r="N215" s="242"/>
      <c r="O215" s="242"/>
      <c r="P215" s="242"/>
      <c r="Q215" s="242"/>
      <c r="R215" s="242"/>
      <c r="S215" s="242"/>
      <c r="T215" s="242"/>
      <c r="U215" s="242"/>
      <c r="V215" s="242"/>
      <c r="W215" s="242"/>
      <c r="X215" s="243"/>
      <c r="Y215" s="239"/>
      <c r="Z215" s="239"/>
      <c r="AA215" s="232">
        <v>0</v>
      </c>
      <c r="AB215" s="232">
        <v>-120</v>
      </c>
      <c r="AC215" s="232">
        <v>-290</v>
      </c>
      <c r="AD215" s="232">
        <v>0</v>
      </c>
      <c r="AE215" s="232">
        <v>0</v>
      </c>
      <c r="AF215" s="232">
        <v>0</v>
      </c>
      <c r="AG215" s="233">
        <f>IF(AF215="Neg","Neg",AF215*VLOOKUP($D215,$D$499:AG$518,COLUMNS($E215:AG215),FALSE))</f>
        <v>0</v>
      </c>
      <c r="AH215" s="233">
        <f>IF(AG215="Neg","Neg",AG215*VLOOKUP($D215,$D$499:AH$518,COLUMNS($E215:AH215),FALSE))</f>
        <v>0</v>
      </c>
      <c r="AI215" s="425"/>
    </row>
    <row r="216" spans="1:35">
      <c r="A216" s="225"/>
      <c r="B216" s="234" t="s">
        <v>1049</v>
      </c>
      <c r="C216" s="234" t="s">
        <v>1058</v>
      </c>
      <c r="D216" s="230" t="s">
        <v>42</v>
      </c>
      <c r="E216" s="242"/>
      <c r="F216" s="242"/>
      <c r="G216" s="242"/>
      <c r="H216" s="242"/>
      <c r="I216" s="242"/>
      <c r="J216" s="242"/>
      <c r="K216" s="242"/>
      <c r="L216" s="242"/>
      <c r="M216" s="242"/>
      <c r="N216" s="242"/>
      <c r="O216" s="242"/>
      <c r="P216" s="242"/>
      <c r="Q216" s="242"/>
      <c r="R216" s="242"/>
      <c r="S216" s="242"/>
      <c r="T216" s="242"/>
      <c r="U216" s="242"/>
      <c r="V216" s="242"/>
      <c r="W216" s="242"/>
      <c r="X216" s="243"/>
      <c r="Y216" s="239"/>
      <c r="Z216" s="239"/>
      <c r="AA216" s="232">
        <v>0</v>
      </c>
      <c r="AB216" s="232">
        <v>0</v>
      </c>
      <c r="AC216" s="232">
        <v>-40</v>
      </c>
      <c r="AD216" s="232">
        <v>0</v>
      </c>
      <c r="AE216" s="232">
        <v>0</v>
      </c>
      <c r="AF216" s="232">
        <v>0</v>
      </c>
      <c r="AG216" s="233">
        <f>IF(AF216="Neg","Neg",AF216*VLOOKUP($D216,$D$499:AG$518,COLUMNS($E216:AG216),FALSE))</f>
        <v>0</v>
      </c>
      <c r="AH216" s="233">
        <f>IF(AG216="Neg","Neg",AG216*VLOOKUP($D216,$D$499:AH$518,COLUMNS($E216:AH216),FALSE))</f>
        <v>0</v>
      </c>
      <c r="AI216" s="425"/>
    </row>
    <row r="217" spans="1:35">
      <c r="A217" s="225"/>
      <c r="B217" s="234" t="s">
        <v>1049</v>
      </c>
      <c r="C217" s="234" t="s">
        <v>1059</v>
      </c>
      <c r="D217" s="230" t="s">
        <v>42</v>
      </c>
      <c r="E217" s="242"/>
      <c r="F217" s="242"/>
      <c r="G217" s="242"/>
      <c r="H217" s="242"/>
      <c r="I217" s="242"/>
      <c r="J217" s="242"/>
      <c r="K217" s="242"/>
      <c r="L217" s="242"/>
      <c r="M217" s="242"/>
      <c r="N217" s="242"/>
      <c r="O217" s="242"/>
      <c r="P217" s="242"/>
      <c r="Q217" s="242"/>
      <c r="R217" s="242"/>
      <c r="S217" s="242"/>
      <c r="T217" s="242"/>
      <c r="U217" s="242"/>
      <c r="V217" s="242"/>
      <c r="W217" s="242"/>
      <c r="X217" s="243"/>
      <c r="Y217" s="239"/>
      <c r="Z217" s="239"/>
      <c r="AA217" s="232">
        <v>0</v>
      </c>
      <c r="AB217" s="232">
        <v>-10</v>
      </c>
      <c r="AC217" s="232">
        <v>-35</v>
      </c>
      <c r="AD217" s="232">
        <v>0</v>
      </c>
      <c r="AE217" s="232">
        <v>0</v>
      </c>
      <c r="AF217" s="232">
        <v>0</v>
      </c>
      <c r="AG217" s="233">
        <f>IF(AF217="Neg","Neg",AF217*VLOOKUP($D217,$D$499:AG$518,COLUMNS($E217:AG217),FALSE))</f>
        <v>0</v>
      </c>
      <c r="AH217" s="233">
        <f>IF(AG217="Neg","Neg",AG217*VLOOKUP($D217,$D$499:AH$518,COLUMNS($E217:AH217),FALSE))</f>
        <v>0</v>
      </c>
      <c r="AI217" s="425"/>
    </row>
    <row r="218" spans="1:35">
      <c r="A218" s="225"/>
      <c r="B218" s="234" t="s">
        <v>1049</v>
      </c>
      <c r="C218" s="234" t="s">
        <v>1052</v>
      </c>
      <c r="D218" s="230" t="s">
        <v>42</v>
      </c>
      <c r="E218" s="242"/>
      <c r="F218" s="242"/>
      <c r="G218" s="242"/>
      <c r="H218" s="242"/>
      <c r="I218" s="242"/>
      <c r="J218" s="242"/>
      <c r="K218" s="242"/>
      <c r="L218" s="242"/>
      <c r="M218" s="242"/>
      <c r="N218" s="242"/>
      <c r="O218" s="242"/>
      <c r="P218" s="242"/>
      <c r="Q218" s="242"/>
      <c r="R218" s="242"/>
      <c r="S218" s="242"/>
      <c r="T218" s="242"/>
      <c r="U218" s="242"/>
      <c r="V218" s="242"/>
      <c r="W218" s="242"/>
      <c r="X218" s="243"/>
      <c r="Y218" s="239"/>
      <c r="Z218" s="239"/>
      <c r="AA218" s="232">
        <v>0</v>
      </c>
      <c r="AB218" s="232">
        <v>-190</v>
      </c>
      <c r="AC218" s="232">
        <v>-230</v>
      </c>
      <c r="AD218" s="232">
        <v>0</v>
      </c>
      <c r="AE218" s="232">
        <v>0</v>
      </c>
      <c r="AF218" s="232">
        <v>0</v>
      </c>
      <c r="AG218" s="233">
        <f>IF(AF218="Neg","Neg",AF218*VLOOKUP($D218,$D$499:AG$518,COLUMNS($E218:AG218),FALSE))</f>
        <v>0</v>
      </c>
      <c r="AH218" s="233">
        <f>IF(AG218="Neg","Neg",AG218*VLOOKUP($D218,$D$499:AH$518,COLUMNS($E218:AH218),FALSE))</f>
        <v>0</v>
      </c>
      <c r="AI218" s="425"/>
    </row>
    <row r="219" spans="1:35">
      <c r="A219" s="225"/>
      <c r="B219" s="234" t="s">
        <v>1049</v>
      </c>
      <c r="C219" s="234" t="s">
        <v>1053</v>
      </c>
      <c r="D219" s="230" t="s">
        <v>545</v>
      </c>
      <c r="E219" s="242"/>
      <c r="F219" s="242"/>
      <c r="G219" s="242"/>
      <c r="H219" s="242"/>
      <c r="I219" s="242"/>
      <c r="J219" s="242"/>
      <c r="K219" s="242"/>
      <c r="L219" s="242"/>
      <c r="M219" s="242"/>
      <c r="N219" s="242"/>
      <c r="O219" s="242"/>
      <c r="P219" s="242"/>
      <c r="Q219" s="242"/>
      <c r="R219" s="242"/>
      <c r="S219" s="242"/>
      <c r="T219" s="242"/>
      <c r="U219" s="242"/>
      <c r="V219" s="242"/>
      <c r="W219" s="242"/>
      <c r="X219" s="243"/>
      <c r="Y219" s="239"/>
      <c r="Z219" s="239"/>
      <c r="AA219" s="232">
        <v>25</v>
      </c>
      <c r="AB219" s="232">
        <v>130</v>
      </c>
      <c r="AC219" s="232">
        <v>140</v>
      </c>
      <c r="AD219" s="232">
        <v>85</v>
      </c>
      <c r="AE219" s="232">
        <v>60</v>
      </c>
      <c r="AF219" s="232">
        <v>40</v>
      </c>
      <c r="AG219" s="233">
        <f>IF(AF219="Neg","Neg",AF219*VLOOKUP($D219,$D$499:AG$518,COLUMNS($E219:AG219),FALSE))</f>
        <v>41.691734904131067</v>
      </c>
      <c r="AH219" s="233">
        <f>IF(AG219="Neg","Neg",AG219*VLOOKUP($D219,$D$499:AH$518,COLUMNS($E219:AH219),FALSE))</f>
        <v>43.333867752923972</v>
      </c>
      <c r="AI219" s="425"/>
    </row>
    <row r="220" spans="1:35">
      <c r="A220" s="225"/>
      <c r="B220" s="234" t="s">
        <v>1049</v>
      </c>
      <c r="C220" s="234" t="s">
        <v>1060</v>
      </c>
      <c r="D220" s="230" t="s">
        <v>545</v>
      </c>
      <c r="E220" s="242"/>
      <c r="F220" s="242"/>
      <c r="G220" s="242"/>
      <c r="H220" s="242"/>
      <c r="I220" s="242"/>
      <c r="J220" s="242"/>
      <c r="K220" s="242"/>
      <c r="L220" s="242"/>
      <c r="M220" s="242"/>
      <c r="N220" s="242"/>
      <c r="O220" s="242"/>
      <c r="P220" s="242"/>
      <c r="Q220" s="242"/>
      <c r="R220" s="242"/>
      <c r="S220" s="242"/>
      <c r="T220" s="242"/>
      <c r="U220" s="242"/>
      <c r="V220" s="242"/>
      <c r="W220" s="242"/>
      <c r="X220" s="243"/>
      <c r="Y220" s="239"/>
      <c r="Z220" s="239"/>
      <c r="AA220" s="232">
        <v>0</v>
      </c>
      <c r="AB220" s="232">
        <v>-20</v>
      </c>
      <c r="AC220" s="232">
        <v>-25</v>
      </c>
      <c r="AD220" s="232">
        <v>0</v>
      </c>
      <c r="AE220" s="232">
        <v>0</v>
      </c>
      <c r="AF220" s="232">
        <v>0</v>
      </c>
      <c r="AG220" s="233">
        <f>IF(AF220="Neg","Neg",AF220*VLOOKUP($D220,$D$499:AG$518,COLUMNS($E220:AG220),FALSE))</f>
        <v>0</v>
      </c>
      <c r="AH220" s="233">
        <f>IF(AG220="Neg","Neg",AG220*VLOOKUP($D220,$D$499:AH$518,COLUMNS($E220:AH220),FALSE))</f>
        <v>0</v>
      </c>
      <c r="AI220" s="425"/>
    </row>
    <row r="221" spans="1:35">
      <c r="A221" s="225"/>
      <c r="B221" s="234" t="s">
        <v>1049</v>
      </c>
      <c r="C221" s="234" t="s">
        <v>1060</v>
      </c>
      <c r="D221" s="230" t="s">
        <v>42</v>
      </c>
      <c r="E221" s="242"/>
      <c r="F221" s="242"/>
      <c r="G221" s="242"/>
      <c r="H221" s="242"/>
      <c r="I221" s="242"/>
      <c r="J221" s="242"/>
      <c r="K221" s="242"/>
      <c r="L221" s="242"/>
      <c r="M221" s="242"/>
      <c r="N221" s="242"/>
      <c r="O221" s="242"/>
      <c r="P221" s="242"/>
      <c r="Q221" s="242"/>
      <c r="R221" s="242"/>
      <c r="S221" s="242"/>
      <c r="T221" s="242"/>
      <c r="U221" s="242"/>
      <c r="V221" s="242"/>
      <c r="W221" s="242"/>
      <c r="X221" s="243"/>
      <c r="Y221" s="239"/>
      <c r="Z221" s="239"/>
      <c r="AA221" s="232">
        <v>0</v>
      </c>
      <c r="AB221" s="232">
        <v>-5</v>
      </c>
      <c r="AC221" s="232">
        <v>-30</v>
      </c>
      <c r="AD221" s="232">
        <v>0</v>
      </c>
      <c r="AE221" s="232">
        <v>0</v>
      </c>
      <c r="AF221" s="232">
        <v>0</v>
      </c>
      <c r="AG221" s="233">
        <f>IF(AF221="Neg","Neg",AF221*VLOOKUP($D221,$D$499:AG$518,COLUMNS($E221:AG221),FALSE))</f>
        <v>0</v>
      </c>
      <c r="AH221" s="233">
        <f>IF(AG221="Neg","Neg",AG221*VLOOKUP($D221,$D$499:AH$518,COLUMNS($E221:AH221),FALSE))</f>
        <v>0</v>
      </c>
      <c r="AI221" s="425"/>
    </row>
    <row r="222" spans="1:35">
      <c r="A222" s="225"/>
      <c r="B222" s="234" t="s">
        <v>1049</v>
      </c>
      <c r="C222" s="234" t="s">
        <v>1072</v>
      </c>
      <c r="D222" s="230" t="s">
        <v>42</v>
      </c>
      <c r="E222" s="242"/>
      <c r="F222" s="242"/>
      <c r="G222" s="242"/>
      <c r="H222" s="242"/>
      <c r="I222" s="242"/>
      <c r="J222" s="242"/>
      <c r="K222" s="242"/>
      <c r="L222" s="242"/>
      <c r="M222" s="242"/>
      <c r="N222" s="242"/>
      <c r="O222" s="242"/>
      <c r="P222" s="242"/>
      <c r="Q222" s="242"/>
      <c r="R222" s="242"/>
      <c r="S222" s="242"/>
      <c r="T222" s="242"/>
      <c r="U222" s="242"/>
      <c r="V222" s="242"/>
      <c r="W222" s="242"/>
      <c r="X222" s="243"/>
      <c r="Y222" s="239"/>
      <c r="Z222" s="239"/>
      <c r="AA222" s="232">
        <v>0</v>
      </c>
      <c r="AB222" s="232">
        <v>-265</v>
      </c>
      <c r="AC222" s="232">
        <v>0</v>
      </c>
      <c r="AD222" s="232">
        <v>0</v>
      </c>
      <c r="AE222" s="232">
        <v>0</v>
      </c>
      <c r="AF222" s="232">
        <v>0</v>
      </c>
      <c r="AG222" s="233">
        <f>IF(AF222="Neg","Neg",AF222*VLOOKUP($D222,$D$499:AG$518,COLUMNS($E222:AG222),FALSE))</f>
        <v>0</v>
      </c>
      <c r="AH222" s="233">
        <f>IF(AG222="Neg","Neg",AG222*VLOOKUP($D222,$D$499:AH$518,COLUMNS($E222:AH222),FALSE))</f>
        <v>0</v>
      </c>
      <c r="AI222" s="425"/>
    </row>
    <row r="223" spans="1:35">
      <c r="A223" s="225"/>
      <c r="B223" s="234" t="s">
        <v>1049</v>
      </c>
      <c r="C223" s="234" t="s">
        <v>1072</v>
      </c>
      <c r="D223" s="151" t="s">
        <v>543</v>
      </c>
      <c r="E223" s="242"/>
      <c r="F223" s="242"/>
      <c r="G223" s="242"/>
      <c r="H223" s="242"/>
      <c r="I223" s="242"/>
      <c r="J223" s="242"/>
      <c r="K223" s="242"/>
      <c r="L223" s="242"/>
      <c r="M223" s="242"/>
      <c r="N223" s="242"/>
      <c r="O223" s="242"/>
      <c r="P223" s="242"/>
      <c r="Q223" s="242"/>
      <c r="R223" s="242"/>
      <c r="S223" s="242"/>
      <c r="T223" s="242"/>
      <c r="U223" s="242"/>
      <c r="V223" s="242"/>
      <c r="W223" s="242"/>
      <c r="X223" s="243"/>
      <c r="Y223" s="239"/>
      <c r="Z223" s="239"/>
      <c r="AA223" s="232">
        <v>0</v>
      </c>
      <c r="AB223" s="232">
        <v>210</v>
      </c>
      <c r="AC223" s="232">
        <v>0</v>
      </c>
      <c r="AD223" s="232">
        <v>0</v>
      </c>
      <c r="AE223" s="232">
        <v>0</v>
      </c>
      <c r="AF223" s="232">
        <v>0</v>
      </c>
      <c r="AG223" s="233">
        <f>IF(AF223="Neg","Neg",AF223*VLOOKUP($D223,$D$499:AG$518,COLUMNS($E223:AG223),FALSE))</f>
        <v>0</v>
      </c>
      <c r="AH223" s="233">
        <f>IF(AG223="Neg","Neg",AG223*VLOOKUP($D223,$D$499:AH$518,COLUMNS($E223:AH223),FALSE))</f>
        <v>0</v>
      </c>
      <c r="AI223" s="425"/>
    </row>
    <row r="224" spans="1:35">
      <c r="A224" s="225"/>
      <c r="B224" s="234" t="s">
        <v>1049</v>
      </c>
      <c r="C224" s="234" t="s">
        <v>1073</v>
      </c>
      <c r="D224" s="230" t="s">
        <v>42</v>
      </c>
      <c r="E224" s="242"/>
      <c r="F224" s="242"/>
      <c r="G224" s="242"/>
      <c r="H224" s="242"/>
      <c r="I224" s="242"/>
      <c r="J224" s="242"/>
      <c r="K224" s="242"/>
      <c r="L224" s="242"/>
      <c r="M224" s="242"/>
      <c r="N224" s="242"/>
      <c r="O224" s="242"/>
      <c r="P224" s="242"/>
      <c r="Q224" s="242"/>
      <c r="R224" s="242"/>
      <c r="S224" s="242"/>
      <c r="T224" s="242"/>
      <c r="U224" s="242"/>
      <c r="V224" s="242"/>
      <c r="W224" s="242"/>
      <c r="X224" s="243"/>
      <c r="Y224" s="239"/>
      <c r="Z224" s="239"/>
      <c r="AA224" s="232">
        <v>0</v>
      </c>
      <c r="AB224" s="232">
        <v>-5</v>
      </c>
      <c r="AC224" s="232">
        <v>0</v>
      </c>
      <c r="AD224" s="232">
        <v>0</v>
      </c>
      <c r="AE224" s="232">
        <v>0</v>
      </c>
      <c r="AF224" s="232">
        <v>0</v>
      </c>
      <c r="AG224" s="233">
        <f>IF(AF224="Neg","Neg",AF224*VLOOKUP($D224,$D$499:AG$518,COLUMNS($E224:AG224),FALSE))</f>
        <v>0</v>
      </c>
      <c r="AH224" s="233">
        <f>IF(AG224="Neg","Neg",AG224*VLOOKUP($D224,$D$499:AH$518,COLUMNS($E224:AH224),FALSE))</f>
        <v>0</v>
      </c>
      <c r="AI224" s="425"/>
    </row>
    <row r="225" spans="1:35">
      <c r="A225" s="225"/>
      <c r="B225" s="234" t="s">
        <v>1049</v>
      </c>
      <c r="C225" s="234" t="s">
        <v>1073</v>
      </c>
      <c r="D225" s="151" t="s">
        <v>543</v>
      </c>
      <c r="E225" s="242"/>
      <c r="F225" s="242"/>
      <c r="G225" s="242"/>
      <c r="H225" s="242"/>
      <c r="I225" s="242"/>
      <c r="J225" s="242"/>
      <c r="K225" s="242"/>
      <c r="L225" s="242"/>
      <c r="M225" s="242"/>
      <c r="N225" s="242"/>
      <c r="O225" s="242"/>
      <c r="P225" s="242"/>
      <c r="Q225" s="242"/>
      <c r="R225" s="242"/>
      <c r="S225" s="242"/>
      <c r="T225" s="242"/>
      <c r="U225" s="242"/>
      <c r="V225" s="242"/>
      <c r="W225" s="242"/>
      <c r="X225" s="243"/>
      <c r="Y225" s="239"/>
      <c r="Z225" s="239"/>
      <c r="AA225" s="232">
        <v>0</v>
      </c>
      <c r="AB225" s="232">
        <v>5</v>
      </c>
      <c r="AC225" s="232">
        <v>0</v>
      </c>
      <c r="AD225" s="232">
        <v>0</v>
      </c>
      <c r="AE225" s="232">
        <v>0</v>
      </c>
      <c r="AF225" s="232">
        <v>0</v>
      </c>
      <c r="AG225" s="233">
        <f>IF(AF225="Neg","Neg",AF225*VLOOKUP($D225,$D$499:AG$518,COLUMNS($E225:AG225),FALSE))</f>
        <v>0</v>
      </c>
      <c r="AH225" s="233">
        <f>IF(AG225="Neg","Neg",AG225*VLOOKUP($D225,$D$499:AH$518,COLUMNS($E225:AH225),FALSE))</f>
        <v>0</v>
      </c>
      <c r="AI225" s="425"/>
    </row>
    <row r="226" spans="1:35">
      <c r="A226" s="225"/>
      <c r="B226" s="234" t="s">
        <v>1049</v>
      </c>
      <c r="C226" s="234" t="s">
        <v>1074</v>
      </c>
      <c r="D226" s="230" t="s">
        <v>42</v>
      </c>
      <c r="E226" s="242"/>
      <c r="F226" s="242"/>
      <c r="G226" s="242"/>
      <c r="H226" s="242"/>
      <c r="I226" s="242"/>
      <c r="J226" s="242"/>
      <c r="K226" s="242"/>
      <c r="L226" s="242"/>
      <c r="M226" s="242"/>
      <c r="N226" s="242"/>
      <c r="O226" s="242"/>
      <c r="P226" s="242"/>
      <c r="Q226" s="242"/>
      <c r="R226" s="242"/>
      <c r="S226" s="242"/>
      <c r="T226" s="242"/>
      <c r="U226" s="242"/>
      <c r="V226" s="242"/>
      <c r="W226" s="242"/>
      <c r="X226" s="243"/>
      <c r="Y226" s="239"/>
      <c r="Z226" s="239"/>
      <c r="AA226" s="232">
        <v>0</v>
      </c>
      <c r="AB226" s="232">
        <v>-145</v>
      </c>
      <c r="AC226" s="232">
        <v>-160</v>
      </c>
      <c r="AD226" s="232">
        <v>0</v>
      </c>
      <c r="AE226" s="232">
        <v>0</v>
      </c>
      <c r="AF226" s="232">
        <v>0</v>
      </c>
      <c r="AG226" s="233">
        <f>IF(AF226="Neg","Neg",AF226*VLOOKUP($D226,$D$499:AG$518,COLUMNS($E226:AG226),FALSE))</f>
        <v>0</v>
      </c>
      <c r="AH226" s="233">
        <f>IF(AG226="Neg","Neg",AG226*VLOOKUP($D226,$D$499:AH$518,COLUMNS($E226:AH226),FALSE))</f>
        <v>0</v>
      </c>
      <c r="AI226" s="425"/>
    </row>
    <row r="227" spans="1:35">
      <c r="A227" s="225"/>
      <c r="B227" s="234" t="s">
        <v>1049</v>
      </c>
      <c r="C227" s="234" t="s">
        <v>1074</v>
      </c>
      <c r="D227" s="151" t="s">
        <v>543</v>
      </c>
      <c r="E227" s="242"/>
      <c r="F227" s="242"/>
      <c r="G227" s="242"/>
      <c r="H227" s="242"/>
      <c r="I227" s="242"/>
      <c r="J227" s="242"/>
      <c r="K227" s="242"/>
      <c r="L227" s="242"/>
      <c r="M227" s="242"/>
      <c r="N227" s="242"/>
      <c r="O227" s="242"/>
      <c r="P227" s="242"/>
      <c r="Q227" s="242"/>
      <c r="R227" s="242"/>
      <c r="S227" s="242"/>
      <c r="T227" s="242"/>
      <c r="U227" s="242"/>
      <c r="V227" s="242"/>
      <c r="W227" s="242"/>
      <c r="X227" s="243"/>
      <c r="Y227" s="239"/>
      <c r="Z227" s="239"/>
      <c r="AA227" s="232">
        <v>0</v>
      </c>
      <c r="AB227" s="232">
        <v>115</v>
      </c>
      <c r="AC227" s="232">
        <v>125</v>
      </c>
      <c r="AD227" s="232">
        <v>125</v>
      </c>
      <c r="AE227" s="232">
        <v>135</v>
      </c>
      <c r="AF227" s="232">
        <v>140</v>
      </c>
      <c r="AG227" s="233">
        <f>IF(AF227="Neg","Neg",AF227*VLOOKUP($D227,$D$499:AG$518,COLUMNS($E227:AG227),FALSE))</f>
        <v>145.92107216445874</v>
      </c>
      <c r="AH227" s="233">
        <f>IF(AG227="Neg","Neg",AG227*VLOOKUP($D227,$D$499:AH$518,COLUMNS($E227:AH227),FALSE))</f>
        <v>151.66853713523389</v>
      </c>
      <c r="AI227" s="425"/>
    </row>
    <row r="228" spans="1:35" ht="25.5">
      <c r="A228" s="225"/>
      <c r="B228" s="234" t="s">
        <v>1049</v>
      </c>
      <c r="C228" s="234" t="s">
        <v>1075</v>
      </c>
      <c r="D228" s="230" t="s">
        <v>42</v>
      </c>
      <c r="E228" s="242"/>
      <c r="F228" s="242"/>
      <c r="G228" s="242"/>
      <c r="H228" s="242"/>
      <c r="I228" s="242"/>
      <c r="J228" s="242"/>
      <c r="K228" s="242"/>
      <c r="L228" s="242"/>
      <c r="M228" s="242"/>
      <c r="N228" s="242"/>
      <c r="O228" s="242"/>
      <c r="P228" s="242"/>
      <c r="Q228" s="242"/>
      <c r="R228" s="242"/>
      <c r="S228" s="242"/>
      <c r="T228" s="242"/>
      <c r="U228" s="242"/>
      <c r="V228" s="242"/>
      <c r="W228" s="242"/>
      <c r="X228" s="243"/>
      <c r="Y228" s="239"/>
      <c r="Z228" s="239"/>
      <c r="AA228" s="232">
        <v>0</v>
      </c>
      <c r="AB228" s="232">
        <v>-185</v>
      </c>
      <c r="AC228" s="232">
        <v>-255</v>
      </c>
      <c r="AD228" s="232">
        <v>0</v>
      </c>
      <c r="AE228" s="232">
        <v>0</v>
      </c>
      <c r="AF228" s="232">
        <v>0</v>
      </c>
      <c r="AG228" s="233">
        <f>IF(AF228="Neg","Neg",AF228*VLOOKUP($D228,$D$499:AG$518,COLUMNS($E228:AG228),FALSE))</f>
        <v>0</v>
      </c>
      <c r="AH228" s="233">
        <f>IF(AG228="Neg","Neg",AG228*VLOOKUP($D228,$D$499:AH$518,COLUMNS($E228:AH228),FALSE))</f>
        <v>0</v>
      </c>
      <c r="AI228" s="425"/>
    </row>
    <row r="229" spans="1:35" ht="25.5">
      <c r="A229" s="225"/>
      <c r="B229" s="234" t="s">
        <v>1049</v>
      </c>
      <c r="C229" s="234" t="s">
        <v>1075</v>
      </c>
      <c r="D229" s="151" t="s">
        <v>543</v>
      </c>
      <c r="E229" s="242"/>
      <c r="F229" s="242"/>
      <c r="G229" s="242"/>
      <c r="H229" s="242"/>
      <c r="I229" s="242"/>
      <c r="J229" s="242"/>
      <c r="K229" s="242"/>
      <c r="L229" s="242"/>
      <c r="M229" s="242"/>
      <c r="N229" s="242"/>
      <c r="O229" s="242"/>
      <c r="P229" s="242"/>
      <c r="Q229" s="242"/>
      <c r="R229" s="242"/>
      <c r="S229" s="242"/>
      <c r="T229" s="242"/>
      <c r="U229" s="242"/>
      <c r="V229" s="242"/>
      <c r="W229" s="242"/>
      <c r="X229" s="243"/>
      <c r="Y229" s="239"/>
      <c r="Z229" s="239"/>
      <c r="AA229" s="232">
        <v>0</v>
      </c>
      <c r="AB229" s="232">
        <v>145</v>
      </c>
      <c r="AC229" s="232">
        <v>200</v>
      </c>
      <c r="AD229" s="232">
        <v>0</v>
      </c>
      <c r="AE229" s="232">
        <v>0</v>
      </c>
      <c r="AF229" s="232">
        <v>0</v>
      </c>
      <c r="AG229" s="233">
        <f>IF(AF229="Neg","Neg",AF229*VLOOKUP($D229,$D$499:AG$518,COLUMNS($E229:AG229),FALSE))</f>
        <v>0</v>
      </c>
      <c r="AH229" s="233">
        <f>IF(AG229="Neg","Neg",AG229*VLOOKUP($D229,$D$499:AH$518,COLUMNS($E229:AH229),FALSE))</f>
        <v>0</v>
      </c>
      <c r="AI229" s="425"/>
    </row>
    <row r="230" spans="1:35">
      <c r="A230" s="225"/>
      <c r="B230" s="234" t="s">
        <v>1049</v>
      </c>
      <c r="C230" s="234" t="s">
        <v>1076</v>
      </c>
      <c r="D230" s="230" t="s">
        <v>42</v>
      </c>
      <c r="E230" s="242"/>
      <c r="F230" s="242"/>
      <c r="G230" s="242"/>
      <c r="H230" s="242"/>
      <c r="I230" s="242"/>
      <c r="J230" s="242"/>
      <c r="K230" s="242"/>
      <c r="L230" s="242"/>
      <c r="M230" s="242"/>
      <c r="N230" s="242"/>
      <c r="O230" s="242"/>
      <c r="P230" s="242"/>
      <c r="Q230" s="242"/>
      <c r="R230" s="242"/>
      <c r="S230" s="242"/>
      <c r="T230" s="242"/>
      <c r="U230" s="242"/>
      <c r="V230" s="242"/>
      <c r="W230" s="242"/>
      <c r="X230" s="243"/>
      <c r="Y230" s="239"/>
      <c r="Z230" s="239"/>
      <c r="AA230" s="232">
        <v>0</v>
      </c>
      <c r="AB230" s="232">
        <v>-5</v>
      </c>
      <c r="AC230" s="232">
        <v>-5</v>
      </c>
      <c r="AD230" s="232">
        <v>0</v>
      </c>
      <c r="AE230" s="232">
        <v>0</v>
      </c>
      <c r="AF230" s="232">
        <v>0</v>
      </c>
      <c r="AG230" s="233">
        <f>IF(AF230="Neg","Neg",AF230*VLOOKUP($D230,$D$499:AG$518,COLUMNS($E230:AG230),FALSE))</f>
        <v>0</v>
      </c>
      <c r="AH230" s="233">
        <f>IF(AG230="Neg","Neg",AG230*VLOOKUP($D230,$D$499:AH$518,COLUMNS($E230:AH230),FALSE))</f>
        <v>0</v>
      </c>
      <c r="AI230" s="425"/>
    </row>
    <row r="231" spans="1:35">
      <c r="A231" s="225"/>
      <c r="B231" s="234" t="s">
        <v>1049</v>
      </c>
      <c r="C231" s="234" t="s">
        <v>1076</v>
      </c>
      <c r="D231" s="151" t="s">
        <v>543</v>
      </c>
      <c r="E231" s="242"/>
      <c r="F231" s="242"/>
      <c r="G231" s="242"/>
      <c r="H231" s="242"/>
      <c r="I231" s="242"/>
      <c r="J231" s="242"/>
      <c r="K231" s="242"/>
      <c r="L231" s="242"/>
      <c r="M231" s="242"/>
      <c r="N231" s="242"/>
      <c r="O231" s="242"/>
      <c r="P231" s="242"/>
      <c r="Q231" s="242"/>
      <c r="R231" s="242"/>
      <c r="S231" s="242"/>
      <c r="T231" s="242"/>
      <c r="U231" s="242"/>
      <c r="V231" s="242"/>
      <c r="W231" s="242"/>
      <c r="X231" s="243"/>
      <c r="Y231" s="239"/>
      <c r="Z231" s="239"/>
      <c r="AA231" s="232">
        <v>0</v>
      </c>
      <c r="AB231" s="232">
        <v>0</v>
      </c>
      <c r="AC231" s="232">
        <v>5</v>
      </c>
      <c r="AD231" s="232">
        <v>5</v>
      </c>
      <c r="AE231" s="232">
        <v>0</v>
      </c>
      <c r="AF231" s="232">
        <v>0</v>
      </c>
      <c r="AG231" s="233">
        <f>IF(AF231="Neg","Neg",AF231*VLOOKUP($D231,$D$499:AG$518,COLUMNS($E231:AG231),FALSE))</f>
        <v>0</v>
      </c>
      <c r="AH231" s="233">
        <f>IF(AG231="Neg","Neg",AG231*VLOOKUP($D231,$D$499:AH$518,COLUMNS($E231:AH231),FALSE))</f>
        <v>0</v>
      </c>
      <c r="AI231" s="425"/>
    </row>
    <row r="232" spans="1:35">
      <c r="A232" s="225"/>
      <c r="B232" s="234" t="s">
        <v>1049</v>
      </c>
      <c r="C232" s="234" t="s">
        <v>1061</v>
      </c>
      <c r="D232" s="230" t="s">
        <v>544</v>
      </c>
      <c r="E232" s="242"/>
      <c r="F232" s="242"/>
      <c r="G232" s="242"/>
      <c r="H232" s="242"/>
      <c r="I232" s="242"/>
      <c r="J232" s="242"/>
      <c r="K232" s="242"/>
      <c r="L232" s="242"/>
      <c r="M232" s="242"/>
      <c r="N232" s="242"/>
      <c r="O232" s="242"/>
      <c r="P232" s="242"/>
      <c r="Q232" s="242"/>
      <c r="R232" s="242"/>
      <c r="S232" s="242"/>
      <c r="T232" s="242"/>
      <c r="U232" s="242"/>
      <c r="V232" s="242"/>
      <c r="W232" s="242"/>
      <c r="X232" s="243"/>
      <c r="Y232" s="239"/>
      <c r="Z232" s="239"/>
      <c r="AA232" s="232">
        <v>0</v>
      </c>
      <c r="AB232" s="232">
        <v>-10</v>
      </c>
      <c r="AC232" s="232">
        <v>-20</v>
      </c>
      <c r="AD232" s="232">
        <v>-25</v>
      </c>
      <c r="AE232" s="232">
        <v>-25</v>
      </c>
      <c r="AF232" s="232">
        <v>-25</v>
      </c>
      <c r="AG232" s="233">
        <f>IF(AF232="Neg","Neg",AF232*VLOOKUP($D232,$D$499:AG$518,COLUMNS($E232:AG232),FALSE))</f>
        <v>-26.057334315081913</v>
      </c>
      <c r="AH232" s="233">
        <f>IF(AG232="Neg","Neg",AG232*VLOOKUP($D232,$D$499:AH$518,COLUMNS($E232:AH232),FALSE))</f>
        <v>-27.083667345577478</v>
      </c>
      <c r="AI232" s="425"/>
    </row>
    <row r="233" spans="1:35">
      <c r="A233" s="225"/>
      <c r="B233" s="234" t="s">
        <v>1049</v>
      </c>
      <c r="C233" s="234" t="s">
        <v>1062</v>
      </c>
      <c r="D233" s="230" t="s">
        <v>42</v>
      </c>
      <c r="E233" s="242"/>
      <c r="F233" s="242"/>
      <c r="G233" s="242"/>
      <c r="H233" s="242"/>
      <c r="I233" s="242"/>
      <c r="J233" s="242"/>
      <c r="K233" s="242"/>
      <c r="L233" s="242"/>
      <c r="M233" s="242"/>
      <c r="N233" s="242"/>
      <c r="O233" s="242"/>
      <c r="P233" s="242"/>
      <c r="Q233" s="242"/>
      <c r="R233" s="242"/>
      <c r="S233" s="242"/>
      <c r="T233" s="242"/>
      <c r="U233" s="242"/>
      <c r="V233" s="242"/>
      <c r="W233" s="242"/>
      <c r="X233" s="243"/>
      <c r="Y233" s="239"/>
      <c r="Z233" s="239"/>
      <c r="AA233" s="232">
        <v>0</v>
      </c>
      <c r="AB233" s="232">
        <v>-30</v>
      </c>
      <c r="AC233" s="232">
        <v>-35</v>
      </c>
      <c r="AD233" s="232">
        <v>0</v>
      </c>
      <c r="AE233" s="232">
        <v>0</v>
      </c>
      <c r="AF233" s="232">
        <v>0</v>
      </c>
      <c r="AG233" s="233">
        <f>IF(AF233="Neg","Neg",AF233*VLOOKUP($D233,$D$499:AG$518,COLUMNS($E233:AG233),FALSE))</f>
        <v>0</v>
      </c>
      <c r="AH233" s="233">
        <f>IF(AG233="Neg","Neg",AG233*VLOOKUP($D233,$D$499:AH$518,COLUMNS($E233:AH233),FALSE))</f>
        <v>0</v>
      </c>
      <c r="AI233" s="425"/>
    </row>
    <row r="234" spans="1:35">
      <c r="A234" s="225"/>
      <c r="B234" s="234" t="s">
        <v>1049</v>
      </c>
      <c r="C234" s="234" t="s">
        <v>1063</v>
      </c>
      <c r="D234" s="151" t="s">
        <v>543</v>
      </c>
      <c r="E234" s="242"/>
      <c r="F234" s="242"/>
      <c r="G234" s="242"/>
      <c r="H234" s="242"/>
      <c r="I234" s="242"/>
      <c r="J234" s="242"/>
      <c r="K234" s="242"/>
      <c r="L234" s="242"/>
      <c r="M234" s="242"/>
      <c r="N234" s="242"/>
      <c r="O234" s="242"/>
      <c r="P234" s="242"/>
      <c r="Q234" s="242"/>
      <c r="R234" s="242"/>
      <c r="S234" s="242"/>
      <c r="T234" s="242"/>
      <c r="U234" s="242"/>
      <c r="V234" s="242"/>
      <c r="W234" s="242"/>
      <c r="X234" s="243"/>
      <c r="Y234" s="239"/>
      <c r="Z234" s="239"/>
      <c r="AA234" s="232">
        <v>0</v>
      </c>
      <c r="AB234" s="232">
        <v>0</v>
      </c>
      <c r="AC234" s="232">
        <v>-5</v>
      </c>
      <c r="AD234" s="232">
        <v>-5</v>
      </c>
      <c r="AE234" s="232">
        <v>-5</v>
      </c>
      <c r="AF234" s="232">
        <v>-5</v>
      </c>
      <c r="AG234" s="233">
        <f>IF(AF234="Neg","Neg",AF234*VLOOKUP($D234,$D$499:AG$518,COLUMNS($E234:AG234),FALSE))</f>
        <v>-5.2114668630163834</v>
      </c>
      <c r="AH234" s="233">
        <f>IF(AG234="Neg","Neg",AG234*VLOOKUP($D234,$D$499:AH$518,COLUMNS($E234:AH234),FALSE))</f>
        <v>-5.4167334691154965</v>
      </c>
      <c r="AI234" s="425"/>
    </row>
    <row r="235" spans="1:35" ht="25.5">
      <c r="A235" s="225"/>
      <c r="B235" s="234" t="s">
        <v>1049</v>
      </c>
      <c r="C235" s="234" t="s">
        <v>1063</v>
      </c>
      <c r="D235" s="151" t="s">
        <v>550</v>
      </c>
      <c r="E235" s="242"/>
      <c r="F235" s="242"/>
      <c r="G235" s="242"/>
      <c r="H235" s="242"/>
      <c r="I235" s="242"/>
      <c r="J235" s="242"/>
      <c r="K235" s="242"/>
      <c r="L235" s="242"/>
      <c r="M235" s="242"/>
      <c r="N235" s="242"/>
      <c r="O235" s="242"/>
      <c r="P235" s="242"/>
      <c r="Q235" s="242"/>
      <c r="R235" s="242"/>
      <c r="S235" s="242"/>
      <c r="T235" s="242"/>
      <c r="U235" s="242"/>
      <c r="V235" s="242"/>
      <c r="W235" s="242"/>
      <c r="X235" s="243"/>
      <c r="Y235" s="239"/>
      <c r="Z235" s="239"/>
      <c r="AA235" s="232">
        <v>0</v>
      </c>
      <c r="AB235" s="232">
        <v>0</v>
      </c>
      <c r="AC235" s="232">
        <v>-150</v>
      </c>
      <c r="AD235" s="232">
        <v>-150</v>
      </c>
      <c r="AE235" s="232">
        <v>-5</v>
      </c>
      <c r="AF235" s="232">
        <v>-5</v>
      </c>
      <c r="AG235" s="233">
        <f>IF(AF235="Neg","Neg",AF235*VLOOKUP($D235,$D$499:AG$518,COLUMNS($E235:AG235),FALSE))</f>
        <v>-5.2114668630163834</v>
      </c>
      <c r="AH235" s="233">
        <f>IF(AG235="Neg","Neg",AG235*VLOOKUP($D235,$D$499:AH$518,COLUMNS($E235:AH235),FALSE))</f>
        <v>-5.4167334691154965</v>
      </c>
      <c r="AI235" s="425"/>
    </row>
    <row r="236" spans="1:35">
      <c r="A236" s="225"/>
      <c r="B236" s="234" t="s">
        <v>1049</v>
      </c>
      <c r="C236" s="234" t="s">
        <v>1064</v>
      </c>
      <c r="D236" s="230" t="s">
        <v>38</v>
      </c>
      <c r="E236" s="242"/>
      <c r="F236" s="242"/>
      <c r="G236" s="242"/>
      <c r="H236" s="242"/>
      <c r="I236" s="242"/>
      <c r="J236" s="242"/>
      <c r="K236" s="242"/>
      <c r="L236" s="242"/>
      <c r="M236" s="242"/>
      <c r="N236" s="242"/>
      <c r="O236" s="242"/>
      <c r="P236" s="242"/>
      <c r="Q236" s="242"/>
      <c r="R236" s="242"/>
      <c r="S236" s="242"/>
      <c r="T236" s="242"/>
      <c r="U236" s="242"/>
      <c r="V236" s="242"/>
      <c r="W236" s="242"/>
      <c r="X236" s="243"/>
      <c r="Y236" s="239"/>
      <c r="Z236" s="239"/>
      <c r="AA236" s="232">
        <v>0</v>
      </c>
      <c r="AB236" s="232">
        <v>0</v>
      </c>
      <c r="AC236" s="232">
        <v>-50</v>
      </c>
      <c r="AD236" s="232">
        <v>0</v>
      </c>
      <c r="AE236" s="232">
        <v>0</v>
      </c>
      <c r="AF236" s="232">
        <v>0</v>
      </c>
      <c r="AG236" s="233">
        <f>IF(AF236="Neg","Neg",AF236*VLOOKUP($D236,$D$499:AG$518,COLUMNS($E236:AG236),FALSE))</f>
        <v>0</v>
      </c>
      <c r="AH236" s="233">
        <f>IF(AG236="Neg","Neg",AG236*VLOOKUP($D236,$D$499:AH$518,COLUMNS($E236:AH236),FALSE))</f>
        <v>0</v>
      </c>
      <c r="AI236" s="425"/>
    </row>
    <row r="237" spans="1:35">
      <c r="A237" s="225"/>
      <c r="B237" s="234" t="s">
        <v>1049</v>
      </c>
      <c r="C237" s="234" t="s">
        <v>1065</v>
      </c>
      <c r="D237" s="230" t="s">
        <v>42</v>
      </c>
      <c r="E237" s="242"/>
      <c r="F237" s="242"/>
      <c r="G237" s="242"/>
      <c r="H237" s="242"/>
      <c r="I237" s="242"/>
      <c r="J237" s="242"/>
      <c r="K237" s="242"/>
      <c r="L237" s="242"/>
      <c r="M237" s="242"/>
      <c r="N237" s="242"/>
      <c r="O237" s="242"/>
      <c r="P237" s="242"/>
      <c r="Q237" s="242"/>
      <c r="R237" s="242"/>
      <c r="S237" s="242"/>
      <c r="T237" s="242"/>
      <c r="U237" s="242"/>
      <c r="V237" s="242"/>
      <c r="W237" s="242"/>
      <c r="X237" s="243"/>
      <c r="Y237" s="239"/>
      <c r="Z237" s="239"/>
      <c r="AA237" s="232">
        <v>0</v>
      </c>
      <c r="AB237" s="232">
        <v>-320</v>
      </c>
      <c r="AC237" s="232">
        <v>-320</v>
      </c>
      <c r="AD237" s="232">
        <v>0</v>
      </c>
      <c r="AE237" s="232">
        <v>0</v>
      </c>
      <c r="AF237" s="232">
        <v>0</v>
      </c>
      <c r="AG237" s="233">
        <f>IF(AF237="Neg","Neg",AF237*VLOOKUP($D237,$D$499:AG$518,COLUMNS($E237:AG237),FALSE))</f>
        <v>0</v>
      </c>
      <c r="AH237" s="233">
        <f>IF(AG237="Neg","Neg",AG237*VLOOKUP($D237,$D$499:AH$518,COLUMNS($E237:AH237),FALSE))</f>
        <v>0</v>
      </c>
      <c r="AI237" s="425"/>
    </row>
    <row r="238" spans="1:35">
      <c r="A238" s="225"/>
      <c r="B238" s="234" t="s">
        <v>1049</v>
      </c>
      <c r="C238" s="234" t="s">
        <v>1066</v>
      </c>
      <c r="D238" s="230" t="s">
        <v>38</v>
      </c>
      <c r="E238" s="242"/>
      <c r="F238" s="242"/>
      <c r="G238" s="242"/>
      <c r="H238" s="242"/>
      <c r="I238" s="242"/>
      <c r="J238" s="242"/>
      <c r="K238" s="242"/>
      <c r="L238" s="242"/>
      <c r="M238" s="242"/>
      <c r="N238" s="242"/>
      <c r="O238" s="242"/>
      <c r="P238" s="242"/>
      <c r="Q238" s="242"/>
      <c r="R238" s="242"/>
      <c r="S238" s="242"/>
      <c r="T238" s="242"/>
      <c r="U238" s="242"/>
      <c r="V238" s="242"/>
      <c r="W238" s="242"/>
      <c r="X238" s="243"/>
      <c r="Y238" s="239"/>
      <c r="Z238" s="239"/>
      <c r="AA238" s="232">
        <v>0</v>
      </c>
      <c r="AB238" s="232">
        <v>-110</v>
      </c>
      <c r="AC238" s="232">
        <v>-110</v>
      </c>
      <c r="AD238" s="232">
        <v>0</v>
      </c>
      <c r="AE238" s="232">
        <v>0</v>
      </c>
      <c r="AF238" s="232">
        <v>0</v>
      </c>
      <c r="AG238" s="233">
        <f>IF(AF238="Neg","Neg",AF238*VLOOKUP($D238,$D$499:AG$518,COLUMNS($E238:AG238),FALSE))</f>
        <v>0</v>
      </c>
      <c r="AH238" s="233">
        <f>IF(AG238="Neg","Neg",AG238*VLOOKUP($D238,$D$499:AH$518,COLUMNS($E238:AH238),FALSE))</f>
        <v>0</v>
      </c>
      <c r="AI238" s="425"/>
    </row>
    <row r="239" spans="1:35">
      <c r="A239" s="225"/>
      <c r="B239" s="234" t="s">
        <v>1049</v>
      </c>
      <c r="C239" s="234" t="s">
        <v>1066</v>
      </c>
      <c r="D239" s="230" t="s">
        <v>42</v>
      </c>
      <c r="E239" s="242"/>
      <c r="F239" s="242"/>
      <c r="G239" s="242"/>
      <c r="H239" s="242"/>
      <c r="I239" s="242"/>
      <c r="J239" s="242"/>
      <c r="K239" s="242"/>
      <c r="L239" s="242"/>
      <c r="M239" s="242"/>
      <c r="N239" s="242"/>
      <c r="O239" s="242"/>
      <c r="P239" s="242"/>
      <c r="Q239" s="242"/>
      <c r="R239" s="242"/>
      <c r="S239" s="242"/>
      <c r="T239" s="242"/>
      <c r="U239" s="242"/>
      <c r="V239" s="242"/>
      <c r="W239" s="242"/>
      <c r="X239" s="243"/>
      <c r="Y239" s="239"/>
      <c r="Z239" s="239"/>
      <c r="AA239" s="232">
        <v>0</v>
      </c>
      <c r="AB239" s="232">
        <v>-10</v>
      </c>
      <c r="AC239" s="232">
        <v>-10</v>
      </c>
      <c r="AD239" s="232">
        <v>0</v>
      </c>
      <c r="AE239" s="232">
        <v>0</v>
      </c>
      <c r="AF239" s="232">
        <v>0</v>
      </c>
      <c r="AG239" s="233">
        <f>IF(AF239="Neg","Neg",AF239*VLOOKUP($D239,$D$499:AG$518,COLUMNS($E239:AG239),FALSE))</f>
        <v>0</v>
      </c>
      <c r="AH239" s="233">
        <f>IF(AG239="Neg","Neg",AG239*VLOOKUP($D239,$D$499:AH$518,COLUMNS($E239:AH239),FALSE))</f>
        <v>0</v>
      </c>
      <c r="AI239" s="425"/>
    </row>
    <row r="240" spans="1:35">
      <c r="A240" s="225"/>
      <c r="B240" s="234" t="s">
        <v>1049</v>
      </c>
      <c r="C240" s="234" t="s">
        <v>1067</v>
      </c>
      <c r="D240" s="230" t="s">
        <v>38</v>
      </c>
      <c r="E240" s="242"/>
      <c r="F240" s="242"/>
      <c r="G240" s="242"/>
      <c r="H240" s="242"/>
      <c r="I240" s="242"/>
      <c r="J240" s="242"/>
      <c r="K240" s="242"/>
      <c r="L240" s="242"/>
      <c r="M240" s="242"/>
      <c r="N240" s="242"/>
      <c r="O240" s="242"/>
      <c r="P240" s="242"/>
      <c r="Q240" s="242"/>
      <c r="R240" s="242"/>
      <c r="S240" s="242"/>
      <c r="T240" s="242"/>
      <c r="U240" s="242"/>
      <c r="V240" s="242"/>
      <c r="W240" s="242"/>
      <c r="X240" s="243"/>
      <c r="Y240" s="239"/>
      <c r="Z240" s="239"/>
      <c r="AA240" s="232">
        <v>0</v>
      </c>
      <c r="AB240" s="232">
        <v>-30</v>
      </c>
      <c r="AC240" s="232">
        <v>-30</v>
      </c>
      <c r="AD240" s="232">
        <v>0</v>
      </c>
      <c r="AE240" s="232">
        <v>0</v>
      </c>
      <c r="AF240" s="232">
        <v>0</v>
      </c>
      <c r="AG240" s="233">
        <f>IF(AF240="Neg","Neg",AF240*VLOOKUP($D240,$D$499:AG$518,COLUMNS($E240:AG240),FALSE))</f>
        <v>0</v>
      </c>
      <c r="AH240" s="233">
        <f>IF(AG240="Neg","Neg",AG240*VLOOKUP($D240,$D$499:AH$518,COLUMNS($E240:AH240),FALSE))</f>
        <v>0</v>
      </c>
      <c r="AI240" s="425"/>
    </row>
    <row r="241" spans="1:35">
      <c r="A241" s="225"/>
      <c r="B241" s="234" t="s">
        <v>1049</v>
      </c>
      <c r="C241" s="234" t="s">
        <v>1068</v>
      </c>
      <c r="D241" s="230" t="s">
        <v>38</v>
      </c>
      <c r="E241" s="242"/>
      <c r="F241" s="242"/>
      <c r="G241" s="242"/>
      <c r="H241" s="242"/>
      <c r="I241" s="242"/>
      <c r="J241" s="242"/>
      <c r="K241" s="242"/>
      <c r="L241" s="242"/>
      <c r="M241" s="242"/>
      <c r="N241" s="242"/>
      <c r="O241" s="242"/>
      <c r="P241" s="242"/>
      <c r="Q241" s="242"/>
      <c r="R241" s="242"/>
      <c r="S241" s="242"/>
      <c r="T241" s="242"/>
      <c r="U241" s="242"/>
      <c r="V241" s="242"/>
      <c r="W241" s="242"/>
      <c r="X241" s="243"/>
      <c r="Y241" s="239"/>
      <c r="Z241" s="239"/>
      <c r="AA241" s="232">
        <v>0</v>
      </c>
      <c r="AB241" s="232">
        <v>-30</v>
      </c>
      <c r="AC241" s="232">
        <v>-30</v>
      </c>
      <c r="AD241" s="232">
        <v>0</v>
      </c>
      <c r="AE241" s="232">
        <v>0</v>
      </c>
      <c r="AF241" s="232">
        <v>0</v>
      </c>
      <c r="AG241" s="233">
        <f>IF(AF241="Neg","Neg",AF241*VLOOKUP($D241,$D$499:AG$518,COLUMNS($E241:AG241),FALSE))</f>
        <v>0</v>
      </c>
      <c r="AH241" s="233">
        <f>IF(AG241="Neg","Neg",AG241*VLOOKUP($D241,$D$499:AH$518,COLUMNS($E241:AH241),FALSE))</f>
        <v>0</v>
      </c>
      <c r="AI241" s="425"/>
    </row>
    <row r="242" spans="1:35">
      <c r="A242" s="225"/>
      <c r="B242" s="234" t="s">
        <v>1049</v>
      </c>
      <c r="C242" s="234" t="s">
        <v>1105</v>
      </c>
      <c r="D242" s="230" t="s">
        <v>544</v>
      </c>
      <c r="E242" s="242"/>
      <c r="F242" s="242"/>
      <c r="G242" s="242"/>
      <c r="H242" s="242"/>
      <c r="I242" s="242"/>
      <c r="J242" s="242"/>
      <c r="K242" s="242"/>
      <c r="L242" s="242"/>
      <c r="M242" s="242"/>
      <c r="N242" s="242"/>
      <c r="O242" s="242"/>
      <c r="P242" s="242"/>
      <c r="Q242" s="242"/>
      <c r="R242" s="242"/>
      <c r="S242" s="242"/>
      <c r="T242" s="242"/>
      <c r="U242" s="242"/>
      <c r="V242" s="242"/>
      <c r="W242" s="242"/>
      <c r="X242" s="243"/>
      <c r="Y242" s="239"/>
      <c r="Z242" s="239"/>
      <c r="AA242" s="232">
        <v>0</v>
      </c>
      <c r="AB242" s="232">
        <v>330</v>
      </c>
      <c r="AC242" s="232">
        <v>560</v>
      </c>
      <c r="AD242" s="232">
        <v>410</v>
      </c>
      <c r="AE242" s="232">
        <v>85</v>
      </c>
      <c r="AF242" s="232">
        <v>0</v>
      </c>
      <c r="AG242" s="233">
        <f>IF(AF242="Neg","Neg",AF242*VLOOKUP($D242,$D$499:AG$518,COLUMNS($E242:AG242),FALSE))</f>
        <v>0</v>
      </c>
      <c r="AH242" s="233">
        <f>IF(AG242="Neg","Neg",AG242*VLOOKUP($D242,$D$499:AH$518,COLUMNS($E242:AH242),FALSE))</f>
        <v>0</v>
      </c>
      <c r="AI242" s="425"/>
    </row>
    <row r="243" spans="1:35">
      <c r="A243" s="225"/>
      <c r="B243" s="234" t="s">
        <v>1049</v>
      </c>
      <c r="C243" s="234" t="s">
        <v>1105</v>
      </c>
      <c r="D243" s="230" t="s">
        <v>42</v>
      </c>
      <c r="E243" s="242"/>
      <c r="F243" s="242"/>
      <c r="G243" s="242"/>
      <c r="H243" s="242"/>
      <c r="I243" s="242"/>
      <c r="J243" s="242"/>
      <c r="K243" s="242"/>
      <c r="L243" s="242"/>
      <c r="M243" s="242"/>
      <c r="N243" s="242"/>
      <c r="O243" s="242"/>
      <c r="P243" s="242"/>
      <c r="Q243" s="242"/>
      <c r="R243" s="242"/>
      <c r="S243" s="242"/>
      <c r="T243" s="242"/>
      <c r="U243" s="242"/>
      <c r="V243" s="242"/>
      <c r="W243" s="242"/>
      <c r="X243" s="243"/>
      <c r="Y243" s="239"/>
      <c r="Z243" s="239"/>
      <c r="AA243" s="232">
        <v>0</v>
      </c>
      <c r="AB243" s="232">
        <v>-45</v>
      </c>
      <c r="AC243" s="232">
        <v>-80</v>
      </c>
      <c r="AD243" s="232">
        <v>0</v>
      </c>
      <c r="AE243" s="232">
        <v>0</v>
      </c>
      <c r="AF243" s="232">
        <v>0</v>
      </c>
      <c r="AG243" s="233">
        <f>IF(AF243="Neg","Neg",AF243*VLOOKUP($D243,$D$499:AG$518,COLUMNS($E243:AG243),FALSE))</f>
        <v>0</v>
      </c>
      <c r="AH243" s="233">
        <f>IF(AG243="Neg","Neg",AG243*VLOOKUP($D243,$D$499:AH$518,COLUMNS($E243:AH243),FALSE))</f>
        <v>0</v>
      </c>
      <c r="AI243" s="425"/>
    </row>
    <row r="244" spans="1:35">
      <c r="A244" s="225"/>
      <c r="B244" s="234" t="s">
        <v>1049</v>
      </c>
      <c r="C244" s="234" t="s">
        <v>1105</v>
      </c>
      <c r="D244" s="230" t="s">
        <v>38</v>
      </c>
      <c r="E244" s="242"/>
      <c r="F244" s="242"/>
      <c r="G244" s="242"/>
      <c r="H244" s="242"/>
      <c r="I244" s="242"/>
      <c r="J244" s="242"/>
      <c r="K244" s="242"/>
      <c r="L244" s="242"/>
      <c r="M244" s="242"/>
      <c r="N244" s="242"/>
      <c r="O244" s="242"/>
      <c r="P244" s="242"/>
      <c r="Q244" s="242"/>
      <c r="R244" s="242"/>
      <c r="S244" s="242"/>
      <c r="T244" s="242"/>
      <c r="U244" s="242"/>
      <c r="V244" s="242"/>
      <c r="W244" s="242"/>
      <c r="X244" s="243"/>
      <c r="Y244" s="239"/>
      <c r="Z244" s="239"/>
      <c r="AA244" s="232">
        <v>-5</v>
      </c>
      <c r="AB244" s="232">
        <v>0</v>
      </c>
      <c r="AC244" s="232">
        <v>0</v>
      </c>
      <c r="AD244" s="232">
        <v>0</v>
      </c>
      <c r="AE244" s="232">
        <v>0</v>
      </c>
      <c r="AF244" s="232">
        <v>0</v>
      </c>
      <c r="AG244" s="233">
        <f>IF(AF244="Neg","Neg",AF244*VLOOKUP($D244,$D$499:AG$518,COLUMNS($E244:AG244),FALSE))</f>
        <v>0</v>
      </c>
      <c r="AH244" s="233">
        <f>IF(AG244="Neg","Neg",AG244*VLOOKUP($D244,$D$499:AH$518,COLUMNS($E244:AH244),FALSE))</f>
        <v>0</v>
      </c>
      <c r="AI244" s="425"/>
    </row>
    <row r="245" spans="1:35">
      <c r="A245" s="249"/>
      <c r="B245" s="234" t="s">
        <v>1049</v>
      </c>
      <c r="C245" s="234" t="s">
        <v>1104</v>
      </c>
      <c r="D245" s="230" t="s">
        <v>544</v>
      </c>
      <c r="E245" s="250"/>
      <c r="F245" s="250"/>
      <c r="G245" s="250"/>
      <c r="H245" s="250"/>
      <c r="I245" s="250"/>
      <c r="J245" s="250"/>
      <c r="K245" s="250"/>
      <c r="L245" s="250"/>
      <c r="M245" s="250"/>
      <c r="N245" s="250"/>
      <c r="O245" s="250"/>
      <c r="P245" s="250"/>
      <c r="Q245" s="250"/>
      <c r="R245" s="250"/>
      <c r="S245" s="250"/>
      <c r="T245" s="250"/>
      <c r="U245" s="250"/>
      <c r="V245" s="250"/>
      <c r="W245" s="250"/>
      <c r="X245" s="243"/>
      <c r="Y245" s="239"/>
      <c r="Z245" s="239"/>
      <c r="AA245" s="232">
        <v>0</v>
      </c>
      <c r="AB245" s="232">
        <v>0</v>
      </c>
      <c r="AC245" s="232">
        <v>65</v>
      </c>
      <c r="AD245" s="232">
        <v>50</v>
      </c>
      <c r="AE245" s="232">
        <v>10</v>
      </c>
      <c r="AF245" s="232">
        <v>0</v>
      </c>
      <c r="AG245" s="233">
        <f>IF(AF245="Neg","Neg",AF245*VLOOKUP($D245,$D$499:AG$518,COLUMNS($E245:AG245),FALSE))</f>
        <v>0</v>
      </c>
      <c r="AH245" s="233">
        <f>IF(AG245="Neg","Neg",AG245*VLOOKUP($D245,$D$499:AH$518,COLUMNS($E245:AH245),FALSE))</f>
        <v>0</v>
      </c>
      <c r="AI245" s="425"/>
    </row>
    <row r="246" spans="1:35">
      <c r="A246" s="249"/>
      <c r="B246" s="234" t="s">
        <v>1049</v>
      </c>
      <c r="C246" s="234" t="s">
        <v>1106</v>
      </c>
      <c r="D246" s="230" t="s">
        <v>544</v>
      </c>
      <c r="E246" s="242"/>
      <c r="F246" s="242"/>
      <c r="G246" s="242"/>
      <c r="H246" s="242"/>
      <c r="I246" s="242"/>
      <c r="J246" s="242"/>
      <c r="K246" s="242"/>
      <c r="L246" s="242"/>
      <c r="M246" s="242"/>
      <c r="N246" s="242"/>
      <c r="O246" s="242"/>
      <c r="P246" s="242"/>
      <c r="Q246" s="242"/>
      <c r="R246" s="242"/>
      <c r="S246" s="242"/>
      <c r="T246" s="242"/>
      <c r="U246" s="242"/>
      <c r="V246" s="242"/>
      <c r="W246" s="242"/>
      <c r="X246" s="243"/>
      <c r="Y246" s="239"/>
      <c r="Z246" s="239"/>
      <c r="AA246" s="232">
        <v>0</v>
      </c>
      <c r="AB246" s="232">
        <v>10</v>
      </c>
      <c r="AC246" s="232">
        <v>0</v>
      </c>
      <c r="AD246" s="232">
        <v>0</v>
      </c>
      <c r="AE246" s="232">
        <v>0</v>
      </c>
      <c r="AF246" s="232">
        <v>0</v>
      </c>
      <c r="AG246" s="233">
        <f>IF(AF246="Neg","Neg",AF246*VLOOKUP($D246,$D$499:AG$518,COLUMNS($E246:AG246),FALSE))</f>
        <v>0</v>
      </c>
      <c r="AH246" s="233">
        <f>IF(AG246="Neg","Neg",AG246*VLOOKUP($D246,$D$499:AH$518,COLUMNS($E246:AH246),FALSE))</f>
        <v>0</v>
      </c>
      <c r="AI246" s="425"/>
    </row>
    <row r="247" spans="1:35">
      <c r="A247" s="249"/>
      <c r="B247" s="234" t="s">
        <v>1049</v>
      </c>
      <c r="C247" s="234" t="s">
        <v>1106</v>
      </c>
      <c r="D247" s="230" t="s">
        <v>42</v>
      </c>
      <c r="E247" s="242"/>
      <c r="F247" s="242"/>
      <c r="G247" s="242"/>
      <c r="H247" s="242"/>
      <c r="I247" s="242"/>
      <c r="J247" s="242"/>
      <c r="K247" s="242"/>
      <c r="L247" s="242"/>
      <c r="M247" s="242"/>
      <c r="N247" s="242"/>
      <c r="O247" s="242"/>
      <c r="P247" s="242"/>
      <c r="Q247" s="242"/>
      <c r="R247" s="242"/>
      <c r="S247" s="242"/>
      <c r="T247" s="242"/>
      <c r="U247" s="242"/>
      <c r="V247" s="242"/>
      <c r="W247" s="242"/>
      <c r="X247" s="243"/>
      <c r="Y247" s="239"/>
      <c r="Z247" s="239"/>
      <c r="AA247" s="232">
        <v>0</v>
      </c>
      <c r="AB247" s="232">
        <v>-15</v>
      </c>
      <c r="AC247" s="232">
        <v>-5</v>
      </c>
      <c r="AD247" s="232">
        <v>0</v>
      </c>
      <c r="AE247" s="232">
        <v>0</v>
      </c>
      <c r="AF247" s="232">
        <v>0</v>
      </c>
      <c r="AG247" s="233">
        <f>IF(AF247="Neg","Neg",AF247*VLOOKUP($D247,$D$499:AG$518,COLUMNS($E247:AG247),FALSE))</f>
        <v>0</v>
      </c>
      <c r="AH247" s="233">
        <f>IF(AG247="Neg","Neg",AG247*VLOOKUP($D247,$D$499:AH$518,COLUMNS($E247:AH247),FALSE))</f>
        <v>0</v>
      </c>
      <c r="AI247" s="425"/>
    </row>
    <row r="248" spans="1:35">
      <c r="A248" s="225"/>
      <c r="B248" s="234" t="s">
        <v>1049</v>
      </c>
      <c r="C248" s="234" t="s">
        <v>1098</v>
      </c>
      <c r="D248" s="230" t="s">
        <v>545</v>
      </c>
      <c r="E248" s="242"/>
      <c r="F248" s="242"/>
      <c r="G248" s="242"/>
      <c r="H248" s="242"/>
      <c r="I248" s="242"/>
      <c r="J248" s="242"/>
      <c r="K248" s="242"/>
      <c r="L248" s="242"/>
      <c r="M248" s="242"/>
      <c r="N248" s="242"/>
      <c r="O248" s="242"/>
      <c r="P248" s="242"/>
      <c r="Q248" s="242"/>
      <c r="R248" s="242"/>
      <c r="S248" s="242"/>
      <c r="T248" s="242"/>
      <c r="U248" s="242"/>
      <c r="V248" s="242"/>
      <c r="W248" s="242"/>
      <c r="X248" s="243"/>
      <c r="Y248" s="239"/>
      <c r="Z248" s="239"/>
      <c r="AA248" s="232">
        <v>0</v>
      </c>
      <c r="AB248" s="232">
        <v>20</v>
      </c>
      <c r="AC248" s="232">
        <v>25</v>
      </c>
      <c r="AD248" s="232">
        <v>15</v>
      </c>
      <c r="AE248" s="232">
        <v>10</v>
      </c>
      <c r="AF248" s="232">
        <v>10</v>
      </c>
      <c r="AG248" s="233">
        <f>IF(AF248="Neg","Neg",AF248*VLOOKUP($D248,$D$499:AG$518,COLUMNS($E248:AG248),FALSE))</f>
        <v>10.422933726032767</v>
      </c>
      <c r="AH248" s="233">
        <f>IF(AG248="Neg","Neg",AG248*VLOOKUP($D248,$D$499:AH$518,COLUMNS($E248:AH248),FALSE))</f>
        <v>10.833466938230993</v>
      </c>
      <c r="AI248" s="425"/>
    </row>
    <row r="249" spans="1:35">
      <c r="A249" s="225"/>
      <c r="B249" s="234" t="s">
        <v>1049</v>
      </c>
      <c r="C249" s="234" t="s">
        <v>1099</v>
      </c>
      <c r="D249" s="230" t="s">
        <v>545</v>
      </c>
      <c r="E249" s="242"/>
      <c r="F249" s="242"/>
      <c r="G249" s="242"/>
      <c r="H249" s="242"/>
      <c r="I249" s="242"/>
      <c r="J249" s="242"/>
      <c r="K249" s="242"/>
      <c r="L249" s="242"/>
      <c r="M249" s="242"/>
      <c r="N249" s="242"/>
      <c r="O249" s="242"/>
      <c r="P249" s="242"/>
      <c r="Q249" s="242"/>
      <c r="R249" s="242"/>
      <c r="S249" s="242"/>
      <c r="T249" s="242"/>
      <c r="U249" s="242"/>
      <c r="V249" s="242"/>
      <c r="W249" s="242"/>
      <c r="X249" s="243"/>
      <c r="Y249" s="239"/>
      <c r="Z249" s="239"/>
      <c r="AA249" s="232">
        <v>0</v>
      </c>
      <c r="AB249" s="232">
        <v>130</v>
      </c>
      <c r="AC249" s="232">
        <v>20</v>
      </c>
      <c r="AD249" s="232">
        <v>15</v>
      </c>
      <c r="AE249" s="232">
        <v>-25</v>
      </c>
      <c r="AF249" s="232">
        <v>0</v>
      </c>
      <c r="AG249" s="233">
        <f>IF(AF249="Neg","Neg",AF249*VLOOKUP($D249,$D$499:AG$518,COLUMNS($E249:AG249),FALSE))</f>
        <v>0</v>
      </c>
      <c r="AH249" s="233">
        <f>IF(AG249="Neg","Neg",AG249*VLOOKUP($D249,$D$499:AH$518,COLUMNS($E249:AH249),FALSE))</f>
        <v>0</v>
      </c>
      <c r="AI249" s="425"/>
    </row>
    <row r="250" spans="1:35">
      <c r="A250" s="225"/>
      <c r="B250" s="234" t="s">
        <v>1049</v>
      </c>
      <c r="C250" s="234" t="s">
        <v>1100</v>
      </c>
      <c r="D250" s="230" t="s">
        <v>549</v>
      </c>
      <c r="E250" s="242"/>
      <c r="F250" s="242"/>
      <c r="G250" s="242"/>
      <c r="H250" s="242"/>
      <c r="I250" s="242"/>
      <c r="J250" s="242"/>
      <c r="K250" s="242"/>
      <c r="L250" s="242"/>
      <c r="M250" s="242"/>
      <c r="N250" s="242"/>
      <c r="O250" s="242"/>
      <c r="P250" s="242"/>
      <c r="Q250" s="242"/>
      <c r="R250" s="242"/>
      <c r="S250" s="242"/>
      <c r="T250" s="242"/>
      <c r="U250" s="242"/>
      <c r="V250" s="242"/>
      <c r="W250" s="242"/>
      <c r="X250" s="243"/>
      <c r="Y250" s="239"/>
      <c r="Z250" s="239"/>
      <c r="AA250" s="232">
        <v>0</v>
      </c>
      <c r="AB250" s="232">
        <v>10</v>
      </c>
      <c r="AC250" s="232">
        <v>80</v>
      </c>
      <c r="AD250" s="232">
        <v>90</v>
      </c>
      <c r="AE250" s="232">
        <v>0</v>
      </c>
      <c r="AF250" s="232">
        <v>0</v>
      </c>
      <c r="AG250" s="233">
        <f>IF(AF250="Neg","Neg",AF250*VLOOKUP($D250,$D$499:AG$518,COLUMNS($E250:AG250),FALSE))</f>
        <v>0</v>
      </c>
      <c r="AH250" s="233">
        <f>IF(AG250="Neg","Neg",AG250*VLOOKUP($D250,$D$499:AH$518,COLUMNS($E250:AH250),FALSE))</f>
        <v>0</v>
      </c>
      <c r="AI250" s="425"/>
    </row>
    <row r="251" spans="1:35">
      <c r="A251" s="225"/>
      <c r="B251" s="234" t="s">
        <v>1049</v>
      </c>
      <c r="C251" s="234" t="s">
        <v>1100</v>
      </c>
      <c r="D251" s="151" t="s">
        <v>543</v>
      </c>
      <c r="E251" s="242"/>
      <c r="F251" s="242"/>
      <c r="G251" s="242"/>
      <c r="H251" s="242"/>
      <c r="I251" s="242"/>
      <c r="J251" s="242"/>
      <c r="K251" s="242"/>
      <c r="L251" s="242"/>
      <c r="M251" s="242"/>
      <c r="N251" s="242"/>
      <c r="O251" s="242"/>
      <c r="P251" s="242"/>
      <c r="Q251" s="242"/>
      <c r="R251" s="242"/>
      <c r="S251" s="242"/>
      <c r="T251" s="242"/>
      <c r="U251" s="242"/>
      <c r="V251" s="242"/>
      <c r="W251" s="242"/>
      <c r="X251" s="243"/>
      <c r="Y251" s="239"/>
      <c r="Z251" s="239"/>
      <c r="AA251" s="232">
        <v>0</v>
      </c>
      <c r="AB251" s="232">
        <v>0</v>
      </c>
      <c r="AC251" s="232">
        <v>-100</v>
      </c>
      <c r="AD251" s="232">
        <v>-100</v>
      </c>
      <c r="AE251" s="232">
        <v>0</v>
      </c>
      <c r="AF251" s="232">
        <v>0</v>
      </c>
      <c r="AG251" s="233">
        <f>IF(AF251="Neg","Neg",AF251*VLOOKUP($D251,$D$499:AG$518,COLUMNS($E251:AG251),FALSE))</f>
        <v>0</v>
      </c>
      <c r="AH251" s="233">
        <f>IF(AG251="Neg","Neg",AG251*VLOOKUP($D251,$D$499:AH$518,COLUMNS($E251:AH251),FALSE))</f>
        <v>0</v>
      </c>
      <c r="AI251" s="425"/>
    </row>
    <row r="252" spans="1:35">
      <c r="A252" s="225"/>
      <c r="B252" s="234" t="s">
        <v>1049</v>
      </c>
      <c r="C252" s="234" t="s">
        <v>1101</v>
      </c>
      <c r="D252" s="230" t="s">
        <v>545</v>
      </c>
      <c r="E252" s="242"/>
      <c r="F252" s="242"/>
      <c r="G252" s="242"/>
      <c r="H252" s="242"/>
      <c r="I252" s="242"/>
      <c r="J252" s="242"/>
      <c r="K252" s="242"/>
      <c r="L252" s="242"/>
      <c r="M252" s="242"/>
      <c r="N252" s="242"/>
      <c r="O252" s="242"/>
      <c r="P252" s="242"/>
      <c r="Q252" s="242"/>
      <c r="R252" s="242"/>
      <c r="S252" s="242"/>
      <c r="T252" s="242"/>
      <c r="U252" s="242"/>
      <c r="V252" s="242"/>
      <c r="W252" s="242"/>
      <c r="X252" s="243"/>
      <c r="Y252" s="239"/>
      <c r="Z252" s="239"/>
      <c r="AA252" s="232">
        <v>0</v>
      </c>
      <c r="AB252" s="232">
        <v>-5</v>
      </c>
      <c r="AC252" s="232">
        <v>0</v>
      </c>
      <c r="AD252" s="232">
        <v>15</v>
      </c>
      <c r="AE252" s="232">
        <v>50</v>
      </c>
      <c r="AF252" s="232">
        <v>65</v>
      </c>
      <c r="AG252" s="233">
        <f>IF(AF252="Neg","Neg",AF252*VLOOKUP($D252,$D$499:AG$518,COLUMNS($E252:AG252),FALSE))</f>
        <v>67.749069219212984</v>
      </c>
      <c r="AH252" s="233">
        <f>IF(AG252="Neg","Neg",AG252*VLOOKUP($D252,$D$499:AH$518,COLUMNS($E252:AH252),FALSE))</f>
        <v>70.417535098501446</v>
      </c>
      <c r="AI252" s="425"/>
    </row>
    <row r="253" spans="1:35">
      <c r="A253" s="225"/>
      <c r="B253" s="234" t="s">
        <v>1049</v>
      </c>
      <c r="C253" s="234" t="s">
        <v>1107</v>
      </c>
      <c r="D253" s="230" t="s">
        <v>545</v>
      </c>
      <c r="E253" s="242"/>
      <c r="F253" s="242"/>
      <c r="G253" s="242"/>
      <c r="H253" s="242"/>
      <c r="I253" s="242"/>
      <c r="J253" s="242"/>
      <c r="K253" s="242"/>
      <c r="L253" s="242"/>
      <c r="M253" s="242"/>
      <c r="N253" s="242"/>
      <c r="O253" s="242"/>
      <c r="P253" s="242"/>
      <c r="Q253" s="242"/>
      <c r="R253" s="242"/>
      <c r="S253" s="242"/>
      <c r="T253" s="242"/>
      <c r="U253" s="242"/>
      <c r="V253" s="242"/>
      <c r="W253" s="242"/>
      <c r="X253" s="243"/>
      <c r="Y253" s="239"/>
      <c r="Z253" s="239"/>
      <c r="AA253" s="232">
        <v>0</v>
      </c>
      <c r="AB253" s="232">
        <v>135</v>
      </c>
      <c r="AC253" s="232">
        <v>385</v>
      </c>
      <c r="AD253" s="232">
        <v>680</v>
      </c>
      <c r="AE253" s="232">
        <v>880</v>
      </c>
      <c r="AF253" s="232">
        <v>1135</v>
      </c>
      <c r="AG253" s="233">
        <f>IF(AF253="Neg","Neg",AF253*VLOOKUP($D253,$D$499:AG$518,COLUMNS($E253:AG253),FALSE))</f>
        <v>1183.0029779047188</v>
      </c>
      <c r="AH253" s="233">
        <f>IF(AG253="Neg","Neg",AG253*VLOOKUP($D253,$D$499:AH$518,COLUMNS($E253:AH253),FALSE))</f>
        <v>1229.5984974892174</v>
      </c>
      <c r="AI253" s="425"/>
    </row>
    <row r="254" spans="1:35" ht="25.5">
      <c r="A254" s="225"/>
      <c r="B254" s="234" t="s">
        <v>1049</v>
      </c>
      <c r="C254" s="234" t="s">
        <v>1107</v>
      </c>
      <c r="D254" s="151" t="s">
        <v>550</v>
      </c>
      <c r="E254" s="242"/>
      <c r="F254" s="242"/>
      <c r="G254" s="242"/>
      <c r="H254" s="242"/>
      <c r="I254" s="242"/>
      <c r="J254" s="242"/>
      <c r="K254" s="242"/>
      <c r="L254" s="242"/>
      <c r="M254" s="242"/>
      <c r="N254" s="242"/>
      <c r="O254" s="242"/>
      <c r="P254" s="242"/>
      <c r="Q254" s="242"/>
      <c r="R254" s="242"/>
      <c r="S254" s="242"/>
      <c r="T254" s="242"/>
      <c r="U254" s="242"/>
      <c r="V254" s="242"/>
      <c r="W254" s="242"/>
      <c r="X254" s="243"/>
      <c r="Y254" s="239"/>
      <c r="Z254" s="239"/>
      <c r="AA254" s="232">
        <v>0</v>
      </c>
      <c r="AB254" s="232">
        <v>0</v>
      </c>
      <c r="AC254" s="232">
        <v>60</v>
      </c>
      <c r="AD254" s="232">
        <v>90</v>
      </c>
      <c r="AE254" s="232">
        <v>135</v>
      </c>
      <c r="AF254" s="232">
        <v>190</v>
      </c>
      <c r="AG254" s="233">
        <f>IF(AF254="Neg","Neg",AF254*VLOOKUP($D254,$D$499:AG$518,COLUMNS($E254:AG254),FALSE))</f>
        <v>198.03574079462254</v>
      </c>
      <c r="AH254" s="233">
        <f>IF(AG254="Neg","Neg",AG254*VLOOKUP($D254,$D$499:AH$518,COLUMNS($E254:AH254),FALSE))</f>
        <v>205.83587182638882</v>
      </c>
      <c r="AI254" s="425"/>
    </row>
    <row r="255" spans="1:35">
      <c r="A255" s="225"/>
      <c r="B255" s="234" t="s">
        <v>1049</v>
      </c>
      <c r="C255" s="234" t="s">
        <v>1107</v>
      </c>
      <c r="D255" s="230" t="s">
        <v>544</v>
      </c>
      <c r="E255" s="242"/>
      <c r="F255" s="242"/>
      <c r="G255" s="242"/>
      <c r="H255" s="242"/>
      <c r="I255" s="242"/>
      <c r="J255" s="242"/>
      <c r="K255" s="242"/>
      <c r="L255" s="242"/>
      <c r="M255" s="242"/>
      <c r="N255" s="242"/>
      <c r="O255" s="242"/>
      <c r="P255" s="242"/>
      <c r="Q255" s="242"/>
      <c r="R255" s="242"/>
      <c r="S255" s="242"/>
      <c r="T255" s="242"/>
      <c r="U255" s="242"/>
      <c r="V255" s="242"/>
      <c r="W255" s="242"/>
      <c r="X255" s="243"/>
      <c r="Y255" s="239"/>
      <c r="Z255" s="239"/>
      <c r="AA255" s="232">
        <v>10</v>
      </c>
      <c r="AB255" s="232">
        <v>70</v>
      </c>
      <c r="AC255" s="232">
        <v>0</v>
      </c>
      <c r="AD255" s="232">
        <v>0</v>
      </c>
      <c r="AE255" s="232">
        <v>0</v>
      </c>
      <c r="AF255" s="232">
        <v>0</v>
      </c>
      <c r="AG255" s="233">
        <f>IF(AF255="Neg","Neg",AF255*VLOOKUP($D255,$D$499:AG$518,COLUMNS($E255:AG255),FALSE))</f>
        <v>0</v>
      </c>
      <c r="AH255" s="233">
        <f>IF(AG255="Neg","Neg",AG255*VLOOKUP($D255,$D$499:AH$518,COLUMNS($E255:AH255),FALSE))</f>
        <v>0</v>
      </c>
      <c r="AI255" s="425"/>
    </row>
    <row r="256" spans="1:35">
      <c r="A256" s="225"/>
      <c r="B256" s="234" t="s">
        <v>1049</v>
      </c>
      <c r="C256" s="234" t="s">
        <v>1107</v>
      </c>
      <c r="D256" s="230" t="s">
        <v>549</v>
      </c>
      <c r="E256" s="242"/>
      <c r="F256" s="242"/>
      <c r="G256" s="242"/>
      <c r="H256" s="242"/>
      <c r="I256" s="242"/>
      <c r="J256" s="242"/>
      <c r="K256" s="242"/>
      <c r="L256" s="242"/>
      <c r="M256" s="242"/>
      <c r="N256" s="242"/>
      <c r="O256" s="242"/>
      <c r="P256" s="242"/>
      <c r="Q256" s="242"/>
      <c r="R256" s="242"/>
      <c r="S256" s="242"/>
      <c r="T256" s="242"/>
      <c r="U256" s="242"/>
      <c r="V256" s="242"/>
      <c r="W256" s="242"/>
      <c r="X256" s="243"/>
      <c r="Y256" s="239"/>
      <c r="Z256" s="239"/>
      <c r="AA256" s="232">
        <v>0</v>
      </c>
      <c r="AB256" s="232">
        <v>0</v>
      </c>
      <c r="AC256" s="232">
        <v>0</v>
      </c>
      <c r="AD256" s="232">
        <v>-155</v>
      </c>
      <c r="AE256" s="232">
        <v>-145</v>
      </c>
      <c r="AF256" s="232">
        <v>0</v>
      </c>
      <c r="AG256" s="233">
        <f>IF(AF256="Neg","Neg",AF256*VLOOKUP($D256,$D$499:AG$518,COLUMNS($E256:AG256),FALSE))</f>
        <v>0</v>
      </c>
      <c r="AH256" s="233">
        <f>IF(AG256="Neg","Neg",AG256*VLOOKUP($D256,$D$499:AH$518,COLUMNS($E256:AH256),FALSE))</f>
        <v>0</v>
      </c>
      <c r="AI256" s="425"/>
    </row>
    <row r="257" spans="1:35">
      <c r="A257" s="225"/>
      <c r="B257" s="234" t="s">
        <v>1049</v>
      </c>
      <c r="C257" s="234" t="s">
        <v>1107</v>
      </c>
      <c r="D257" s="230" t="s">
        <v>38</v>
      </c>
      <c r="E257" s="242"/>
      <c r="F257" s="242"/>
      <c r="G257" s="242"/>
      <c r="H257" s="242"/>
      <c r="I257" s="242"/>
      <c r="J257" s="242"/>
      <c r="K257" s="242"/>
      <c r="L257" s="242"/>
      <c r="M257" s="242"/>
      <c r="N257" s="242"/>
      <c r="O257" s="242"/>
      <c r="P257" s="242"/>
      <c r="Q257" s="242"/>
      <c r="R257" s="242"/>
      <c r="S257" s="242"/>
      <c r="T257" s="242"/>
      <c r="U257" s="242"/>
      <c r="V257" s="242"/>
      <c r="W257" s="242"/>
      <c r="X257" s="243"/>
      <c r="Y257" s="239"/>
      <c r="Z257" s="239"/>
      <c r="AA257" s="232">
        <v>0</v>
      </c>
      <c r="AB257" s="232">
        <v>-35</v>
      </c>
      <c r="AC257" s="232">
        <v>-65</v>
      </c>
      <c r="AD257" s="232">
        <v>0</v>
      </c>
      <c r="AE257" s="232">
        <v>0</v>
      </c>
      <c r="AF257" s="232">
        <v>0</v>
      </c>
      <c r="AG257" s="233">
        <f>IF(AF257="Neg","Neg",AF257*VLOOKUP($D257,$D$499:AG$518,COLUMNS($E257:AG257),FALSE))</f>
        <v>0</v>
      </c>
      <c r="AH257" s="233">
        <f>IF(AG257="Neg","Neg",AG257*VLOOKUP($D257,$D$499:AH$518,COLUMNS($E257:AH257),FALSE))</f>
        <v>0</v>
      </c>
      <c r="AI257" s="425"/>
    </row>
    <row r="258" spans="1:35">
      <c r="A258" s="225"/>
      <c r="B258" s="234" t="s">
        <v>1049</v>
      </c>
      <c r="C258" s="234" t="s">
        <v>1107</v>
      </c>
      <c r="D258" s="230" t="s">
        <v>42</v>
      </c>
      <c r="E258" s="242"/>
      <c r="F258" s="242"/>
      <c r="G258" s="242"/>
      <c r="H258" s="242"/>
      <c r="I258" s="242"/>
      <c r="J258" s="242"/>
      <c r="K258" s="242"/>
      <c r="L258" s="242"/>
      <c r="M258" s="242"/>
      <c r="N258" s="242"/>
      <c r="O258" s="242"/>
      <c r="P258" s="242"/>
      <c r="Q258" s="242"/>
      <c r="R258" s="242"/>
      <c r="S258" s="242"/>
      <c r="T258" s="242"/>
      <c r="U258" s="242"/>
      <c r="V258" s="242"/>
      <c r="W258" s="242"/>
      <c r="X258" s="243"/>
      <c r="Y258" s="239"/>
      <c r="Z258" s="239"/>
      <c r="AA258" s="232">
        <v>0</v>
      </c>
      <c r="AB258" s="232">
        <v>-235</v>
      </c>
      <c r="AC258" s="232">
        <v>-440</v>
      </c>
      <c r="AD258" s="232">
        <v>0</v>
      </c>
      <c r="AE258" s="232">
        <v>0</v>
      </c>
      <c r="AF258" s="232">
        <v>0</v>
      </c>
      <c r="AG258" s="233">
        <f>IF(AF258="Neg","Neg",AF258*VLOOKUP($D258,$D$499:AG$518,COLUMNS($E258:AG258),FALSE))</f>
        <v>0</v>
      </c>
      <c r="AH258" s="233">
        <f>IF(AG258="Neg","Neg",AG258*VLOOKUP($D258,$D$499:AH$518,COLUMNS($E258:AH258),FALSE))</f>
        <v>0</v>
      </c>
      <c r="AI258" s="425"/>
    </row>
    <row r="259" spans="1:35">
      <c r="A259" s="225"/>
      <c r="B259" s="234" t="s">
        <v>1049</v>
      </c>
      <c r="C259" s="234" t="s">
        <v>1102</v>
      </c>
      <c r="D259" s="230" t="s">
        <v>545</v>
      </c>
      <c r="E259" s="242"/>
      <c r="F259" s="242"/>
      <c r="G259" s="242"/>
      <c r="H259" s="242"/>
      <c r="I259" s="242"/>
      <c r="J259" s="242"/>
      <c r="K259" s="242"/>
      <c r="L259" s="242"/>
      <c r="M259" s="242"/>
      <c r="N259" s="242"/>
      <c r="O259" s="242"/>
      <c r="P259" s="242"/>
      <c r="Q259" s="242"/>
      <c r="R259" s="242"/>
      <c r="S259" s="242"/>
      <c r="T259" s="242"/>
      <c r="U259" s="242"/>
      <c r="V259" s="242"/>
      <c r="W259" s="242"/>
      <c r="X259" s="243"/>
      <c r="Y259" s="239"/>
      <c r="Z259" s="239"/>
      <c r="AA259" s="232">
        <v>0</v>
      </c>
      <c r="AB259" s="232">
        <v>0</v>
      </c>
      <c r="AC259" s="232">
        <v>20</v>
      </c>
      <c r="AD259" s="232">
        <v>25</v>
      </c>
      <c r="AE259" s="232">
        <v>25</v>
      </c>
      <c r="AF259" s="232">
        <v>25</v>
      </c>
      <c r="AG259" s="233">
        <f>IF(AF259="Neg","Neg",AF259*VLOOKUP($D259,$D$499:AG$518,COLUMNS($E259:AG259),FALSE))</f>
        <v>26.057334315081913</v>
      </c>
      <c r="AH259" s="233">
        <f>IF(AG259="Neg","Neg",AG259*VLOOKUP($D259,$D$499:AH$518,COLUMNS($E259:AH259),FALSE))</f>
        <v>27.083667345577478</v>
      </c>
      <c r="AI259" s="425"/>
    </row>
    <row r="260" spans="1:35">
      <c r="A260" s="251"/>
      <c r="B260" s="234" t="s">
        <v>1049</v>
      </c>
      <c r="C260" s="234" t="s">
        <v>1103</v>
      </c>
      <c r="D260" s="230" t="s">
        <v>545</v>
      </c>
      <c r="E260" s="242"/>
      <c r="F260" s="242"/>
      <c r="G260" s="242"/>
      <c r="H260" s="242"/>
      <c r="I260" s="242"/>
      <c r="J260" s="242"/>
      <c r="K260" s="242"/>
      <c r="L260" s="242"/>
      <c r="M260" s="242"/>
      <c r="N260" s="242"/>
      <c r="O260" s="242"/>
      <c r="P260" s="242"/>
      <c r="Q260" s="242"/>
      <c r="R260" s="242"/>
      <c r="S260" s="242"/>
      <c r="T260" s="242"/>
      <c r="U260" s="242"/>
      <c r="V260" s="242"/>
      <c r="W260" s="242"/>
      <c r="X260" s="243"/>
      <c r="Y260" s="239"/>
      <c r="Z260" s="239"/>
      <c r="AA260" s="232">
        <v>0</v>
      </c>
      <c r="AB260" s="232">
        <v>0</v>
      </c>
      <c r="AC260" s="232">
        <v>10</v>
      </c>
      <c r="AD260" s="232">
        <v>140</v>
      </c>
      <c r="AE260" s="232">
        <v>315</v>
      </c>
      <c r="AF260" s="232">
        <v>385</v>
      </c>
      <c r="AG260" s="233">
        <f>IF(AF260="Neg","Neg",AF260*VLOOKUP($D260,$D$499:AG$518,COLUMNS($E260:AG260),FALSE))</f>
        <v>401.28294845226151</v>
      </c>
      <c r="AH260" s="233">
        <f>IF(AG260="Neg","Neg",AG260*VLOOKUP($D260,$D$499:AH$518,COLUMNS($E260:AH260),FALSE))</f>
        <v>417.08847712189322</v>
      </c>
      <c r="AI260" s="425"/>
    </row>
    <row r="261" spans="1:35" ht="25.5">
      <c r="A261" s="225"/>
      <c r="B261" s="234" t="s">
        <v>1049</v>
      </c>
      <c r="C261" s="234" t="s">
        <v>1265</v>
      </c>
      <c r="D261" s="230" t="s">
        <v>42</v>
      </c>
      <c r="E261" s="242"/>
      <c r="F261" s="242"/>
      <c r="G261" s="242"/>
      <c r="H261" s="242"/>
      <c r="I261" s="242"/>
      <c r="J261" s="242"/>
      <c r="K261" s="242"/>
      <c r="L261" s="242"/>
      <c r="M261" s="242"/>
      <c r="N261" s="242"/>
      <c r="O261" s="242"/>
      <c r="P261" s="242"/>
      <c r="Q261" s="242"/>
      <c r="R261" s="242"/>
      <c r="S261" s="242"/>
      <c r="T261" s="242"/>
      <c r="U261" s="242"/>
      <c r="V261" s="242"/>
      <c r="W261" s="242"/>
      <c r="X261" s="243"/>
      <c r="Y261" s="240"/>
      <c r="Z261" s="240"/>
      <c r="AA261" s="232">
        <v>0</v>
      </c>
      <c r="AB261" s="232">
        <v>0</v>
      </c>
      <c r="AC261" s="232">
        <v>0</v>
      </c>
      <c r="AD261" s="232">
        <v>-1490</v>
      </c>
      <c r="AE261" s="232">
        <v>-1615</v>
      </c>
      <c r="AF261" s="232">
        <v>-1890</v>
      </c>
      <c r="AG261" s="233">
        <f>IF(AF261="Neg","Neg",AF261*VLOOKUP($D261,$D$499:AG$518,COLUMNS($E261:AG261),FALSE))</f>
        <v>-1969.9344742201927</v>
      </c>
      <c r="AH261" s="233">
        <f>IF(AG261="Neg","Neg",AG261*VLOOKUP($D261,$D$499:AH$518,COLUMNS($E261:AH261),FALSE))</f>
        <v>-2047.5252513256573</v>
      </c>
      <c r="AI261" s="425"/>
    </row>
    <row r="262" spans="1:35" ht="25.5">
      <c r="A262" s="225"/>
      <c r="B262" s="234" t="s">
        <v>1049</v>
      </c>
      <c r="C262" s="234" t="s">
        <v>1265</v>
      </c>
      <c r="D262" s="230" t="s">
        <v>38</v>
      </c>
      <c r="E262" s="242"/>
      <c r="F262" s="242"/>
      <c r="G262" s="242"/>
      <c r="H262" s="242"/>
      <c r="I262" s="242"/>
      <c r="J262" s="242"/>
      <c r="K262" s="242"/>
      <c r="L262" s="242"/>
      <c r="M262" s="242"/>
      <c r="N262" s="242"/>
      <c r="O262" s="242"/>
      <c r="P262" s="242"/>
      <c r="Q262" s="242"/>
      <c r="R262" s="242"/>
      <c r="S262" s="242"/>
      <c r="T262" s="242"/>
      <c r="U262" s="242"/>
      <c r="V262" s="242"/>
      <c r="W262" s="242"/>
      <c r="X262" s="243"/>
      <c r="Y262" s="240"/>
      <c r="Z262" s="240"/>
      <c r="AA262" s="232">
        <v>0</v>
      </c>
      <c r="AB262" s="232">
        <v>0</v>
      </c>
      <c r="AC262" s="232">
        <v>0</v>
      </c>
      <c r="AD262" s="232">
        <v>125</v>
      </c>
      <c r="AE262" s="232">
        <v>15</v>
      </c>
      <c r="AF262" s="232">
        <v>-185</v>
      </c>
      <c r="AG262" s="233">
        <f>IF(AF262="Neg","Neg",AF262*VLOOKUP($D262,$D$499:AG$518,COLUMNS($E262:AG262),FALSE))</f>
        <v>-192.82427393160617</v>
      </c>
      <c r="AH262" s="233">
        <f>IF(AG262="Neg","Neg",AG262*VLOOKUP($D262,$D$499:AH$518,COLUMNS($E262:AH262),FALSE))</f>
        <v>-200.41913835727334</v>
      </c>
      <c r="AI262" s="425"/>
    </row>
    <row r="263" spans="1:35">
      <c r="A263" s="225"/>
      <c r="B263" s="235" t="s">
        <v>1210</v>
      </c>
      <c r="C263" s="235" t="s">
        <v>1186</v>
      </c>
      <c r="D263" s="216" t="s">
        <v>546</v>
      </c>
      <c r="E263" s="223"/>
      <c r="F263" s="223"/>
      <c r="G263" s="223"/>
      <c r="H263" s="223"/>
      <c r="I263" s="223"/>
      <c r="J263" s="223"/>
      <c r="K263" s="223"/>
      <c r="L263" s="223"/>
      <c r="M263" s="223"/>
      <c r="N263" s="223"/>
      <c r="O263" s="223"/>
      <c r="P263" s="223"/>
      <c r="Q263" s="223"/>
      <c r="R263" s="223"/>
      <c r="S263" s="223"/>
      <c r="T263" s="223"/>
      <c r="U263" s="223"/>
      <c r="V263" s="223"/>
      <c r="W263" s="223"/>
      <c r="X263" s="246"/>
      <c r="Y263" s="238"/>
      <c r="Z263" s="238"/>
      <c r="AA263" s="238"/>
      <c r="AB263" s="224">
        <v>0</v>
      </c>
      <c r="AC263" s="224">
        <v>725</v>
      </c>
      <c r="AD263" s="224">
        <v>985</v>
      </c>
      <c r="AE263" s="224">
        <v>1015</v>
      </c>
      <c r="AF263" s="224">
        <v>1045</v>
      </c>
      <c r="AG263" s="221">
        <f>IF(AF263="Neg","Neg",AF263*VLOOKUP($D263,$D$499:AG$518,COLUMNS($E263:AG263),FALSE))</f>
        <v>1089.1965743704241</v>
      </c>
      <c r="AH263" s="221">
        <f>IF(AG263="Neg","Neg",AG263*VLOOKUP($D263,$D$499:AH$518,COLUMNS($E263:AH263),FALSE))</f>
        <v>1132.0972950451387</v>
      </c>
      <c r="AI263" s="425"/>
    </row>
    <row r="264" spans="1:35">
      <c r="A264" s="225"/>
      <c r="B264" s="235" t="s">
        <v>1210</v>
      </c>
      <c r="C264" s="235" t="s">
        <v>1187</v>
      </c>
      <c r="D264" s="222" t="s">
        <v>42</v>
      </c>
      <c r="E264" s="223"/>
      <c r="F264" s="223"/>
      <c r="G264" s="223"/>
      <c r="H264" s="223"/>
      <c r="I264" s="223"/>
      <c r="J264" s="223"/>
      <c r="K264" s="223"/>
      <c r="L264" s="223"/>
      <c r="M264" s="223"/>
      <c r="N264" s="223"/>
      <c r="O264" s="223"/>
      <c r="P264" s="223"/>
      <c r="Q264" s="223"/>
      <c r="R264" s="223"/>
      <c r="S264" s="223"/>
      <c r="T264" s="223"/>
      <c r="U264" s="223"/>
      <c r="V264" s="223"/>
      <c r="W264" s="223"/>
      <c r="X264" s="246"/>
      <c r="Y264" s="238"/>
      <c r="Z264" s="238"/>
      <c r="AA264" s="238"/>
      <c r="AB264" s="224">
        <v>0</v>
      </c>
      <c r="AC264" s="224">
        <v>0</v>
      </c>
      <c r="AD264" s="224">
        <v>1040</v>
      </c>
      <c r="AE264" s="224">
        <v>1040</v>
      </c>
      <c r="AF264" s="224">
        <v>1040</v>
      </c>
      <c r="AG264" s="221">
        <f>IF(AF264="Neg","Neg",AF264*VLOOKUP($D264,$D$499:AG$518,COLUMNS($E264:AG264),FALSE))</f>
        <v>1083.9851075074077</v>
      </c>
      <c r="AH264" s="221">
        <f>IF(AG264="Neg","Neg",AG264*VLOOKUP($D264,$D$499:AH$518,COLUMNS($E264:AH264),FALSE))</f>
        <v>1126.6805615760231</v>
      </c>
      <c r="AI264" s="425"/>
    </row>
    <row r="265" spans="1:35" ht="25.5">
      <c r="A265" s="225"/>
      <c r="B265" s="235" t="s">
        <v>1210</v>
      </c>
      <c r="C265" s="235" t="s">
        <v>1211</v>
      </c>
      <c r="D265" s="222" t="s">
        <v>545</v>
      </c>
      <c r="E265" s="223"/>
      <c r="F265" s="223"/>
      <c r="G265" s="223"/>
      <c r="H265" s="223"/>
      <c r="I265" s="223"/>
      <c r="J265" s="223"/>
      <c r="K265" s="223"/>
      <c r="L265" s="223"/>
      <c r="M265" s="223"/>
      <c r="N265" s="223"/>
      <c r="O265" s="223"/>
      <c r="P265" s="223"/>
      <c r="Q265" s="223"/>
      <c r="R265" s="223"/>
      <c r="S265" s="223"/>
      <c r="T265" s="223"/>
      <c r="U265" s="223"/>
      <c r="V265" s="223"/>
      <c r="W265" s="223"/>
      <c r="X265" s="246"/>
      <c r="Y265" s="238"/>
      <c r="Z265" s="238"/>
      <c r="AA265" s="238"/>
      <c r="AB265" s="224">
        <v>0</v>
      </c>
      <c r="AC265" s="224">
        <v>15</v>
      </c>
      <c r="AD265" s="224">
        <v>30</v>
      </c>
      <c r="AE265" s="224">
        <v>55</v>
      </c>
      <c r="AF265" s="224">
        <v>70</v>
      </c>
      <c r="AG265" s="221">
        <f>IF(AF265="Neg","Neg",AF265*VLOOKUP($D265,$D$499:AG$518,COLUMNS($E265:AG265),FALSE))</f>
        <v>72.960536082229368</v>
      </c>
      <c r="AH265" s="221">
        <f>IF(AG265="Neg","Neg",AG265*VLOOKUP($D265,$D$499:AH$518,COLUMNS($E265:AH265),FALSE))</f>
        <v>75.834268567616945</v>
      </c>
      <c r="AI265" s="425"/>
    </row>
    <row r="266" spans="1:35" ht="25.5">
      <c r="A266" s="225"/>
      <c r="B266" s="235" t="s">
        <v>1210</v>
      </c>
      <c r="C266" s="235" t="s">
        <v>1213</v>
      </c>
      <c r="D266" s="222" t="s">
        <v>544</v>
      </c>
      <c r="E266" s="223"/>
      <c r="F266" s="223"/>
      <c r="G266" s="223"/>
      <c r="H266" s="223"/>
      <c r="I266" s="223"/>
      <c r="J266" s="223"/>
      <c r="K266" s="223"/>
      <c r="L266" s="223"/>
      <c r="M266" s="223"/>
      <c r="N266" s="223"/>
      <c r="O266" s="223"/>
      <c r="P266" s="223"/>
      <c r="Q266" s="223"/>
      <c r="R266" s="223"/>
      <c r="S266" s="223"/>
      <c r="T266" s="223"/>
      <c r="U266" s="223"/>
      <c r="V266" s="223"/>
      <c r="W266" s="223"/>
      <c r="X266" s="246"/>
      <c r="Y266" s="238"/>
      <c r="Z266" s="238"/>
      <c r="AA266" s="238"/>
      <c r="AB266" s="224">
        <v>-10</v>
      </c>
      <c r="AC266" s="224">
        <v>0</v>
      </c>
      <c r="AD266" s="224">
        <v>0</v>
      </c>
      <c r="AE266" s="224">
        <v>0</v>
      </c>
      <c r="AF266" s="224">
        <v>0</v>
      </c>
      <c r="AG266" s="221">
        <f>IF(AF266="Neg","Neg",AF266*VLOOKUP($D266,$D$499:AG$518,COLUMNS($E266:AG266),FALSE))</f>
        <v>0</v>
      </c>
      <c r="AH266" s="221">
        <f>IF(AG266="Neg","Neg",AG266*VLOOKUP($D266,$D$499:AH$518,COLUMNS($E266:AH266),FALSE))</f>
        <v>0</v>
      </c>
      <c r="AI266" s="425"/>
    </row>
    <row r="267" spans="1:35">
      <c r="A267" s="225"/>
      <c r="B267" s="235" t="s">
        <v>1210</v>
      </c>
      <c r="C267" s="235" t="s">
        <v>1188</v>
      </c>
      <c r="D267" s="222" t="s">
        <v>42</v>
      </c>
      <c r="E267" s="223"/>
      <c r="F267" s="223"/>
      <c r="G267" s="223"/>
      <c r="H267" s="223"/>
      <c r="I267" s="223"/>
      <c r="J267" s="223"/>
      <c r="K267" s="223"/>
      <c r="L267" s="223"/>
      <c r="M267" s="223"/>
      <c r="N267" s="223"/>
      <c r="O267" s="223"/>
      <c r="P267" s="223"/>
      <c r="Q267" s="223"/>
      <c r="R267" s="223"/>
      <c r="S267" s="223"/>
      <c r="T267" s="223"/>
      <c r="U267" s="223"/>
      <c r="V267" s="223"/>
      <c r="W267" s="223"/>
      <c r="X267" s="246"/>
      <c r="Y267" s="238"/>
      <c r="Z267" s="238"/>
      <c r="AA267" s="238"/>
      <c r="AB267" s="224">
        <v>-10</v>
      </c>
      <c r="AC267" s="224">
        <v>-10</v>
      </c>
      <c r="AD267" s="224">
        <v>0</v>
      </c>
      <c r="AE267" s="224">
        <v>0</v>
      </c>
      <c r="AF267" s="224">
        <v>0</v>
      </c>
      <c r="AG267" s="221">
        <f>IF(AF267="Neg","Neg",AF267*VLOOKUP($D267,$D$499:AG$518,COLUMNS($E267:AG267),FALSE))</f>
        <v>0</v>
      </c>
      <c r="AH267" s="221">
        <f>IF(AG267="Neg","Neg",AG267*VLOOKUP($D267,$D$499:AH$518,COLUMNS($E267:AH267),FALSE))</f>
        <v>0</v>
      </c>
      <c r="AI267" s="425"/>
    </row>
    <row r="268" spans="1:35">
      <c r="A268" s="225"/>
      <c r="B268" s="235" t="s">
        <v>1210</v>
      </c>
      <c r="C268" s="235" t="s">
        <v>1217</v>
      </c>
      <c r="D268" s="222" t="s">
        <v>1209</v>
      </c>
      <c r="E268" s="223"/>
      <c r="F268" s="223"/>
      <c r="G268" s="223"/>
      <c r="H268" s="223"/>
      <c r="I268" s="223"/>
      <c r="J268" s="223"/>
      <c r="K268" s="223"/>
      <c r="L268" s="223"/>
      <c r="M268" s="223"/>
      <c r="N268" s="223"/>
      <c r="O268" s="223"/>
      <c r="P268" s="223"/>
      <c r="Q268" s="223"/>
      <c r="R268" s="223"/>
      <c r="S268" s="223"/>
      <c r="T268" s="223"/>
      <c r="U268" s="223"/>
      <c r="V268" s="223"/>
      <c r="W268" s="223"/>
      <c r="X268" s="246"/>
      <c r="Y268" s="238"/>
      <c r="Z268" s="238"/>
      <c r="AA268" s="238"/>
      <c r="AB268" s="224">
        <v>-40</v>
      </c>
      <c r="AC268" s="224">
        <v>-195</v>
      </c>
      <c r="AD268" s="224">
        <v>-70</v>
      </c>
      <c r="AE268" s="224">
        <v>-60</v>
      </c>
      <c r="AF268" s="224">
        <v>0</v>
      </c>
      <c r="AG268" s="221">
        <f>IF(AF268="Neg","Neg",AF268*VLOOKUP($D268,$D$499:AG$518,COLUMNS($E268:AG268),FALSE))</f>
        <v>0</v>
      </c>
      <c r="AH268" s="221">
        <f>IF(AG268="Neg","Neg",AG268*VLOOKUP($D268,$D$499:AH$518,COLUMNS($E268:AH268),FALSE))</f>
        <v>0</v>
      </c>
      <c r="AI268" s="425"/>
    </row>
    <row r="269" spans="1:35">
      <c r="A269" s="225"/>
      <c r="B269" s="235" t="s">
        <v>1210</v>
      </c>
      <c r="C269" s="235" t="s">
        <v>1217</v>
      </c>
      <c r="D269" s="222" t="s">
        <v>42</v>
      </c>
      <c r="E269" s="223"/>
      <c r="F269" s="223"/>
      <c r="G269" s="223"/>
      <c r="H269" s="223"/>
      <c r="I269" s="223"/>
      <c r="J269" s="223"/>
      <c r="K269" s="223"/>
      <c r="L269" s="223"/>
      <c r="M269" s="223"/>
      <c r="N269" s="223"/>
      <c r="O269" s="223"/>
      <c r="P269" s="223"/>
      <c r="Q269" s="223"/>
      <c r="R269" s="223"/>
      <c r="S269" s="223"/>
      <c r="T269" s="223"/>
      <c r="U269" s="223"/>
      <c r="V269" s="223"/>
      <c r="W269" s="223"/>
      <c r="X269" s="246"/>
      <c r="Y269" s="238"/>
      <c r="Z269" s="238"/>
      <c r="AA269" s="238"/>
      <c r="AB269" s="224">
        <v>-10</v>
      </c>
      <c r="AC269" s="224">
        <v>0</v>
      </c>
      <c r="AD269" s="224">
        <v>0</v>
      </c>
      <c r="AE269" s="224">
        <v>0</v>
      </c>
      <c r="AF269" s="224">
        <v>0</v>
      </c>
      <c r="AG269" s="221">
        <f>IF(AF269="Neg","Neg",AF269*VLOOKUP($D269,$D$499:AG$518,COLUMNS($E269:AG269),FALSE))</f>
        <v>0</v>
      </c>
      <c r="AH269" s="221">
        <f>IF(AG269="Neg","Neg",AG269*VLOOKUP($D269,$D$499:AH$518,COLUMNS($E269:AH269),FALSE))</f>
        <v>0</v>
      </c>
      <c r="AI269" s="425"/>
    </row>
    <row r="270" spans="1:35">
      <c r="A270" s="225"/>
      <c r="B270" s="235" t="s">
        <v>1210</v>
      </c>
      <c r="C270" s="235" t="s">
        <v>1218</v>
      </c>
      <c r="D270" s="222" t="s">
        <v>545</v>
      </c>
      <c r="E270" s="223"/>
      <c r="F270" s="223"/>
      <c r="G270" s="223"/>
      <c r="H270" s="223"/>
      <c r="I270" s="223"/>
      <c r="J270" s="223"/>
      <c r="K270" s="223"/>
      <c r="L270" s="223"/>
      <c r="M270" s="223"/>
      <c r="N270" s="223"/>
      <c r="O270" s="223"/>
      <c r="P270" s="223"/>
      <c r="Q270" s="223"/>
      <c r="R270" s="223"/>
      <c r="S270" s="223"/>
      <c r="T270" s="223"/>
      <c r="U270" s="223"/>
      <c r="V270" s="223"/>
      <c r="W270" s="223"/>
      <c r="X270" s="246"/>
      <c r="Y270" s="238"/>
      <c r="Z270" s="238"/>
      <c r="AA270" s="238"/>
      <c r="AB270" s="224">
        <v>0</v>
      </c>
      <c r="AC270" s="224">
        <v>-20</v>
      </c>
      <c r="AD270" s="224">
        <v>-55</v>
      </c>
      <c r="AE270" s="224">
        <v>-70</v>
      </c>
      <c r="AF270" s="224">
        <v>-70</v>
      </c>
      <c r="AG270" s="221">
        <f>IF(AF270="Neg","Neg",AF270*VLOOKUP($D270,$D$499:AG$518,COLUMNS($E270:AG270),FALSE))</f>
        <v>-72.960536082229368</v>
      </c>
      <c r="AH270" s="221">
        <f>IF(AG270="Neg","Neg",AG270*VLOOKUP($D270,$D$499:AH$518,COLUMNS($E270:AH270),FALSE))</f>
        <v>-75.834268567616945</v>
      </c>
      <c r="AI270" s="425"/>
    </row>
    <row r="271" spans="1:35">
      <c r="A271" s="225"/>
      <c r="B271" s="235" t="s">
        <v>1210</v>
      </c>
      <c r="C271" s="235" t="s">
        <v>1189</v>
      </c>
      <c r="D271" s="222" t="s">
        <v>544</v>
      </c>
      <c r="E271" s="223"/>
      <c r="F271" s="223"/>
      <c r="G271" s="223"/>
      <c r="H271" s="223"/>
      <c r="I271" s="223"/>
      <c r="J271" s="223"/>
      <c r="K271" s="223"/>
      <c r="L271" s="223"/>
      <c r="M271" s="223"/>
      <c r="N271" s="223"/>
      <c r="O271" s="223"/>
      <c r="P271" s="223"/>
      <c r="Q271" s="223"/>
      <c r="R271" s="223"/>
      <c r="S271" s="223"/>
      <c r="T271" s="223"/>
      <c r="U271" s="223"/>
      <c r="V271" s="223"/>
      <c r="W271" s="223"/>
      <c r="X271" s="246"/>
      <c r="Y271" s="238"/>
      <c r="Z271" s="238"/>
      <c r="AA271" s="238"/>
      <c r="AB271" s="224">
        <v>-5</v>
      </c>
      <c r="AC271" s="224">
        <v>-50</v>
      </c>
      <c r="AD271" s="224">
        <v>-120</v>
      </c>
      <c r="AE271" s="224">
        <v>-125</v>
      </c>
      <c r="AF271" s="224">
        <v>-130</v>
      </c>
      <c r="AG271" s="221">
        <f>IF(AF271="Neg","Neg",AF271*VLOOKUP($D271,$D$499:AG$518,COLUMNS($E271:AG271),FALSE))</f>
        <v>-135.49813843842597</v>
      </c>
      <c r="AH271" s="221">
        <f>IF(AG271="Neg","Neg",AG271*VLOOKUP($D271,$D$499:AH$518,COLUMNS($E271:AH271),FALSE))</f>
        <v>-140.83507019700289</v>
      </c>
      <c r="AI271" s="425"/>
    </row>
    <row r="272" spans="1:35">
      <c r="A272" s="225"/>
      <c r="B272" s="235" t="s">
        <v>1210</v>
      </c>
      <c r="C272" s="235" t="s">
        <v>1190</v>
      </c>
      <c r="D272" s="222" t="s">
        <v>42</v>
      </c>
      <c r="E272" s="223"/>
      <c r="F272" s="223"/>
      <c r="G272" s="223"/>
      <c r="H272" s="223"/>
      <c r="I272" s="223"/>
      <c r="J272" s="223"/>
      <c r="K272" s="223"/>
      <c r="L272" s="223"/>
      <c r="M272" s="223"/>
      <c r="N272" s="223"/>
      <c r="O272" s="223"/>
      <c r="P272" s="223"/>
      <c r="Q272" s="223"/>
      <c r="R272" s="223"/>
      <c r="S272" s="223"/>
      <c r="T272" s="223"/>
      <c r="U272" s="223"/>
      <c r="V272" s="223"/>
      <c r="W272" s="223"/>
      <c r="X272" s="246"/>
      <c r="Y272" s="238"/>
      <c r="Z272" s="238"/>
      <c r="AA272" s="238"/>
      <c r="AB272" s="224">
        <v>0</v>
      </c>
      <c r="AC272" s="224">
        <v>-5</v>
      </c>
      <c r="AD272" s="224">
        <v>0</v>
      </c>
      <c r="AE272" s="224">
        <v>0</v>
      </c>
      <c r="AF272" s="224">
        <v>0</v>
      </c>
      <c r="AG272" s="221">
        <f>IF(AF272="Neg","Neg",AF272*VLOOKUP($D272,$D$499:AG$518,COLUMNS($E272:AG272),FALSE))</f>
        <v>0</v>
      </c>
      <c r="AH272" s="221">
        <f>IF(AG272="Neg","Neg",AG272*VLOOKUP($D272,$D$499:AH$518,COLUMNS($E272:AH272),FALSE))</f>
        <v>0</v>
      </c>
      <c r="AI272" s="425"/>
    </row>
    <row r="273" spans="1:35">
      <c r="A273" s="225"/>
      <c r="B273" s="235" t="s">
        <v>1210</v>
      </c>
      <c r="C273" s="235" t="s">
        <v>1190</v>
      </c>
      <c r="D273" s="222" t="s">
        <v>38</v>
      </c>
      <c r="E273" s="223"/>
      <c r="F273" s="223"/>
      <c r="G273" s="223"/>
      <c r="H273" s="223"/>
      <c r="I273" s="223"/>
      <c r="J273" s="223"/>
      <c r="K273" s="223"/>
      <c r="L273" s="223"/>
      <c r="M273" s="223"/>
      <c r="N273" s="223"/>
      <c r="O273" s="223"/>
      <c r="P273" s="223"/>
      <c r="Q273" s="223"/>
      <c r="R273" s="223"/>
      <c r="S273" s="223"/>
      <c r="T273" s="223"/>
      <c r="U273" s="223"/>
      <c r="V273" s="223"/>
      <c r="W273" s="223"/>
      <c r="X273" s="246"/>
      <c r="Y273" s="238"/>
      <c r="Z273" s="238"/>
      <c r="AA273" s="238"/>
      <c r="AB273" s="224">
        <v>0</v>
      </c>
      <c r="AC273" s="224">
        <v>-15</v>
      </c>
      <c r="AD273" s="224">
        <v>0</v>
      </c>
      <c r="AE273" s="224">
        <v>0</v>
      </c>
      <c r="AF273" s="224">
        <v>0</v>
      </c>
      <c r="AG273" s="221">
        <f>IF(AF273="Neg","Neg",AF273*VLOOKUP($D273,$D$499:AG$518,COLUMNS($E273:AG273),FALSE))</f>
        <v>0</v>
      </c>
      <c r="AH273" s="221">
        <f>IF(AG273="Neg","Neg",AG273*VLOOKUP($D273,$D$499:AH$518,COLUMNS($E273:AH273),FALSE))</f>
        <v>0</v>
      </c>
      <c r="AI273" s="425"/>
    </row>
    <row r="274" spans="1:35">
      <c r="A274" s="225"/>
      <c r="B274" s="235" t="s">
        <v>1210</v>
      </c>
      <c r="C274" s="235" t="s">
        <v>1191</v>
      </c>
      <c r="D274" s="222" t="s">
        <v>42</v>
      </c>
      <c r="E274" s="223"/>
      <c r="F274" s="223"/>
      <c r="G274" s="223"/>
      <c r="H274" s="223"/>
      <c r="I274" s="223"/>
      <c r="J274" s="223"/>
      <c r="K274" s="223"/>
      <c r="L274" s="223"/>
      <c r="M274" s="223"/>
      <c r="N274" s="223"/>
      <c r="O274" s="223"/>
      <c r="P274" s="223"/>
      <c r="Q274" s="223"/>
      <c r="R274" s="223"/>
      <c r="S274" s="223"/>
      <c r="T274" s="223"/>
      <c r="U274" s="223"/>
      <c r="V274" s="223"/>
      <c r="W274" s="223"/>
      <c r="X274" s="246"/>
      <c r="Y274" s="238"/>
      <c r="Z274" s="238"/>
      <c r="AA274" s="238"/>
      <c r="AB274" s="224">
        <v>-15</v>
      </c>
      <c r="AC274" s="224">
        <v>-15</v>
      </c>
      <c r="AD274" s="224">
        <v>0</v>
      </c>
      <c r="AE274" s="224">
        <v>0</v>
      </c>
      <c r="AF274" s="224">
        <v>0</v>
      </c>
      <c r="AG274" s="221">
        <f>IF(AF274="Neg","Neg",AF274*VLOOKUP($D274,$D$499:AG$518,COLUMNS($E274:AG274),FALSE))</f>
        <v>0</v>
      </c>
      <c r="AH274" s="221">
        <f>IF(AG274="Neg","Neg",AG274*VLOOKUP($D274,$D$499:AH$518,COLUMNS($E274:AH274),FALSE))</f>
        <v>0</v>
      </c>
      <c r="AI274" s="425"/>
    </row>
    <row r="275" spans="1:35">
      <c r="A275" s="225"/>
      <c r="B275" s="235" t="s">
        <v>1210</v>
      </c>
      <c r="C275" s="235" t="s">
        <v>1191</v>
      </c>
      <c r="D275" s="222" t="s">
        <v>38</v>
      </c>
      <c r="E275" s="223"/>
      <c r="F275" s="223"/>
      <c r="G275" s="223"/>
      <c r="H275" s="223"/>
      <c r="I275" s="223"/>
      <c r="J275" s="223"/>
      <c r="K275" s="223"/>
      <c r="L275" s="223"/>
      <c r="M275" s="223"/>
      <c r="N275" s="223"/>
      <c r="O275" s="223"/>
      <c r="P275" s="223"/>
      <c r="Q275" s="223"/>
      <c r="R275" s="223"/>
      <c r="S275" s="223"/>
      <c r="T275" s="223"/>
      <c r="U275" s="223"/>
      <c r="V275" s="223"/>
      <c r="W275" s="223"/>
      <c r="X275" s="246"/>
      <c r="Y275" s="238"/>
      <c r="Z275" s="238"/>
      <c r="AA275" s="238"/>
      <c r="AB275" s="224">
        <v>-15</v>
      </c>
      <c r="AC275" s="224">
        <v>-15</v>
      </c>
      <c r="AD275" s="224">
        <v>0</v>
      </c>
      <c r="AE275" s="224">
        <v>0</v>
      </c>
      <c r="AF275" s="224">
        <v>0</v>
      </c>
      <c r="AG275" s="221">
        <f>IF(AF275="Neg","Neg",AF275*VLOOKUP($D275,$D$499:AG$518,COLUMNS($E275:AG275),FALSE))</f>
        <v>0</v>
      </c>
      <c r="AH275" s="221">
        <f>IF(AG275="Neg","Neg",AG275*VLOOKUP($D275,$D$499:AH$518,COLUMNS($E275:AH275),FALSE))</f>
        <v>0</v>
      </c>
      <c r="AI275" s="425"/>
    </row>
    <row r="276" spans="1:35">
      <c r="A276" s="225"/>
      <c r="B276" s="235" t="s">
        <v>1210</v>
      </c>
      <c r="C276" s="235" t="s">
        <v>1192</v>
      </c>
      <c r="D276" s="222" t="s">
        <v>42</v>
      </c>
      <c r="E276" s="223"/>
      <c r="F276" s="223"/>
      <c r="G276" s="223"/>
      <c r="H276" s="223"/>
      <c r="I276" s="223"/>
      <c r="J276" s="223"/>
      <c r="K276" s="223"/>
      <c r="L276" s="223"/>
      <c r="M276" s="223"/>
      <c r="N276" s="223"/>
      <c r="O276" s="223"/>
      <c r="P276" s="223"/>
      <c r="Q276" s="223"/>
      <c r="R276" s="223"/>
      <c r="S276" s="223"/>
      <c r="T276" s="223"/>
      <c r="U276" s="223"/>
      <c r="V276" s="223"/>
      <c r="W276" s="223"/>
      <c r="X276" s="246"/>
      <c r="Y276" s="238"/>
      <c r="Z276" s="238"/>
      <c r="AA276" s="238"/>
      <c r="AB276" s="224">
        <v>-5</v>
      </c>
      <c r="AC276" s="224">
        <v>-5</v>
      </c>
      <c r="AD276" s="224">
        <v>0</v>
      </c>
      <c r="AE276" s="224">
        <v>0</v>
      </c>
      <c r="AF276" s="224">
        <v>0</v>
      </c>
      <c r="AG276" s="221">
        <f>IF(AF276="Neg","Neg",AF276*VLOOKUP($D276,$D$499:AG$518,COLUMNS($E276:AG276),FALSE))</f>
        <v>0</v>
      </c>
      <c r="AH276" s="221">
        <f>IF(AG276="Neg","Neg",AG276*VLOOKUP($D276,$D$499:AH$518,COLUMNS($E276:AH276),FALSE))</f>
        <v>0</v>
      </c>
      <c r="AI276" s="425"/>
    </row>
    <row r="277" spans="1:35">
      <c r="A277" s="225"/>
      <c r="B277" s="235" t="s">
        <v>1210</v>
      </c>
      <c r="C277" s="235" t="s">
        <v>1192</v>
      </c>
      <c r="D277" s="222" t="s">
        <v>38</v>
      </c>
      <c r="E277" s="223"/>
      <c r="F277" s="223"/>
      <c r="G277" s="223"/>
      <c r="H277" s="223"/>
      <c r="I277" s="223"/>
      <c r="J277" s="223"/>
      <c r="K277" s="223"/>
      <c r="L277" s="223"/>
      <c r="M277" s="223"/>
      <c r="N277" s="223"/>
      <c r="O277" s="223"/>
      <c r="P277" s="223"/>
      <c r="Q277" s="223"/>
      <c r="R277" s="223"/>
      <c r="S277" s="223"/>
      <c r="T277" s="223"/>
      <c r="U277" s="223"/>
      <c r="V277" s="223"/>
      <c r="W277" s="223"/>
      <c r="X277" s="246"/>
      <c r="Y277" s="238"/>
      <c r="Z277" s="238"/>
      <c r="AA277" s="238"/>
      <c r="AB277" s="224">
        <v>0</v>
      </c>
      <c r="AC277" s="224">
        <v>-15</v>
      </c>
      <c r="AD277" s="224">
        <v>0</v>
      </c>
      <c r="AE277" s="224">
        <v>0</v>
      </c>
      <c r="AF277" s="224">
        <v>0</v>
      </c>
      <c r="AG277" s="221">
        <f>IF(AF277="Neg","Neg",AF277*VLOOKUP($D277,$D$499:AG$518,COLUMNS($E277:AG277),FALSE))</f>
        <v>0</v>
      </c>
      <c r="AH277" s="221">
        <f>IF(AG277="Neg","Neg",AG277*VLOOKUP($D277,$D$499:AH$518,COLUMNS($E277:AH277),FALSE))</f>
        <v>0</v>
      </c>
      <c r="AI277" s="425"/>
    </row>
    <row r="278" spans="1:35">
      <c r="A278" s="225"/>
      <c r="B278" s="235" t="s">
        <v>1210</v>
      </c>
      <c r="C278" s="235" t="s">
        <v>1222</v>
      </c>
      <c r="D278" s="222" t="s">
        <v>42</v>
      </c>
      <c r="E278" s="223"/>
      <c r="F278" s="223"/>
      <c r="G278" s="223"/>
      <c r="H278" s="223"/>
      <c r="I278" s="223"/>
      <c r="J278" s="223"/>
      <c r="K278" s="223"/>
      <c r="L278" s="223"/>
      <c r="M278" s="223"/>
      <c r="N278" s="223"/>
      <c r="O278" s="223"/>
      <c r="P278" s="223"/>
      <c r="Q278" s="223"/>
      <c r="R278" s="223"/>
      <c r="S278" s="223"/>
      <c r="T278" s="223"/>
      <c r="U278" s="223"/>
      <c r="V278" s="223"/>
      <c r="W278" s="223"/>
      <c r="X278" s="246"/>
      <c r="Y278" s="238"/>
      <c r="Z278" s="238"/>
      <c r="AA278" s="238"/>
      <c r="AB278" s="224">
        <v>0</v>
      </c>
      <c r="AC278" s="224">
        <v>0</v>
      </c>
      <c r="AD278" s="224">
        <v>0</v>
      </c>
      <c r="AE278" s="224">
        <v>0</v>
      </c>
      <c r="AF278" s="224">
        <v>0</v>
      </c>
      <c r="AG278" s="221">
        <f>IF(AF278="Neg","Neg",AF278*VLOOKUP($D278,$D$499:AG$518,COLUMNS($E278:AG278),FALSE))</f>
        <v>0</v>
      </c>
      <c r="AH278" s="221">
        <f>IF(AG278="Neg","Neg",AG278*VLOOKUP($D278,$D$499:AH$518,COLUMNS($E278:AH278),FALSE))</f>
        <v>0</v>
      </c>
      <c r="AI278" s="425"/>
    </row>
    <row r="279" spans="1:35">
      <c r="A279" s="225"/>
      <c r="B279" s="235" t="s">
        <v>1210</v>
      </c>
      <c r="C279" s="235" t="s">
        <v>1222</v>
      </c>
      <c r="D279" s="216" t="s">
        <v>543</v>
      </c>
      <c r="E279" s="223"/>
      <c r="F279" s="223"/>
      <c r="G279" s="223"/>
      <c r="H279" s="223"/>
      <c r="I279" s="223"/>
      <c r="J279" s="223"/>
      <c r="K279" s="223"/>
      <c r="L279" s="223"/>
      <c r="M279" s="223"/>
      <c r="N279" s="223"/>
      <c r="O279" s="223"/>
      <c r="P279" s="223"/>
      <c r="Q279" s="223"/>
      <c r="R279" s="223"/>
      <c r="S279" s="223"/>
      <c r="T279" s="223"/>
      <c r="U279" s="223"/>
      <c r="V279" s="223"/>
      <c r="W279" s="223"/>
      <c r="X279" s="246"/>
      <c r="Y279" s="238"/>
      <c r="Z279" s="238"/>
      <c r="AA279" s="238"/>
      <c r="AB279" s="224">
        <v>0</v>
      </c>
      <c r="AC279" s="224">
        <v>0</v>
      </c>
      <c r="AD279" s="224">
        <v>5</v>
      </c>
      <c r="AE279" s="224">
        <v>5</v>
      </c>
      <c r="AF279" s="224">
        <v>5</v>
      </c>
      <c r="AG279" s="221">
        <f>IF(AF279="Neg","Neg",AF279*VLOOKUP($D279,$D$499:AG$518,COLUMNS($E279:AG279),FALSE))</f>
        <v>5.2114668630163834</v>
      </c>
      <c r="AH279" s="221">
        <f>IF(AG279="Neg","Neg",AG279*VLOOKUP($D279,$D$499:AH$518,COLUMNS($E279:AH279),FALSE))</f>
        <v>5.4167334691154965</v>
      </c>
      <c r="AI279" s="425"/>
    </row>
    <row r="280" spans="1:35">
      <c r="A280" s="225"/>
      <c r="B280" s="235" t="s">
        <v>1210</v>
      </c>
      <c r="C280" s="235" t="s">
        <v>1193</v>
      </c>
      <c r="D280" s="222" t="s">
        <v>42</v>
      </c>
      <c r="E280" s="223"/>
      <c r="F280" s="223"/>
      <c r="G280" s="223"/>
      <c r="H280" s="223"/>
      <c r="I280" s="223"/>
      <c r="J280" s="223"/>
      <c r="K280" s="223"/>
      <c r="L280" s="223"/>
      <c r="M280" s="223"/>
      <c r="N280" s="223"/>
      <c r="O280" s="223"/>
      <c r="P280" s="223"/>
      <c r="Q280" s="223"/>
      <c r="R280" s="223"/>
      <c r="S280" s="223"/>
      <c r="T280" s="223"/>
      <c r="U280" s="223"/>
      <c r="V280" s="223"/>
      <c r="W280" s="223"/>
      <c r="X280" s="246"/>
      <c r="Y280" s="238"/>
      <c r="Z280" s="238"/>
      <c r="AA280" s="238"/>
      <c r="AB280" s="224">
        <v>-100</v>
      </c>
      <c r="AC280" s="224">
        <v>-100</v>
      </c>
      <c r="AD280" s="224">
        <v>0</v>
      </c>
      <c r="AE280" s="224">
        <v>0</v>
      </c>
      <c r="AF280" s="224">
        <v>0</v>
      </c>
      <c r="AG280" s="221">
        <f>IF(AF280="Neg","Neg",AF280*VLOOKUP($D280,$D$499:AG$518,COLUMNS($E280:AG280),FALSE))</f>
        <v>0</v>
      </c>
      <c r="AH280" s="221">
        <f>IF(AG280="Neg","Neg",AG280*VLOOKUP($D280,$D$499:AH$518,COLUMNS($E280:AH280),FALSE))</f>
        <v>0</v>
      </c>
      <c r="AI280" s="425"/>
    </row>
    <row r="281" spans="1:35">
      <c r="A281" s="225"/>
      <c r="B281" s="235" t="s">
        <v>1210</v>
      </c>
      <c r="C281" s="235" t="s">
        <v>1194</v>
      </c>
      <c r="D281" s="222" t="s">
        <v>42</v>
      </c>
      <c r="E281" s="223"/>
      <c r="F281" s="223"/>
      <c r="G281" s="223"/>
      <c r="H281" s="223"/>
      <c r="I281" s="223"/>
      <c r="J281" s="223"/>
      <c r="K281" s="223"/>
      <c r="L281" s="223"/>
      <c r="M281" s="223"/>
      <c r="N281" s="223"/>
      <c r="O281" s="223"/>
      <c r="P281" s="223"/>
      <c r="Q281" s="223"/>
      <c r="R281" s="223"/>
      <c r="S281" s="223"/>
      <c r="T281" s="223"/>
      <c r="U281" s="223"/>
      <c r="V281" s="223"/>
      <c r="W281" s="223"/>
      <c r="X281" s="246"/>
      <c r="Y281" s="238"/>
      <c r="Z281" s="238"/>
      <c r="AA281" s="238"/>
      <c r="AB281" s="224">
        <v>-10</v>
      </c>
      <c r="AC281" s="224">
        <v>-10</v>
      </c>
      <c r="AD281" s="224">
        <v>0</v>
      </c>
      <c r="AE281" s="224">
        <v>0</v>
      </c>
      <c r="AF281" s="224">
        <v>0</v>
      </c>
      <c r="AG281" s="221">
        <f>IF(AF281="Neg","Neg",AF281*VLOOKUP($D281,$D$499:AG$518,COLUMNS($E281:AG281),FALSE))</f>
        <v>0</v>
      </c>
      <c r="AH281" s="221">
        <f>IF(AG281="Neg","Neg",AG281*VLOOKUP($D281,$D$499:AH$518,COLUMNS($E281:AH281),FALSE))</f>
        <v>0</v>
      </c>
      <c r="AI281" s="425"/>
    </row>
    <row r="282" spans="1:35">
      <c r="A282" s="225"/>
      <c r="B282" s="235" t="s">
        <v>1210</v>
      </c>
      <c r="C282" s="235" t="s">
        <v>1195</v>
      </c>
      <c r="D282" s="222" t="s">
        <v>38</v>
      </c>
      <c r="E282" s="223"/>
      <c r="F282" s="223"/>
      <c r="G282" s="223"/>
      <c r="H282" s="223"/>
      <c r="I282" s="223"/>
      <c r="J282" s="223"/>
      <c r="K282" s="223"/>
      <c r="L282" s="223"/>
      <c r="M282" s="223"/>
      <c r="N282" s="223"/>
      <c r="O282" s="223"/>
      <c r="P282" s="223"/>
      <c r="Q282" s="223"/>
      <c r="R282" s="223"/>
      <c r="S282" s="223"/>
      <c r="T282" s="223"/>
      <c r="U282" s="223"/>
      <c r="V282" s="223"/>
      <c r="W282" s="223"/>
      <c r="X282" s="246"/>
      <c r="Y282" s="238"/>
      <c r="Z282" s="238"/>
      <c r="AA282" s="238"/>
      <c r="AB282" s="224">
        <v>0</v>
      </c>
      <c r="AC282" s="224">
        <v>-25</v>
      </c>
      <c r="AD282" s="224">
        <v>0</v>
      </c>
      <c r="AE282" s="224">
        <v>0</v>
      </c>
      <c r="AF282" s="224">
        <v>0</v>
      </c>
      <c r="AG282" s="221">
        <f>IF(AF282="Neg","Neg",AF282*VLOOKUP($D282,$D$499:AG$518,COLUMNS($E282:AG282),FALSE))</f>
        <v>0</v>
      </c>
      <c r="AH282" s="221">
        <f>IF(AG282="Neg","Neg",AG282*VLOOKUP($D282,$D$499:AH$518,COLUMNS($E282:AH282),FALSE))</f>
        <v>0</v>
      </c>
      <c r="AI282" s="425"/>
    </row>
    <row r="283" spans="1:35" ht="25.5">
      <c r="A283" s="225"/>
      <c r="B283" s="235" t="s">
        <v>1210</v>
      </c>
      <c r="C283" s="235" t="s">
        <v>1196</v>
      </c>
      <c r="D283" s="216" t="s">
        <v>550</v>
      </c>
      <c r="E283" s="223"/>
      <c r="F283" s="223"/>
      <c r="G283" s="223"/>
      <c r="H283" s="223"/>
      <c r="I283" s="223"/>
      <c r="J283" s="223"/>
      <c r="K283" s="223"/>
      <c r="L283" s="223"/>
      <c r="M283" s="223"/>
      <c r="N283" s="223"/>
      <c r="O283" s="223"/>
      <c r="P283" s="223"/>
      <c r="Q283" s="223"/>
      <c r="R283" s="223"/>
      <c r="S283" s="223"/>
      <c r="T283" s="223"/>
      <c r="U283" s="223"/>
      <c r="V283" s="223"/>
      <c r="W283" s="223"/>
      <c r="X283" s="246"/>
      <c r="Y283" s="238"/>
      <c r="Z283" s="238"/>
      <c r="AA283" s="238"/>
      <c r="AB283" s="224">
        <v>10</v>
      </c>
      <c r="AC283" s="224">
        <v>20</v>
      </c>
      <c r="AD283" s="224">
        <v>25</v>
      </c>
      <c r="AE283" s="224">
        <v>10</v>
      </c>
      <c r="AF283" s="224">
        <v>10</v>
      </c>
      <c r="AG283" s="221">
        <f>IF(AF283="Neg","Neg",AF283*VLOOKUP($D283,$D$499:AG$518,COLUMNS($E283:AG283),FALSE))</f>
        <v>10.422933726032767</v>
      </c>
      <c r="AH283" s="221">
        <f>IF(AG283="Neg","Neg",AG283*VLOOKUP($D283,$D$499:AH$518,COLUMNS($E283:AH283),FALSE))</f>
        <v>10.833466938230993</v>
      </c>
      <c r="AI283" s="425"/>
    </row>
    <row r="284" spans="1:35" ht="25.5">
      <c r="A284" s="225"/>
      <c r="B284" s="235" t="s">
        <v>1210</v>
      </c>
      <c r="C284" s="235" t="s">
        <v>1197</v>
      </c>
      <c r="D284" s="222" t="s">
        <v>42</v>
      </c>
      <c r="E284" s="223"/>
      <c r="F284" s="223"/>
      <c r="G284" s="223"/>
      <c r="H284" s="223"/>
      <c r="I284" s="223"/>
      <c r="J284" s="223"/>
      <c r="K284" s="223"/>
      <c r="L284" s="223"/>
      <c r="M284" s="223"/>
      <c r="N284" s="223"/>
      <c r="O284" s="223"/>
      <c r="P284" s="223"/>
      <c r="Q284" s="223"/>
      <c r="R284" s="223"/>
      <c r="S284" s="223"/>
      <c r="T284" s="223"/>
      <c r="U284" s="223"/>
      <c r="V284" s="223"/>
      <c r="W284" s="223"/>
      <c r="X284" s="246"/>
      <c r="Y284" s="238"/>
      <c r="Z284" s="238"/>
      <c r="AA284" s="238"/>
      <c r="AB284" s="224">
        <v>0</v>
      </c>
      <c r="AC284" s="224">
        <v>-5</v>
      </c>
      <c r="AD284" s="224">
        <v>0</v>
      </c>
      <c r="AE284" s="224">
        <v>0</v>
      </c>
      <c r="AF284" s="224">
        <v>0</v>
      </c>
      <c r="AG284" s="221">
        <f>IF(AF284="Neg","Neg",AF284*VLOOKUP($D284,$D$499:AG$518,COLUMNS($E284:AG284),FALSE))</f>
        <v>0</v>
      </c>
      <c r="AH284" s="221">
        <f>IF(AG284="Neg","Neg",AG284*VLOOKUP($D284,$D$499:AH$518,COLUMNS($E284:AH284),FALSE))</f>
        <v>0</v>
      </c>
      <c r="AI284" s="425"/>
    </row>
    <row r="285" spans="1:35">
      <c r="A285" s="225"/>
      <c r="B285" s="235" t="s">
        <v>1210</v>
      </c>
      <c r="C285" s="235" t="s">
        <v>1198</v>
      </c>
      <c r="D285" s="222" t="s">
        <v>42</v>
      </c>
      <c r="E285" s="223"/>
      <c r="F285" s="223"/>
      <c r="G285" s="223"/>
      <c r="H285" s="223"/>
      <c r="I285" s="223"/>
      <c r="J285" s="223"/>
      <c r="K285" s="223"/>
      <c r="L285" s="223"/>
      <c r="M285" s="223"/>
      <c r="N285" s="223"/>
      <c r="O285" s="223"/>
      <c r="P285" s="223"/>
      <c r="Q285" s="223"/>
      <c r="R285" s="223"/>
      <c r="S285" s="223"/>
      <c r="T285" s="223"/>
      <c r="U285" s="223"/>
      <c r="V285" s="223"/>
      <c r="W285" s="223"/>
      <c r="X285" s="246"/>
      <c r="Y285" s="238"/>
      <c r="Z285" s="238"/>
      <c r="AA285" s="238"/>
      <c r="AB285" s="224">
        <v>-25</v>
      </c>
      <c r="AC285" s="224">
        <v>-40</v>
      </c>
      <c r="AD285" s="224">
        <v>0</v>
      </c>
      <c r="AE285" s="224">
        <v>0</v>
      </c>
      <c r="AF285" s="224">
        <v>0</v>
      </c>
      <c r="AG285" s="221">
        <f>IF(AF285="Neg","Neg",AF285*VLOOKUP($D285,$D$499:AG$518,COLUMNS($E285:AG285),FALSE))</f>
        <v>0</v>
      </c>
      <c r="AH285" s="221">
        <f>IF(AG285="Neg","Neg",AG285*VLOOKUP($D285,$D$499:AH$518,COLUMNS($E285:AH285),FALSE))</f>
        <v>0</v>
      </c>
      <c r="AI285" s="425"/>
    </row>
    <row r="286" spans="1:35">
      <c r="A286" s="225"/>
      <c r="B286" s="235" t="s">
        <v>1210</v>
      </c>
      <c r="C286" s="235" t="s">
        <v>1198</v>
      </c>
      <c r="D286" s="222" t="s">
        <v>38</v>
      </c>
      <c r="E286" s="223"/>
      <c r="F286" s="223"/>
      <c r="G286" s="223"/>
      <c r="H286" s="223"/>
      <c r="I286" s="223"/>
      <c r="J286" s="223"/>
      <c r="K286" s="223"/>
      <c r="L286" s="223"/>
      <c r="M286" s="223"/>
      <c r="N286" s="223"/>
      <c r="O286" s="223"/>
      <c r="P286" s="223"/>
      <c r="Q286" s="223"/>
      <c r="R286" s="223"/>
      <c r="S286" s="223"/>
      <c r="T286" s="223"/>
      <c r="U286" s="223"/>
      <c r="V286" s="223"/>
      <c r="W286" s="223"/>
      <c r="X286" s="246"/>
      <c r="Y286" s="238"/>
      <c r="Z286" s="238"/>
      <c r="AA286" s="238"/>
      <c r="AB286" s="224">
        <v>-70</v>
      </c>
      <c r="AC286" s="224">
        <v>-30</v>
      </c>
      <c r="AD286" s="224">
        <v>0</v>
      </c>
      <c r="AE286" s="224">
        <v>0</v>
      </c>
      <c r="AF286" s="224">
        <v>0</v>
      </c>
      <c r="AG286" s="221">
        <f>IF(AF286="Neg","Neg",AF286*VLOOKUP($D286,$D$499:AG$518,COLUMNS($E286:AG286),FALSE))</f>
        <v>0</v>
      </c>
      <c r="AH286" s="221">
        <f>IF(AG286="Neg","Neg",AG286*VLOOKUP($D286,$D$499:AH$518,COLUMNS($E286:AH286),FALSE))</f>
        <v>0</v>
      </c>
      <c r="AI286" s="425"/>
    </row>
    <row r="287" spans="1:35">
      <c r="A287" s="225"/>
      <c r="B287" s="235" t="s">
        <v>1210</v>
      </c>
      <c r="C287" s="235" t="s">
        <v>1198</v>
      </c>
      <c r="D287" s="216" t="s">
        <v>543</v>
      </c>
      <c r="E287" s="223"/>
      <c r="F287" s="223"/>
      <c r="G287" s="223"/>
      <c r="H287" s="223"/>
      <c r="I287" s="223"/>
      <c r="J287" s="223"/>
      <c r="K287" s="223"/>
      <c r="L287" s="223"/>
      <c r="M287" s="223"/>
      <c r="N287" s="223"/>
      <c r="O287" s="223"/>
      <c r="P287" s="223"/>
      <c r="Q287" s="223"/>
      <c r="R287" s="223"/>
      <c r="S287" s="223"/>
      <c r="T287" s="223"/>
      <c r="U287" s="223"/>
      <c r="V287" s="223"/>
      <c r="W287" s="223"/>
      <c r="X287" s="246"/>
      <c r="Y287" s="238"/>
      <c r="Z287" s="238"/>
      <c r="AA287" s="238"/>
      <c r="AB287" s="224">
        <v>0</v>
      </c>
      <c r="AC287" s="224">
        <v>0</v>
      </c>
      <c r="AD287" s="224">
        <v>0</v>
      </c>
      <c r="AE287" s="224">
        <v>0</v>
      </c>
      <c r="AF287" s="224">
        <v>0</v>
      </c>
      <c r="AG287" s="221">
        <f>IF(AF287="Neg","Neg",AF287*VLOOKUP($D287,$D$499:AG$518,COLUMNS($E287:AG287),FALSE))</f>
        <v>0</v>
      </c>
      <c r="AH287" s="221">
        <f>IF(AG287="Neg","Neg",AG287*VLOOKUP($D287,$D$499:AH$518,COLUMNS($E287:AH287),FALSE))</f>
        <v>0</v>
      </c>
      <c r="AI287" s="425"/>
    </row>
    <row r="288" spans="1:35">
      <c r="A288" s="225"/>
      <c r="B288" s="235" t="s">
        <v>1210</v>
      </c>
      <c r="C288" s="235" t="s">
        <v>1199</v>
      </c>
      <c r="D288" s="222" t="s">
        <v>38</v>
      </c>
      <c r="E288" s="223"/>
      <c r="F288" s="223"/>
      <c r="G288" s="223"/>
      <c r="H288" s="223"/>
      <c r="I288" s="223"/>
      <c r="J288" s="223"/>
      <c r="K288" s="223"/>
      <c r="L288" s="223"/>
      <c r="M288" s="223"/>
      <c r="N288" s="223"/>
      <c r="O288" s="223"/>
      <c r="P288" s="223"/>
      <c r="Q288" s="223"/>
      <c r="R288" s="223"/>
      <c r="S288" s="223"/>
      <c r="T288" s="223"/>
      <c r="U288" s="223"/>
      <c r="V288" s="223"/>
      <c r="W288" s="223"/>
      <c r="X288" s="246"/>
      <c r="Y288" s="238"/>
      <c r="Z288" s="238"/>
      <c r="AA288" s="238"/>
      <c r="AB288" s="224">
        <v>-200</v>
      </c>
      <c r="AC288" s="224">
        <v>0</v>
      </c>
      <c r="AD288" s="224">
        <v>0</v>
      </c>
      <c r="AE288" s="224">
        <v>0</v>
      </c>
      <c r="AF288" s="224">
        <v>0</v>
      </c>
      <c r="AG288" s="221">
        <f>IF(AF288="Neg","Neg",AF288*VLOOKUP($D288,$D$499:AG$518,COLUMNS($E288:AG288),FALSE))</f>
        <v>0</v>
      </c>
      <c r="AH288" s="221">
        <f>IF(AG288="Neg","Neg",AG288*VLOOKUP($D288,$D$499:AH$518,COLUMNS($E288:AH288),FALSE))</f>
        <v>0</v>
      </c>
      <c r="AI288" s="425"/>
    </row>
    <row r="289" spans="1:35">
      <c r="A289" s="225"/>
      <c r="B289" s="235" t="s">
        <v>1210</v>
      </c>
      <c r="C289" s="235" t="s">
        <v>1200</v>
      </c>
      <c r="D289" s="222" t="s">
        <v>42</v>
      </c>
      <c r="E289" s="223"/>
      <c r="F289" s="223"/>
      <c r="G289" s="223"/>
      <c r="H289" s="223"/>
      <c r="I289" s="223"/>
      <c r="J289" s="223"/>
      <c r="K289" s="223"/>
      <c r="L289" s="223"/>
      <c r="M289" s="223"/>
      <c r="N289" s="223"/>
      <c r="O289" s="223"/>
      <c r="P289" s="223"/>
      <c r="Q289" s="223"/>
      <c r="R289" s="223"/>
      <c r="S289" s="223"/>
      <c r="T289" s="223"/>
      <c r="U289" s="223"/>
      <c r="V289" s="223"/>
      <c r="W289" s="223"/>
      <c r="X289" s="246"/>
      <c r="Y289" s="238"/>
      <c r="Z289" s="238"/>
      <c r="AA289" s="238"/>
      <c r="AB289" s="224">
        <v>-10</v>
      </c>
      <c r="AC289" s="224">
        <v>-10</v>
      </c>
      <c r="AD289" s="224">
        <v>0</v>
      </c>
      <c r="AE289" s="224">
        <v>0</v>
      </c>
      <c r="AF289" s="224">
        <v>0</v>
      </c>
      <c r="AG289" s="221">
        <f>IF(AF289="Neg","Neg",AF289*VLOOKUP($D289,$D$499:AG$518,COLUMNS($E289:AG289),FALSE))</f>
        <v>0</v>
      </c>
      <c r="AH289" s="221">
        <f>IF(AG289="Neg","Neg",AG289*VLOOKUP($D289,$D$499:AH$518,COLUMNS($E289:AH289),FALSE))</f>
        <v>0</v>
      </c>
      <c r="AI289" s="425"/>
    </row>
    <row r="290" spans="1:35">
      <c r="A290" s="225"/>
      <c r="B290" s="235" t="s">
        <v>1210</v>
      </c>
      <c r="C290" s="235" t="s">
        <v>1235</v>
      </c>
      <c r="D290" s="222" t="s">
        <v>42</v>
      </c>
      <c r="E290" s="223"/>
      <c r="F290" s="223"/>
      <c r="G290" s="223"/>
      <c r="H290" s="223"/>
      <c r="I290" s="223"/>
      <c r="J290" s="223"/>
      <c r="K290" s="223"/>
      <c r="L290" s="223"/>
      <c r="M290" s="223"/>
      <c r="N290" s="223"/>
      <c r="O290" s="223"/>
      <c r="P290" s="223"/>
      <c r="Q290" s="223"/>
      <c r="R290" s="223"/>
      <c r="S290" s="223"/>
      <c r="T290" s="223"/>
      <c r="U290" s="223"/>
      <c r="V290" s="223"/>
      <c r="W290" s="223"/>
      <c r="X290" s="246"/>
      <c r="Y290" s="238"/>
      <c r="Z290" s="238"/>
      <c r="AA290" s="238"/>
      <c r="AB290" s="224">
        <v>-5</v>
      </c>
      <c r="AC290" s="224">
        <v>0</v>
      </c>
      <c r="AD290" s="224">
        <v>0</v>
      </c>
      <c r="AE290" s="224">
        <v>0</v>
      </c>
      <c r="AF290" s="224">
        <v>0</v>
      </c>
      <c r="AG290" s="221">
        <f>IF(AF290="Neg","Neg",AF290*VLOOKUP($D290,$D$499:AG$518,COLUMNS($E290:AG290),FALSE))</f>
        <v>0</v>
      </c>
      <c r="AH290" s="221">
        <f>IF(AG290="Neg","Neg",AG290*VLOOKUP($D290,$D$499:AH$518,COLUMNS($E290:AH290),FALSE))</f>
        <v>0</v>
      </c>
      <c r="AI290" s="425"/>
    </row>
    <row r="291" spans="1:35">
      <c r="A291" s="225"/>
      <c r="B291" s="235" t="s">
        <v>1210</v>
      </c>
      <c r="C291" s="235" t="s">
        <v>1236</v>
      </c>
      <c r="D291" s="222" t="s">
        <v>545</v>
      </c>
      <c r="E291" s="223"/>
      <c r="F291" s="223"/>
      <c r="G291" s="223"/>
      <c r="H291" s="223"/>
      <c r="I291" s="223"/>
      <c r="J291" s="223"/>
      <c r="K291" s="223"/>
      <c r="L291" s="223"/>
      <c r="M291" s="223"/>
      <c r="N291" s="223"/>
      <c r="O291" s="223"/>
      <c r="P291" s="223"/>
      <c r="Q291" s="223"/>
      <c r="R291" s="223"/>
      <c r="S291" s="223"/>
      <c r="T291" s="223"/>
      <c r="U291" s="223"/>
      <c r="V291" s="223"/>
      <c r="W291" s="223"/>
      <c r="X291" s="246"/>
      <c r="Y291" s="238"/>
      <c r="Z291" s="238"/>
      <c r="AA291" s="238"/>
      <c r="AB291" s="224">
        <v>0</v>
      </c>
      <c r="AC291" s="224">
        <v>-35</v>
      </c>
      <c r="AD291" s="224">
        <v>-80</v>
      </c>
      <c r="AE291" s="224">
        <v>-100</v>
      </c>
      <c r="AF291" s="224">
        <v>-95</v>
      </c>
      <c r="AG291" s="221">
        <f>IF(AF291="Neg","Neg",AF291*VLOOKUP($D291,$D$499:AG$518,COLUMNS($E291:AG291),FALSE))</f>
        <v>-99.01787039731127</v>
      </c>
      <c r="AH291" s="221">
        <f>IF(AG291="Neg","Neg",AG291*VLOOKUP($D291,$D$499:AH$518,COLUMNS($E291:AH291),FALSE))</f>
        <v>-102.91793591319441</v>
      </c>
      <c r="AI291" s="425"/>
    </row>
    <row r="292" spans="1:35">
      <c r="A292" s="225"/>
      <c r="B292" s="235" t="s">
        <v>1210</v>
      </c>
      <c r="C292" s="235" t="s">
        <v>1201</v>
      </c>
      <c r="D292" s="222" t="s">
        <v>42</v>
      </c>
      <c r="E292" s="223"/>
      <c r="F292" s="223"/>
      <c r="G292" s="223"/>
      <c r="H292" s="223"/>
      <c r="I292" s="223"/>
      <c r="J292" s="223"/>
      <c r="K292" s="223"/>
      <c r="L292" s="223"/>
      <c r="M292" s="223"/>
      <c r="N292" s="223"/>
      <c r="O292" s="223"/>
      <c r="P292" s="223"/>
      <c r="Q292" s="223"/>
      <c r="R292" s="223"/>
      <c r="S292" s="223"/>
      <c r="T292" s="223"/>
      <c r="U292" s="223"/>
      <c r="V292" s="223"/>
      <c r="W292" s="223"/>
      <c r="X292" s="246"/>
      <c r="Y292" s="238"/>
      <c r="Z292" s="238"/>
      <c r="AA292" s="238"/>
      <c r="AB292" s="224">
        <v>0</v>
      </c>
      <c r="AC292" s="224">
        <v>-60</v>
      </c>
      <c r="AD292" s="224">
        <v>0</v>
      </c>
      <c r="AE292" s="224">
        <v>0</v>
      </c>
      <c r="AF292" s="224">
        <v>0</v>
      </c>
      <c r="AG292" s="221">
        <f>IF(AF292="Neg","Neg",AF292*VLOOKUP($D292,$D$499:AG$518,COLUMNS($E292:AG292),FALSE))</f>
        <v>0</v>
      </c>
      <c r="AH292" s="221">
        <f>IF(AG292="Neg","Neg",AG292*VLOOKUP($D292,$D$499:AH$518,COLUMNS($E292:AH292),FALSE))</f>
        <v>0</v>
      </c>
      <c r="AI292" s="425"/>
    </row>
    <row r="293" spans="1:35">
      <c r="A293" s="225"/>
      <c r="B293" s="235" t="s">
        <v>1210</v>
      </c>
      <c r="C293" s="235" t="s">
        <v>1202</v>
      </c>
      <c r="D293" s="222" t="s">
        <v>545</v>
      </c>
      <c r="E293" s="223"/>
      <c r="F293" s="223"/>
      <c r="G293" s="223"/>
      <c r="H293" s="223"/>
      <c r="I293" s="223"/>
      <c r="J293" s="223"/>
      <c r="K293" s="223"/>
      <c r="L293" s="223"/>
      <c r="M293" s="223"/>
      <c r="N293" s="223"/>
      <c r="O293" s="223"/>
      <c r="P293" s="223"/>
      <c r="Q293" s="223"/>
      <c r="R293" s="223"/>
      <c r="S293" s="223"/>
      <c r="T293" s="223"/>
      <c r="U293" s="223"/>
      <c r="V293" s="223"/>
      <c r="W293" s="223"/>
      <c r="X293" s="246"/>
      <c r="Y293" s="238"/>
      <c r="Z293" s="238"/>
      <c r="AA293" s="238"/>
      <c r="AB293" s="224">
        <v>0</v>
      </c>
      <c r="AC293" s="224">
        <v>-90</v>
      </c>
      <c r="AD293" s="224">
        <v>-25</v>
      </c>
      <c r="AE293" s="224">
        <v>0</v>
      </c>
      <c r="AF293" s="224">
        <v>0</v>
      </c>
      <c r="AG293" s="221">
        <f>IF(AF293="Neg","Neg",AF293*VLOOKUP($D293,$D$499:AG$518,COLUMNS($E293:AG293),FALSE))</f>
        <v>0</v>
      </c>
      <c r="AH293" s="221">
        <f>IF(AG293="Neg","Neg",AG293*VLOOKUP($D293,$D$499:AH$518,COLUMNS($E293:AH293),FALSE))</f>
        <v>0</v>
      </c>
      <c r="AI293" s="425"/>
    </row>
    <row r="294" spans="1:35">
      <c r="A294" s="225"/>
      <c r="B294" s="235" t="s">
        <v>1210</v>
      </c>
      <c r="C294" s="235" t="s">
        <v>1203</v>
      </c>
      <c r="D294" s="222" t="s">
        <v>544</v>
      </c>
      <c r="E294" s="223"/>
      <c r="F294" s="223"/>
      <c r="G294" s="223"/>
      <c r="H294" s="223"/>
      <c r="I294" s="223"/>
      <c r="J294" s="223"/>
      <c r="K294" s="223"/>
      <c r="L294" s="223"/>
      <c r="M294" s="223"/>
      <c r="N294" s="223"/>
      <c r="O294" s="223"/>
      <c r="P294" s="223"/>
      <c r="Q294" s="223"/>
      <c r="R294" s="223"/>
      <c r="S294" s="223"/>
      <c r="T294" s="223"/>
      <c r="U294" s="223"/>
      <c r="V294" s="223"/>
      <c r="W294" s="223"/>
      <c r="X294" s="246"/>
      <c r="Y294" s="238"/>
      <c r="Z294" s="238"/>
      <c r="AA294" s="238"/>
      <c r="AB294" s="224">
        <v>15</v>
      </c>
      <c r="AC294" s="224">
        <v>25</v>
      </c>
      <c r="AD294" s="224">
        <v>35</v>
      </c>
      <c r="AE294" s="224">
        <v>40</v>
      </c>
      <c r="AF294" s="224">
        <v>45</v>
      </c>
      <c r="AG294" s="221">
        <f>IF(AF294="Neg","Neg",AF294*VLOOKUP($D294,$D$499:AG$518,COLUMNS($E294:AG294),FALSE))</f>
        <v>46.903201767147443</v>
      </c>
      <c r="AH294" s="221">
        <f>IF(AG294="Neg","Neg",AG294*VLOOKUP($D294,$D$499:AH$518,COLUMNS($E294:AH294),FALSE))</f>
        <v>48.750601222039457</v>
      </c>
      <c r="AI294" s="425"/>
    </row>
    <row r="295" spans="1:35">
      <c r="A295" s="225"/>
      <c r="B295" s="235" t="s">
        <v>1210</v>
      </c>
      <c r="C295" s="235" t="s">
        <v>1203</v>
      </c>
      <c r="D295" s="222" t="s">
        <v>545</v>
      </c>
      <c r="E295" s="223"/>
      <c r="F295" s="223"/>
      <c r="G295" s="223"/>
      <c r="H295" s="223"/>
      <c r="I295" s="223"/>
      <c r="J295" s="223"/>
      <c r="K295" s="223"/>
      <c r="L295" s="223"/>
      <c r="M295" s="223"/>
      <c r="N295" s="223"/>
      <c r="O295" s="223"/>
      <c r="P295" s="223"/>
      <c r="Q295" s="223"/>
      <c r="R295" s="223"/>
      <c r="S295" s="223"/>
      <c r="T295" s="223"/>
      <c r="U295" s="223"/>
      <c r="V295" s="223"/>
      <c r="W295" s="223"/>
      <c r="X295" s="246"/>
      <c r="Y295" s="238"/>
      <c r="Z295" s="238"/>
      <c r="AA295" s="238"/>
      <c r="AB295" s="224">
        <v>35</v>
      </c>
      <c r="AC295" s="224">
        <v>55</v>
      </c>
      <c r="AD295" s="224">
        <v>75</v>
      </c>
      <c r="AE295" s="224">
        <v>80</v>
      </c>
      <c r="AF295" s="224">
        <v>75</v>
      </c>
      <c r="AG295" s="221">
        <f>IF(AF295="Neg","Neg",AF295*VLOOKUP($D295,$D$499:AG$518,COLUMNS($E295:AG295),FALSE))</f>
        <v>78.172002945245751</v>
      </c>
      <c r="AH295" s="221">
        <f>IF(AG295="Neg","Neg",AG295*VLOOKUP($D295,$D$499:AH$518,COLUMNS($E295:AH295),FALSE))</f>
        <v>81.251002036732444</v>
      </c>
      <c r="AI295" s="425"/>
    </row>
    <row r="296" spans="1:35">
      <c r="A296" s="225"/>
      <c r="B296" s="235" t="s">
        <v>1210</v>
      </c>
      <c r="C296" s="235" t="s">
        <v>1203</v>
      </c>
      <c r="D296" s="222" t="s">
        <v>42</v>
      </c>
      <c r="E296" s="223"/>
      <c r="F296" s="223"/>
      <c r="G296" s="223"/>
      <c r="H296" s="223"/>
      <c r="I296" s="223"/>
      <c r="J296" s="223"/>
      <c r="K296" s="223"/>
      <c r="L296" s="223"/>
      <c r="M296" s="223"/>
      <c r="N296" s="223"/>
      <c r="O296" s="223"/>
      <c r="P296" s="223"/>
      <c r="Q296" s="223"/>
      <c r="R296" s="223"/>
      <c r="S296" s="223"/>
      <c r="T296" s="223"/>
      <c r="U296" s="223"/>
      <c r="V296" s="223"/>
      <c r="W296" s="223"/>
      <c r="X296" s="246"/>
      <c r="Y296" s="238"/>
      <c r="Z296" s="238"/>
      <c r="AA296" s="238"/>
      <c r="AB296" s="224">
        <v>-10</v>
      </c>
      <c r="AC296" s="224">
        <v>0</v>
      </c>
      <c r="AD296" s="224">
        <v>0</v>
      </c>
      <c r="AE296" s="224">
        <v>0</v>
      </c>
      <c r="AF296" s="224">
        <v>0</v>
      </c>
      <c r="AG296" s="221">
        <f>IF(AF296="Neg","Neg",AF296*VLOOKUP($D296,$D$499:AG$518,COLUMNS($E296:AG296),FALSE))</f>
        <v>0</v>
      </c>
      <c r="AH296" s="221">
        <f>IF(AG296="Neg","Neg",AG296*VLOOKUP($D296,$D$499:AH$518,COLUMNS($E296:AH296),FALSE))</f>
        <v>0</v>
      </c>
      <c r="AI296" s="425"/>
    </row>
    <row r="297" spans="1:35">
      <c r="A297" s="225"/>
      <c r="B297" s="235" t="s">
        <v>1210</v>
      </c>
      <c r="C297" s="235" t="s">
        <v>1204</v>
      </c>
      <c r="D297" s="222" t="s">
        <v>545</v>
      </c>
      <c r="E297" s="223"/>
      <c r="F297" s="223"/>
      <c r="G297" s="223"/>
      <c r="H297" s="223"/>
      <c r="I297" s="223"/>
      <c r="J297" s="223"/>
      <c r="K297" s="223"/>
      <c r="L297" s="223"/>
      <c r="M297" s="223"/>
      <c r="N297" s="223"/>
      <c r="O297" s="223"/>
      <c r="P297" s="223"/>
      <c r="Q297" s="223"/>
      <c r="R297" s="223"/>
      <c r="S297" s="223"/>
      <c r="T297" s="223"/>
      <c r="U297" s="223"/>
      <c r="V297" s="223"/>
      <c r="W297" s="223"/>
      <c r="X297" s="246"/>
      <c r="Y297" s="238"/>
      <c r="Z297" s="238"/>
      <c r="AA297" s="238"/>
      <c r="AB297" s="224">
        <v>5</v>
      </c>
      <c r="AC297" s="224">
        <v>10</v>
      </c>
      <c r="AD297" s="224">
        <v>0</v>
      </c>
      <c r="AE297" s="224">
        <v>0</v>
      </c>
      <c r="AF297" s="224">
        <v>0</v>
      </c>
      <c r="AG297" s="221">
        <f>IF(AF297="Neg","Neg",AF297*VLOOKUP($D297,$D$499:AG$518,COLUMNS($E297:AG297),FALSE))</f>
        <v>0</v>
      </c>
      <c r="AH297" s="221">
        <f>IF(AG297="Neg","Neg",AG297*VLOOKUP($D297,$D$499:AH$518,COLUMNS($E297:AH297),FALSE))</f>
        <v>0</v>
      </c>
      <c r="AI297" s="425"/>
    </row>
    <row r="298" spans="1:35">
      <c r="A298" s="225"/>
      <c r="B298" s="235" t="s">
        <v>1210</v>
      </c>
      <c r="C298" s="235" t="s">
        <v>1205</v>
      </c>
      <c r="D298" s="222" t="s">
        <v>544</v>
      </c>
      <c r="E298" s="223"/>
      <c r="F298" s="223"/>
      <c r="G298" s="223"/>
      <c r="H298" s="223"/>
      <c r="I298" s="223"/>
      <c r="J298" s="223"/>
      <c r="K298" s="223"/>
      <c r="L298" s="223"/>
      <c r="M298" s="223"/>
      <c r="N298" s="223"/>
      <c r="O298" s="223"/>
      <c r="P298" s="223"/>
      <c r="Q298" s="223"/>
      <c r="R298" s="223"/>
      <c r="S298" s="223"/>
      <c r="T298" s="223"/>
      <c r="U298" s="223"/>
      <c r="V298" s="223"/>
      <c r="W298" s="223"/>
      <c r="X298" s="246"/>
      <c r="Y298" s="238"/>
      <c r="Z298" s="238"/>
      <c r="AA298" s="238"/>
      <c r="AB298" s="224">
        <v>0</v>
      </c>
      <c r="AC298" s="224">
        <v>0</v>
      </c>
      <c r="AD298" s="224">
        <v>35</v>
      </c>
      <c r="AE298" s="224">
        <v>5</v>
      </c>
      <c r="AF298" s="224">
        <v>0</v>
      </c>
      <c r="AG298" s="221">
        <f>IF(AF298="Neg","Neg",AF298*VLOOKUP($D298,$D$499:AG$518,COLUMNS($E298:AG298),FALSE))</f>
        <v>0</v>
      </c>
      <c r="AH298" s="221">
        <f>IF(AG298="Neg","Neg",AG298*VLOOKUP($D298,$D$499:AH$518,COLUMNS($E298:AH298),FALSE))</f>
        <v>0</v>
      </c>
      <c r="AI298" s="425"/>
    </row>
    <row r="299" spans="1:35">
      <c r="A299" s="225"/>
      <c r="B299" s="235" t="s">
        <v>1210</v>
      </c>
      <c r="C299" s="235" t="s">
        <v>1206</v>
      </c>
      <c r="D299" s="222" t="s">
        <v>544</v>
      </c>
      <c r="E299" s="223"/>
      <c r="F299" s="223"/>
      <c r="G299" s="223"/>
      <c r="H299" s="223"/>
      <c r="I299" s="223"/>
      <c r="J299" s="223"/>
      <c r="K299" s="223"/>
      <c r="L299" s="223"/>
      <c r="M299" s="223"/>
      <c r="N299" s="223"/>
      <c r="O299" s="223"/>
      <c r="P299" s="223"/>
      <c r="Q299" s="223"/>
      <c r="R299" s="223"/>
      <c r="S299" s="223"/>
      <c r="T299" s="223"/>
      <c r="U299" s="223"/>
      <c r="V299" s="223"/>
      <c r="W299" s="223"/>
      <c r="X299" s="246"/>
      <c r="Y299" s="238"/>
      <c r="Z299" s="238"/>
      <c r="AA299" s="238"/>
      <c r="AB299" s="224">
        <v>-5</v>
      </c>
      <c r="AC299" s="224">
        <v>-15</v>
      </c>
      <c r="AD299" s="224">
        <v>-20</v>
      </c>
      <c r="AE299" s="224">
        <v>-20</v>
      </c>
      <c r="AF299" s="224">
        <v>-20</v>
      </c>
      <c r="AG299" s="221">
        <f>IF(AF299="Neg","Neg",AF299*VLOOKUP($D299,$D$499:AG$518,COLUMNS($E299:AG299),FALSE))</f>
        <v>-20.845867452065534</v>
      </c>
      <c r="AH299" s="221">
        <f>IF(AG299="Neg","Neg",AG299*VLOOKUP($D299,$D$499:AH$518,COLUMNS($E299:AH299),FALSE))</f>
        <v>-21.666933876461986</v>
      </c>
      <c r="AI299" s="425"/>
    </row>
    <row r="300" spans="1:35">
      <c r="A300" s="225"/>
      <c r="B300" s="235" t="s">
        <v>1210</v>
      </c>
      <c r="C300" s="235" t="s">
        <v>1207</v>
      </c>
      <c r="D300" s="222" t="s">
        <v>42</v>
      </c>
      <c r="E300" s="223"/>
      <c r="F300" s="223"/>
      <c r="G300" s="223"/>
      <c r="H300" s="223"/>
      <c r="I300" s="223"/>
      <c r="J300" s="223"/>
      <c r="K300" s="223"/>
      <c r="L300" s="223"/>
      <c r="M300" s="223"/>
      <c r="N300" s="223"/>
      <c r="O300" s="223"/>
      <c r="P300" s="223"/>
      <c r="Q300" s="223"/>
      <c r="R300" s="223"/>
      <c r="S300" s="223"/>
      <c r="T300" s="223"/>
      <c r="U300" s="223"/>
      <c r="V300" s="223"/>
      <c r="W300" s="223"/>
      <c r="X300" s="246"/>
      <c r="Y300" s="238"/>
      <c r="Z300" s="238"/>
      <c r="AA300" s="238"/>
      <c r="AB300" s="224">
        <v>-10</v>
      </c>
      <c r="AC300" s="224">
        <v>-10</v>
      </c>
      <c r="AD300" s="224">
        <v>0</v>
      </c>
      <c r="AE300" s="224">
        <v>0</v>
      </c>
      <c r="AF300" s="224">
        <v>0</v>
      </c>
      <c r="AG300" s="221">
        <f>IF(AF300="Neg","Neg",AF300*VLOOKUP($D300,$D$499:AG$518,COLUMNS($E300:AG300),FALSE))</f>
        <v>0</v>
      </c>
      <c r="AH300" s="221">
        <f>IF(AG300="Neg","Neg",AG300*VLOOKUP($D300,$D$499:AH$518,COLUMNS($E300:AH300),FALSE))</f>
        <v>0</v>
      </c>
      <c r="AI300" s="425"/>
    </row>
    <row r="301" spans="1:35" ht="25.5">
      <c r="A301" s="225"/>
      <c r="B301" s="235" t="s">
        <v>1210</v>
      </c>
      <c r="C301" s="235" t="s">
        <v>1238</v>
      </c>
      <c r="D301" s="222" t="s">
        <v>42</v>
      </c>
      <c r="E301" s="223"/>
      <c r="F301" s="223"/>
      <c r="G301" s="223"/>
      <c r="H301" s="223"/>
      <c r="I301" s="223"/>
      <c r="J301" s="223"/>
      <c r="K301" s="223"/>
      <c r="L301" s="223"/>
      <c r="M301" s="223"/>
      <c r="N301" s="223"/>
      <c r="O301" s="223"/>
      <c r="P301" s="223"/>
      <c r="Q301" s="223"/>
      <c r="R301" s="223"/>
      <c r="S301" s="223"/>
      <c r="T301" s="223"/>
      <c r="U301" s="223"/>
      <c r="V301" s="223"/>
      <c r="W301" s="223"/>
      <c r="X301" s="246"/>
      <c r="Y301" s="238"/>
      <c r="Z301" s="238"/>
      <c r="AA301" s="238"/>
      <c r="AB301" s="224">
        <v>-50</v>
      </c>
      <c r="AC301" s="224">
        <v>0</v>
      </c>
      <c r="AD301" s="224">
        <v>0</v>
      </c>
      <c r="AE301" s="224">
        <v>0</v>
      </c>
      <c r="AF301" s="224">
        <v>0</v>
      </c>
      <c r="AG301" s="221">
        <f>IF(AF301="Neg","Neg",AF301*VLOOKUP($D301,$D$499:AG$518,COLUMNS($E301:AG301),FALSE))</f>
        <v>0</v>
      </c>
      <c r="AH301" s="221">
        <f>IF(AG301="Neg","Neg",AG301*VLOOKUP($D301,$D$499:AH$518,COLUMNS($E301:AH301),FALSE))</f>
        <v>0</v>
      </c>
      <c r="AI301" s="425"/>
    </row>
    <row r="302" spans="1:35">
      <c r="A302" s="225"/>
      <c r="B302" s="235" t="s">
        <v>1210</v>
      </c>
      <c r="C302" s="235" t="s">
        <v>1208</v>
      </c>
      <c r="D302" s="222" t="s">
        <v>544</v>
      </c>
      <c r="E302" s="223"/>
      <c r="F302" s="223"/>
      <c r="G302" s="223"/>
      <c r="H302" s="223"/>
      <c r="I302" s="223"/>
      <c r="J302" s="223"/>
      <c r="K302" s="223"/>
      <c r="L302" s="223"/>
      <c r="M302" s="223"/>
      <c r="N302" s="223"/>
      <c r="O302" s="223"/>
      <c r="P302" s="223"/>
      <c r="Q302" s="223"/>
      <c r="R302" s="223"/>
      <c r="S302" s="223"/>
      <c r="T302" s="223"/>
      <c r="U302" s="223"/>
      <c r="V302" s="223"/>
      <c r="W302" s="223"/>
      <c r="X302" s="246"/>
      <c r="Y302" s="238"/>
      <c r="Z302" s="238"/>
      <c r="AA302" s="238"/>
      <c r="AB302" s="224">
        <v>0</v>
      </c>
      <c r="AC302" s="224">
        <v>10</v>
      </c>
      <c r="AD302" s="224">
        <v>10</v>
      </c>
      <c r="AE302" s="224">
        <v>0</v>
      </c>
      <c r="AF302" s="224">
        <v>0</v>
      </c>
      <c r="AG302" s="221">
        <f>IF(AF302="Neg","Neg",AF302*VLOOKUP($D302,$D$499:AG$518,COLUMNS($E302:AG302),FALSE))</f>
        <v>0</v>
      </c>
      <c r="AH302" s="221">
        <f>IF(AG302="Neg","Neg",AG302*VLOOKUP($D302,$D$499:AH$518,COLUMNS($E302:AH302),FALSE))</f>
        <v>0</v>
      </c>
      <c r="AI302" s="425"/>
    </row>
    <row r="303" spans="1:35" ht="38.25">
      <c r="A303" s="225"/>
      <c r="B303" s="235" t="s">
        <v>1210</v>
      </c>
      <c r="C303" s="235" t="s">
        <v>1266</v>
      </c>
      <c r="D303" s="222" t="s">
        <v>42</v>
      </c>
      <c r="E303" s="223"/>
      <c r="F303" s="223"/>
      <c r="G303" s="223"/>
      <c r="H303" s="223"/>
      <c r="I303" s="223"/>
      <c r="J303" s="223"/>
      <c r="K303" s="223"/>
      <c r="L303" s="223"/>
      <c r="M303" s="223"/>
      <c r="N303" s="223"/>
      <c r="O303" s="223"/>
      <c r="P303" s="223"/>
      <c r="Q303" s="223"/>
      <c r="R303" s="223"/>
      <c r="S303" s="223"/>
      <c r="T303" s="223"/>
      <c r="U303" s="223"/>
      <c r="V303" s="223"/>
      <c r="W303" s="223"/>
      <c r="X303" s="246"/>
      <c r="Y303" s="238"/>
      <c r="Z303" s="238"/>
      <c r="AA303" s="238"/>
      <c r="AB303" s="224">
        <v>0</v>
      </c>
      <c r="AC303" s="224">
        <v>0</v>
      </c>
      <c r="AD303" s="224">
        <v>175</v>
      </c>
      <c r="AE303" s="224">
        <v>190</v>
      </c>
      <c r="AF303" s="224">
        <v>125</v>
      </c>
      <c r="AG303" s="221">
        <f>IF(AF303="Neg","Neg",AF303*VLOOKUP($D303,$D$499:AG$518,COLUMNS($E303:AG303),FALSE))</f>
        <v>130.28667157540957</v>
      </c>
      <c r="AH303" s="221">
        <f>IF(AG303="Neg","Neg",AG303*VLOOKUP($D303,$D$499:AH$518,COLUMNS($E303:AH303),FALSE))</f>
        <v>135.41833672788738</v>
      </c>
      <c r="AI303" s="425"/>
    </row>
    <row r="304" spans="1:35" ht="39" thickBot="1">
      <c r="A304" s="252"/>
      <c r="B304" s="235" t="s">
        <v>1210</v>
      </c>
      <c r="C304" s="235" t="s">
        <v>1266</v>
      </c>
      <c r="D304" s="222" t="s">
        <v>38</v>
      </c>
      <c r="E304" s="223"/>
      <c r="F304" s="223"/>
      <c r="G304" s="223"/>
      <c r="H304" s="223"/>
      <c r="I304" s="223"/>
      <c r="J304" s="223"/>
      <c r="K304" s="223"/>
      <c r="L304" s="223"/>
      <c r="M304" s="223"/>
      <c r="N304" s="223"/>
      <c r="O304" s="223"/>
      <c r="P304" s="223"/>
      <c r="Q304" s="223"/>
      <c r="R304" s="223"/>
      <c r="S304" s="223"/>
      <c r="T304" s="223"/>
      <c r="U304" s="223"/>
      <c r="V304" s="223"/>
      <c r="W304" s="223"/>
      <c r="X304" s="246"/>
      <c r="Y304" s="238"/>
      <c r="Z304" s="238"/>
      <c r="AA304" s="238"/>
      <c r="AB304" s="224">
        <v>0</v>
      </c>
      <c r="AC304" s="224">
        <v>0</v>
      </c>
      <c r="AD304" s="224">
        <v>-25</v>
      </c>
      <c r="AE304" s="224">
        <v>-10</v>
      </c>
      <c r="AF304" s="224">
        <v>-10</v>
      </c>
      <c r="AG304" s="221">
        <f>IF(AF304="Neg","Neg",AF304*VLOOKUP($D304,$D$499:AG$518,COLUMNS($E304:AG304),FALSE))</f>
        <v>-10.422933726032767</v>
      </c>
      <c r="AH304" s="221">
        <f>IF(AG304="Neg","Neg",AG304*VLOOKUP($D304,$D$499:AH$518,COLUMNS($E304:AH304),FALSE))</f>
        <v>-10.833466938230993</v>
      </c>
      <c r="AI304" s="425"/>
    </row>
    <row r="305" spans="1:35" ht="13.5" thickBot="1">
      <c r="A305" s="253"/>
      <c r="B305" s="234" t="s">
        <v>1302</v>
      </c>
      <c r="C305" s="254" t="s">
        <v>1072</v>
      </c>
      <c r="D305" s="255" t="s">
        <v>42</v>
      </c>
      <c r="E305" s="242"/>
      <c r="F305" s="242"/>
      <c r="G305" s="242"/>
      <c r="H305" s="242"/>
      <c r="I305" s="242"/>
      <c r="J305" s="242"/>
      <c r="K305" s="242"/>
      <c r="L305" s="242"/>
      <c r="M305" s="242"/>
      <c r="N305" s="242"/>
      <c r="O305" s="242"/>
      <c r="P305" s="242"/>
      <c r="Q305" s="242"/>
      <c r="R305" s="242"/>
      <c r="S305" s="242"/>
      <c r="T305" s="242"/>
      <c r="U305" s="242"/>
      <c r="V305" s="242"/>
      <c r="W305" s="242"/>
      <c r="X305" s="243"/>
      <c r="Y305" s="240"/>
      <c r="Z305" s="232"/>
      <c r="AA305" s="232"/>
      <c r="AB305" s="232">
        <v>0</v>
      </c>
      <c r="AC305" s="232">
        <v>-290</v>
      </c>
      <c r="AD305" s="232">
        <v>0</v>
      </c>
      <c r="AE305" s="232">
        <v>0</v>
      </c>
      <c r="AF305" s="232">
        <v>0</v>
      </c>
      <c r="AG305" s="232">
        <v>0</v>
      </c>
      <c r="AH305" s="233">
        <f>IF(AG305="Neg","Neg",AG305*VLOOKUP($D305,$D$499:AH$518,COLUMNS($E305:AH305),FALSE))</f>
        <v>0</v>
      </c>
      <c r="AI305" s="425"/>
    </row>
    <row r="306" spans="1:35">
      <c r="A306" s="252"/>
      <c r="B306" s="234" t="s">
        <v>1302</v>
      </c>
      <c r="C306" s="254" t="s">
        <v>1072</v>
      </c>
      <c r="D306" s="254" t="s">
        <v>543</v>
      </c>
      <c r="E306" s="242"/>
      <c r="F306" s="242"/>
      <c r="G306" s="242"/>
      <c r="H306" s="242"/>
      <c r="I306" s="242"/>
      <c r="J306" s="242"/>
      <c r="K306" s="242"/>
      <c r="L306" s="242"/>
      <c r="M306" s="242"/>
      <c r="N306" s="242"/>
      <c r="O306" s="242"/>
      <c r="P306" s="242"/>
      <c r="Q306" s="242"/>
      <c r="R306" s="242"/>
      <c r="S306" s="242"/>
      <c r="T306" s="242"/>
      <c r="U306" s="242"/>
      <c r="V306" s="242"/>
      <c r="W306" s="242"/>
      <c r="X306" s="243"/>
      <c r="Y306" s="240"/>
      <c r="Z306" s="232"/>
      <c r="AA306" s="232"/>
      <c r="AB306" s="232">
        <v>0</v>
      </c>
      <c r="AC306" s="232">
        <v>210</v>
      </c>
      <c r="AD306" s="232">
        <v>0</v>
      </c>
      <c r="AE306" s="232">
        <v>0</v>
      </c>
      <c r="AF306" s="232">
        <v>0</v>
      </c>
      <c r="AG306" s="232">
        <v>0</v>
      </c>
      <c r="AH306" s="233">
        <f>IF(AG306="Neg","Neg",AG306*VLOOKUP($D306,$D$499:AH$518,COLUMNS($E306:AH306),FALSE))</f>
        <v>0</v>
      </c>
      <c r="AI306" s="425"/>
    </row>
    <row r="307" spans="1:35">
      <c r="A307" s="252"/>
      <c r="B307" s="234" t="s">
        <v>1302</v>
      </c>
      <c r="C307" s="254" t="s">
        <v>1305</v>
      </c>
      <c r="D307" s="255" t="s">
        <v>42</v>
      </c>
      <c r="E307" s="242"/>
      <c r="F307" s="242"/>
      <c r="G307" s="242"/>
      <c r="H307" s="242"/>
      <c r="I307" s="242"/>
      <c r="J307" s="242"/>
      <c r="K307" s="242"/>
      <c r="L307" s="242"/>
      <c r="M307" s="242"/>
      <c r="N307" s="242"/>
      <c r="O307" s="242"/>
      <c r="P307" s="242"/>
      <c r="Q307" s="242"/>
      <c r="R307" s="242"/>
      <c r="S307" s="242"/>
      <c r="T307" s="242"/>
      <c r="U307" s="242"/>
      <c r="V307" s="242"/>
      <c r="W307" s="242"/>
      <c r="X307" s="243"/>
      <c r="Y307" s="240"/>
      <c r="Z307" s="232"/>
      <c r="AA307" s="232"/>
      <c r="AB307" s="232">
        <v>0</v>
      </c>
      <c r="AC307" s="232">
        <v>-70</v>
      </c>
      <c r="AD307" s="232">
        <v>0</v>
      </c>
      <c r="AE307" s="232">
        <v>0</v>
      </c>
      <c r="AF307" s="232">
        <v>0</v>
      </c>
      <c r="AG307" s="232">
        <v>0</v>
      </c>
      <c r="AH307" s="233">
        <f>IF(AG307="Neg","Neg",AG307*VLOOKUP($D307,$D$499:AH$518,COLUMNS($E307:AH307),FALSE))</f>
        <v>0</v>
      </c>
      <c r="AI307" s="425"/>
    </row>
    <row r="308" spans="1:35">
      <c r="A308" s="252"/>
      <c r="B308" s="234" t="s">
        <v>1302</v>
      </c>
      <c r="C308" s="254" t="s">
        <v>1305</v>
      </c>
      <c r="D308" s="254" t="s">
        <v>543</v>
      </c>
      <c r="E308" s="242"/>
      <c r="F308" s="242"/>
      <c r="G308" s="242"/>
      <c r="H308" s="242"/>
      <c r="I308" s="242"/>
      <c r="J308" s="242"/>
      <c r="K308" s="242"/>
      <c r="L308" s="242"/>
      <c r="M308" s="242"/>
      <c r="N308" s="242"/>
      <c r="O308" s="242"/>
      <c r="P308" s="242"/>
      <c r="Q308" s="242"/>
      <c r="R308" s="242"/>
      <c r="S308" s="242"/>
      <c r="T308" s="242"/>
      <c r="U308" s="242"/>
      <c r="V308" s="242"/>
      <c r="W308" s="242"/>
      <c r="X308" s="243"/>
      <c r="Y308" s="240"/>
      <c r="Z308" s="232"/>
      <c r="AA308" s="232"/>
      <c r="AB308" s="232">
        <v>0</v>
      </c>
      <c r="AC308" s="232">
        <v>50</v>
      </c>
      <c r="AD308" s="232">
        <v>50</v>
      </c>
      <c r="AE308" s="232">
        <v>55</v>
      </c>
      <c r="AF308" s="232">
        <v>50</v>
      </c>
      <c r="AG308" s="232">
        <v>50</v>
      </c>
      <c r="AH308" s="233">
        <f>IF(AG308="Neg","Neg",AG308*VLOOKUP($D308,$D$499:AH$518,COLUMNS($E308:AH308),FALSE))</f>
        <v>51.969374568567297</v>
      </c>
      <c r="AI308" s="425"/>
    </row>
    <row r="309" spans="1:35">
      <c r="A309" s="252"/>
      <c r="B309" s="234" t="s">
        <v>1302</v>
      </c>
      <c r="C309" s="254" t="s">
        <v>1304</v>
      </c>
      <c r="D309" s="255" t="s">
        <v>42</v>
      </c>
      <c r="E309" s="242"/>
      <c r="F309" s="242"/>
      <c r="G309" s="242"/>
      <c r="H309" s="242"/>
      <c r="I309" s="242"/>
      <c r="J309" s="242"/>
      <c r="K309" s="242"/>
      <c r="L309" s="242"/>
      <c r="M309" s="242"/>
      <c r="N309" s="242"/>
      <c r="O309" s="242"/>
      <c r="P309" s="242"/>
      <c r="Q309" s="242"/>
      <c r="R309" s="242"/>
      <c r="S309" s="242"/>
      <c r="T309" s="242"/>
      <c r="U309" s="242"/>
      <c r="V309" s="242"/>
      <c r="W309" s="242"/>
      <c r="X309" s="243"/>
      <c r="Y309" s="240"/>
      <c r="Z309" s="232"/>
      <c r="AA309" s="232"/>
      <c r="AB309" s="232">
        <v>0</v>
      </c>
      <c r="AC309" s="232">
        <v>-75</v>
      </c>
      <c r="AD309" s="232">
        <v>0</v>
      </c>
      <c r="AE309" s="232">
        <v>0</v>
      </c>
      <c r="AF309" s="232">
        <v>0</v>
      </c>
      <c r="AG309" s="232">
        <v>0</v>
      </c>
      <c r="AH309" s="233">
        <f>IF(AG309="Neg","Neg",AG309*VLOOKUP($D309,$D$499:AH$518,COLUMNS($E309:AH309),FALSE))</f>
        <v>0</v>
      </c>
      <c r="AI309" s="425"/>
    </row>
    <row r="310" spans="1:35">
      <c r="A310" s="252"/>
      <c r="B310" s="234" t="s">
        <v>1302</v>
      </c>
      <c r="C310" s="254" t="s">
        <v>1304</v>
      </c>
      <c r="D310" s="254" t="s">
        <v>543</v>
      </c>
      <c r="E310" s="242"/>
      <c r="F310" s="242"/>
      <c r="G310" s="242"/>
      <c r="H310" s="242"/>
      <c r="I310" s="242"/>
      <c r="J310" s="242"/>
      <c r="K310" s="242"/>
      <c r="L310" s="242"/>
      <c r="M310" s="242"/>
      <c r="N310" s="242"/>
      <c r="O310" s="242"/>
      <c r="P310" s="242"/>
      <c r="Q310" s="242"/>
      <c r="R310" s="242"/>
      <c r="S310" s="242"/>
      <c r="T310" s="242"/>
      <c r="U310" s="242"/>
      <c r="V310" s="242"/>
      <c r="W310" s="242"/>
      <c r="X310" s="243"/>
      <c r="Y310" s="240"/>
      <c r="Z310" s="232"/>
      <c r="AA310" s="232"/>
      <c r="AB310" s="232">
        <v>0</v>
      </c>
      <c r="AC310" s="232">
        <v>55</v>
      </c>
      <c r="AD310" s="232">
        <v>0</v>
      </c>
      <c r="AE310" s="232">
        <v>0</v>
      </c>
      <c r="AF310" s="232">
        <v>0</v>
      </c>
      <c r="AG310" s="232">
        <v>0</v>
      </c>
      <c r="AH310" s="233">
        <f>IF(AG310="Neg","Neg",AG310*VLOOKUP($D310,$D$499:AH$518,COLUMNS($E310:AH310),FALSE))</f>
        <v>0</v>
      </c>
      <c r="AI310" s="425"/>
    </row>
    <row r="311" spans="1:35">
      <c r="A311" s="252"/>
      <c r="B311" s="234" t="s">
        <v>1302</v>
      </c>
      <c r="C311" s="254" t="s">
        <v>1309</v>
      </c>
      <c r="D311" s="255" t="s">
        <v>42</v>
      </c>
      <c r="E311" s="242"/>
      <c r="F311" s="242"/>
      <c r="G311" s="242"/>
      <c r="H311" s="242"/>
      <c r="I311" s="242"/>
      <c r="J311" s="242"/>
      <c r="K311" s="242"/>
      <c r="L311" s="242"/>
      <c r="M311" s="242"/>
      <c r="N311" s="242"/>
      <c r="O311" s="242"/>
      <c r="P311" s="242"/>
      <c r="Q311" s="242"/>
      <c r="R311" s="242"/>
      <c r="S311" s="242"/>
      <c r="T311" s="242"/>
      <c r="U311" s="242"/>
      <c r="V311" s="242"/>
      <c r="W311" s="242"/>
      <c r="X311" s="243"/>
      <c r="Y311" s="240"/>
      <c r="Z311" s="232"/>
      <c r="AA311" s="232"/>
      <c r="AB311" s="232">
        <v>0</v>
      </c>
      <c r="AC311" s="232">
        <v>-5</v>
      </c>
      <c r="AD311" s="232">
        <v>0</v>
      </c>
      <c r="AE311" s="232">
        <v>0</v>
      </c>
      <c r="AF311" s="232">
        <v>0</v>
      </c>
      <c r="AG311" s="232">
        <v>0</v>
      </c>
      <c r="AH311" s="233">
        <f>IF(AG311="Neg","Neg",AG311*VLOOKUP($D311,$D$499:AH$518,COLUMNS($E311:AH311),FALSE))</f>
        <v>0</v>
      </c>
      <c r="AI311" s="425"/>
    </row>
    <row r="312" spans="1:35">
      <c r="A312" s="252"/>
      <c r="B312" s="234" t="s">
        <v>1302</v>
      </c>
      <c r="C312" s="254" t="s">
        <v>1309</v>
      </c>
      <c r="D312" s="254" t="s">
        <v>543</v>
      </c>
      <c r="E312" s="242"/>
      <c r="F312" s="242"/>
      <c r="G312" s="242"/>
      <c r="H312" s="242"/>
      <c r="I312" s="242"/>
      <c r="J312" s="242"/>
      <c r="K312" s="242"/>
      <c r="L312" s="242"/>
      <c r="M312" s="242"/>
      <c r="N312" s="242"/>
      <c r="O312" s="242"/>
      <c r="P312" s="242"/>
      <c r="Q312" s="242"/>
      <c r="R312" s="242"/>
      <c r="S312" s="242"/>
      <c r="T312" s="242"/>
      <c r="U312" s="242"/>
      <c r="V312" s="242"/>
      <c r="W312" s="242"/>
      <c r="X312" s="243"/>
      <c r="Y312" s="240"/>
      <c r="Z312" s="232"/>
      <c r="AA312" s="232"/>
      <c r="AB312" s="232">
        <v>0</v>
      </c>
      <c r="AC312" s="232">
        <v>5</v>
      </c>
      <c r="AD312" s="232">
        <v>0</v>
      </c>
      <c r="AE312" s="232">
        <v>0</v>
      </c>
      <c r="AF312" s="232">
        <v>0</v>
      </c>
      <c r="AG312" s="232">
        <v>0</v>
      </c>
      <c r="AH312" s="233">
        <f>IF(AG312="Neg","Neg",AG312*VLOOKUP($D312,$D$499:AH$518,COLUMNS($E312:AH312),FALSE))</f>
        <v>0</v>
      </c>
      <c r="AI312" s="425"/>
    </row>
    <row r="313" spans="1:35">
      <c r="A313" s="252"/>
      <c r="B313" s="234" t="s">
        <v>1302</v>
      </c>
      <c r="C313" s="254" t="s">
        <v>1338</v>
      </c>
      <c r="D313" s="255" t="s">
        <v>1340</v>
      </c>
      <c r="E313" s="242"/>
      <c r="F313" s="242"/>
      <c r="G313" s="242"/>
      <c r="H313" s="242"/>
      <c r="I313" s="242"/>
      <c r="J313" s="242"/>
      <c r="K313" s="242"/>
      <c r="L313" s="242"/>
      <c r="M313" s="242"/>
      <c r="N313" s="242"/>
      <c r="O313" s="242"/>
      <c r="P313" s="242"/>
      <c r="Q313" s="242"/>
      <c r="R313" s="242"/>
      <c r="S313" s="242"/>
      <c r="T313" s="242"/>
      <c r="U313" s="242"/>
      <c r="V313" s="242"/>
      <c r="W313" s="242"/>
      <c r="X313" s="243"/>
      <c r="Y313" s="240"/>
      <c r="Z313" s="232"/>
      <c r="AA313" s="232"/>
      <c r="AB313" s="232">
        <v>0</v>
      </c>
      <c r="AC313" s="232">
        <v>-40</v>
      </c>
      <c r="AD313" s="232">
        <v>-110</v>
      </c>
      <c r="AE313" s="232">
        <v>-130</v>
      </c>
      <c r="AF313" s="232">
        <v>-130</v>
      </c>
      <c r="AG313" s="232">
        <v>-135</v>
      </c>
      <c r="AH313" s="233">
        <f>IF(AG313="Neg","Neg",AG313*VLOOKUP($D313,$D$499:AH$518,COLUMNS($E313:AH313),FALSE))</f>
        <v>-140.31731133513171</v>
      </c>
      <c r="AI313" s="425"/>
    </row>
    <row r="314" spans="1:35" ht="13.5" thickBot="1">
      <c r="A314" s="252"/>
      <c r="B314" s="234" t="s">
        <v>1302</v>
      </c>
      <c r="C314" s="254" t="s">
        <v>1339</v>
      </c>
      <c r="D314" s="255" t="s">
        <v>1340</v>
      </c>
      <c r="E314" s="242"/>
      <c r="F314" s="242"/>
      <c r="G314" s="242"/>
      <c r="H314" s="242"/>
      <c r="I314" s="242"/>
      <c r="J314" s="242"/>
      <c r="K314" s="242"/>
      <c r="L314" s="242"/>
      <c r="M314" s="242"/>
      <c r="N314" s="242"/>
      <c r="O314" s="242"/>
      <c r="P314" s="242"/>
      <c r="Q314" s="242"/>
      <c r="R314" s="242"/>
      <c r="S314" s="242"/>
      <c r="T314" s="242"/>
      <c r="U314" s="242"/>
      <c r="V314" s="242"/>
      <c r="W314" s="242"/>
      <c r="X314" s="243"/>
      <c r="Y314" s="240"/>
      <c r="Z314" s="232"/>
      <c r="AA314" s="232"/>
      <c r="AB314" s="232">
        <v>0</v>
      </c>
      <c r="AC314" s="232">
        <v>20</v>
      </c>
      <c r="AD314" s="232">
        <v>55</v>
      </c>
      <c r="AE314" s="232">
        <v>55</v>
      </c>
      <c r="AF314" s="232">
        <v>60</v>
      </c>
      <c r="AG314" s="232">
        <v>60</v>
      </c>
      <c r="AH314" s="233">
        <f>IF(AG314="Neg","Neg",AG314*VLOOKUP($D314,$D$499:AH$518,COLUMNS($E314:AH314),FALSE))</f>
        <v>62.36324948228075</v>
      </c>
      <c r="AI314" s="425"/>
    </row>
    <row r="315" spans="1:35" ht="13.5" thickBot="1">
      <c r="A315" s="253"/>
      <c r="B315" s="234" t="s">
        <v>1302</v>
      </c>
      <c r="C315" s="254" t="s">
        <v>1341</v>
      </c>
      <c r="D315" s="255" t="s">
        <v>38</v>
      </c>
      <c r="E315" s="242"/>
      <c r="F315" s="242"/>
      <c r="G315" s="242"/>
      <c r="H315" s="242"/>
      <c r="I315" s="242"/>
      <c r="J315" s="242"/>
      <c r="K315" s="242"/>
      <c r="L315" s="242"/>
      <c r="M315" s="242"/>
      <c r="N315" s="242"/>
      <c r="O315" s="242"/>
      <c r="P315" s="242"/>
      <c r="Q315" s="242"/>
      <c r="R315" s="242"/>
      <c r="S315" s="242"/>
      <c r="T315" s="242"/>
      <c r="U315" s="242"/>
      <c r="V315" s="242"/>
      <c r="W315" s="242"/>
      <c r="X315" s="243"/>
      <c r="Y315" s="240"/>
      <c r="Z315" s="232"/>
      <c r="AA315" s="232"/>
      <c r="AB315" s="232">
        <v>0</v>
      </c>
      <c r="AC315" s="232">
        <v>-15</v>
      </c>
      <c r="AD315" s="232">
        <v>0</v>
      </c>
      <c r="AE315" s="232">
        <v>0</v>
      </c>
      <c r="AF315" s="232">
        <v>0</v>
      </c>
      <c r="AG315" s="232">
        <v>0</v>
      </c>
      <c r="AH315" s="233">
        <f>IF(AG315="Neg","Neg",AG315*VLOOKUP($D315,$D$499:AH$518,COLUMNS($E315:AH315),FALSE))</f>
        <v>0</v>
      </c>
      <c r="AI315" s="425"/>
    </row>
    <row r="316" spans="1:35" ht="13.5" thickBot="1">
      <c r="A316" s="252"/>
      <c r="B316" s="234" t="s">
        <v>1302</v>
      </c>
      <c r="C316" s="254" t="s">
        <v>1341</v>
      </c>
      <c r="D316" s="255" t="s">
        <v>42</v>
      </c>
      <c r="E316" s="242"/>
      <c r="F316" s="242"/>
      <c r="G316" s="242"/>
      <c r="H316" s="242"/>
      <c r="I316" s="242"/>
      <c r="J316" s="242"/>
      <c r="K316" s="242"/>
      <c r="L316" s="242"/>
      <c r="M316" s="242"/>
      <c r="N316" s="242"/>
      <c r="O316" s="242"/>
      <c r="P316" s="242"/>
      <c r="Q316" s="242"/>
      <c r="R316" s="242"/>
      <c r="S316" s="242"/>
      <c r="T316" s="242"/>
      <c r="U316" s="242"/>
      <c r="V316" s="242"/>
      <c r="W316" s="242"/>
      <c r="X316" s="243"/>
      <c r="Y316" s="240"/>
      <c r="Z316" s="232"/>
      <c r="AA316" s="232"/>
      <c r="AB316" s="232">
        <v>0</v>
      </c>
      <c r="AC316" s="232">
        <v>-10</v>
      </c>
      <c r="AD316" s="232">
        <v>0</v>
      </c>
      <c r="AE316" s="232">
        <v>0</v>
      </c>
      <c r="AF316" s="232">
        <v>0</v>
      </c>
      <c r="AG316" s="232">
        <v>0</v>
      </c>
      <c r="AH316" s="233">
        <f>IF(AG316="Neg","Neg",AG316*VLOOKUP($D316,$D$499:AH$518,COLUMNS($E316:AH316),FALSE))</f>
        <v>0</v>
      </c>
      <c r="AI316" s="425"/>
    </row>
    <row r="317" spans="1:35" ht="13.5" thickBot="1">
      <c r="A317" s="256"/>
      <c r="B317" s="234" t="s">
        <v>1302</v>
      </c>
      <c r="C317" s="254" t="s">
        <v>1342</v>
      </c>
      <c r="D317" s="255" t="s">
        <v>42</v>
      </c>
      <c r="E317" s="242"/>
      <c r="F317" s="242"/>
      <c r="G317" s="242"/>
      <c r="H317" s="242"/>
      <c r="I317" s="242"/>
      <c r="J317" s="242"/>
      <c r="K317" s="242"/>
      <c r="L317" s="242"/>
      <c r="M317" s="242"/>
      <c r="N317" s="242"/>
      <c r="O317" s="242"/>
      <c r="P317" s="242"/>
      <c r="Q317" s="242"/>
      <c r="R317" s="242"/>
      <c r="S317" s="242"/>
      <c r="T317" s="242"/>
      <c r="U317" s="242"/>
      <c r="V317" s="242"/>
      <c r="W317" s="242"/>
      <c r="X317" s="243"/>
      <c r="Y317" s="240"/>
      <c r="Z317" s="232"/>
      <c r="AA317" s="232"/>
      <c r="AB317" s="232">
        <v>0</v>
      </c>
      <c r="AC317" s="232">
        <v>-10</v>
      </c>
      <c r="AD317" s="232">
        <v>0</v>
      </c>
      <c r="AE317" s="232">
        <v>0</v>
      </c>
      <c r="AF317" s="232">
        <v>0</v>
      </c>
      <c r="AG317" s="232">
        <v>0</v>
      </c>
      <c r="AH317" s="233">
        <f>IF(AG317="Neg","Neg",AG317*VLOOKUP($D317,$D$499:AH$518,COLUMNS($E317:AH317),FALSE))</f>
        <v>0</v>
      </c>
      <c r="AI317" s="425"/>
    </row>
    <row r="318" spans="1:35" ht="13.5" thickBot="1">
      <c r="A318" s="252"/>
      <c r="B318" s="234" t="s">
        <v>1302</v>
      </c>
      <c r="C318" s="254" t="s">
        <v>1342</v>
      </c>
      <c r="D318" s="255" t="s">
        <v>38</v>
      </c>
      <c r="E318" s="242"/>
      <c r="F318" s="242"/>
      <c r="G318" s="242"/>
      <c r="H318" s="242"/>
      <c r="I318" s="242"/>
      <c r="J318" s="242"/>
      <c r="K318" s="242"/>
      <c r="L318" s="242"/>
      <c r="M318" s="242"/>
      <c r="N318" s="242"/>
      <c r="O318" s="242"/>
      <c r="P318" s="242"/>
      <c r="Q318" s="242"/>
      <c r="R318" s="242"/>
      <c r="S318" s="242"/>
      <c r="T318" s="242"/>
      <c r="U318" s="242"/>
      <c r="V318" s="242"/>
      <c r="W318" s="242"/>
      <c r="X318" s="243"/>
      <c r="Y318" s="240"/>
      <c r="Z318" s="232"/>
      <c r="AA318" s="232"/>
      <c r="AB318" s="232">
        <v>0</v>
      </c>
      <c r="AC318" s="232">
        <v>-60</v>
      </c>
      <c r="AD318" s="232">
        <v>0</v>
      </c>
      <c r="AE318" s="232">
        <v>0</v>
      </c>
      <c r="AF318" s="232">
        <v>0</v>
      </c>
      <c r="AG318" s="232">
        <v>0</v>
      </c>
      <c r="AH318" s="233">
        <f>IF(AG318="Neg","Neg",AG318*VLOOKUP($D318,$D$499:AH$518,COLUMNS($E318:AH318),FALSE))</f>
        <v>0</v>
      </c>
      <c r="AI318" s="425"/>
    </row>
    <row r="319" spans="1:35" ht="13.5" thickBot="1">
      <c r="A319" s="257"/>
      <c r="B319" s="234" t="s">
        <v>1302</v>
      </c>
      <c r="C319" s="254" t="s">
        <v>1343</v>
      </c>
      <c r="D319" s="255" t="s">
        <v>42</v>
      </c>
      <c r="E319" s="242"/>
      <c r="F319" s="242"/>
      <c r="G319" s="242"/>
      <c r="H319" s="242"/>
      <c r="I319" s="242"/>
      <c r="J319" s="242"/>
      <c r="K319" s="242"/>
      <c r="L319" s="242"/>
      <c r="M319" s="242"/>
      <c r="N319" s="242"/>
      <c r="O319" s="242"/>
      <c r="P319" s="242"/>
      <c r="Q319" s="242"/>
      <c r="R319" s="242"/>
      <c r="S319" s="242"/>
      <c r="T319" s="242"/>
      <c r="U319" s="242"/>
      <c r="V319" s="242"/>
      <c r="W319" s="242"/>
      <c r="X319" s="243"/>
      <c r="Y319" s="240"/>
      <c r="Z319" s="232"/>
      <c r="AA319" s="232"/>
      <c r="AB319" s="232">
        <v>0</v>
      </c>
      <c r="AC319" s="232">
        <v>-15</v>
      </c>
      <c r="AD319" s="232">
        <v>0</v>
      </c>
      <c r="AE319" s="232">
        <v>0</v>
      </c>
      <c r="AF319" s="232">
        <v>0</v>
      </c>
      <c r="AG319" s="232">
        <v>0</v>
      </c>
      <c r="AH319" s="233">
        <f>IF(AG319="Neg","Neg",AG319*VLOOKUP($D319,$D$499:AH$518,COLUMNS($E319:AH319),FALSE))</f>
        <v>0</v>
      </c>
      <c r="AI319" s="425"/>
    </row>
    <row r="320" spans="1:35">
      <c r="A320" s="257"/>
      <c r="B320" s="234" t="s">
        <v>1302</v>
      </c>
      <c r="C320" s="254" t="s">
        <v>1344</v>
      </c>
      <c r="D320" s="255" t="s">
        <v>42</v>
      </c>
      <c r="E320" s="242"/>
      <c r="F320" s="242"/>
      <c r="G320" s="242"/>
      <c r="H320" s="242"/>
      <c r="I320" s="242"/>
      <c r="J320" s="242"/>
      <c r="K320" s="242"/>
      <c r="L320" s="242"/>
      <c r="M320" s="242"/>
      <c r="N320" s="242"/>
      <c r="O320" s="242"/>
      <c r="P320" s="242"/>
      <c r="Q320" s="242"/>
      <c r="R320" s="242"/>
      <c r="S320" s="242"/>
      <c r="T320" s="242"/>
      <c r="U320" s="242"/>
      <c r="V320" s="242"/>
      <c r="W320" s="242"/>
      <c r="X320" s="243"/>
      <c r="Y320" s="240"/>
      <c r="Z320" s="232"/>
      <c r="AA320" s="232"/>
      <c r="AB320" s="232">
        <v>0</v>
      </c>
      <c r="AC320" s="232">
        <v>-20</v>
      </c>
      <c r="AD320" s="232">
        <v>0</v>
      </c>
      <c r="AE320" s="232">
        <v>0</v>
      </c>
      <c r="AF320" s="232">
        <v>0</v>
      </c>
      <c r="AG320" s="232">
        <v>0</v>
      </c>
      <c r="AH320" s="233">
        <f>IF(AG320="Neg","Neg",AG320*VLOOKUP($D320,$D$499:AH$518,COLUMNS($E320:AH320),FALSE))</f>
        <v>0</v>
      </c>
      <c r="AI320" s="425"/>
    </row>
    <row r="321" spans="1:35" ht="13.5" thickBot="1">
      <c r="A321" s="252"/>
      <c r="B321" s="234" t="s">
        <v>1302</v>
      </c>
      <c r="C321" s="254" t="s">
        <v>1345</v>
      </c>
      <c r="D321" s="255" t="s">
        <v>42</v>
      </c>
      <c r="E321" s="242"/>
      <c r="F321" s="242"/>
      <c r="G321" s="242"/>
      <c r="H321" s="242"/>
      <c r="I321" s="242"/>
      <c r="J321" s="242"/>
      <c r="K321" s="242"/>
      <c r="L321" s="242"/>
      <c r="M321" s="242"/>
      <c r="N321" s="242"/>
      <c r="O321" s="242"/>
      <c r="P321" s="242"/>
      <c r="Q321" s="242"/>
      <c r="R321" s="242"/>
      <c r="S321" s="242"/>
      <c r="T321" s="242"/>
      <c r="U321" s="242"/>
      <c r="V321" s="242"/>
      <c r="W321" s="242"/>
      <c r="X321" s="243"/>
      <c r="Y321" s="240"/>
      <c r="Z321" s="232"/>
      <c r="AA321" s="232"/>
      <c r="AB321" s="232">
        <v>0</v>
      </c>
      <c r="AC321" s="232">
        <v>-5</v>
      </c>
      <c r="AD321" s="232">
        <v>0</v>
      </c>
      <c r="AE321" s="232">
        <v>0</v>
      </c>
      <c r="AF321" s="232">
        <v>0</v>
      </c>
      <c r="AG321" s="232">
        <v>0</v>
      </c>
      <c r="AH321" s="233">
        <f>IF(AG321="Neg","Neg",AG321*VLOOKUP($D321,$D$499:AH$518,COLUMNS($E321:AH321),FALSE))</f>
        <v>0</v>
      </c>
      <c r="AI321" s="425"/>
    </row>
    <row r="322" spans="1:35">
      <c r="A322" s="257"/>
      <c r="B322" s="234" t="s">
        <v>1302</v>
      </c>
      <c r="C322" s="254" t="s">
        <v>1346</v>
      </c>
      <c r="D322" s="255" t="s">
        <v>38</v>
      </c>
      <c r="E322" s="242"/>
      <c r="F322" s="242"/>
      <c r="G322" s="242"/>
      <c r="H322" s="242"/>
      <c r="I322" s="242"/>
      <c r="J322" s="242"/>
      <c r="K322" s="242"/>
      <c r="L322" s="242"/>
      <c r="M322" s="242"/>
      <c r="N322" s="242"/>
      <c r="O322" s="242"/>
      <c r="P322" s="242"/>
      <c r="Q322" s="242"/>
      <c r="R322" s="242"/>
      <c r="S322" s="242"/>
      <c r="T322" s="242"/>
      <c r="U322" s="242"/>
      <c r="V322" s="242"/>
      <c r="W322" s="242"/>
      <c r="X322" s="243"/>
      <c r="Y322" s="240"/>
      <c r="Z322" s="232"/>
      <c r="AA322" s="232"/>
      <c r="AB322" s="232">
        <v>-30</v>
      </c>
      <c r="AC322" s="232">
        <v>-70</v>
      </c>
      <c r="AD322" s="232">
        <v>0</v>
      </c>
      <c r="AE322" s="232">
        <v>0</v>
      </c>
      <c r="AF322" s="232">
        <v>0</v>
      </c>
      <c r="AG322" s="232">
        <v>0</v>
      </c>
      <c r="AH322" s="233">
        <f>IF(AG322="Neg","Neg",AG322*VLOOKUP($D322,$D$499:AH$518,COLUMNS($E322:AH322),FALSE))</f>
        <v>0</v>
      </c>
      <c r="AI322" s="425"/>
    </row>
    <row r="323" spans="1:35" ht="13.5" thickBot="1">
      <c r="A323" s="252"/>
      <c r="B323" s="234" t="s">
        <v>1302</v>
      </c>
      <c r="C323" s="254" t="s">
        <v>1347</v>
      </c>
      <c r="D323" s="255" t="s">
        <v>38</v>
      </c>
      <c r="E323" s="242"/>
      <c r="F323" s="242"/>
      <c r="G323" s="242"/>
      <c r="H323" s="242"/>
      <c r="I323" s="242"/>
      <c r="J323" s="242"/>
      <c r="K323" s="242"/>
      <c r="L323" s="242"/>
      <c r="M323" s="242"/>
      <c r="N323" s="242"/>
      <c r="O323" s="242"/>
      <c r="P323" s="242"/>
      <c r="Q323" s="242"/>
      <c r="R323" s="242"/>
      <c r="S323" s="242"/>
      <c r="T323" s="242"/>
      <c r="U323" s="242"/>
      <c r="V323" s="242"/>
      <c r="W323" s="242"/>
      <c r="X323" s="243"/>
      <c r="Y323" s="240"/>
      <c r="Z323" s="232"/>
      <c r="AA323" s="232"/>
      <c r="AB323" s="232">
        <v>0</v>
      </c>
      <c r="AC323" s="232">
        <v>-30</v>
      </c>
      <c r="AD323" s="232">
        <v>0</v>
      </c>
      <c r="AE323" s="232">
        <v>0</v>
      </c>
      <c r="AF323" s="232">
        <v>0</v>
      </c>
      <c r="AG323" s="232">
        <v>0</v>
      </c>
      <c r="AH323" s="233">
        <f>IF(AG323="Neg","Neg",AG323*VLOOKUP($D323,$D$499:AH$518,COLUMNS($E323:AH323),FALSE))</f>
        <v>0</v>
      </c>
      <c r="AI323" s="425"/>
    </row>
    <row r="324" spans="1:35" ht="13.5" thickBot="1">
      <c r="A324" s="257"/>
      <c r="B324" s="234" t="s">
        <v>1302</v>
      </c>
      <c r="C324" s="254" t="s">
        <v>1348</v>
      </c>
      <c r="D324" s="255" t="s">
        <v>42</v>
      </c>
      <c r="E324" s="242"/>
      <c r="F324" s="242"/>
      <c r="G324" s="242"/>
      <c r="H324" s="242"/>
      <c r="I324" s="242"/>
      <c r="J324" s="242"/>
      <c r="K324" s="242"/>
      <c r="L324" s="242"/>
      <c r="M324" s="242"/>
      <c r="N324" s="242"/>
      <c r="O324" s="242"/>
      <c r="P324" s="242"/>
      <c r="Q324" s="242"/>
      <c r="R324" s="242"/>
      <c r="S324" s="242"/>
      <c r="T324" s="242"/>
      <c r="U324" s="242"/>
      <c r="V324" s="242"/>
      <c r="W324" s="242"/>
      <c r="X324" s="243"/>
      <c r="Y324" s="240"/>
      <c r="Z324" s="232"/>
      <c r="AA324" s="232"/>
      <c r="AB324" s="232">
        <v>0</v>
      </c>
      <c r="AC324" s="232">
        <v>-40</v>
      </c>
      <c r="AD324" s="232">
        <v>0</v>
      </c>
      <c r="AE324" s="232">
        <v>0</v>
      </c>
      <c r="AF324" s="232">
        <v>0</v>
      </c>
      <c r="AG324" s="232">
        <v>0</v>
      </c>
      <c r="AH324" s="233">
        <f>IF(AG324="Neg","Neg",AG324*VLOOKUP($D324,$D$499:AH$518,COLUMNS($E324:AH324),FALSE))</f>
        <v>0</v>
      </c>
      <c r="AI324" s="425"/>
    </row>
    <row r="325" spans="1:35" ht="13.5" thickBot="1">
      <c r="A325" s="253"/>
      <c r="B325" s="234" t="s">
        <v>1302</v>
      </c>
      <c r="C325" s="254" t="s">
        <v>1349</v>
      </c>
      <c r="D325" s="255" t="s">
        <v>42</v>
      </c>
      <c r="E325" s="242"/>
      <c r="F325" s="242"/>
      <c r="G325" s="242"/>
      <c r="H325" s="242"/>
      <c r="I325" s="242"/>
      <c r="J325" s="242"/>
      <c r="K325" s="242"/>
      <c r="L325" s="242"/>
      <c r="M325" s="242"/>
      <c r="N325" s="242"/>
      <c r="O325" s="242"/>
      <c r="P325" s="242"/>
      <c r="Q325" s="242"/>
      <c r="R325" s="242"/>
      <c r="S325" s="242"/>
      <c r="T325" s="242"/>
      <c r="U325" s="242"/>
      <c r="V325" s="242"/>
      <c r="W325" s="242"/>
      <c r="X325" s="243"/>
      <c r="Y325" s="240"/>
      <c r="Z325" s="232"/>
      <c r="AA325" s="232"/>
      <c r="AB325" s="232">
        <v>-5</v>
      </c>
      <c r="AC325" s="232">
        <v>-15</v>
      </c>
      <c r="AD325" s="232">
        <v>0</v>
      </c>
      <c r="AE325" s="232">
        <v>0</v>
      </c>
      <c r="AF325" s="232">
        <v>0</v>
      </c>
      <c r="AG325" s="232">
        <v>0</v>
      </c>
      <c r="AH325" s="233">
        <f>IF(AG325="Neg","Neg",AG325*VLOOKUP($D325,$D$499:AH$518,COLUMNS($E325:AH325),FALSE))</f>
        <v>0</v>
      </c>
      <c r="AI325" s="425"/>
    </row>
    <row r="326" spans="1:35">
      <c r="A326" s="252"/>
      <c r="B326" s="234" t="s">
        <v>1302</v>
      </c>
      <c r="C326" s="254" t="s">
        <v>1349</v>
      </c>
      <c r="D326" s="255" t="s">
        <v>38</v>
      </c>
      <c r="E326" s="242"/>
      <c r="F326" s="242"/>
      <c r="G326" s="242"/>
      <c r="H326" s="242"/>
      <c r="I326" s="242"/>
      <c r="J326" s="242"/>
      <c r="K326" s="242"/>
      <c r="L326" s="242"/>
      <c r="M326" s="242"/>
      <c r="N326" s="242"/>
      <c r="O326" s="242"/>
      <c r="P326" s="242"/>
      <c r="Q326" s="242"/>
      <c r="R326" s="242"/>
      <c r="S326" s="242"/>
      <c r="T326" s="242"/>
      <c r="U326" s="242"/>
      <c r="V326" s="242"/>
      <c r="W326" s="242"/>
      <c r="X326" s="243"/>
      <c r="Y326" s="240"/>
      <c r="Z326" s="232"/>
      <c r="AA326" s="232"/>
      <c r="AB326" s="232">
        <v>0</v>
      </c>
      <c r="AC326" s="232">
        <v>-15</v>
      </c>
      <c r="AD326" s="232">
        <v>0</v>
      </c>
      <c r="AE326" s="232">
        <v>0</v>
      </c>
      <c r="AF326" s="232">
        <v>0</v>
      </c>
      <c r="AG326" s="232">
        <v>0</v>
      </c>
      <c r="AH326" s="233">
        <f>IF(AG326="Neg","Neg",AG326*VLOOKUP($D326,$D$499:AH$518,COLUMNS($E326:AH326),FALSE))</f>
        <v>0</v>
      </c>
      <c r="AI326" s="425"/>
    </row>
    <row r="327" spans="1:35">
      <c r="A327" s="252"/>
      <c r="B327" s="234" t="s">
        <v>1302</v>
      </c>
      <c r="C327" s="254" t="s">
        <v>1349</v>
      </c>
      <c r="D327" s="255" t="s">
        <v>1340</v>
      </c>
      <c r="E327" s="242"/>
      <c r="F327" s="242"/>
      <c r="G327" s="242"/>
      <c r="H327" s="242"/>
      <c r="I327" s="242"/>
      <c r="J327" s="242"/>
      <c r="K327" s="242"/>
      <c r="L327" s="242"/>
      <c r="M327" s="242"/>
      <c r="N327" s="242"/>
      <c r="O327" s="242"/>
      <c r="P327" s="242"/>
      <c r="Q327" s="242"/>
      <c r="R327" s="242"/>
      <c r="S327" s="242"/>
      <c r="T327" s="242"/>
      <c r="U327" s="242"/>
      <c r="V327" s="242"/>
      <c r="W327" s="242"/>
      <c r="X327" s="243"/>
      <c r="Y327" s="240"/>
      <c r="Z327" s="232"/>
      <c r="AA327" s="232"/>
      <c r="AB327" s="232">
        <v>0</v>
      </c>
      <c r="AC327" s="232">
        <v>0</v>
      </c>
      <c r="AD327" s="232">
        <v>-5</v>
      </c>
      <c r="AE327" s="232">
        <v>-5</v>
      </c>
      <c r="AF327" s="232">
        <v>-5</v>
      </c>
      <c r="AG327" s="232">
        <v>-5</v>
      </c>
      <c r="AH327" s="233">
        <f>IF(AG327="Neg","Neg",AG327*VLOOKUP($D327,$D$499:AH$518,COLUMNS($E327:AH327),FALSE))</f>
        <v>-5.1969374568567295</v>
      </c>
      <c r="AI327" s="425"/>
    </row>
    <row r="328" spans="1:35" ht="13.5" thickBot="1">
      <c r="A328" s="252"/>
      <c r="B328" s="234" t="s">
        <v>1302</v>
      </c>
      <c r="C328" s="254" t="s">
        <v>1350</v>
      </c>
      <c r="D328" s="255" t="s">
        <v>38</v>
      </c>
      <c r="E328" s="242"/>
      <c r="F328" s="242"/>
      <c r="G328" s="242"/>
      <c r="H328" s="242"/>
      <c r="I328" s="242"/>
      <c r="J328" s="242"/>
      <c r="K328" s="242"/>
      <c r="L328" s="242"/>
      <c r="M328" s="242"/>
      <c r="N328" s="242"/>
      <c r="O328" s="242"/>
      <c r="P328" s="242"/>
      <c r="Q328" s="242"/>
      <c r="R328" s="242"/>
      <c r="S328" s="242"/>
      <c r="T328" s="242"/>
      <c r="U328" s="242"/>
      <c r="V328" s="242"/>
      <c r="W328" s="242"/>
      <c r="X328" s="243"/>
      <c r="Y328" s="240"/>
      <c r="Z328" s="232"/>
      <c r="AA328" s="232"/>
      <c r="AB328" s="232">
        <v>-15</v>
      </c>
      <c r="AC328" s="232">
        <v>0</v>
      </c>
      <c r="AD328" s="232">
        <v>0</v>
      </c>
      <c r="AE328" s="232">
        <v>0</v>
      </c>
      <c r="AF328" s="232">
        <v>0</v>
      </c>
      <c r="AG328" s="232">
        <v>0</v>
      </c>
      <c r="AH328" s="233">
        <f>IF(AG328="Neg","Neg",AG328*VLOOKUP($D328,$D$499:AH$518,COLUMNS($E328:AH328),FALSE))</f>
        <v>0</v>
      </c>
      <c r="AI328" s="425"/>
    </row>
    <row r="329" spans="1:35" ht="13.5" thickBot="1">
      <c r="A329" s="253"/>
      <c r="B329" s="234" t="s">
        <v>1302</v>
      </c>
      <c r="C329" s="254" t="s">
        <v>1316</v>
      </c>
      <c r="D329" s="255" t="s">
        <v>42</v>
      </c>
      <c r="E329" s="242"/>
      <c r="F329" s="242"/>
      <c r="G329" s="242"/>
      <c r="H329" s="242"/>
      <c r="I329" s="242"/>
      <c r="J329" s="242"/>
      <c r="K329" s="242"/>
      <c r="L329" s="242"/>
      <c r="M329" s="242"/>
      <c r="N329" s="242"/>
      <c r="O329" s="242"/>
      <c r="P329" s="242"/>
      <c r="Q329" s="242"/>
      <c r="R329" s="242"/>
      <c r="S329" s="242"/>
      <c r="T329" s="242"/>
      <c r="U329" s="242"/>
      <c r="V329" s="242"/>
      <c r="W329" s="242"/>
      <c r="X329" s="243"/>
      <c r="Y329" s="240"/>
      <c r="Z329" s="232"/>
      <c r="AA329" s="232"/>
      <c r="AB329" s="232">
        <v>-5</v>
      </c>
      <c r="AC329" s="232">
        <v>-5</v>
      </c>
      <c r="AD329" s="232">
        <v>0</v>
      </c>
      <c r="AE329" s="232">
        <v>0</v>
      </c>
      <c r="AF329" s="232">
        <v>0</v>
      </c>
      <c r="AG329" s="232">
        <v>0</v>
      </c>
      <c r="AH329" s="233">
        <f>IF(AG329="Neg","Neg",AG329*VLOOKUP($D329,$D$499:AH$518,COLUMNS($E329:AH329),FALSE))</f>
        <v>0</v>
      </c>
      <c r="AI329" s="425"/>
    </row>
    <row r="330" spans="1:35" ht="13.5" thickBot="1">
      <c r="A330" s="253"/>
      <c r="B330" s="234" t="s">
        <v>1302</v>
      </c>
      <c r="C330" s="254" t="s">
        <v>1331</v>
      </c>
      <c r="D330" s="255" t="s">
        <v>42</v>
      </c>
      <c r="E330" s="242"/>
      <c r="F330" s="242"/>
      <c r="G330" s="242"/>
      <c r="H330" s="242"/>
      <c r="I330" s="242"/>
      <c r="J330" s="242"/>
      <c r="K330" s="242"/>
      <c r="L330" s="242"/>
      <c r="M330" s="242"/>
      <c r="N330" s="242"/>
      <c r="O330" s="242"/>
      <c r="P330" s="242"/>
      <c r="Q330" s="242"/>
      <c r="R330" s="242"/>
      <c r="S330" s="242"/>
      <c r="T330" s="242"/>
      <c r="U330" s="242"/>
      <c r="V330" s="242"/>
      <c r="W330" s="242"/>
      <c r="X330" s="243"/>
      <c r="Y330" s="240"/>
      <c r="Z330" s="232"/>
      <c r="AA330" s="232"/>
      <c r="AB330" s="232">
        <v>0</v>
      </c>
      <c r="AC330" s="232">
        <v>-120</v>
      </c>
      <c r="AD330" s="232">
        <v>0</v>
      </c>
      <c r="AE330" s="232">
        <v>0</v>
      </c>
      <c r="AF330" s="232">
        <v>0</v>
      </c>
      <c r="AG330" s="232">
        <v>0</v>
      </c>
      <c r="AH330" s="233">
        <f>IF(AG330="Neg","Neg",AG330*VLOOKUP($D330,$D$499:AH$518,COLUMNS($E330:AH330),FALSE))</f>
        <v>0</v>
      </c>
      <c r="AI330" s="425"/>
    </row>
    <row r="331" spans="1:35" ht="13.5" thickBot="1">
      <c r="A331" s="253"/>
      <c r="B331" s="234" t="s">
        <v>1302</v>
      </c>
      <c r="C331" s="254" t="s">
        <v>1351</v>
      </c>
      <c r="D331" s="255" t="s">
        <v>38</v>
      </c>
      <c r="E331" s="242"/>
      <c r="F331" s="242"/>
      <c r="G331" s="242"/>
      <c r="H331" s="242"/>
      <c r="I331" s="242"/>
      <c r="J331" s="242"/>
      <c r="K331" s="242"/>
      <c r="L331" s="242"/>
      <c r="M331" s="242"/>
      <c r="N331" s="242"/>
      <c r="O331" s="242"/>
      <c r="P331" s="242"/>
      <c r="Q331" s="242"/>
      <c r="R331" s="242"/>
      <c r="S331" s="242"/>
      <c r="T331" s="242"/>
      <c r="U331" s="242"/>
      <c r="V331" s="242"/>
      <c r="W331" s="242"/>
      <c r="X331" s="243"/>
      <c r="Y331" s="240"/>
      <c r="Z331" s="232"/>
      <c r="AA331" s="232"/>
      <c r="AB331" s="232">
        <v>-10</v>
      </c>
      <c r="AC331" s="232">
        <v>-35</v>
      </c>
      <c r="AD331" s="232">
        <v>0</v>
      </c>
      <c r="AE331" s="232">
        <v>0</v>
      </c>
      <c r="AF331" s="232">
        <v>0</v>
      </c>
      <c r="AG331" s="232">
        <v>0</v>
      </c>
      <c r="AH331" s="233">
        <f>IF(AG331="Neg","Neg",AG331*VLOOKUP($D331,$D$499:AH$518,COLUMNS($E331:AH331),FALSE))</f>
        <v>0</v>
      </c>
      <c r="AI331" s="425"/>
    </row>
    <row r="332" spans="1:35" ht="13.5" thickBot="1">
      <c r="A332" s="252"/>
      <c r="B332" s="234" t="s">
        <v>1302</v>
      </c>
      <c r="C332" s="254" t="s">
        <v>1351</v>
      </c>
      <c r="D332" s="255" t="s">
        <v>42</v>
      </c>
      <c r="E332" s="242"/>
      <c r="F332" s="242"/>
      <c r="G332" s="242"/>
      <c r="H332" s="242"/>
      <c r="I332" s="242"/>
      <c r="J332" s="242"/>
      <c r="K332" s="242"/>
      <c r="L332" s="242"/>
      <c r="M332" s="242"/>
      <c r="N332" s="242"/>
      <c r="O332" s="242"/>
      <c r="P332" s="242"/>
      <c r="Q332" s="242"/>
      <c r="R332" s="242"/>
      <c r="S332" s="242"/>
      <c r="T332" s="242"/>
      <c r="U332" s="242"/>
      <c r="V332" s="242"/>
      <c r="W332" s="242"/>
      <c r="X332" s="243"/>
      <c r="Y332" s="240"/>
      <c r="Z332" s="232"/>
      <c r="AA332" s="232"/>
      <c r="AB332" s="232">
        <v>-10</v>
      </c>
      <c r="AC332" s="232">
        <v>-80</v>
      </c>
      <c r="AD332" s="232">
        <v>0</v>
      </c>
      <c r="AE332" s="232">
        <v>0</v>
      </c>
      <c r="AF332" s="232">
        <v>0</v>
      </c>
      <c r="AG332" s="232">
        <v>0</v>
      </c>
      <c r="AH332" s="233">
        <f>IF(AG332="Neg","Neg",AG332*VLOOKUP($D332,$D$499:AH$518,COLUMNS($E332:AH332),FALSE))</f>
        <v>0</v>
      </c>
      <c r="AI332" s="425"/>
    </row>
    <row r="333" spans="1:35" ht="13.5" thickBot="1">
      <c r="A333" s="257"/>
      <c r="B333" s="234" t="s">
        <v>1302</v>
      </c>
      <c r="C333" s="254" t="s">
        <v>1352</v>
      </c>
      <c r="D333" s="255" t="s">
        <v>42</v>
      </c>
      <c r="E333" s="242"/>
      <c r="F333" s="242"/>
      <c r="G333" s="242"/>
      <c r="H333" s="242"/>
      <c r="I333" s="242"/>
      <c r="J333" s="242"/>
      <c r="K333" s="242"/>
      <c r="L333" s="242"/>
      <c r="M333" s="242"/>
      <c r="N333" s="242"/>
      <c r="O333" s="242"/>
      <c r="P333" s="242"/>
      <c r="Q333" s="242"/>
      <c r="R333" s="242"/>
      <c r="S333" s="242"/>
      <c r="T333" s="242"/>
      <c r="U333" s="242"/>
      <c r="V333" s="242"/>
      <c r="W333" s="242"/>
      <c r="X333" s="243"/>
      <c r="Y333" s="240"/>
      <c r="Z333" s="232"/>
      <c r="AA333" s="232"/>
      <c r="AB333" s="232">
        <v>-25</v>
      </c>
      <c r="AC333" s="232">
        <v>-95</v>
      </c>
      <c r="AD333" s="232">
        <v>0</v>
      </c>
      <c r="AE333" s="232">
        <v>0</v>
      </c>
      <c r="AF333" s="232">
        <v>0</v>
      </c>
      <c r="AG333" s="232">
        <v>0</v>
      </c>
      <c r="AH333" s="233">
        <f>IF(AG333="Neg","Neg",AG333*VLOOKUP($D333,$D$499:AH$518,COLUMNS($E333:AH333),FALSE))</f>
        <v>0</v>
      </c>
      <c r="AI333" s="425"/>
    </row>
    <row r="334" spans="1:35">
      <c r="A334" s="257"/>
      <c r="B334" s="234" t="s">
        <v>1302</v>
      </c>
      <c r="C334" s="254" t="s">
        <v>1353</v>
      </c>
      <c r="D334" s="255" t="s">
        <v>38</v>
      </c>
      <c r="E334" s="242"/>
      <c r="F334" s="242"/>
      <c r="G334" s="242"/>
      <c r="H334" s="242"/>
      <c r="I334" s="242"/>
      <c r="J334" s="242"/>
      <c r="K334" s="242"/>
      <c r="L334" s="242"/>
      <c r="M334" s="242"/>
      <c r="N334" s="242"/>
      <c r="O334" s="242"/>
      <c r="P334" s="242"/>
      <c r="Q334" s="242"/>
      <c r="R334" s="242"/>
      <c r="S334" s="242"/>
      <c r="T334" s="242"/>
      <c r="U334" s="242"/>
      <c r="V334" s="242"/>
      <c r="W334" s="242"/>
      <c r="X334" s="243"/>
      <c r="Y334" s="240"/>
      <c r="Z334" s="232"/>
      <c r="AA334" s="232"/>
      <c r="AB334" s="232">
        <v>0</v>
      </c>
      <c r="AC334" s="232">
        <v>-15</v>
      </c>
      <c r="AD334" s="232">
        <v>0</v>
      </c>
      <c r="AE334" s="232">
        <v>0</v>
      </c>
      <c r="AF334" s="232">
        <v>0</v>
      </c>
      <c r="AG334" s="232">
        <v>0</v>
      </c>
      <c r="AH334" s="233">
        <f>IF(AG334="Neg","Neg",AG334*VLOOKUP($D334,$D$499:AH$518,COLUMNS($E334:AH334),FALSE))</f>
        <v>0</v>
      </c>
      <c r="AI334" s="425"/>
    </row>
    <row r="335" spans="1:35">
      <c r="A335" s="252"/>
      <c r="B335" s="234" t="s">
        <v>1302</v>
      </c>
      <c r="C335" s="254" t="s">
        <v>1354</v>
      </c>
      <c r="D335" s="255" t="s">
        <v>1417</v>
      </c>
      <c r="E335" s="242"/>
      <c r="F335" s="242"/>
      <c r="G335" s="242"/>
      <c r="H335" s="242"/>
      <c r="I335" s="242"/>
      <c r="J335" s="242"/>
      <c r="K335" s="242"/>
      <c r="L335" s="242"/>
      <c r="M335" s="242"/>
      <c r="N335" s="242"/>
      <c r="O335" s="242"/>
      <c r="P335" s="242"/>
      <c r="Q335" s="242"/>
      <c r="R335" s="242"/>
      <c r="S335" s="242"/>
      <c r="T335" s="242"/>
      <c r="U335" s="242"/>
      <c r="V335" s="242"/>
      <c r="W335" s="242"/>
      <c r="X335" s="243"/>
      <c r="Y335" s="240"/>
      <c r="Z335" s="232"/>
      <c r="AA335" s="232"/>
      <c r="AB335" s="232">
        <v>0</v>
      </c>
      <c r="AC335" s="232">
        <v>15</v>
      </c>
      <c r="AD335" s="232">
        <v>15</v>
      </c>
      <c r="AE335" s="232">
        <v>10</v>
      </c>
      <c r="AF335" s="232">
        <v>10</v>
      </c>
      <c r="AG335" s="232">
        <v>10</v>
      </c>
      <c r="AH335" s="233">
        <f>IF(AG335="Neg","Neg",AG335*VLOOKUP($D335,$D$499:AH$518,COLUMNS($E335:AH335),FALSE))</f>
        <v>10.393874913713459</v>
      </c>
      <c r="AI335" s="425"/>
    </row>
    <row r="336" spans="1:35" ht="13.5" thickBot="1">
      <c r="A336" s="252"/>
      <c r="B336" s="234" t="s">
        <v>1302</v>
      </c>
      <c r="C336" s="254" t="s">
        <v>1355</v>
      </c>
      <c r="D336" s="255" t="s">
        <v>42</v>
      </c>
      <c r="E336" s="242"/>
      <c r="F336" s="242"/>
      <c r="G336" s="242"/>
      <c r="H336" s="242"/>
      <c r="I336" s="242"/>
      <c r="J336" s="242"/>
      <c r="K336" s="242"/>
      <c r="L336" s="242"/>
      <c r="M336" s="242"/>
      <c r="N336" s="242"/>
      <c r="O336" s="242"/>
      <c r="P336" s="242"/>
      <c r="Q336" s="242"/>
      <c r="R336" s="242"/>
      <c r="S336" s="242"/>
      <c r="T336" s="242"/>
      <c r="U336" s="242"/>
      <c r="V336" s="242"/>
      <c r="W336" s="242"/>
      <c r="X336" s="243"/>
      <c r="Y336" s="240"/>
      <c r="Z336" s="232"/>
      <c r="AA336" s="232"/>
      <c r="AB336" s="232">
        <v>50</v>
      </c>
      <c r="AC336" s="232">
        <v>175</v>
      </c>
      <c r="AD336" s="232">
        <v>175</v>
      </c>
      <c r="AE336" s="232">
        <v>175</v>
      </c>
      <c r="AF336" s="232">
        <v>175</v>
      </c>
      <c r="AG336" s="232">
        <v>175</v>
      </c>
      <c r="AH336" s="233">
        <f>IF(AG336="Neg","Neg",AG336*VLOOKUP($D336,$D$499:AH$518,COLUMNS($E336:AH336),FALSE))</f>
        <v>181.89281098998552</v>
      </c>
      <c r="AI336" s="425"/>
    </row>
    <row r="337" spans="1:35" ht="13.5" thickBot="1">
      <c r="A337" s="253"/>
      <c r="B337" s="234" t="s">
        <v>1302</v>
      </c>
      <c r="C337" s="254" t="s">
        <v>1356</v>
      </c>
      <c r="D337" s="254" t="s">
        <v>546</v>
      </c>
      <c r="E337" s="242"/>
      <c r="F337" s="242"/>
      <c r="G337" s="242"/>
      <c r="H337" s="242"/>
      <c r="I337" s="242"/>
      <c r="J337" s="242"/>
      <c r="K337" s="242"/>
      <c r="L337" s="242"/>
      <c r="M337" s="242"/>
      <c r="N337" s="242"/>
      <c r="O337" s="242"/>
      <c r="P337" s="242"/>
      <c r="Q337" s="242"/>
      <c r="R337" s="242"/>
      <c r="S337" s="242"/>
      <c r="T337" s="242"/>
      <c r="U337" s="242"/>
      <c r="V337" s="242"/>
      <c r="W337" s="242"/>
      <c r="X337" s="243"/>
      <c r="Y337" s="240"/>
      <c r="Z337" s="232"/>
      <c r="AA337" s="232"/>
      <c r="AB337" s="232">
        <v>0</v>
      </c>
      <c r="AC337" s="232">
        <v>1550</v>
      </c>
      <c r="AD337" s="232">
        <v>1595</v>
      </c>
      <c r="AE337" s="232">
        <v>1635</v>
      </c>
      <c r="AF337" s="232">
        <v>1675</v>
      </c>
      <c r="AG337" s="232">
        <v>1745</v>
      </c>
      <c r="AH337" s="233">
        <f>IF(AG337="Neg","Neg",AG337*VLOOKUP($D337,$D$499:AH$518,COLUMNS($E337:AH337),FALSE))</f>
        <v>1813.7311724429985</v>
      </c>
      <c r="AI337" s="425"/>
    </row>
    <row r="338" spans="1:35" ht="13.5" thickBot="1">
      <c r="A338" s="252"/>
      <c r="B338" s="234" t="s">
        <v>1302</v>
      </c>
      <c r="C338" s="254" t="s">
        <v>1356</v>
      </c>
      <c r="D338" s="255" t="s">
        <v>42</v>
      </c>
      <c r="E338" s="242"/>
      <c r="F338" s="242"/>
      <c r="G338" s="242"/>
      <c r="H338" s="242"/>
      <c r="I338" s="242"/>
      <c r="J338" s="242"/>
      <c r="K338" s="242"/>
      <c r="L338" s="242"/>
      <c r="M338" s="242"/>
      <c r="N338" s="242"/>
      <c r="O338" s="242"/>
      <c r="P338" s="242"/>
      <c r="Q338" s="242"/>
      <c r="R338" s="242"/>
      <c r="S338" s="242"/>
      <c r="T338" s="242"/>
      <c r="U338" s="242"/>
      <c r="V338" s="242"/>
      <c r="W338" s="242"/>
      <c r="X338" s="243"/>
      <c r="Y338" s="240"/>
      <c r="Z338" s="232"/>
      <c r="AA338" s="232"/>
      <c r="AB338" s="232">
        <v>0</v>
      </c>
      <c r="AC338" s="232">
        <v>-1215</v>
      </c>
      <c r="AD338" s="232">
        <v>-1230</v>
      </c>
      <c r="AE338" s="232">
        <v>-1260</v>
      </c>
      <c r="AF338" s="232">
        <v>-1290</v>
      </c>
      <c r="AG338" s="232">
        <v>-1355</v>
      </c>
      <c r="AH338" s="233">
        <f>IF(AG338="Neg","Neg",AG338*VLOOKUP($D338,$D$499:AH$518,COLUMNS($E338:AH338),FALSE))</f>
        <v>-1408.3700508081738</v>
      </c>
      <c r="AI338" s="425"/>
    </row>
    <row r="339" spans="1:35" ht="13.5" thickBot="1">
      <c r="A339" s="257"/>
      <c r="B339" s="234" t="s">
        <v>1302</v>
      </c>
      <c r="C339" s="254" t="s">
        <v>1055</v>
      </c>
      <c r="D339" s="255" t="s">
        <v>42</v>
      </c>
      <c r="E339" s="242"/>
      <c r="F339" s="242"/>
      <c r="G339" s="242"/>
      <c r="H339" s="242"/>
      <c r="I339" s="242"/>
      <c r="J339" s="242"/>
      <c r="K339" s="242"/>
      <c r="L339" s="242"/>
      <c r="M339" s="242"/>
      <c r="N339" s="242"/>
      <c r="O339" s="242"/>
      <c r="P339" s="242"/>
      <c r="Q339" s="242"/>
      <c r="R339" s="242"/>
      <c r="S339" s="242"/>
      <c r="T339" s="242"/>
      <c r="U339" s="242"/>
      <c r="V339" s="242"/>
      <c r="W339" s="242"/>
      <c r="X339" s="243"/>
      <c r="Y339" s="240"/>
      <c r="Z339" s="232"/>
      <c r="AA339" s="232"/>
      <c r="AB339" s="232">
        <v>200</v>
      </c>
      <c r="AC339" s="232">
        <v>0</v>
      </c>
      <c r="AD339" s="232">
        <v>0</v>
      </c>
      <c r="AE339" s="232">
        <v>0</v>
      </c>
      <c r="AF339" s="232">
        <v>0</v>
      </c>
      <c r="AG339" s="232">
        <v>0</v>
      </c>
      <c r="AH339" s="233">
        <f>IF(AG339="Neg","Neg",AG339*VLOOKUP($D339,$D$499:AH$518,COLUMNS($E339:AH339),FALSE))</f>
        <v>0</v>
      </c>
      <c r="AI339" s="425"/>
    </row>
    <row r="340" spans="1:35" ht="13.5" thickBot="1">
      <c r="A340" s="253"/>
      <c r="B340" s="234" t="s">
        <v>1302</v>
      </c>
      <c r="C340" s="254" t="s">
        <v>1336</v>
      </c>
      <c r="D340" s="255" t="s">
        <v>42</v>
      </c>
      <c r="E340" s="242"/>
      <c r="F340" s="242"/>
      <c r="G340" s="242"/>
      <c r="H340" s="242"/>
      <c r="I340" s="242"/>
      <c r="J340" s="242"/>
      <c r="K340" s="242"/>
      <c r="L340" s="242"/>
      <c r="M340" s="242"/>
      <c r="N340" s="242"/>
      <c r="O340" s="242"/>
      <c r="P340" s="242"/>
      <c r="Q340" s="242"/>
      <c r="R340" s="242"/>
      <c r="S340" s="242"/>
      <c r="T340" s="242"/>
      <c r="U340" s="242"/>
      <c r="V340" s="242"/>
      <c r="W340" s="242"/>
      <c r="X340" s="243"/>
      <c r="Y340" s="240"/>
      <c r="Z340" s="232"/>
      <c r="AA340" s="232"/>
      <c r="AB340" s="232">
        <v>0</v>
      </c>
      <c r="AC340" s="232">
        <v>-45</v>
      </c>
      <c r="AD340" s="232">
        <v>0</v>
      </c>
      <c r="AE340" s="232">
        <v>0</v>
      </c>
      <c r="AF340" s="232">
        <v>0</v>
      </c>
      <c r="AG340" s="232">
        <v>0</v>
      </c>
      <c r="AH340" s="233">
        <f>IF(AG340="Neg","Neg",AG340*VLOOKUP($D340,$D$499:AH$518,COLUMNS($E340:AH340),FALSE))</f>
        <v>0</v>
      </c>
      <c r="AI340" s="425"/>
    </row>
    <row r="341" spans="1:35">
      <c r="A341" s="252"/>
      <c r="B341" s="234" t="s">
        <v>1302</v>
      </c>
      <c r="C341" s="254" t="s">
        <v>1336</v>
      </c>
      <c r="D341" s="258" t="s">
        <v>1416</v>
      </c>
      <c r="E341" s="242"/>
      <c r="F341" s="242"/>
      <c r="G341" s="242"/>
      <c r="H341" s="242"/>
      <c r="I341" s="242"/>
      <c r="J341" s="242"/>
      <c r="K341" s="242"/>
      <c r="L341" s="242"/>
      <c r="M341" s="242"/>
      <c r="N341" s="242"/>
      <c r="O341" s="242"/>
      <c r="P341" s="242"/>
      <c r="Q341" s="242"/>
      <c r="R341" s="242"/>
      <c r="S341" s="242"/>
      <c r="T341" s="242"/>
      <c r="U341" s="242"/>
      <c r="V341" s="242"/>
      <c r="W341" s="242"/>
      <c r="X341" s="243"/>
      <c r="Y341" s="240"/>
      <c r="Z341" s="240"/>
      <c r="AA341" s="240"/>
      <c r="AB341" s="259">
        <v>-20</v>
      </c>
      <c r="AC341" s="259">
        <v>210</v>
      </c>
      <c r="AD341" s="259">
        <v>585</v>
      </c>
      <c r="AE341" s="259">
        <v>955</v>
      </c>
      <c r="AF341" s="259">
        <v>-195</v>
      </c>
      <c r="AG341" s="259">
        <v>-550</v>
      </c>
      <c r="AH341" s="233">
        <f>IF(AG341="Neg","Neg",AG341*VLOOKUP($D341,$D$499:AH$518,COLUMNS($E341:AH341),FALSE))</f>
        <v>-571.6631202542402</v>
      </c>
      <c r="AI341" s="425"/>
    </row>
    <row r="342" spans="1:35" ht="13.5" thickBot="1">
      <c r="A342" s="252"/>
      <c r="B342" s="234" t="s">
        <v>1302</v>
      </c>
      <c r="C342" s="254" t="s">
        <v>1336</v>
      </c>
      <c r="D342" s="258" t="s">
        <v>1417</v>
      </c>
      <c r="E342" s="242"/>
      <c r="F342" s="242"/>
      <c r="G342" s="242"/>
      <c r="H342" s="242"/>
      <c r="I342" s="242"/>
      <c r="J342" s="242"/>
      <c r="K342" s="242"/>
      <c r="L342" s="242"/>
      <c r="M342" s="242"/>
      <c r="N342" s="242"/>
      <c r="O342" s="242"/>
      <c r="P342" s="242"/>
      <c r="Q342" s="242"/>
      <c r="R342" s="242"/>
      <c r="S342" s="242"/>
      <c r="T342" s="242"/>
      <c r="U342" s="242"/>
      <c r="V342" s="242"/>
      <c r="W342" s="242"/>
      <c r="X342" s="243"/>
      <c r="Y342" s="240"/>
      <c r="Z342" s="240"/>
      <c r="AA342" s="240"/>
      <c r="AB342" s="259">
        <v>0</v>
      </c>
      <c r="AC342" s="259">
        <v>-5</v>
      </c>
      <c r="AD342" s="259">
        <v>-40</v>
      </c>
      <c r="AE342" s="259">
        <v>-50</v>
      </c>
      <c r="AF342" s="259">
        <v>-55</v>
      </c>
      <c r="AG342" s="259">
        <v>-55</v>
      </c>
      <c r="AH342" s="233">
        <f>IF(AG342="Neg","Neg",AG342*VLOOKUP($D342,$D$499:AH$518,COLUMNS($E342:AH342),FALSE))</f>
        <v>-57.166312025424027</v>
      </c>
      <c r="AI342" s="425"/>
    </row>
    <row r="343" spans="1:35" ht="13.5" thickBot="1">
      <c r="A343" s="253"/>
      <c r="B343" s="234" t="s">
        <v>1302</v>
      </c>
      <c r="C343" s="254" t="s">
        <v>1357</v>
      </c>
      <c r="D343" s="255" t="s">
        <v>42</v>
      </c>
      <c r="E343" s="242"/>
      <c r="F343" s="242"/>
      <c r="G343" s="242"/>
      <c r="H343" s="242"/>
      <c r="I343" s="242"/>
      <c r="J343" s="242"/>
      <c r="K343" s="242"/>
      <c r="L343" s="242"/>
      <c r="M343" s="242"/>
      <c r="N343" s="242"/>
      <c r="O343" s="242"/>
      <c r="P343" s="242"/>
      <c r="Q343" s="242"/>
      <c r="R343" s="242"/>
      <c r="S343" s="242"/>
      <c r="T343" s="242"/>
      <c r="U343" s="242"/>
      <c r="V343" s="242"/>
      <c r="W343" s="242"/>
      <c r="X343" s="243"/>
      <c r="Y343" s="240"/>
      <c r="Z343" s="232"/>
      <c r="AA343" s="232"/>
      <c r="AB343" s="232">
        <v>0</v>
      </c>
      <c r="AC343" s="232">
        <v>-210</v>
      </c>
      <c r="AD343" s="232">
        <v>-210</v>
      </c>
      <c r="AE343" s="232">
        <v>-210</v>
      </c>
      <c r="AF343" s="232">
        <v>-210</v>
      </c>
      <c r="AG343" s="232">
        <v>0</v>
      </c>
      <c r="AH343" s="233">
        <f>IF(AG343="Neg","Neg",AG343*VLOOKUP($D343,$D$499:AH$518,COLUMNS($E343:AH343),FALSE))</f>
        <v>0</v>
      </c>
      <c r="AI343" s="425"/>
    </row>
    <row r="344" spans="1:35" ht="13.5" thickBot="1">
      <c r="A344" s="252"/>
      <c r="B344" s="234" t="s">
        <v>1302</v>
      </c>
      <c r="C344" s="254" t="s">
        <v>1357</v>
      </c>
      <c r="D344" s="255" t="s">
        <v>38</v>
      </c>
      <c r="E344" s="242"/>
      <c r="F344" s="242"/>
      <c r="G344" s="242"/>
      <c r="H344" s="242"/>
      <c r="I344" s="242"/>
      <c r="J344" s="242"/>
      <c r="K344" s="242"/>
      <c r="L344" s="242"/>
      <c r="M344" s="242"/>
      <c r="N344" s="242"/>
      <c r="O344" s="242"/>
      <c r="P344" s="242"/>
      <c r="Q344" s="242"/>
      <c r="R344" s="242"/>
      <c r="S344" s="242"/>
      <c r="T344" s="242"/>
      <c r="U344" s="242"/>
      <c r="V344" s="242"/>
      <c r="W344" s="242"/>
      <c r="X344" s="243"/>
      <c r="Y344" s="240"/>
      <c r="Z344" s="232"/>
      <c r="AA344" s="232"/>
      <c r="AB344" s="232">
        <v>0</v>
      </c>
      <c r="AC344" s="232">
        <v>-90</v>
      </c>
      <c r="AD344" s="232">
        <v>-90</v>
      </c>
      <c r="AE344" s="232">
        <v>-90</v>
      </c>
      <c r="AF344" s="232">
        <v>-90</v>
      </c>
      <c r="AG344" s="232">
        <v>0</v>
      </c>
      <c r="AH344" s="233">
        <f>IF(AG344="Neg","Neg",AG344*VLOOKUP($D344,$D$499:AH$518,COLUMNS($E344:AH344),FALSE))</f>
        <v>0</v>
      </c>
      <c r="AI344" s="425"/>
    </row>
    <row r="345" spans="1:35">
      <c r="A345" s="257"/>
      <c r="B345" s="234" t="s">
        <v>1302</v>
      </c>
      <c r="C345" s="254" t="s">
        <v>1358</v>
      </c>
      <c r="D345" s="255" t="s">
        <v>42</v>
      </c>
      <c r="E345" s="242"/>
      <c r="F345" s="242"/>
      <c r="G345" s="242"/>
      <c r="H345" s="242"/>
      <c r="I345" s="242"/>
      <c r="J345" s="242"/>
      <c r="K345" s="242"/>
      <c r="L345" s="242"/>
      <c r="M345" s="242"/>
      <c r="N345" s="242"/>
      <c r="O345" s="242"/>
      <c r="P345" s="242"/>
      <c r="Q345" s="242"/>
      <c r="R345" s="242"/>
      <c r="S345" s="242"/>
      <c r="T345" s="242"/>
      <c r="U345" s="242"/>
      <c r="V345" s="242"/>
      <c r="W345" s="242"/>
      <c r="X345" s="243"/>
      <c r="Y345" s="240"/>
      <c r="Z345" s="232"/>
      <c r="AA345" s="232"/>
      <c r="AB345" s="232">
        <v>0</v>
      </c>
      <c r="AC345" s="232">
        <v>-45</v>
      </c>
      <c r="AD345" s="232">
        <v>0</v>
      </c>
      <c r="AE345" s="232">
        <v>0</v>
      </c>
      <c r="AF345" s="232">
        <v>0</v>
      </c>
      <c r="AG345" s="232">
        <v>0</v>
      </c>
      <c r="AH345" s="233">
        <f>IF(AG345="Neg","Neg",AG345*VLOOKUP($D345,$D$499:AH$518,COLUMNS($E345:AH345),FALSE))</f>
        <v>0</v>
      </c>
      <c r="AI345" s="425"/>
    </row>
    <row r="346" spans="1:35" ht="38.25">
      <c r="A346" s="260"/>
      <c r="B346" s="234" t="s">
        <v>1302</v>
      </c>
      <c r="C346" s="261" t="s">
        <v>1362</v>
      </c>
      <c r="D346" s="255" t="s">
        <v>42</v>
      </c>
      <c r="E346" s="153"/>
      <c r="F346" s="153"/>
      <c r="G346" s="153"/>
      <c r="H346" s="153"/>
      <c r="I346" s="153"/>
      <c r="J346" s="153"/>
      <c r="K346" s="153"/>
      <c r="L346" s="153"/>
      <c r="M346" s="153"/>
      <c r="N346" s="153"/>
      <c r="O346" s="153"/>
      <c r="P346" s="153"/>
      <c r="Q346" s="153"/>
      <c r="R346" s="153"/>
      <c r="S346" s="153"/>
      <c r="T346" s="153"/>
      <c r="U346" s="153"/>
      <c r="V346" s="153"/>
      <c r="W346" s="153"/>
      <c r="X346" s="153"/>
      <c r="Y346" s="153"/>
      <c r="Z346" s="153"/>
      <c r="AA346" s="153"/>
      <c r="AB346" s="146">
        <v>0</v>
      </c>
      <c r="AC346" s="146">
        <v>0</v>
      </c>
      <c r="AD346" s="146">
        <v>-555</v>
      </c>
      <c r="AE346" s="146">
        <v>-895</v>
      </c>
      <c r="AF346" s="146">
        <v>270</v>
      </c>
      <c r="AG346" s="146">
        <v>630</v>
      </c>
      <c r="AH346" s="233">
        <f>IF(AG346="Neg","Neg",AG346*VLOOKUP($D346,$D$499:AH$518,COLUMNS($E346:AH346),FALSE))</f>
        <v>654.81411956394788</v>
      </c>
      <c r="AI346" s="425"/>
    </row>
    <row r="347" spans="1:35">
      <c r="A347" s="262"/>
      <c r="B347" s="235" t="s">
        <v>1368</v>
      </c>
      <c r="C347" s="235" t="s">
        <v>1373</v>
      </c>
      <c r="D347" s="263" t="s">
        <v>42</v>
      </c>
      <c r="E347" s="235"/>
      <c r="F347" s="223"/>
      <c r="G347" s="223"/>
      <c r="H347" s="223"/>
      <c r="I347" s="223"/>
      <c r="J347" s="223"/>
      <c r="K347" s="223"/>
      <c r="L347" s="223"/>
      <c r="M347" s="235">
        <v>0</v>
      </c>
      <c r="N347" s="235">
        <v>0</v>
      </c>
      <c r="O347" s="235">
        <v>0</v>
      </c>
      <c r="P347" s="235">
        <v>0</v>
      </c>
      <c r="Q347" s="235"/>
      <c r="R347" s="235"/>
      <c r="S347" s="235"/>
      <c r="T347" s="235"/>
      <c r="U347" s="235"/>
      <c r="V347" s="235"/>
      <c r="W347" s="235"/>
      <c r="X347" s="246"/>
      <c r="Y347" s="238"/>
      <c r="Z347" s="238"/>
      <c r="AA347" s="238"/>
      <c r="AB347" s="238"/>
      <c r="AC347" s="264">
        <v>0</v>
      </c>
      <c r="AD347" s="224">
        <v>0</v>
      </c>
      <c r="AE347" s="235">
        <v>0</v>
      </c>
      <c r="AF347" s="235">
        <v>0</v>
      </c>
      <c r="AG347" s="235">
        <v>0</v>
      </c>
      <c r="AH347" s="221">
        <f>IF(AG347="Neg","Neg",AG347*VLOOKUP($D347,$D$499:AH$518,COLUMNS($E347:AH347),FALSE))</f>
        <v>0</v>
      </c>
      <c r="AI347" s="426"/>
    </row>
    <row r="348" spans="1:35" ht="25.5">
      <c r="A348" s="262"/>
      <c r="B348" s="235" t="s">
        <v>1368</v>
      </c>
      <c r="C348" s="235" t="s">
        <v>1374</v>
      </c>
      <c r="D348" s="235" t="s">
        <v>548</v>
      </c>
      <c r="E348" s="235"/>
      <c r="F348" s="223"/>
      <c r="G348" s="223"/>
      <c r="H348" s="223"/>
      <c r="I348" s="223"/>
      <c r="J348" s="223"/>
      <c r="K348" s="223"/>
      <c r="L348" s="223"/>
      <c r="M348" s="235">
        <v>0</v>
      </c>
      <c r="N348" s="235">
        <v>0</v>
      </c>
      <c r="O348" s="235">
        <v>0</v>
      </c>
      <c r="P348" s="235">
        <v>0</v>
      </c>
      <c r="Q348" s="235"/>
      <c r="R348" s="235"/>
      <c r="S348" s="235"/>
      <c r="T348" s="235"/>
      <c r="U348" s="235"/>
      <c r="V348" s="235"/>
      <c r="W348" s="235"/>
      <c r="X348" s="246"/>
      <c r="Y348" s="238"/>
      <c r="Z348" s="238"/>
      <c r="AA348" s="238"/>
      <c r="AB348" s="238"/>
      <c r="AC348" s="264">
        <v>-35</v>
      </c>
      <c r="AD348" s="224">
        <v>-230</v>
      </c>
      <c r="AE348" s="235">
        <v>-415</v>
      </c>
      <c r="AF348" s="235">
        <v>-640</v>
      </c>
      <c r="AG348" s="235">
        <v>-835</v>
      </c>
      <c r="AH348" s="221">
        <f>IF(AG348="Neg","Neg",AG348*VLOOKUP($D348,$D$499:AH$518,COLUMNS($E348:AH348),FALSE))</f>
        <v>-867.88855529507384</v>
      </c>
      <c r="AI348" s="426"/>
    </row>
    <row r="349" spans="1:35">
      <c r="A349" s="262"/>
      <c r="B349" s="235" t="s">
        <v>1368</v>
      </c>
      <c r="C349" s="235" t="s">
        <v>1374</v>
      </c>
      <c r="D349" s="263" t="s">
        <v>42</v>
      </c>
      <c r="E349" s="235"/>
      <c r="F349" s="223"/>
      <c r="G349" s="223"/>
      <c r="H349" s="223"/>
      <c r="I349" s="223"/>
      <c r="J349" s="223"/>
      <c r="K349" s="223"/>
      <c r="L349" s="223"/>
      <c r="M349" s="235">
        <v>0</v>
      </c>
      <c r="N349" s="235">
        <v>0</v>
      </c>
      <c r="O349" s="235">
        <v>0</v>
      </c>
      <c r="P349" s="235">
        <v>0</v>
      </c>
      <c r="Q349" s="235"/>
      <c r="R349" s="235"/>
      <c r="S349" s="235"/>
      <c r="T349" s="235"/>
      <c r="U349" s="235"/>
      <c r="V349" s="235"/>
      <c r="W349" s="235"/>
      <c r="X349" s="246"/>
      <c r="Y349" s="238"/>
      <c r="Z349" s="238"/>
      <c r="AA349" s="238"/>
      <c r="AB349" s="238"/>
      <c r="AC349" s="264">
        <v>-10</v>
      </c>
      <c r="AD349" s="224">
        <v>0</v>
      </c>
      <c r="AE349" s="235">
        <v>0</v>
      </c>
      <c r="AF349" s="235">
        <v>0</v>
      </c>
      <c r="AG349" s="235">
        <v>0</v>
      </c>
      <c r="AH349" s="221">
        <f>IF(AG349="Neg","Neg",AG349*VLOOKUP($D349,$D$499:AH$518,COLUMNS($E349:AH349),FALSE))</f>
        <v>0</v>
      </c>
      <c r="AI349" s="426"/>
    </row>
    <row r="350" spans="1:35">
      <c r="A350" s="262"/>
      <c r="B350" s="235" t="s">
        <v>1368</v>
      </c>
      <c r="C350" s="235" t="s">
        <v>1375</v>
      </c>
      <c r="D350" s="263" t="s">
        <v>1209</v>
      </c>
      <c r="E350" s="235"/>
      <c r="F350" s="223"/>
      <c r="G350" s="223"/>
      <c r="H350" s="223"/>
      <c r="I350" s="223"/>
      <c r="J350" s="223"/>
      <c r="K350" s="223"/>
      <c r="L350" s="223"/>
      <c r="M350" s="235">
        <v>0</v>
      </c>
      <c r="N350" s="235">
        <v>0</v>
      </c>
      <c r="O350" s="235">
        <v>0</v>
      </c>
      <c r="P350" s="235">
        <v>0</v>
      </c>
      <c r="Q350" s="235"/>
      <c r="R350" s="235"/>
      <c r="S350" s="235"/>
      <c r="T350" s="235"/>
      <c r="U350" s="235"/>
      <c r="V350" s="235"/>
      <c r="W350" s="235"/>
      <c r="X350" s="246"/>
      <c r="Y350" s="238"/>
      <c r="Z350" s="238"/>
      <c r="AA350" s="238"/>
      <c r="AB350" s="238"/>
      <c r="AC350" s="264">
        <v>-90</v>
      </c>
      <c r="AD350" s="224">
        <v>-70</v>
      </c>
      <c r="AE350" s="235">
        <v>-65</v>
      </c>
      <c r="AF350" s="235">
        <v>0</v>
      </c>
      <c r="AG350" s="235">
        <v>0</v>
      </c>
      <c r="AH350" s="221">
        <f>IF(AG350="Neg","Neg",AG350*VLOOKUP($D350,$D$499:AH$518,COLUMNS($E350:AH350),FALSE))</f>
        <v>0</v>
      </c>
      <c r="AI350" s="426"/>
    </row>
    <row r="351" spans="1:35">
      <c r="A351" s="262"/>
      <c r="B351" s="235" t="s">
        <v>1368</v>
      </c>
      <c r="C351" s="235" t="s">
        <v>1376</v>
      </c>
      <c r="D351" s="263" t="s">
        <v>42</v>
      </c>
      <c r="E351" s="235"/>
      <c r="F351" s="223"/>
      <c r="G351" s="223"/>
      <c r="H351" s="223"/>
      <c r="I351" s="223"/>
      <c r="J351" s="223"/>
      <c r="K351" s="223"/>
      <c r="L351" s="223"/>
      <c r="M351" s="235">
        <v>0</v>
      </c>
      <c r="N351" s="235">
        <v>0</v>
      </c>
      <c r="O351" s="235">
        <v>0</v>
      </c>
      <c r="P351" s="235">
        <v>0</v>
      </c>
      <c r="Q351" s="235"/>
      <c r="R351" s="235"/>
      <c r="S351" s="235"/>
      <c r="T351" s="235"/>
      <c r="U351" s="235"/>
      <c r="V351" s="235"/>
      <c r="W351" s="235"/>
      <c r="X351" s="246"/>
      <c r="Y351" s="238"/>
      <c r="Z351" s="238"/>
      <c r="AA351" s="238"/>
      <c r="AB351" s="238"/>
      <c r="AC351" s="264">
        <v>-20</v>
      </c>
      <c r="AD351" s="224">
        <v>0</v>
      </c>
      <c r="AE351" s="235">
        <v>0</v>
      </c>
      <c r="AF351" s="235">
        <v>0</v>
      </c>
      <c r="AG351" s="235">
        <v>0</v>
      </c>
      <c r="AH351" s="221">
        <f>IF(AG351="Neg","Neg",AG351*VLOOKUP($D351,$D$499:AH$518,COLUMNS($E351:AH351),FALSE))</f>
        <v>0</v>
      </c>
      <c r="AI351" s="426"/>
    </row>
    <row r="352" spans="1:35" ht="25.5">
      <c r="A352" s="262"/>
      <c r="B352" s="235" t="s">
        <v>1368</v>
      </c>
      <c r="C352" s="235" t="s">
        <v>1377</v>
      </c>
      <c r="D352" s="235" t="s">
        <v>546</v>
      </c>
      <c r="E352" s="235"/>
      <c r="F352" s="223"/>
      <c r="G352" s="223"/>
      <c r="H352" s="223"/>
      <c r="I352" s="223"/>
      <c r="J352" s="223"/>
      <c r="K352" s="223"/>
      <c r="L352" s="223"/>
      <c r="M352" s="235">
        <v>0</v>
      </c>
      <c r="N352" s="235">
        <v>0</v>
      </c>
      <c r="O352" s="235">
        <v>0</v>
      </c>
      <c r="P352" s="235">
        <v>0</v>
      </c>
      <c r="Q352" s="235"/>
      <c r="R352" s="235"/>
      <c r="S352" s="235"/>
      <c r="T352" s="235"/>
      <c r="U352" s="235"/>
      <c r="V352" s="235"/>
      <c r="W352" s="235"/>
      <c r="X352" s="246"/>
      <c r="Y352" s="238"/>
      <c r="Z352" s="238"/>
      <c r="AA352" s="238"/>
      <c r="AB352" s="238"/>
      <c r="AC352" s="264">
        <v>0</v>
      </c>
      <c r="AD352" s="224">
        <v>-40</v>
      </c>
      <c r="AE352" s="235">
        <v>-25</v>
      </c>
      <c r="AF352" s="235">
        <v>-15</v>
      </c>
      <c r="AG352" s="235">
        <v>-5</v>
      </c>
      <c r="AH352" s="221">
        <f>IF(AG352="Neg","Neg",AG352*VLOOKUP($D352,$D$499:AH$518,COLUMNS($E352:AH352),FALSE))</f>
        <v>-5.1969374568567295</v>
      </c>
      <c r="AI352" s="426"/>
    </row>
    <row r="353" spans="1:35">
      <c r="A353" s="262"/>
      <c r="B353" s="235" t="s">
        <v>1368</v>
      </c>
      <c r="C353" s="235" t="s">
        <v>1378</v>
      </c>
      <c r="D353" s="263" t="s">
        <v>42</v>
      </c>
      <c r="E353" s="235"/>
      <c r="F353" s="223"/>
      <c r="G353" s="223"/>
      <c r="H353" s="223"/>
      <c r="I353" s="223"/>
      <c r="J353" s="223"/>
      <c r="K353" s="223"/>
      <c r="L353" s="223"/>
      <c r="M353" s="235">
        <v>0</v>
      </c>
      <c r="N353" s="235">
        <v>0</v>
      </c>
      <c r="O353" s="235">
        <v>0</v>
      </c>
      <c r="P353" s="235">
        <v>0</v>
      </c>
      <c r="Q353" s="235"/>
      <c r="R353" s="235"/>
      <c r="S353" s="235"/>
      <c r="T353" s="235"/>
      <c r="U353" s="235"/>
      <c r="V353" s="235"/>
      <c r="W353" s="235"/>
      <c r="X353" s="246"/>
      <c r="Y353" s="238"/>
      <c r="Z353" s="238"/>
      <c r="AA353" s="238"/>
      <c r="AB353" s="238"/>
      <c r="AC353" s="264">
        <v>-20</v>
      </c>
      <c r="AD353" s="224">
        <v>0</v>
      </c>
      <c r="AE353" s="235">
        <v>0</v>
      </c>
      <c r="AF353" s="235">
        <v>0</v>
      </c>
      <c r="AG353" s="235">
        <v>0</v>
      </c>
      <c r="AH353" s="221">
        <f>IF(AG353="Neg","Neg",AG353*VLOOKUP($D353,$D$499:AH$518,COLUMNS($E353:AH353),FALSE))</f>
        <v>0</v>
      </c>
      <c r="AI353" s="426"/>
    </row>
    <row r="354" spans="1:35" ht="25.5">
      <c r="A354" s="262"/>
      <c r="B354" s="235" t="s">
        <v>1368</v>
      </c>
      <c r="C354" s="235" t="s">
        <v>1379</v>
      </c>
      <c r="D354" s="263" t="s">
        <v>42</v>
      </c>
      <c r="E354" s="235"/>
      <c r="F354" s="223"/>
      <c r="G354" s="223"/>
      <c r="H354" s="223"/>
      <c r="I354" s="223"/>
      <c r="J354" s="223"/>
      <c r="K354" s="223"/>
      <c r="L354" s="223"/>
      <c r="M354" s="235">
        <v>0</v>
      </c>
      <c r="N354" s="235">
        <v>0</v>
      </c>
      <c r="O354" s="235">
        <v>0</v>
      </c>
      <c r="P354" s="235">
        <v>0</v>
      </c>
      <c r="Q354" s="235"/>
      <c r="R354" s="235"/>
      <c r="S354" s="235"/>
      <c r="T354" s="235"/>
      <c r="U354" s="235"/>
      <c r="V354" s="235"/>
      <c r="W354" s="235"/>
      <c r="X354" s="246"/>
      <c r="Y354" s="238"/>
      <c r="Z354" s="238"/>
      <c r="AA354" s="238"/>
      <c r="AB354" s="238"/>
      <c r="AC354" s="264">
        <v>-25</v>
      </c>
      <c r="AD354" s="224">
        <v>0</v>
      </c>
      <c r="AE354" s="235">
        <v>0</v>
      </c>
      <c r="AF354" s="235">
        <v>0</v>
      </c>
      <c r="AG354" s="235">
        <v>0</v>
      </c>
      <c r="AH354" s="221">
        <f>IF(AG354="Neg","Neg",AG354*VLOOKUP($D354,$D$499:AH$518,COLUMNS($E354:AH354),FALSE))</f>
        <v>0</v>
      </c>
      <c r="AI354" s="426"/>
    </row>
    <row r="355" spans="1:35">
      <c r="A355" s="262"/>
      <c r="B355" s="235" t="s">
        <v>1368</v>
      </c>
      <c r="C355" s="235" t="s">
        <v>1380</v>
      </c>
      <c r="D355" s="263" t="s">
        <v>42</v>
      </c>
      <c r="E355" s="235"/>
      <c r="F355" s="223"/>
      <c r="G355" s="223"/>
      <c r="H355" s="223"/>
      <c r="I355" s="223"/>
      <c r="J355" s="223"/>
      <c r="K355" s="223"/>
      <c r="L355" s="223"/>
      <c r="M355" s="235">
        <v>0</v>
      </c>
      <c r="N355" s="235">
        <v>0</v>
      </c>
      <c r="O355" s="235">
        <v>0</v>
      </c>
      <c r="P355" s="235">
        <v>0</v>
      </c>
      <c r="Q355" s="235"/>
      <c r="R355" s="235"/>
      <c r="S355" s="235"/>
      <c r="T355" s="235"/>
      <c r="U355" s="235"/>
      <c r="V355" s="235"/>
      <c r="W355" s="235"/>
      <c r="X355" s="246"/>
      <c r="Y355" s="238"/>
      <c r="Z355" s="238"/>
      <c r="AA355" s="238"/>
      <c r="AB355" s="238"/>
      <c r="AC355" s="264">
        <v>-15</v>
      </c>
      <c r="AD355" s="224">
        <v>0</v>
      </c>
      <c r="AE355" s="235">
        <v>0</v>
      </c>
      <c r="AF355" s="235">
        <v>0</v>
      </c>
      <c r="AG355" s="235">
        <v>0</v>
      </c>
      <c r="AH355" s="221">
        <f>IF(AG355="Neg","Neg",AG355*VLOOKUP($D355,$D$499:AH$518,COLUMNS($E355:AH355),FALSE))</f>
        <v>0</v>
      </c>
      <c r="AI355" s="426"/>
    </row>
    <row r="356" spans="1:35">
      <c r="A356" s="262"/>
      <c r="B356" s="235" t="s">
        <v>1368</v>
      </c>
      <c r="C356" s="235" t="s">
        <v>1381</v>
      </c>
      <c r="D356" s="263" t="s">
        <v>42</v>
      </c>
      <c r="E356" s="235"/>
      <c r="F356" s="223"/>
      <c r="G356" s="223"/>
      <c r="H356" s="223"/>
      <c r="I356" s="223"/>
      <c r="J356" s="223"/>
      <c r="K356" s="223"/>
      <c r="L356" s="223"/>
      <c r="M356" s="235">
        <v>0</v>
      </c>
      <c r="N356" s="235">
        <v>0</v>
      </c>
      <c r="O356" s="235">
        <v>0</v>
      </c>
      <c r="P356" s="235">
        <v>0</v>
      </c>
      <c r="Q356" s="235"/>
      <c r="R356" s="235"/>
      <c r="S356" s="235"/>
      <c r="T356" s="235"/>
      <c r="U356" s="235"/>
      <c r="V356" s="235"/>
      <c r="W356" s="235"/>
      <c r="X356" s="246"/>
      <c r="Y356" s="238"/>
      <c r="Z356" s="238"/>
      <c r="AA356" s="238"/>
      <c r="AB356" s="238"/>
      <c r="AC356" s="264">
        <v>-10</v>
      </c>
      <c r="AD356" s="224">
        <v>0</v>
      </c>
      <c r="AE356" s="235">
        <v>0</v>
      </c>
      <c r="AF356" s="235">
        <v>0</v>
      </c>
      <c r="AG356" s="235">
        <v>0</v>
      </c>
      <c r="AH356" s="221">
        <f>IF(AG356="Neg","Neg",AG356*VLOOKUP($D356,$D$499:AH$518,COLUMNS($E356:AH356),FALSE))</f>
        <v>0</v>
      </c>
      <c r="AI356" s="426"/>
    </row>
    <row r="357" spans="1:35">
      <c r="A357" s="262"/>
      <c r="B357" s="235" t="s">
        <v>1368</v>
      </c>
      <c r="C357" s="235" t="s">
        <v>1381</v>
      </c>
      <c r="D357" s="263" t="s">
        <v>38</v>
      </c>
      <c r="E357" s="235"/>
      <c r="F357" s="223"/>
      <c r="G357" s="223"/>
      <c r="H357" s="223"/>
      <c r="I357" s="223"/>
      <c r="J357" s="223"/>
      <c r="K357" s="223"/>
      <c r="L357" s="223"/>
      <c r="M357" s="235">
        <v>0</v>
      </c>
      <c r="N357" s="235">
        <v>0</v>
      </c>
      <c r="O357" s="235">
        <v>0</v>
      </c>
      <c r="P357" s="235">
        <v>0</v>
      </c>
      <c r="Q357" s="235"/>
      <c r="R357" s="235"/>
      <c r="S357" s="235"/>
      <c r="T357" s="235"/>
      <c r="U357" s="235"/>
      <c r="V357" s="235"/>
      <c r="W357" s="235"/>
      <c r="X357" s="246"/>
      <c r="Y357" s="238"/>
      <c r="Z357" s="238"/>
      <c r="AA357" s="238"/>
      <c r="AB357" s="238"/>
      <c r="AC357" s="264">
        <v>-5</v>
      </c>
      <c r="AD357" s="224">
        <v>0</v>
      </c>
      <c r="AE357" s="235">
        <v>0</v>
      </c>
      <c r="AF357" s="235">
        <v>0</v>
      </c>
      <c r="AG357" s="235">
        <v>0</v>
      </c>
      <c r="AH357" s="221">
        <f>IF(AG357="Neg","Neg",AG357*VLOOKUP($D357,$D$499:AH$518,COLUMNS($E357:AH357),FALSE))</f>
        <v>0</v>
      </c>
      <c r="AI357" s="426"/>
    </row>
    <row r="358" spans="1:35">
      <c r="A358" s="262"/>
      <c r="B358" s="235" t="s">
        <v>1368</v>
      </c>
      <c r="C358" s="235" t="s">
        <v>1382</v>
      </c>
      <c r="D358" s="263" t="s">
        <v>1340</v>
      </c>
      <c r="E358" s="235"/>
      <c r="F358" s="223"/>
      <c r="G358" s="223"/>
      <c r="H358" s="223"/>
      <c r="I358" s="223"/>
      <c r="J358" s="223"/>
      <c r="K358" s="223"/>
      <c r="L358" s="223"/>
      <c r="M358" s="235">
        <v>0</v>
      </c>
      <c r="N358" s="235">
        <v>0</v>
      </c>
      <c r="O358" s="235">
        <v>0</v>
      </c>
      <c r="P358" s="235">
        <v>0</v>
      </c>
      <c r="Q358" s="235"/>
      <c r="R358" s="235"/>
      <c r="S358" s="235"/>
      <c r="T358" s="235"/>
      <c r="U358" s="235"/>
      <c r="V358" s="235"/>
      <c r="W358" s="235"/>
      <c r="X358" s="246"/>
      <c r="Y358" s="238"/>
      <c r="Z358" s="238"/>
      <c r="AA358" s="238"/>
      <c r="AB358" s="238"/>
      <c r="AC358" s="264">
        <v>-5</v>
      </c>
      <c r="AD358" s="224">
        <v>-35</v>
      </c>
      <c r="AE358" s="235">
        <v>-65</v>
      </c>
      <c r="AF358" s="235">
        <v>-70</v>
      </c>
      <c r="AG358" s="235">
        <v>-75</v>
      </c>
      <c r="AH358" s="221">
        <f>IF(AG358="Neg","Neg",AG358*VLOOKUP($D358,$D$499:AH$518,COLUMNS($E358:AH358),FALSE))</f>
        <v>-77.954061852850941</v>
      </c>
      <c r="AI358" s="426"/>
    </row>
    <row r="359" spans="1:35">
      <c r="A359" s="262"/>
      <c r="B359" s="235" t="s">
        <v>1368</v>
      </c>
      <c r="C359" s="235" t="s">
        <v>1383</v>
      </c>
      <c r="D359" s="263" t="s">
        <v>38</v>
      </c>
      <c r="E359" s="235"/>
      <c r="F359" s="223"/>
      <c r="G359" s="223"/>
      <c r="H359" s="223"/>
      <c r="I359" s="223"/>
      <c r="J359" s="223"/>
      <c r="K359" s="223"/>
      <c r="L359" s="223"/>
      <c r="M359" s="235">
        <v>0</v>
      </c>
      <c r="N359" s="235">
        <v>0</v>
      </c>
      <c r="O359" s="235">
        <v>0</v>
      </c>
      <c r="P359" s="235">
        <v>0</v>
      </c>
      <c r="Q359" s="235"/>
      <c r="R359" s="235"/>
      <c r="S359" s="235"/>
      <c r="T359" s="235"/>
      <c r="U359" s="235"/>
      <c r="V359" s="235"/>
      <c r="W359" s="235"/>
      <c r="X359" s="246"/>
      <c r="Y359" s="238"/>
      <c r="Z359" s="238"/>
      <c r="AA359" s="238"/>
      <c r="AB359" s="238"/>
      <c r="AC359" s="264">
        <v>-15</v>
      </c>
      <c r="AD359" s="224">
        <v>0</v>
      </c>
      <c r="AE359" s="235">
        <v>0</v>
      </c>
      <c r="AF359" s="235">
        <v>0</v>
      </c>
      <c r="AG359" s="235">
        <v>0</v>
      </c>
      <c r="AH359" s="221">
        <f>IF(AG359="Neg","Neg",AG359*VLOOKUP($D359,$D$499:AH$518,COLUMNS($E359:AH359),FALSE))</f>
        <v>0</v>
      </c>
      <c r="AI359" s="426"/>
    </row>
    <row r="360" spans="1:35">
      <c r="A360" s="262"/>
      <c r="B360" s="235" t="s">
        <v>1368</v>
      </c>
      <c r="C360" s="235" t="s">
        <v>1383</v>
      </c>
      <c r="D360" s="263" t="s">
        <v>42</v>
      </c>
      <c r="E360" s="235"/>
      <c r="F360" s="223"/>
      <c r="G360" s="223"/>
      <c r="H360" s="223"/>
      <c r="I360" s="223"/>
      <c r="J360" s="223"/>
      <c r="K360" s="223"/>
      <c r="L360" s="223"/>
      <c r="M360" s="235">
        <v>0</v>
      </c>
      <c r="N360" s="235">
        <v>0</v>
      </c>
      <c r="O360" s="235">
        <v>0</v>
      </c>
      <c r="P360" s="235">
        <v>0</v>
      </c>
      <c r="Q360" s="235"/>
      <c r="R360" s="235"/>
      <c r="S360" s="235"/>
      <c r="T360" s="235"/>
      <c r="U360" s="235"/>
      <c r="V360" s="235"/>
      <c r="W360" s="235"/>
      <c r="X360" s="246"/>
      <c r="Y360" s="238"/>
      <c r="Z360" s="238"/>
      <c r="AA360" s="238"/>
      <c r="AB360" s="238"/>
      <c r="AC360" s="264">
        <v>-5</v>
      </c>
      <c r="AD360" s="224">
        <v>0</v>
      </c>
      <c r="AE360" s="235">
        <v>0</v>
      </c>
      <c r="AF360" s="235">
        <v>0</v>
      </c>
      <c r="AG360" s="235">
        <v>0</v>
      </c>
      <c r="AH360" s="221">
        <f>IF(AG360="Neg","Neg",AG360*VLOOKUP($D360,$D$499:AH$518,COLUMNS($E360:AH360),FALSE))</f>
        <v>0</v>
      </c>
      <c r="AI360" s="426"/>
    </row>
    <row r="361" spans="1:35">
      <c r="A361" s="262"/>
      <c r="B361" s="235" t="s">
        <v>1368</v>
      </c>
      <c r="C361" s="235" t="s">
        <v>1384</v>
      </c>
      <c r="D361" s="263" t="s">
        <v>42</v>
      </c>
      <c r="E361" s="235"/>
      <c r="F361" s="223"/>
      <c r="G361" s="223"/>
      <c r="H361" s="223"/>
      <c r="I361" s="223"/>
      <c r="J361" s="223"/>
      <c r="K361" s="223"/>
      <c r="L361" s="223"/>
      <c r="M361" s="235">
        <v>0</v>
      </c>
      <c r="N361" s="235">
        <v>0</v>
      </c>
      <c r="O361" s="235">
        <v>0</v>
      </c>
      <c r="P361" s="235">
        <v>0</v>
      </c>
      <c r="Q361" s="235"/>
      <c r="R361" s="235"/>
      <c r="S361" s="235"/>
      <c r="T361" s="235"/>
      <c r="U361" s="235"/>
      <c r="V361" s="235"/>
      <c r="W361" s="235"/>
      <c r="X361" s="246"/>
      <c r="Y361" s="238"/>
      <c r="Z361" s="238"/>
      <c r="AA361" s="238"/>
      <c r="AB361" s="238"/>
      <c r="AC361" s="264">
        <v>-5</v>
      </c>
      <c r="AD361" s="224">
        <v>0</v>
      </c>
      <c r="AE361" s="235">
        <v>0</v>
      </c>
      <c r="AF361" s="235">
        <v>0</v>
      </c>
      <c r="AG361" s="235">
        <v>0</v>
      </c>
      <c r="AH361" s="221">
        <f>IF(AG361="Neg","Neg",AG361*VLOOKUP($D361,$D$499:AH$518,COLUMNS($E361:AH361),FALSE))</f>
        <v>0</v>
      </c>
      <c r="AI361" s="426"/>
    </row>
    <row r="362" spans="1:35">
      <c r="A362" s="262"/>
      <c r="B362" s="235" t="s">
        <v>1368</v>
      </c>
      <c r="C362" s="235" t="s">
        <v>1384</v>
      </c>
      <c r="D362" s="263" t="s">
        <v>38</v>
      </c>
      <c r="E362" s="235"/>
      <c r="F362" s="223"/>
      <c r="G362" s="223"/>
      <c r="H362" s="223"/>
      <c r="I362" s="223"/>
      <c r="J362" s="223"/>
      <c r="K362" s="223"/>
      <c r="L362" s="223"/>
      <c r="M362" s="235">
        <v>0</v>
      </c>
      <c r="N362" s="235">
        <v>0</v>
      </c>
      <c r="O362" s="235">
        <v>0</v>
      </c>
      <c r="P362" s="235">
        <v>0</v>
      </c>
      <c r="Q362" s="235"/>
      <c r="R362" s="235"/>
      <c r="S362" s="235"/>
      <c r="T362" s="235"/>
      <c r="U362" s="235"/>
      <c r="V362" s="235"/>
      <c r="W362" s="235"/>
      <c r="X362" s="246"/>
      <c r="Y362" s="238"/>
      <c r="Z362" s="238"/>
      <c r="AA362" s="238"/>
      <c r="AB362" s="238"/>
      <c r="AC362" s="264">
        <v>-10</v>
      </c>
      <c r="AD362" s="224">
        <v>0</v>
      </c>
      <c r="AE362" s="235">
        <v>0</v>
      </c>
      <c r="AF362" s="235">
        <v>0</v>
      </c>
      <c r="AG362" s="235">
        <v>0</v>
      </c>
      <c r="AH362" s="221">
        <f>IF(AG362="Neg","Neg",AG362*VLOOKUP($D362,$D$499:AH$518,COLUMNS($E362:AH362),FALSE))</f>
        <v>0</v>
      </c>
      <c r="AI362" s="426"/>
    </row>
    <row r="363" spans="1:35">
      <c r="A363" s="262"/>
      <c r="B363" s="235" t="s">
        <v>1368</v>
      </c>
      <c r="C363" s="235" t="s">
        <v>1385</v>
      </c>
      <c r="D363" s="263" t="s">
        <v>38</v>
      </c>
      <c r="E363" s="235"/>
      <c r="F363" s="223"/>
      <c r="G363" s="223"/>
      <c r="H363" s="223"/>
      <c r="I363" s="223"/>
      <c r="J363" s="223"/>
      <c r="K363" s="223"/>
      <c r="L363" s="223"/>
      <c r="M363" s="235">
        <v>0</v>
      </c>
      <c r="N363" s="235">
        <v>0</v>
      </c>
      <c r="O363" s="235">
        <v>0</v>
      </c>
      <c r="P363" s="235">
        <v>0</v>
      </c>
      <c r="Q363" s="235"/>
      <c r="R363" s="235"/>
      <c r="S363" s="235"/>
      <c r="T363" s="235"/>
      <c r="U363" s="235"/>
      <c r="V363" s="235"/>
      <c r="W363" s="235"/>
      <c r="X363" s="246"/>
      <c r="Y363" s="238"/>
      <c r="Z363" s="238"/>
      <c r="AA363" s="238"/>
      <c r="AB363" s="238"/>
      <c r="AC363" s="264">
        <v>490</v>
      </c>
      <c r="AD363" s="224">
        <v>0</v>
      </c>
      <c r="AE363" s="235">
        <v>0</v>
      </c>
      <c r="AF363" s="235">
        <v>0</v>
      </c>
      <c r="AG363" s="235">
        <v>0</v>
      </c>
      <c r="AH363" s="221">
        <f>IF(AG363="Neg","Neg",AG363*VLOOKUP($D363,$D$499:AH$518,COLUMNS($E363:AH363),FALSE))</f>
        <v>0</v>
      </c>
      <c r="AI363" s="426"/>
    </row>
    <row r="364" spans="1:35">
      <c r="A364" s="262"/>
      <c r="B364" s="235" t="s">
        <v>1368</v>
      </c>
      <c r="C364" s="235" t="s">
        <v>1386</v>
      </c>
      <c r="D364" s="263" t="s">
        <v>42</v>
      </c>
      <c r="E364" s="235"/>
      <c r="F364" s="223"/>
      <c r="G364" s="223"/>
      <c r="H364" s="223"/>
      <c r="I364" s="223"/>
      <c r="J364" s="223"/>
      <c r="K364" s="223"/>
      <c r="L364" s="223"/>
      <c r="M364" s="235">
        <v>0</v>
      </c>
      <c r="N364" s="235">
        <v>0</v>
      </c>
      <c r="O364" s="235">
        <v>0</v>
      </c>
      <c r="P364" s="235">
        <v>0</v>
      </c>
      <c r="Q364" s="235"/>
      <c r="R364" s="235"/>
      <c r="S364" s="235"/>
      <c r="T364" s="235"/>
      <c r="U364" s="235"/>
      <c r="V364" s="235"/>
      <c r="W364" s="235"/>
      <c r="X364" s="246"/>
      <c r="Y364" s="238"/>
      <c r="Z364" s="238"/>
      <c r="AA364" s="238"/>
      <c r="AB364" s="238"/>
      <c r="AC364" s="264">
        <v>-5</v>
      </c>
      <c r="AD364" s="224">
        <v>0</v>
      </c>
      <c r="AE364" s="235">
        <v>0</v>
      </c>
      <c r="AF364" s="235">
        <v>0</v>
      </c>
      <c r="AG364" s="235">
        <v>0</v>
      </c>
      <c r="AH364" s="221">
        <f>IF(AG364="Neg","Neg",AG364*VLOOKUP($D364,$D$499:AH$518,COLUMNS($E364:AH364),FALSE))</f>
        <v>0</v>
      </c>
      <c r="AI364" s="426"/>
    </row>
    <row r="365" spans="1:35">
      <c r="A365" s="262"/>
      <c r="B365" s="235" t="s">
        <v>1368</v>
      </c>
      <c r="C365" s="235" t="s">
        <v>1387</v>
      </c>
      <c r="D365" s="263" t="s">
        <v>42</v>
      </c>
      <c r="E365" s="235"/>
      <c r="F365" s="223"/>
      <c r="G365" s="223"/>
      <c r="H365" s="223"/>
      <c r="I365" s="223"/>
      <c r="J365" s="223"/>
      <c r="K365" s="223"/>
      <c r="L365" s="223"/>
      <c r="M365" s="235">
        <v>0</v>
      </c>
      <c r="N365" s="235">
        <v>0</v>
      </c>
      <c r="O365" s="235">
        <v>0</v>
      </c>
      <c r="P365" s="235">
        <v>0</v>
      </c>
      <c r="Q365" s="235"/>
      <c r="R365" s="235"/>
      <c r="S365" s="235"/>
      <c r="T365" s="235"/>
      <c r="U365" s="235"/>
      <c r="V365" s="235"/>
      <c r="W365" s="235"/>
      <c r="X365" s="246"/>
      <c r="Y365" s="238"/>
      <c r="Z365" s="238"/>
      <c r="AA365" s="238"/>
      <c r="AB365" s="238"/>
      <c r="AC365" s="264">
        <v>-5</v>
      </c>
      <c r="AD365" s="224">
        <v>0</v>
      </c>
      <c r="AE365" s="235">
        <v>0</v>
      </c>
      <c r="AF365" s="235">
        <v>0</v>
      </c>
      <c r="AG365" s="235">
        <v>0</v>
      </c>
      <c r="AH365" s="221">
        <f>IF(AG365="Neg","Neg",AG365*VLOOKUP($D365,$D$499:AH$518,COLUMNS($E365:AH365),FALSE))</f>
        <v>0</v>
      </c>
      <c r="AI365" s="426"/>
    </row>
    <row r="366" spans="1:35">
      <c r="A366" s="262"/>
      <c r="B366" s="235" t="s">
        <v>1368</v>
      </c>
      <c r="C366" s="235" t="s">
        <v>1387</v>
      </c>
      <c r="D366" s="263" t="s">
        <v>1416</v>
      </c>
      <c r="E366" s="235"/>
      <c r="F366" s="223"/>
      <c r="G366" s="223"/>
      <c r="H366" s="223"/>
      <c r="I366" s="223"/>
      <c r="J366" s="223"/>
      <c r="K366" s="223"/>
      <c r="L366" s="223"/>
      <c r="M366" s="235">
        <v>0</v>
      </c>
      <c r="N366" s="235">
        <v>0</v>
      </c>
      <c r="O366" s="235">
        <v>0</v>
      </c>
      <c r="P366" s="235">
        <v>0</v>
      </c>
      <c r="Q366" s="235"/>
      <c r="R366" s="235"/>
      <c r="S366" s="235"/>
      <c r="T366" s="235"/>
      <c r="U366" s="235"/>
      <c r="V366" s="235"/>
      <c r="W366" s="235"/>
      <c r="X366" s="246"/>
      <c r="Y366" s="238"/>
      <c r="Z366" s="238"/>
      <c r="AA366" s="238"/>
      <c r="AB366" s="238"/>
      <c r="AC366" s="264">
        <v>-45</v>
      </c>
      <c r="AD366" s="264">
        <v>50</v>
      </c>
      <c r="AE366" s="264">
        <v>40</v>
      </c>
      <c r="AF366" s="264">
        <v>55</v>
      </c>
      <c r="AG366" s="264">
        <v>55</v>
      </c>
      <c r="AH366" s="221">
        <f>IF(AG366="Neg","Neg",AG366*VLOOKUP($D366,$D$499:AH$518,COLUMNS($E366:AH366),FALSE))</f>
        <v>57.166312025424027</v>
      </c>
      <c r="AI366" s="426"/>
    </row>
    <row r="367" spans="1:35">
      <c r="A367" s="262"/>
      <c r="B367" s="235" t="s">
        <v>1368</v>
      </c>
      <c r="C367" s="235" t="s">
        <v>1387</v>
      </c>
      <c r="D367" s="263" t="s">
        <v>1417</v>
      </c>
      <c r="E367" s="223"/>
      <c r="F367" s="223"/>
      <c r="G367" s="223"/>
      <c r="H367" s="223"/>
      <c r="I367" s="223"/>
      <c r="J367" s="223"/>
      <c r="K367" s="223"/>
      <c r="L367" s="223"/>
      <c r="M367" s="223"/>
      <c r="N367" s="223"/>
      <c r="O367" s="223"/>
      <c r="P367" s="223"/>
      <c r="Q367" s="235"/>
      <c r="R367" s="235"/>
      <c r="S367" s="235"/>
      <c r="T367" s="235"/>
      <c r="U367" s="235"/>
      <c r="V367" s="235"/>
      <c r="W367" s="235"/>
      <c r="X367" s="246"/>
      <c r="Y367" s="238"/>
      <c r="Z367" s="238"/>
      <c r="AA367" s="238"/>
      <c r="AB367" s="238"/>
      <c r="AC367" s="264">
        <v>0</v>
      </c>
      <c r="AD367" s="264">
        <v>0</v>
      </c>
      <c r="AE367" s="264">
        <v>0</v>
      </c>
      <c r="AF367" s="264">
        <v>0</v>
      </c>
      <c r="AG367" s="264">
        <v>-5</v>
      </c>
      <c r="AH367" s="221">
        <f>IF(AG367="Neg","Neg",AG367*VLOOKUP($D367,$D$499:AH$518,COLUMNS($E367:AH367),FALSE))</f>
        <v>-5.1969374568567295</v>
      </c>
      <c r="AI367" s="426"/>
    </row>
    <row r="368" spans="1:35">
      <c r="A368" s="262"/>
      <c r="B368" s="235" t="s">
        <v>1368</v>
      </c>
      <c r="C368" s="235" t="s">
        <v>1388</v>
      </c>
      <c r="D368" s="263" t="s">
        <v>42</v>
      </c>
      <c r="E368" s="235"/>
      <c r="F368" s="223"/>
      <c r="G368" s="223"/>
      <c r="H368" s="223"/>
      <c r="I368" s="223"/>
      <c r="J368" s="223"/>
      <c r="K368" s="223"/>
      <c r="L368" s="223"/>
      <c r="M368" s="235">
        <v>0</v>
      </c>
      <c r="N368" s="235">
        <v>0</v>
      </c>
      <c r="O368" s="235">
        <v>0</v>
      </c>
      <c r="P368" s="235">
        <v>0</v>
      </c>
      <c r="Q368" s="235"/>
      <c r="R368" s="235"/>
      <c r="S368" s="235"/>
      <c r="T368" s="235"/>
      <c r="U368" s="235"/>
      <c r="V368" s="235"/>
      <c r="W368" s="235"/>
      <c r="X368" s="246"/>
      <c r="Y368" s="238"/>
      <c r="Z368" s="238"/>
      <c r="AA368" s="238"/>
      <c r="AB368" s="238"/>
      <c r="AC368" s="264">
        <v>-305</v>
      </c>
      <c r="AD368" s="224">
        <v>0</v>
      </c>
      <c r="AE368" s="235">
        <v>0</v>
      </c>
      <c r="AF368" s="235">
        <v>0</v>
      </c>
      <c r="AG368" s="235">
        <v>0</v>
      </c>
      <c r="AH368" s="221">
        <f>IF(AG368="Neg","Neg",AG368*VLOOKUP($D368,$D$499:AH$518,COLUMNS($E368:AH368),FALSE))</f>
        <v>0</v>
      </c>
      <c r="AI368" s="426"/>
    </row>
    <row r="369" spans="1:35">
      <c r="A369" s="262"/>
      <c r="B369" s="235" t="s">
        <v>1368</v>
      </c>
      <c r="C369" s="235" t="s">
        <v>1388</v>
      </c>
      <c r="D369" s="216" t="s">
        <v>1286</v>
      </c>
      <c r="E369" s="223"/>
      <c r="F369" s="223"/>
      <c r="G369" s="223"/>
      <c r="H369" s="223"/>
      <c r="I369" s="223"/>
      <c r="J369" s="223"/>
      <c r="K369" s="223"/>
      <c r="L369" s="223"/>
      <c r="M369" s="223"/>
      <c r="N369" s="223"/>
      <c r="O369" s="223"/>
      <c r="P369" s="223"/>
      <c r="Q369" s="235"/>
      <c r="R369" s="235"/>
      <c r="S369" s="235"/>
      <c r="T369" s="235"/>
      <c r="U369" s="235"/>
      <c r="V369" s="235"/>
      <c r="W369" s="235"/>
      <c r="X369" s="246"/>
      <c r="Y369" s="238"/>
      <c r="Z369" s="238"/>
      <c r="AA369" s="238"/>
      <c r="AB369" s="238"/>
      <c r="AC369" s="264">
        <v>0</v>
      </c>
      <c r="AD369" s="248">
        <v>-315</v>
      </c>
      <c r="AE369" s="248">
        <v>-325</v>
      </c>
      <c r="AF369" s="248">
        <v>-310</v>
      </c>
      <c r="AG369" s="248">
        <v>-310</v>
      </c>
      <c r="AH369" s="221">
        <f>IF(AG369="Neg","Neg",AG369*VLOOKUP($D369,$D$499:AH$518,COLUMNS($E369:AH369),FALSE))</f>
        <v>-322.21012232511725</v>
      </c>
      <c r="AI369" s="426"/>
    </row>
    <row r="370" spans="1:35">
      <c r="A370" s="262"/>
      <c r="B370" s="235" t="s">
        <v>1368</v>
      </c>
      <c r="C370" s="235" t="s">
        <v>1389</v>
      </c>
      <c r="D370" s="263" t="s">
        <v>38</v>
      </c>
      <c r="E370" s="235"/>
      <c r="F370" s="223"/>
      <c r="G370" s="223"/>
      <c r="H370" s="223"/>
      <c r="I370" s="223"/>
      <c r="J370" s="223"/>
      <c r="K370" s="223"/>
      <c r="L370" s="223"/>
      <c r="M370" s="235">
        <v>0</v>
      </c>
      <c r="N370" s="235">
        <v>0</v>
      </c>
      <c r="O370" s="235">
        <v>0</v>
      </c>
      <c r="P370" s="235">
        <v>0</v>
      </c>
      <c r="Q370" s="235"/>
      <c r="R370" s="235"/>
      <c r="S370" s="235"/>
      <c r="T370" s="235"/>
      <c r="U370" s="235"/>
      <c r="V370" s="235"/>
      <c r="W370" s="235"/>
      <c r="X370" s="246"/>
      <c r="Y370" s="238"/>
      <c r="Z370" s="238"/>
      <c r="AA370" s="238"/>
      <c r="AB370" s="238"/>
      <c r="AC370" s="264">
        <v>-10</v>
      </c>
      <c r="AD370" s="224">
        <v>0</v>
      </c>
      <c r="AE370" s="235">
        <v>0</v>
      </c>
      <c r="AF370" s="235">
        <v>0</v>
      </c>
      <c r="AG370" s="235">
        <v>0</v>
      </c>
      <c r="AH370" s="221">
        <f>IF(AG370="Neg","Neg",AG370*VLOOKUP($D370,$D$499:AH$518,COLUMNS($E370:AH370),FALSE))</f>
        <v>0</v>
      </c>
      <c r="AI370" s="426"/>
    </row>
    <row r="371" spans="1:35">
      <c r="A371" s="262"/>
      <c r="B371" s="235" t="s">
        <v>1368</v>
      </c>
      <c r="C371" s="235" t="s">
        <v>1390</v>
      </c>
      <c r="D371" s="263" t="s">
        <v>42</v>
      </c>
      <c r="E371" s="235"/>
      <c r="F371" s="223"/>
      <c r="G371" s="223"/>
      <c r="H371" s="223"/>
      <c r="I371" s="223"/>
      <c r="J371" s="223"/>
      <c r="K371" s="223"/>
      <c r="L371" s="223"/>
      <c r="M371" s="235">
        <v>0</v>
      </c>
      <c r="N371" s="235">
        <v>0</v>
      </c>
      <c r="O371" s="235">
        <v>0</v>
      </c>
      <c r="P371" s="235">
        <v>0</v>
      </c>
      <c r="Q371" s="235"/>
      <c r="R371" s="235"/>
      <c r="S371" s="235"/>
      <c r="T371" s="235"/>
      <c r="U371" s="235"/>
      <c r="V371" s="235"/>
      <c r="W371" s="235"/>
      <c r="X371" s="246"/>
      <c r="Y371" s="238"/>
      <c r="Z371" s="238"/>
      <c r="AA371" s="238"/>
      <c r="AB371" s="238"/>
      <c r="AC371" s="264">
        <v>-20</v>
      </c>
      <c r="AD371" s="224">
        <v>0</v>
      </c>
      <c r="AE371" s="235">
        <v>0</v>
      </c>
      <c r="AF371" s="235">
        <v>0</v>
      </c>
      <c r="AG371" s="235">
        <v>0</v>
      </c>
      <c r="AH371" s="221">
        <f>IF(AG371="Neg","Neg",AG371*VLOOKUP($D371,$D$499:AH$518,COLUMNS($E371:AH371),FALSE))</f>
        <v>0</v>
      </c>
      <c r="AI371" s="426"/>
    </row>
    <row r="372" spans="1:35">
      <c r="A372" s="262"/>
      <c r="B372" s="235" t="s">
        <v>1368</v>
      </c>
      <c r="C372" s="235" t="s">
        <v>1390</v>
      </c>
      <c r="D372" s="263" t="s">
        <v>38</v>
      </c>
      <c r="E372" s="235"/>
      <c r="F372" s="223"/>
      <c r="G372" s="223"/>
      <c r="H372" s="223"/>
      <c r="I372" s="223"/>
      <c r="J372" s="223"/>
      <c r="K372" s="223"/>
      <c r="L372" s="223"/>
      <c r="M372" s="235">
        <v>0</v>
      </c>
      <c r="N372" s="235">
        <v>0</v>
      </c>
      <c r="O372" s="235">
        <v>0</v>
      </c>
      <c r="P372" s="235">
        <v>0</v>
      </c>
      <c r="Q372" s="235"/>
      <c r="R372" s="235"/>
      <c r="S372" s="235"/>
      <c r="T372" s="235"/>
      <c r="U372" s="235"/>
      <c r="V372" s="235"/>
      <c r="W372" s="235"/>
      <c r="X372" s="246"/>
      <c r="Y372" s="238"/>
      <c r="Z372" s="238"/>
      <c r="AA372" s="238"/>
      <c r="AB372" s="238"/>
      <c r="AC372" s="264">
        <v>-5</v>
      </c>
      <c r="AD372" s="224">
        <v>0</v>
      </c>
      <c r="AE372" s="235">
        <v>0</v>
      </c>
      <c r="AF372" s="235">
        <v>0</v>
      </c>
      <c r="AG372" s="235">
        <v>0</v>
      </c>
      <c r="AH372" s="221">
        <f>IF(AG372="Neg","Neg",AG372*VLOOKUP($D372,$D$499:AH$518,COLUMNS($E372:AH372),FALSE))</f>
        <v>0</v>
      </c>
      <c r="AI372" s="426"/>
    </row>
    <row r="373" spans="1:35">
      <c r="A373" s="262"/>
      <c r="B373" s="235" t="s">
        <v>1368</v>
      </c>
      <c r="C373" s="235" t="s">
        <v>1391</v>
      </c>
      <c r="D373" s="263" t="s">
        <v>42</v>
      </c>
      <c r="E373" s="235"/>
      <c r="F373" s="223"/>
      <c r="G373" s="223"/>
      <c r="H373" s="223"/>
      <c r="I373" s="223"/>
      <c r="J373" s="223"/>
      <c r="K373" s="223"/>
      <c r="L373" s="223"/>
      <c r="M373" s="235">
        <v>0</v>
      </c>
      <c r="N373" s="235">
        <v>0</v>
      </c>
      <c r="O373" s="235">
        <v>0</v>
      </c>
      <c r="P373" s="235">
        <v>0</v>
      </c>
      <c r="Q373" s="235"/>
      <c r="R373" s="235"/>
      <c r="S373" s="235"/>
      <c r="T373" s="235"/>
      <c r="U373" s="235"/>
      <c r="V373" s="235"/>
      <c r="W373" s="235"/>
      <c r="X373" s="246"/>
      <c r="Y373" s="238"/>
      <c r="Z373" s="238"/>
      <c r="AA373" s="238"/>
      <c r="AB373" s="238"/>
      <c r="AC373" s="264">
        <v>-10</v>
      </c>
      <c r="AD373" s="224">
        <v>0</v>
      </c>
      <c r="AE373" s="235">
        <v>0</v>
      </c>
      <c r="AF373" s="235">
        <v>0</v>
      </c>
      <c r="AG373" s="235">
        <v>0</v>
      </c>
      <c r="AH373" s="221">
        <f>IF(AG373="Neg","Neg",AG373*VLOOKUP($D373,$D$499:AH$518,COLUMNS($E373:AH373),FALSE))</f>
        <v>0</v>
      </c>
      <c r="AI373" s="426"/>
    </row>
    <row r="374" spans="1:35">
      <c r="A374" s="262"/>
      <c r="B374" s="235" t="s">
        <v>1368</v>
      </c>
      <c r="C374" s="235" t="s">
        <v>1391</v>
      </c>
      <c r="D374" s="263" t="s">
        <v>38</v>
      </c>
      <c r="E374" s="235"/>
      <c r="F374" s="223"/>
      <c r="G374" s="223"/>
      <c r="H374" s="223"/>
      <c r="I374" s="223"/>
      <c r="J374" s="223"/>
      <c r="K374" s="223"/>
      <c r="L374" s="223"/>
      <c r="M374" s="235">
        <v>0</v>
      </c>
      <c r="N374" s="235">
        <v>0</v>
      </c>
      <c r="O374" s="235">
        <v>0</v>
      </c>
      <c r="P374" s="235">
        <v>0</v>
      </c>
      <c r="Q374" s="235"/>
      <c r="R374" s="235"/>
      <c r="S374" s="235"/>
      <c r="T374" s="235"/>
      <c r="U374" s="235"/>
      <c r="V374" s="235"/>
      <c r="W374" s="235"/>
      <c r="X374" s="246"/>
      <c r="Y374" s="238"/>
      <c r="Z374" s="238"/>
      <c r="AA374" s="238"/>
      <c r="AB374" s="238"/>
      <c r="AC374" s="264">
        <v>-10</v>
      </c>
      <c r="AD374" s="224">
        <v>0</v>
      </c>
      <c r="AE374" s="235">
        <v>0</v>
      </c>
      <c r="AF374" s="235">
        <v>0</v>
      </c>
      <c r="AG374" s="235">
        <v>0</v>
      </c>
      <c r="AH374" s="221">
        <f>IF(AG374="Neg","Neg",AG374*VLOOKUP($D374,$D$499:AH$518,COLUMNS($E374:AH374),FALSE))</f>
        <v>0</v>
      </c>
      <c r="AI374" s="426"/>
    </row>
    <row r="375" spans="1:35" ht="25.5">
      <c r="A375" s="265"/>
      <c r="B375" s="235" t="s">
        <v>1368</v>
      </c>
      <c r="C375" s="235" t="s">
        <v>1392</v>
      </c>
      <c r="D375" s="235" t="s">
        <v>548</v>
      </c>
      <c r="E375" s="235"/>
      <c r="F375" s="223"/>
      <c r="G375" s="223"/>
      <c r="H375" s="223"/>
      <c r="I375" s="223"/>
      <c r="J375" s="223"/>
      <c r="K375" s="223"/>
      <c r="L375" s="223"/>
      <c r="M375" s="235">
        <v>0</v>
      </c>
      <c r="N375" s="235">
        <v>0</v>
      </c>
      <c r="O375" s="235">
        <v>0</v>
      </c>
      <c r="P375" s="235">
        <v>0</v>
      </c>
      <c r="Q375" s="235"/>
      <c r="R375" s="235"/>
      <c r="S375" s="235"/>
      <c r="T375" s="235"/>
      <c r="U375" s="235"/>
      <c r="V375" s="235"/>
      <c r="W375" s="235"/>
      <c r="X375" s="246"/>
      <c r="Y375" s="238"/>
      <c r="Z375" s="238"/>
      <c r="AA375" s="238"/>
      <c r="AB375" s="238"/>
      <c r="AC375" s="264">
        <v>500</v>
      </c>
      <c r="AD375" s="224">
        <v>0</v>
      </c>
      <c r="AE375" s="235">
        <v>0</v>
      </c>
      <c r="AF375" s="235">
        <v>0</v>
      </c>
      <c r="AG375" s="235">
        <v>0</v>
      </c>
      <c r="AH375" s="221">
        <f>IF(AG375="Neg","Neg",AG375*VLOOKUP($D375,$D$499:AH$518,COLUMNS($E375:AH375),FALSE))</f>
        <v>0</v>
      </c>
      <c r="AI375" s="425"/>
    </row>
    <row r="376" spans="1:35">
      <c r="A376" s="225"/>
      <c r="B376" s="235" t="s">
        <v>1368</v>
      </c>
      <c r="C376" s="235" t="s">
        <v>1418</v>
      </c>
      <c r="D376" s="263" t="s">
        <v>1340</v>
      </c>
      <c r="E376" s="235"/>
      <c r="F376" s="235"/>
      <c r="G376" s="235"/>
      <c r="H376" s="235"/>
      <c r="I376" s="235"/>
      <c r="J376" s="235"/>
      <c r="K376" s="235"/>
      <c r="L376" s="235"/>
      <c r="M376" s="235"/>
      <c r="N376" s="235"/>
      <c r="O376" s="235"/>
      <c r="P376" s="235"/>
      <c r="Q376" s="235"/>
      <c r="R376" s="235"/>
      <c r="S376" s="235"/>
      <c r="T376" s="235"/>
      <c r="U376" s="235"/>
      <c r="V376" s="235"/>
      <c r="W376" s="235"/>
      <c r="X376" s="235"/>
      <c r="Y376" s="235"/>
      <c r="Z376" s="235"/>
      <c r="AA376" s="235"/>
      <c r="AB376" s="235"/>
      <c r="AC376" s="235">
        <v>0</v>
      </c>
      <c r="AD376" s="235">
        <v>0</v>
      </c>
      <c r="AE376" s="235">
        <v>-15</v>
      </c>
      <c r="AF376" s="235">
        <v>-15</v>
      </c>
      <c r="AG376" s="235">
        <v>-15</v>
      </c>
      <c r="AH376" s="221">
        <f>IF(AG376="Neg","Neg",AG376*VLOOKUP($D376,$D$499:AH$518,COLUMNS($E376:AH376),FALSE))</f>
        <v>-15.590812370570188</v>
      </c>
      <c r="AI376" s="425"/>
    </row>
    <row r="377" spans="1:35">
      <c r="A377" s="225"/>
      <c r="B377" s="235" t="s">
        <v>1368</v>
      </c>
      <c r="C377" s="235" t="s">
        <v>1419</v>
      </c>
      <c r="D377" s="263" t="s">
        <v>42</v>
      </c>
      <c r="E377" s="235"/>
      <c r="F377" s="235"/>
      <c r="G377" s="235"/>
      <c r="H377" s="235"/>
      <c r="I377" s="235"/>
      <c r="J377" s="235"/>
      <c r="K377" s="235"/>
      <c r="L377" s="235"/>
      <c r="M377" s="235"/>
      <c r="N377" s="235"/>
      <c r="O377" s="235"/>
      <c r="P377" s="235"/>
      <c r="Q377" s="235"/>
      <c r="R377" s="235"/>
      <c r="S377" s="235"/>
      <c r="T377" s="235"/>
      <c r="U377" s="235"/>
      <c r="V377" s="235"/>
      <c r="W377" s="235"/>
      <c r="X377" s="235"/>
      <c r="Y377" s="235"/>
      <c r="Z377" s="235"/>
      <c r="AA377" s="235"/>
      <c r="AB377" s="235"/>
      <c r="AC377" s="235">
        <v>-5</v>
      </c>
      <c r="AD377" s="235">
        <v>0</v>
      </c>
      <c r="AE377" s="235">
        <v>0</v>
      </c>
      <c r="AF377" s="235">
        <v>0</v>
      </c>
      <c r="AG377" s="235">
        <v>0</v>
      </c>
      <c r="AH377" s="221">
        <f>IF(AG377="Neg","Neg",AG377*VLOOKUP($D377,$D$499:AH$518,COLUMNS($E377:AH377),FALSE))</f>
        <v>0</v>
      </c>
      <c r="AI377" s="425"/>
    </row>
    <row r="378" spans="1:35" ht="25.5">
      <c r="A378" s="225"/>
      <c r="B378" s="235" t="s">
        <v>1368</v>
      </c>
      <c r="C378" s="235" t="s">
        <v>1369</v>
      </c>
      <c r="D378" s="263" t="s">
        <v>42</v>
      </c>
      <c r="E378" s="223"/>
      <c r="F378" s="223"/>
      <c r="G378" s="223"/>
      <c r="H378" s="223"/>
      <c r="I378" s="223"/>
      <c r="J378" s="223"/>
      <c r="K378" s="223"/>
      <c r="L378" s="223"/>
      <c r="M378" s="223"/>
      <c r="N378" s="223"/>
      <c r="O378" s="223"/>
      <c r="P378" s="223"/>
      <c r="Q378" s="223"/>
      <c r="R378" s="223"/>
      <c r="S378" s="223"/>
      <c r="T378" s="223"/>
      <c r="U378" s="223"/>
      <c r="V378" s="223"/>
      <c r="W378" s="223"/>
      <c r="X378" s="246"/>
      <c r="Y378" s="238"/>
      <c r="Z378" s="238"/>
      <c r="AA378" s="238"/>
      <c r="AB378" s="238"/>
      <c r="AC378" s="224">
        <v>0</v>
      </c>
      <c r="AD378" s="224">
        <v>95</v>
      </c>
      <c r="AE378" s="224">
        <v>130</v>
      </c>
      <c r="AF378" s="224">
        <v>45</v>
      </c>
      <c r="AG378" s="224">
        <v>35</v>
      </c>
      <c r="AH378" s="221">
        <f>IF(AG378="Neg","Neg",AG378*VLOOKUP($D378,$D$499:AH$518,COLUMNS($E378:AH378),FALSE))</f>
        <v>36.378562197997105</v>
      </c>
      <c r="AI378" s="425"/>
    </row>
    <row r="379" spans="1:35" ht="25.5">
      <c r="A379" s="225"/>
      <c r="B379" s="235" t="s">
        <v>1368</v>
      </c>
      <c r="C379" s="235" t="s">
        <v>1369</v>
      </c>
      <c r="D379" s="263" t="s">
        <v>38</v>
      </c>
      <c r="E379" s="223"/>
      <c r="F379" s="223"/>
      <c r="G379" s="223"/>
      <c r="H379" s="223"/>
      <c r="I379" s="223"/>
      <c r="J379" s="223"/>
      <c r="K379" s="223"/>
      <c r="L379" s="223"/>
      <c r="M379" s="223"/>
      <c r="N379" s="223"/>
      <c r="O379" s="223"/>
      <c r="P379" s="223"/>
      <c r="Q379" s="223"/>
      <c r="R379" s="223"/>
      <c r="S379" s="223"/>
      <c r="T379" s="223"/>
      <c r="U379" s="223"/>
      <c r="V379" s="223"/>
      <c r="W379" s="223"/>
      <c r="X379" s="246"/>
      <c r="Y379" s="238"/>
      <c r="Z379" s="238"/>
      <c r="AA379" s="238"/>
      <c r="AB379" s="238"/>
      <c r="AC379" s="224">
        <v>0</v>
      </c>
      <c r="AD379" s="224">
        <v>230</v>
      </c>
      <c r="AE379" s="224">
        <v>415</v>
      </c>
      <c r="AF379" s="224">
        <v>640</v>
      </c>
      <c r="AG379" s="224">
        <v>835</v>
      </c>
      <c r="AH379" s="221">
        <f>IF(AG379="Neg","Neg",AG379*VLOOKUP($D379,$D$499:AH$518,COLUMNS($E379:AH379),FALSE))</f>
        <v>867.88855529507384</v>
      </c>
      <c r="AI379" s="425"/>
    </row>
    <row r="380" spans="1:35" ht="25.5">
      <c r="A380" s="225"/>
      <c r="B380" s="234" t="s">
        <v>1424</v>
      </c>
      <c r="C380" s="234" t="s">
        <v>1425</v>
      </c>
      <c r="D380" s="146" t="s">
        <v>1416</v>
      </c>
      <c r="E380" s="242"/>
      <c r="F380" s="242"/>
      <c r="G380" s="242"/>
      <c r="H380" s="242"/>
      <c r="I380" s="242"/>
      <c r="J380" s="242"/>
      <c r="K380" s="242"/>
      <c r="L380" s="242"/>
      <c r="M380" s="242"/>
      <c r="N380" s="242"/>
      <c r="O380" s="242"/>
      <c r="P380" s="242"/>
      <c r="Q380" s="242"/>
      <c r="R380" s="242"/>
      <c r="S380" s="242"/>
      <c r="T380" s="242"/>
      <c r="U380" s="242"/>
      <c r="V380" s="242"/>
      <c r="W380" s="242"/>
      <c r="X380" s="243"/>
      <c r="Y380" s="240"/>
      <c r="Z380" s="240"/>
      <c r="AA380" s="240"/>
      <c r="AB380" s="240"/>
      <c r="AC380" s="232">
        <v>0</v>
      </c>
      <c r="AD380" s="232">
        <v>10</v>
      </c>
      <c r="AE380" s="232">
        <v>20</v>
      </c>
      <c r="AF380" s="232">
        <v>35</v>
      </c>
      <c r="AG380" s="232">
        <v>55</v>
      </c>
      <c r="AH380" s="232">
        <v>45</v>
      </c>
      <c r="AI380" s="425"/>
    </row>
    <row r="381" spans="1:35">
      <c r="A381" s="225"/>
      <c r="B381" s="234" t="s">
        <v>1424</v>
      </c>
      <c r="C381" s="234" t="s">
        <v>1428</v>
      </c>
      <c r="D381" s="234" t="s">
        <v>546</v>
      </c>
      <c r="E381" s="242"/>
      <c r="F381" s="242"/>
      <c r="G381" s="242"/>
      <c r="H381" s="242"/>
      <c r="I381" s="242"/>
      <c r="J381" s="242"/>
      <c r="K381" s="242"/>
      <c r="L381" s="242"/>
      <c r="M381" s="242"/>
      <c r="N381" s="242"/>
      <c r="O381" s="242"/>
      <c r="P381" s="242"/>
      <c r="Q381" s="242"/>
      <c r="R381" s="242"/>
      <c r="S381" s="242"/>
      <c r="T381" s="242"/>
      <c r="U381" s="242"/>
      <c r="V381" s="242"/>
      <c r="W381" s="242"/>
      <c r="X381" s="243"/>
      <c r="Y381" s="240"/>
      <c r="Z381" s="240"/>
      <c r="AA381" s="240"/>
      <c r="AB381" s="240"/>
      <c r="AC381" s="232">
        <v>0</v>
      </c>
      <c r="AD381" s="232">
        <v>0</v>
      </c>
      <c r="AE381" s="232">
        <v>0</v>
      </c>
      <c r="AF381" s="232">
        <v>-95</v>
      </c>
      <c r="AG381" s="232">
        <v>-145</v>
      </c>
      <c r="AH381" s="232">
        <v>-180</v>
      </c>
      <c r="AI381" s="425"/>
    </row>
    <row r="382" spans="1:35">
      <c r="A382" s="225"/>
      <c r="B382" s="234" t="s">
        <v>1424</v>
      </c>
      <c r="C382" s="234" t="s">
        <v>1430</v>
      </c>
      <c r="D382" s="146" t="s">
        <v>42</v>
      </c>
      <c r="E382" s="242"/>
      <c r="F382" s="242"/>
      <c r="G382" s="242"/>
      <c r="H382" s="242"/>
      <c r="I382" s="242"/>
      <c r="J382" s="242"/>
      <c r="K382" s="242"/>
      <c r="L382" s="242"/>
      <c r="M382" s="242"/>
      <c r="N382" s="242"/>
      <c r="O382" s="242"/>
      <c r="P382" s="242"/>
      <c r="Q382" s="242"/>
      <c r="R382" s="242"/>
      <c r="S382" s="242"/>
      <c r="T382" s="242"/>
      <c r="U382" s="242"/>
      <c r="V382" s="242"/>
      <c r="W382" s="242"/>
      <c r="X382" s="243"/>
      <c r="Y382" s="240"/>
      <c r="Z382" s="240"/>
      <c r="AA382" s="240"/>
      <c r="AB382" s="240"/>
      <c r="AC382" s="232">
        <v>0</v>
      </c>
      <c r="AD382" s="232">
        <v>-15</v>
      </c>
      <c r="AE382" s="232">
        <v>-470</v>
      </c>
      <c r="AF382" s="232">
        <v>-845</v>
      </c>
      <c r="AG382" s="232">
        <v>-870</v>
      </c>
      <c r="AH382" s="232">
        <v>-900</v>
      </c>
      <c r="AI382" s="425"/>
    </row>
    <row r="383" spans="1:35">
      <c r="A383" s="225"/>
      <c r="B383" s="234" t="s">
        <v>1424</v>
      </c>
      <c r="C383" s="234" t="s">
        <v>1430</v>
      </c>
      <c r="D383" s="146" t="s">
        <v>544</v>
      </c>
      <c r="E383" s="242"/>
      <c r="F383" s="242"/>
      <c r="G383" s="242"/>
      <c r="H383" s="242"/>
      <c r="I383" s="242"/>
      <c r="J383" s="242"/>
      <c r="K383" s="242"/>
      <c r="L383" s="242"/>
      <c r="M383" s="242"/>
      <c r="N383" s="242"/>
      <c r="O383" s="242"/>
      <c r="P383" s="242"/>
      <c r="Q383" s="242"/>
      <c r="R383" s="242"/>
      <c r="S383" s="242"/>
      <c r="T383" s="242"/>
      <c r="U383" s="242"/>
      <c r="V383" s="242"/>
      <c r="W383" s="242"/>
      <c r="X383" s="243"/>
      <c r="Y383" s="240"/>
      <c r="Z383" s="240"/>
      <c r="AA383" s="240"/>
      <c r="AB383" s="240"/>
      <c r="AC383" s="232">
        <v>0</v>
      </c>
      <c r="AD383" s="232">
        <v>0</v>
      </c>
      <c r="AE383" s="232">
        <v>90</v>
      </c>
      <c r="AF383" s="232">
        <v>160</v>
      </c>
      <c r="AG383" s="232">
        <v>165</v>
      </c>
      <c r="AH383" s="232">
        <v>175</v>
      </c>
      <c r="AI383" s="425"/>
    </row>
    <row r="384" spans="1:35">
      <c r="A384" s="225"/>
      <c r="B384" s="234" t="s">
        <v>1424</v>
      </c>
      <c r="C384" s="234" t="s">
        <v>1430</v>
      </c>
      <c r="D384" s="146" t="s">
        <v>1416</v>
      </c>
      <c r="E384" s="242"/>
      <c r="F384" s="242"/>
      <c r="G384" s="242"/>
      <c r="H384" s="242"/>
      <c r="I384" s="242"/>
      <c r="J384" s="242"/>
      <c r="K384" s="242"/>
      <c r="L384" s="242"/>
      <c r="M384" s="242"/>
      <c r="N384" s="242"/>
      <c r="O384" s="242"/>
      <c r="P384" s="242"/>
      <c r="Q384" s="242"/>
      <c r="R384" s="242"/>
      <c r="S384" s="242"/>
      <c r="T384" s="242"/>
      <c r="U384" s="242"/>
      <c r="V384" s="242"/>
      <c r="W384" s="242"/>
      <c r="X384" s="243"/>
      <c r="Y384" s="240"/>
      <c r="Z384" s="240"/>
      <c r="AA384" s="240"/>
      <c r="AB384" s="240"/>
      <c r="AC384" s="232">
        <v>0</v>
      </c>
      <c r="AD384" s="232">
        <v>0</v>
      </c>
      <c r="AE384" s="232">
        <v>15</v>
      </c>
      <c r="AF384" s="232">
        <v>45</v>
      </c>
      <c r="AG384" s="232">
        <v>45</v>
      </c>
      <c r="AH384" s="232">
        <v>55</v>
      </c>
      <c r="AI384" s="425"/>
    </row>
    <row r="385" spans="1:35">
      <c r="A385" s="225"/>
      <c r="B385" s="234" t="s">
        <v>1424</v>
      </c>
      <c r="C385" s="234" t="s">
        <v>1431</v>
      </c>
      <c r="D385" s="146" t="s">
        <v>1416</v>
      </c>
      <c r="E385" s="242"/>
      <c r="F385" s="242"/>
      <c r="G385" s="242"/>
      <c r="H385" s="242"/>
      <c r="I385" s="242"/>
      <c r="J385" s="242"/>
      <c r="K385" s="242"/>
      <c r="L385" s="242"/>
      <c r="M385" s="242"/>
      <c r="N385" s="242"/>
      <c r="O385" s="242"/>
      <c r="P385" s="242"/>
      <c r="Q385" s="242"/>
      <c r="R385" s="242"/>
      <c r="S385" s="242"/>
      <c r="T385" s="242"/>
      <c r="U385" s="242"/>
      <c r="V385" s="242"/>
      <c r="W385" s="242"/>
      <c r="X385" s="243"/>
      <c r="Y385" s="240"/>
      <c r="Z385" s="240"/>
      <c r="AA385" s="240"/>
      <c r="AB385" s="240"/>
      <c r="AC385" s="232">
        <v>200</v>
      </c>
      <c r="AD385" s="232">
        <v>525</v>
      </c>
      <c r="AE385" s="232">
        <v>65</v>
      </c>
      <c r="AF385" s="232">
        <v>30</v>
      </c>
      <c r="AG385" s="232">
        <v>40</v>
      </c>
      <c r="AH385" s="232">
        <v>45</v>
      </c>
      <c r="AI385" s="425"/>
    </row>
    <row r="386" spans="1:35">
      <c r="A386" s="225"/>
      <c r="B386" s="234" t="s">
        <v>1424</v>
      </c>
      <c r="C386" s="234" t="s">
        <v>1432</v>
      </c>
      <c r="D386" s="146" t="s">
        <v>42</v>
      </c>
      <c r="E386" s="242"/>
      <c r="F386" s="242"/>
      <c r="G386" s="242"/>
      <c r="H386" s="242"/>
      <c r="I386" s="242"/>
      <c r="J386" s="242"/>
      <c r="K386" s="242"/>
      <c r="L386" s="242"/>
      <c r="M386" s="242"/>
      <c r="N386" s="242"/>
      <c r="O386" s="242"/>
      <c r="P386" s="242"/>
      <c r="Q386" s="242"/>
      <c r="R386" s="242"/>
      <c r="S386" s="242"/>
      <c r="T386" s="242"/>
      <c r="U386" s="242"/>
      <c r="V386" s="242"/>
      <c r="W386" s="242"/>
      <c r="X386" s="243"/>
      <c r="Y386" s="240"/>
      <c r="Z386" s="240"/>
      <c r="AA386" s="240"/>
      <c r="AB386" s="240"/>
      <c r="AC386" s="232">
        <v>-20</v>
      </c>
      <c r="AD386" s="232">
        <v>-20</v>
      </c>
      <c r="AE386" s="232">
        <v>0</v>
      </c>
      <c r="AF386" s="232">
        <v>0</v>
      </c>
      <c r="AG386" s="232">
        <v>0</v>
      </c>
      <c r="AH386" s="232">
        <v>0</v>
      </c>
      <c r="AI386" s="425"/>
    </row>
    <row r="387" spans="1:35">
      <c r="A387" s="225"/>
      <c r="B387" s="234" t="s">
        <v>1424</v>
      </c>
      <c r="C387" s="234" t="s">
        <v>1439</v>
      </c>
      <c r="D387" s="146" t="s">
        <v>42</v>
      </c>
      <c r="E387" s="242"/>
      <c r="F387" s="242"/>
      <c r="G387" s="242"/>
      <c r="H387" s="242"/>
      <c r="I387" s="242"/>
      <c r="J387" s="242"/>
      <c r="K387" s="242"/>
      <c r="L387" s="242"/>
      <c r="M387" s="242"/>
      <c r="N387" s="242"/>
      <c r="O387" s="242"/>
      <c r="P387" s="242"/>
      <c r="Q387" s="242"/>
      <c r="R387" s="242"/>
      <c r="S387" s="242"/>
      <c r="T387" s="242"/>
      <c r="U387" s="242"/>
      <c r="V387" s="242"/>
      <c r="W387" s="242"/>
      <c r="X387" s="243"/>
      <c r="Y387" s="240"/>
      <c r="Z387" s="240"/>
      <c r="AA387" s="240"/>
      <c r="AB387" s="240"/>
      <c r="AC387" s="232">
        <v>-15</v>
      </c>
      <c r="AD387" s="232">
        <v>-10</v>
      </c>
      <c r="AE387" s="232">
        <v>-10</v>
      </c>
      <c r="AF387" s="232">
        <v>0</v>
      </c>
      <c r="AG387" s="232">
        <v>0</v>
      </c>
      <c r="AH387" s="232">
        <v>0</v>
      </c>
      <c r="AI387" s="425"/>
    </row>
    <row r="388" spans="1:35" ht="25.5">
      <c r="A388" s="225"/>
      <c r="B388" s="234" t="s">
        <v>1424</v>
      </c>
      <c r="C388" s="234" t="s">
        <v>1465</v>
      </c>
      <c r="D388" s="146" t="s">
        <v>1416</v>
      </c>
      <c r="E388" s="242"/>
      <c r="F388" s="242"/>
      <c r="G388" s="242"/>
      <c r="H388" s="242"/>
      <c r="I388" s="242"/>
      <c r="J388" s="242"/>
      <c r="K388" s="242"/>
      <c r="L388" s="242"/>
      <c r="M388" s="242"/>
      <c r="N388" s="242"/>
      <c r="O388" s="242"/>
      <c r="P388" s="242"/>
      <c r="Q388" s="242"/>
      <c r="R388" s="242"/>
      <c r="S388" s="242"/>
      <c r="T388" s="242"/>
      <c r="U388" s="242"/>
      <c r="V388" s="242"/>
      <c r="W388" s="242"/>
      <c r="X388" s="243"/>
      <c r="Y388" s="240"/>
      <c r="Z388" s="240"/>
      <c r="AA388" s="240"/>
      <c r="AB388" s="240"/>
      <c r="AC388" s="232">
        <v>0</v>
      </c>
      <c r="AD388" s="232">
        <v>0</v>
      </c>
      <c r="AE388" s="232">
        <v>415</v>
      </c>
      <c r="AF388" s="232">
        <v>1070</v>
      </c>
      <c r="AG388" s="232">
        <v>1845</v>
      </c>
      <c r="AH388" s="232">
        <v>1890</v>
      </c>
      <c r="AI388" s="425"/>
    </row>
    <row r="389" spans="1:35" ht="25.5">
      <c r="A389" s="225"/>
      <c r="B389" s="234" t="s">
        <v>1424</v>
      </c>
      <c r="C389" s="234" t="s">
        <v>1465</v>
      </c>
      <c r="D389" s="146" t="s">
        <v>544</v>
      </c>
      <c r="E389" s="242"/>
      <c r="F389" s="242"/>
      <c r="G389" s="242"/>
      <c r="H389" s="242"/>
      <c r="I389" s="242"/>
      <c r="J389" s="242"/>
      <c r="K389" s="242"/>
      <c r="L389" s="242"/>
      <c r="M389" s="242"/>
      <c r="N389" s="242"/>
      <c r="O389" s="242"/>
      <c r="P389" s="242"/>
      <c r="Q389" s="242"/>
      <c r="R389" s="242"/>
      <c r="S389" s="242"/>
      <c r="T389" s="242"/>
      <c r="U389" s="242"/>
      <c r="V389" s="242"/>
      <c r="W389" s="242"/>
      <c r="X389" s="243"/>
      <c r="Y389" s="240"/>
      <c r="Z389" s="240"/>
      <c r="AA389" s="240"/>
      <c r="AB389" s="240"/>
      <c r="AC389" s="232">
        <v>0</v>
      </c>
      <c r="AD389" s="232">
        <v>90</v>
      </c>
      <c r="AE389" s="232">
        <v>495</v>
      </c>
      <c r="AF389" s="232">
        <v>1165</v>
      </c>
      <c r="AG389" s="232">
        <v>1885</v>
      </c>
      <c r="AH389" s="232">
        <v>1955</v>
      </c>
      <c r="AI389" s="425"/>
    </row>
    <row r="390" spans="1:35" ht="25.5">
      <c r="A390" s="225"/>
      <c r="B390" s="234" t="s">
        <v>1424</v>
      </c>
      <c r="C390" s="234" t="s">
        <v>1465</v>
      </c>
      <c r="D390" s="146" t="s">
        <v>1417</v>
      </c>
      <c r="E390" s="242"/>
      <c r="F390" s="242"/>
      <c r="G390" s="242"/>
      <c r="H390" s="242"/>
      <c r="I390" s="242"/>
      <c r="J390" s="242"/>
      <c r="K390" s="242"/>
      <c r="L390" s="242"/>
      <c r="M390" s="242"/>
      <c r="N390" s="242"/>
      <c r="O390" s="242"/>
      <c r="P390" s="242"/>
      <c r="Q390" s="242"/>
      <c r="R390" s="242"/>
      <c r="S390" s="242"/>
      <c r="T390" s="242"/>
      <c r="U390" s="242"/>
      <c r="V390" s="242"/>
      <c r="W390" s="242"/>
      <c r="X390" s="243"/>
      <c r="Y390" s="240"/>
      <c r="Z390" s="240"/>
      <c r="AA390" s="240"/>
      <c r="AB390" s="240"/>
      <c r="AC390" s="232">
        <v>0</v>
      </c>
      <c r="AD390" s="232">
        <v>0</v>
      </c>
      <c r="AE390" s="232">
        <v>35</v>
      </c>
      <c r="AF390" s="232">
        <v>90</v>
      </c>
      <c r="AG390" s="232">
        <v>155</v>
      </c>
      <c r="AH390" s="232">
        <v>160</v>
      </c>
      <c r="AI390" s="425"/>
    </row>
    <row r="391" spans="1:35">
      <c r="A391" s="225"/>
      <c r="B391" s="234" t="s">
        <v>1424</v>
      </c>
      <c r="C391" s="234" t="s">
        <v>1466</v>
      </c>
      <c r="D391" s="146" t="s">
        <v>1416</v>
      </c>
      <c r="E391" s="242"/>
      <c r="F391" s="242"/>
      <c r="G391" s="242"/>
      <c r="H391" s="242"/>
      <c r="I391" s="242"/>
      <c r="J391" s="242"/>
      <c r="K391" s="242"/>
      <c r="L391" s="242"/>
      <c r="M391" s="242"/>
      <c r="N391" s="242"/>
      <c r="O391" s="242"/>
      <c r="P391" s="242"/>
      <c r="Q391" s="242"/>
      <c r="R391" s="242"/>
      <c r="S391" s="242"/>
      <c r="T391" s="242"/>
      <c r="U391" s="242"/>
      <c r="V391" s="242"/>
      <c r="W391" s="242"/>
      <c r="X391" s="243"/>
      <c r="Y391" s="240"/>
      <c r="Z391" s="240"/>
      <c r="AA391" s="240"/>
      <c r="AB391" s="240"/>
      <c r="AC391" s="232">
        <v>0</v>
      </c>
      <c r="AD391" s="232">
        <v>80</v>
      </c>
      <c r="AE391" s="232">
        <v>245</v>
      </c>
      <c r="AF391" s="232">
        <v>285</v>
      </c>
      <c r="AG391" s="232">
        <v>320</v>
      </c>
      <c r="AH391" s="232">
        <v>390</v>
      </c>
      <c r="AI391" s="425"/>
    </row>
    <row r="392" spans="1:35">
      <c r="A392" s="225"/>
      <c r="B392" s="234" t="s">
        <v>1424</v>
      </c>
      <c r="C392" s="234" t="s">
        <v>1466</v>
      </c>
      <c r="D392" s="146" t="s">
        <v>1417</v>
      </c>
      <c r="E392" s="242"/>
      <c r="F392" s="242"/>
      <c r="G392" s="242"/>
      <c r="H392" s="242"/>
      <c r="I392" s="242"/>
      <c r="J392" s="242"/>
      <c r="K392" s="242"/>
      <c r="L392" s="242"/>
      <c r="M392" s="242"/>
      <c r="N392" s="242"/>
      <c r="O392" s="242"/>
      <c r="P392" s="242"/>
      <c r="Q392" s="242"/>
      <c r="R392" s="242"/>
      <c r="S392" s="242"/>
      <c r="T392" s="242"/>
      <c r="U392" s="242"/>
      <c r="V392" s="242"/>
      <c r="W392" s="242"/>
      <c r="X392" s="243"/>
      <c r="Y392" s="240"/>
      <c r="Z392" s="240"/>
      <c r="AA392" s="240"/>
      <c r="AB392" s="240"/>
      <c r="AC392" s="232">
        <v>0</v>
      </c>
      <c r="AD392" s="232">
        <v>20</v>
      </c>
      <c r="AE392" s="232">
        <v>65</v>
      </c>
      <c r="AF392" s="232">
        <v>75</v>
      </c>
      <c r="AG392" s="232">
        <v>85</v>
      </c>
      <c r="AH392" s="232">
        <v>105</v>
      </c>
      <c r="AI392" s="425"/>
    </row>
    <row r="393" spans="1:35">
      <c r="A393" s="225"/>
      <c r="B393" s="234" t="s">
        <v>1424</v>
      </c>
      <c r="C393" s="234" t="s">
        <v>1467</v>
      </c>
      <c r="D393" s="146" t="s">
        <v>544</v>
      </c>
      <c r="E393" s="242"/>
      <c r="F393" s="242"/>
      <c r="G393" s="242"/>
      <c r="H393" s="242"/>
      <c r="I393" s="242"/>
      <c r="J393" s="242"/>
      <c r="K393" s="242"/>
      <c r="L393" s="242"/>
      <c r="M393" s="242"/>
      <c r="N393" s="242"/>
      <c r="O393" s="242"/>
      <c r="P393" s="242"/>
      <c r="Q393" s="242"/>
      <c r="R393" s="242"/>
      <c r="S393" s="242"/>
      <c r="T393" s="242"/>
      <c r="U393" s="242"/>
      <c r="V393" s="242"/>
      <c r="W393" s="242"/>
      <c r="X393" s="243"/>
      <c r="Y393" s="240"/>
      <c r="Z393" s="240"/>
      <c r="AA393" s="240"/>
      <c r="AB393" s="240"/>
      <c r="AC393" s="232">
        <v>0</v>
      </c>
      <c r="AD393" s="232">
        <v>0</v>
      </c>
      <c r="AE393" s="232">
        <v>245</v>
      </c>
      <c r="AF393" s="232">
        <v>530</v>
      </c>
      <c r="AG393" s="232">
        <v>805</v>
      </c>
      <c r="AH393" s="232">
        <v>1045</v>
      </c>
      <c r="AI393" s="425"/>
    </row>
    <row r="394" spans="1:35">
      <c r="A394" s="225"/>
      <c r="B394" s="234" t="s">
        <v>1424</v>
      </c>
      <c r="C394" s="234" t="s">
        <v>1467</v>
      </c>
      <c r="D394" s="146" t="s">
        <v>1416</v>
      </c>
      <c r="E394" s="242"/>
      <c r="F394" s="242"/>
      <c r="G394" s="242"/>
      <c r="H394" s="242"/>
      <c r="I394" s="242"/>
      <c r="J394" s="242"/>
      <c r="K394" s="242"/>
      <c r="L394" s="242"/>
      <c r="M394" s="242"/>
      <c r="N394" s="242"/>
      <c r="O394" s="242"/>
      <c r="P394" s="242"/>
      <c r="Q394" s="242"/>
      <c r="R394" s="242"/>
      <c r="S394" s="242"/>
      <c r="T394" s="242"/>
      <c r="U394" s="242"/>
      <c r="V394" s="242"/>
      <c r="W394" s="242"/>
      <c r="X394" s="243"/>
      <c r="Y394" s="240"/>
      <c r="Z394" s="240"/>
      <c r="AA394" s="240"/>
      <c r="AB394" s="240"/>
      <c r="AC394" s="232">
        <v>0</v>
      </c>
      <c r="AD394" s="232">
        <v>0</v>
      </c>
      <c r="AE394" s="232">
        <v>70</v>
      </c>
      <c r="AF394" s="232">
        <v>170</v>
      </c>
      <c r="AG394" s="232">
        <v>250</v>
      </c>
      <c r="AH394" s="232">
        <v>320</v>
      </c>
      <c r="AI394" s="425"/>
    </row>
    <row r="395" spans="1:35" ht="25.5">
      <c r="A395" s="225"/>
      <c r="B395" s="234" t="s">
        <v>1424</v>
      </c>
      <c r="C395" s="234" t="s">
        <v>1468</v>
      </c>
      <c r="D395" s="146" t="s">
        <v>544</v>
      </c>
      <c r="E395" s="242"/>
      <c r="F395" s="242"/>
      <c r="G395" s="242"/>
      <c r="H395" s="242"/>
      <c r="I395" s="242"/>
      <c r="J395" s="242"/>
      <c r="K395" s="242"/>
      <c r="L395" s="242"/>
      <c r="M395" s="242"/>
      <c r="N395" s="242"/>
      <c r="O395" s="242"/>
      <c r="P395" s="242"/>
      <c r="Q395" s="242"/>
      <c r="R395" s="242"/>
      <c r="S395" s="242"/>
      <c r="T395" s="242"/>
      <c r="U395" s="242"/>
      <c r="V395" s="242"/>
      <c r="W395" s="242"/>
      <c r="X395" s="243"/>
      <c r="Y395" s="240"/>
      <c r="Z395" s="240"/>
      <c r="AA395" s="240"/>
      <c r="AB395" s="240"/>
      <c r="AC395" s="232">
        <v>0</v>
      </c>
      <c r="AD395" s="232">
        <v>0</v>
      </c>
      <c r="AE395" s="232">
        <v>65</v>
      </c>
      <c r="AF395" s="232">
        <v>155</v>
      </c>
      <c r="AG395" s="232">
        <v>250</v>
      </c>
      <c r="AH395" s="232">
        <v>360</v>
      </c>
      <c r="AI395" s="425"/>
    </row>
    <row r="396" spans="1:35" ht="25.5">
      <c r="A396" s="225"/>
      <c r="B396" s="234" t="s">
        <v>1424</v>
      </c>
      <c r="C396" s="234" t="s">
        <v>1468</v>
      </c>
      <c r="D396" s="146" t="s">
        <v>1416</v>
      </c>
      <c r="E396" s="242"/>
      <c r="F396" s="242"/>
      <c r="G396" s="242"/>
      <c r="H396" s="242"/>
      <c r="I396" s="242"/>
      <c r="J396" s="242"/>
      <c r="K396" s="242"/>
      <c r="L396" s="242"/>
      <c r="M396" s="242"/>
      <c r="N396" s="242"/>
      <c r="O396" s="242"/>
      <c r="P396" s="242"/>
      <c r="Q396" s="242"/>
      <c r="R396" s="242"/>
      <c r="S396" s="242"/>
      <c r="T396" s="242"/>
      <c r="U396" s="242"/>
      <c r="V396" s="242"/>
      <c r="W396" s="242"/>
      <c r="X396" s="243"/>
      <c r="Y396" s="240"/>
      <c r="Z396" s="240"/>
      <c r="AA396" s="240"/>
      <c r="AB396" s="240"/>
      <c r="AC396" s="232">
        <v>0</v>
      </c>
      <c r="AD396" s="232">
        <v>55</v>
      </c>
      <c r="AE396" s="232">
        <v>155</v>
      </c>
      <c r="AF396" s="232">
        <v>255</v>
      </c>
      <c r="AG396" s="232">
        <v>305</v>
      </c>
      <c r="AH396" s="232">
        <v>315</v>
      </c>
      <c r="AI396" s="425"/>
    </row>
    <row r="397" spans="1:35">
      <c r="A397" s="225"/>
      <c r="B397" s="234" t="s">
        <v>1424</v>
      </c>
      <c r="C397" s="234" t="s">
        <v>1469</v>
      </c>
      <c r="D397" s="146" t="s">
        <v>544</v>
      </c>
      <c r="E397" s="242"/>
      <c r="F397" s="242"/>
      <c r="G397" s="242"/>
      <c r="H397" s="242"/>
      <c r="I397" s="242"/>
      <c r="J397" s="242"/>
      <c r="K397" s="242"/>
      <c r="L397" s="242"/>
      <c r="M397" s="242"/>
      <c r="N397" s="242"/>
      <c r="O397" s="242"/>
      <c r="P397" s="242"/>
      <c r="Q397" s="242"/>
      <c r="R397" s="242"/>
      <c r="S397" s="242"/>
      <c r="T397" s="242"/>
      <c r="U397" s="242"/>
      <c r="V397" s="242"/>
      <c r="W397" s="242"/>
      <c r="X397" s="243"/>
      <c r="Y397" s="240"/>
      <c r="Z397" s="240"/>
      <c r="AA397" s="240"/>
      <c r="AB397" s="240"/>
      <c r="AC397" s="232">
        <v>0</v>
      </c>
      <c r="AD397" s="232">
        <v>1475</v>
      </c>
      <c r="AE397" s="232">
        <v>1035</v>
      </c>
      <c r="AF397" s="232">
        <v>600</v>
      </c>
      <c r="AG397" s="232">
        <v>345</v>
      </c>
      <c r="AH397" s="232">
        <v>245</v>
      </c>
      <c r="AI397" s="425"/>
    </row>
    <row r="398" spans="1:35">
      <c r="A398" s="225"/>
      <c r="B398" s="234" t="s">
        <v>1424</v>
      </c>
      <c r="C398" s="234" t="s">
        <v>1470</v>
      </c>
      <c r="D398" s="146" t="s">
        <v>544</v>
      </c>
      <c r="E398" s="242"/>
      <c r="F398" s="242"/>
      <c r="G398" s="242"/>
      <c r="H398" s="242"/>
      <c r="I398" s="242"/>
      <c r="J398" s="242"/>
      <c r="K398" s="242"/>
      <c r="L398" s="242"/>
      <c r="M398" s="242"/>
      <c r="N398" s="242"/>
      <c r="O398" s="242"/>
      <c r="P398" s="242"/>
      <c r="Q398" s="242"/>
      <c r="R398" s="242"/>
      <c r="S398" s="242"/>
      <c r="T398" s="242"/>
      <c r="U398" s="242"/>
      <c r="V398" s="242"/>
      <c r="W398" s="242"/>
      <c r="X398" s="243"/>
      <c r="Y398" s="240"/>
      <c r="Z398" s="240"/>
      <c r="AA398" s="240"/>
      <c r="AB398" s="240"/>
      <c r="AC398" s="232">
        <v>0</v>
      </c>
      <c r="AD398" s="232">
        <v>2760</v>
      </c>
      <c r="AE398" s="232">
        <v>1835</v>
      </c>
      <c r="AF398" s="232">
        <v>945</v>
      </c>
      <c r="AG398" s="232">
        <v>450</v>
      </c>
      <c r="AH398" s="232">
        <v>235</v>
      </c>
      <c r="AI398" s="425"/>
    </row>
    <row r="399" spans="1:35">
      <c r="A399" s="225"/>
      <c r="B399" s="234" t="s">
        <v>1424</v>
      </c>
      <c r="C399" s="234" t="s">
        <v>1470</v>
      </c>
      <c r="D399" s="146" t="s">
        <v>1416</v>
      </c>
      <c r="E399" s="242"/>
      <c r="F399" s="242"/>
      <c r="G399" s="242"/>
      <c r="H399" s="242"/>
      <c r="I399" s="242"/>
      <c r="J399" s="242"/>
      <c r="K399" s="242"/>
      <c r="L399" s="242"/>
      <c r="M399" s="242"/>
      <c r="N399" s="242"/>
      <c r="O399" s="242"/>
      <c r="P399" s="242"/>
      <c r="Q399" s="242"/>
      <c r="R399" s="242"/>
      <c r="S399" s="242"/>
      <c r="T399" s="242"/>
      <c r="U399" s="242"/>
      <c r="V399" s="242"/>
      <c r="W399" s="242"/>
      <c r="X399" s="243"/>
      <c r="Y399" s="240"/>
      <c r="Z399" s="240"/>
      <c r="AA399" s="240"/>
      <c r="AB399" s="240"/>
      <c r="AC399" s="232">
        <v>0</v>
      </c>
      <c r="AD399" s="232">
        <v>120</v>
      </c>
      <c r="AE399" s="232">
        <v>1225</v>
      </c>
      <c r="AF399" s="232">
        <v>2235</v>
      </c>
      <c r="AG399" s="232">
        <v>2860</v>
      </c>
      <c r="AH399" s="232">
        <v>3205</v>
      </c>
      <c r="AI399" s="425"/>
    </row>
    <row r="400" spans="1:35">
      <c r="A400" s="225"/>
      <c r="B400" s="234" t="s">
        <v>1424</v>
      </c>
      <c r="C400" s="234" t="s">
        <v>1471</v>
      </c>
      <c r="D400" s="146" t="s">
        <v>544</v>
      </c>
      <c r="E400" s="242"/>
      <c r="F400" s="242"/>
      <c r="G400" s="242"/>
      <c r="H400" s="242"/>
      <c r="I400" s="242"/>
      <c r="J400" s="242"/>
      <c r="K400" s="242"/>
      <c r="L400" s="242"/>
      <c r="M400" s="242"/>
      <c r="N400" s="242"/>
      <c r="O400" s="242"/>
      <c r="P400" s="242"/>
      <c r="Q400" s="242"/>
      <c r="R400" s="242"/>
      <c r="S400" s="242"/>
      <c r="T400" s="242"/>
      <c r="U400" s="242"/>
      <c r="V400" s="242"/>
      <c r="W400" s="242"/>
      <c r="X400" s="243"/>
      <c r="Y400" s="240"/>
      <c r="Z400" s="240"/>
      <c r="AA400" s="240"/>
      <c r="AB400" s="240"/>
      <c r="AC400" s="232">
        <v>0</v>
      </c>
      <c r="AD400" s="232">
        <v>170</v>
      </c>
      <c r="AE400" s="232">
        <v>225</v>
      </c>
      <c r="AF400" s="232">
        <v>250</v>
      </c>
      <c r="AG400" s="232">
        <v>180</v>
      </c>
      <c r="AH400" s="232">
        <v>110</v>
      </c>
      <c r="AI400" s="425"/>
    </row>
    <row r="401" spans="1:35">
      <c r="A401" s="225"/>
      <c r="B401" s="234" t="s">
        <v>1424</v>
      </c>
      <c r="C401" s="234" t="s">
        <v>1472</v>
      </c>
      <c r="D401" s="146" t="s">
        <v>1416</v>
      </c>
      <c r="E401" s="242"/>
      <c r="F401" s="242"/>
      <c r="G401" s="242"/>
      <c r="H401" s="242"/>
      <c r="I401" s="242"/>
      <c r="J401" s="242"/>
      <c r="K401" s="242"/>
      <c r="L401" s="242"/>
      <c r="M401" s="242"/>
      <c r="N401" s="242"/>
      <c r="O401" s="242"/>
      <c r="P401" s="242"/>
      <c r="Q401" s="242"/>
      <c r="R401" s="242"/>
      <c r="S401" s="242"/>
      <c r="T401" s="242"/>
      <c r="U401" s="242"/>
      <c r="V401" s="242"/>
      <c r="W401" s="242"/>
      <c r="X401" s="243"/>
      <c r="Y401" s="240"/>
      <c r="Z401" s="240"/>
      <c r="AA401" s="240"/>
      <c r="AB401" s="240"/>
      <c r="AC401" s="232">
        <v>-5</v>
      </c>
      <c r="AD401" s="232">
        <v>0</v>
      </c>
      <c r="AE401" s="232">
        <v>0</v>
      </c>
      <c r="AF401" s="232">
        <v>0</v>
      </c>
      <c r="AG401" s="232">
        <v>0</v>
      </c>
      <c r="AH401" s="232">
        <v>0</v>
      </c>
      <c r="AI401" s="425"/>
    </row>
    <row r="402" spans="1:35">
      <c r="A402" s="225"/>
      <c r="B402" s="234" t="s">
        <v>1424</v>
      </c>
      <c r="C402" s="234" t="s">
        <v>1473</v>
      </c>
      <c r="D402" s="146" t="s">
        <v>1417</v>
      </c>
      <c r="E402" s="242"/>
      <c r="F402" s="242"/>
      <c r="G402" s="242"/>
      <c r="H402" s="242"/>
      <c r="I402" s="242"/>
      <c r="J402" s="242"/>
      <c r="K402" s="242"/>
      <c r="L402" s="242"/>
      <c r="M402" s="242"/>
      <c r="N402" s="242"/>
      <c r="O402" s="242"/>
      <c r="P402" s="242"/>
      <c r="Q402" s="242"/>
      <c r="R402" s="242"/>
      <c r="S402" s="242"/>
      <c r="T402" s="242"/>
      <c r="U402" s="242"/>
      <c r="V402" s="242"/>
      <c r="W402" s="242"/>
      <c r="X402" s="243"/>
      <c r="Y402" s="240"/>
      <c r="Z402" s="240"/>
      <c r="AA402" s="240"/>
      <c r="AB402" s="240"/>
      <c r="AC402" s="232">
        <v>0</v>
      </c>
      <c r="AD402" s="232">
        <v>0</v>
      </c>
      <c r="AE402" s="232">
        <v>25</v>
      </c>
      <c r="AF402" s="232">
        <v>35</v>
      </c>
      <c r="AG402" s="232">
        <v>35</v>
      </c>
      <c r="AH402" s="232">
        <v>40</v>
      </c>
      <c r="AI402" s="425"/>
    </row>
    <row r="403" spans="1:35" ht="25.5">
      <c r="A403" s="225"/>
      <c r="B403" s="234" t="s">
        <v>1424</v>
      </c>
      <c r="C403" s="234" t="s">
        <v>1461</v>
      </c>
      <c r="D403" s="234" t="s">
        <v>550</v>
      </c>
      <c r="E403" s="242"/>
      <c r="F403" s="242"/>
      <c r="G403" s="242"/>
      <c r="H403" s="242"/>
      <c r="I403" s="242"/>
      <c r="J403" s="242"/>
      <c r="K403" s="242"/>
      <c r="L403" s="242"/>
      <c r="M403" s="242"/>
      <c r="N403" s="242"/>
      <c r="O403" s="242"/>
      <c r="P403" s="242"/>
      <c r="Q403" s="242"/>
      <c r="R403" s="242"/>
      <c r="S403" s="242"/>
      <c r="T403" s="242"/>
      <c r="U403" s="242"/>
      <c r="V403" s="242"/>
      <c r="W403" s="242"/>
      <c r="X403" s="243"/>
      <c r="Y403" s="240"/>
      <c r="Z403" s="240"/>
      <c r="AA403" s="240"/>
      <c r="AB403" s="240"/>
      <c r="AC403" s="232">
        <v>0</v>
      </c>
      <c r="AD403" s="232">
        <v>15</v>
      </c>
      <c r="AE403" s="232">
        <v>45</v>
      </c>
      <c r="AF403" s="232">
        <v>75</v>
      </c>
      <c r="AG403" s="232">
        <v>110</v>
      </c>
      <c r="AH403" s="232">
        <v>115</v>
      </c>
      <c r="AI403" s="425"/>
    </row>
    <row r="404" spans="1:35">
      <c r="A404" s="225"/>
      <c r="B404" s="234" t="s">
        <v>1424</v>
      </c>
      <c r="C404" s="234" t="s">
        <v>1461</v>
      </c>
      <c r="D404" s="146" t="s">
        <v>1416</v>
      </c>
      <c r="E404" s="242"/>
      <c r="F404" s="242"/>
      <c r="G404" s="242"/>
      <c r="H404" s="242"/>
      <c r="I404" s="242"/>
      <c r="J404" s="242"/>
      <c r="K404" s="242"/>
      <c r="L404" s="242"/>
      <c r="M404" s="242"/>
      <c r="N404" s="242"/>
      <c r="O404" s="242"/>
      <c r="P404" s="242"/>
      <c r="Q404" s="242"/>
      <c r="R404" s="242"/>
      <c r="S404" s="242"/>
      <c r="T404" s="242"/>
      <c r="U404" s="242"/>
      <c r="V404" s="242"/>
      <c r="W404" s="242"/>
      <c r="X404" s="243"/>
      <c r="Y404" s="240"/>
      <c r="Z404" s="240"/>
      <c r="AA404" s="240"/>
      <c r="AB404" s="240"/>
      <c r="AC404" s="232">
        <v>0</v>
      </c>
      <c r="AD404" s="232">
        <v>225</v>
      </c>
      <c r="AE404" s="232">
        <v>640</v>
      </c>
      <c r="AF404" s="232">
        <v>1170</v>
      </c>
      <c r="AG404" s="232">
        <v>1745</v>
      </c>
      <c r="AH404" s="232">
        <v>1870</v>
      </c>
      <c r="AI404" s="425"/>
    </row>
    <row r="405" spans="1:35">
      <c r="A405" s="225"/>
      <c r="B405" s="234" t="s">
        <v>1424</v>
      </c>
      <c r="C405" s="234" t="s">
        <v>1461</v>
      </c>
      <c r="D405" s="146" t="s">
        <v>1417</v>
      </c>
      <c r="E405" s="242"/>
      <c r="F405" s="242"/>
      <c r="G405" s="242"/>
      <c r="H405" s="242"/>
      <c r="I405" s="242"/>
      <c r="J405" s="242"/>
      <c r="K405" s="242"/>
      <c r="L405" s="242"/>
      <c r="M405" s="242"/>
      <c r="N405" s="242"/>
      <c r="O405" s="242"/>
      <c r="P405" s="242"/>
      <c r="Q405" s="242"/>
      <c r="R405" s="242"/>
      <c r="S405" s="242"/>
      <c r="T405" s="242"/>
      <c r="U405" s="242"/>
      <c r="V405" s="242"/>
      <c r="W405" s="242"/>
      <c r="X405" s="243"/>
      <c r="Y405" s="240"/>
      <c r="Z405" s="240"/>
      <c r="AA405" s="240"/>
      <c r="AB405" s="240"/>
      <c r="AC405" s="232">
        <v>0</v>
      </c>
      <c r="AD405" s="232">
        <v>15</v>
      </c>
      <c r="AE405" s="232">
        <v>40</v>
      </c>
      <c r="AF405" s="232">
        <v>80</v>
      </c>
      <c r="AG405" s="232">
        <v>115</v>
      </c>
      <c r="AH405" s="232">
        <v>125</v>
      </c>
      <c r="AI405" s="425"/>
    </row>
    <row r="406" spans="1:35" ht="25.5">
      <c r="A406" s="225"/>
      <c r="B406" s="234" t="s">
        <v>1424</v>
      </c>
      <c r="C406" s="234" t="s">
        <v>1462</v>
      </c>
      <c r="D406" s="234" t="s">
        <v>550</v>
      </c>
      <c r="E406" s="242"/>
      <c r="F406" s="242"/>
      <c r="G406" s="242"/>
      <c r="H406" s="242"/>
      <c r="I406" s="242"/>
      <c r="J406" s="242"/>
      <c r="K406" s="242"/>
      <c r="L406" s="242"/>
      <c r="M406" s="242"/>
      <c r="N406" s="242"/>
      <c r="O406" s="242"/>
      <c r="P406" s="242"/>
      <c r="Q406" s="242"/>
      <c r="R406" s="242"/>
      <c r="S406" s="242"/>
      <c r="T406" s="242"/>
      <c r="U406" s="242"/>
      <c r="V406" s="242"/>
      <c r="W406" s="242"/>
      <c r="X406" s="243"/>
      <c r="Y406" s="240"/>
      <c r="Z406" s="240"/>
      <c r="AA406" s="240"/>
      <c r="AB406" s="240"/>
      <c r="AC406" s="232">
        <v>0</v>
      </c>
      <c r="AD406" s="232">
        <v>0</v>
      </c>
      <c r="AE406" s="232">
        <v>135</v>
      </c>
      <c r="AF406" s="232">
        <v>-50</v>
      </c>
      <c r="AG406" s="232">
        <v>0</v>
      </c>
      <c r="AH406" s="232">
        <v>0</v>
      </c>
      <c r="AI406" s="425"/>
    </row>
    <row r="407" spans="1:35">
      <c r="A407" s="225"/>
      <c r="B407" s="234" t="s">
        <v>1424</v>
      </c>
      <c r="C407" s="234" t="s">
        <v>1462</v>
      </c>
      <c r="D407" s="146" t="s">
        <v>1416</v>
      </c>
      <c r="E407" s="242"/>
      <c r="F407" s="242"/>
      <c r="G407" s="242"/>
      <c r="H407" s="242"/>
      <c r="I407" s="242"/>
      <c r="J407" s="242"/>
      <c r="K407" s="242"/>
      <c r="L407" s="242"/>
      <c r="M407" s="242"/>
      <c r="N407" s="242"/>
      <c r="O407" s="242"/>
      <c r="P407" s="242"/>
      <c r="Q407" s="242"/>
      <c r="R407" s="242"/>
      <c r="S407" s="242"/>
      <c r="T407" s="242"/>
      <c r="U407" s="242"/>
      <c r="V407" s="242"/>
      <c r="W407" s="242"/>
      <c r="X407" s="243"/>
      <c r="Y407" s="240"/>
      <c r="Z407" s="240"/>
      <c r="AA407" s="240"/>
      <c r="AB407" s="240"/>
      <c r="AC407" s="232">
        <v>0</v>
      </c>
      <c r="AD407" s="232">
        <v>0</v>
      </c>
      <c r="AE407" s="232">
        <v>-140</v>
      </c>
      <c r="AF407" s="232">
        <v>-155</v>
      </c>
      <c r="AG407" s="232">
        <v>-205</v>
      </c>
      <c r="AH407" s="232">
        <v>-270</v>
      </c>
      <c r="AI407" s="425"/>
    </row>
    <row r="408" spans="1:35">
      <c r="A408" s="225"/>
      <c r="B408" s="234" t="s">
        <v>1424</v>
      </c>
      <c r="C408" s="234" t="s">
        <v>1474</v>
      </c>
      <c r="D408" s="146" t="s">
        <v>1416</v>
      </c>
      <c r="E408" s="242"/>
      <c r="F408" s="242"/>
      <c r="G408" s="242"/>
      <c r="H408" s="242"/>
      <c r="I408" s="242"/>
      <c r="J408" s="242"/>
      <c r="K408" s="242"/>
      <c r="L408" s="242"/>
      <c r="M408" s="242"/>
      <c r="N408" s="242"/>
      <c r="O408" s="242"/>
      <c r="P408" s="242"/>
      <c r="Q408" s="242"/>
      <c r="R408" s="242"/>
      <c r="S408" s="242"/>
      <c r="T408" s="242"/>
      <c r="U408" s="242"/>
      <c r="V408" s="242"/>
      <c r="W408" s="242"/>
      <c r="X408" s="243"/>
      <c r="Y408" s="240"/>
      <c r="Z408" s="240"/>
      <c r="AA408" s="240"/>
      <c r="AB408" s="240"/>
      <c r="AC408" s="232">
        <v>0</v>
      </c>
      <c r="AD408" s="232">
        <v>10</v>
      </c>
      <c r="AE408" s="232">
        <v>0</v>
      </c>
      <c r="AF408" s="232">
        <v>0</v>
      </c>
      <c r="AG408" s="232">
        <v>0</v>
      </c>
      <c r="AH408" s="232">
        <v>0</v>
      </c>
      <c r="AI408" s="425"/>
    </row>
    <row r="409" spans="1:35" ht="25.5">
      <c r="A409" s="225"/>
      <c r="B409" s="234" t="s">
        <v>1424</v>
      </c>
      <c r="C409" s="234" t="s">
        <v>1475</v>
      </c>
      <c r="D409" s="146" t="s">
        <v>1416</v>
      </c>
      <c r="E409" s="242"/>
      <c r="F409" s="242"/>
      <c r="G409" s="242"/>
      <c r="H409" s="242"/>
      <c r="I409" s="242"/>
      <c r="J409" s="242"/>
      <c r="K409" s="242"/>
      <c r="L409" s="242"/>
      <c r="M409" s="242"/>
      <c r="N409" s="242"/>
      <c r="O409" s="242"/>
      <c r="P409" s="242"/>
      <c r="Q409" s="242"/>
      <c r="R409" s="242"/>
      <c r="S409" s="242"/>
      <c r="T409" s="242"/>
      <c r="U409" s="242"/>
      <c r="V409" s="242"/>
      <c r="W409" s="242"/>
      <c r="X409" s="243"/>
      <c r="Y409" s="240"/>
      <c r="Z409" s="240"/>
      <c r="AA409" s="240"/>
      <c r="AB409" s="240"/>
      <c r="AC409" s="232">
        <v>0</v>
      </c>
      <c r="AD409" s="232">
        <v>-30</v>
      </c>
      <c r="AE409" s="232">
        <v>-35</v>
      </c>
      <c r="AF409" s="232">
        <v>230</v>
      </c>
      <c r="AG409" s="232">
        <v>235</v>
      </c>
      <c r="AH409" s="232">
        <v>235</v>
      </c>
      <c r="AI409" s="425"/>
    </row>
    <row r="410" spans="1:35" ht="25.5">
      <c r="A410" s="225"/>
      <c r="B410" s="234" t="s">
        <v>1424</v>
      </c>
      <c r="C410" s="234" t="s">
        <v>1475</v>
      </c>
      <c r="D410" s="146" t="s">
        <v>1417</v>
      </c>
      <c r="E410" s="242"/>
      <c r="F410" s="242"/>
      <c r="G410" s="242"/>
      <c r="H410" s="242"/>
      <c r="I410" s="242"/>
      <c r="J410" s="242"/>
      <c r="K410" s="242"/>
      <c r="L410" s="242"/>
      <c r="M410" s="242"/>
      <c r="N410" s="242"/>
      <c r="O410" s="242"/>
      <c r="P410" s="242"/>
      <c r="Q410" s="242"/>
      <c r="R410" s="242"/>
      <c r="S410" s="242"/>
      <c r="T410" s="242"/>
      <c r="U410" s="242"/>
      <c r="V410" s="242"/>
      <c r="W410" s="242"/>
      <c r="X410" s="243"/>
      <c r="Y410" s="240"/>
      <c r="Z410" s="240"/>
      <c r="AA410" s="240"/>
      <c r="AB410" s="240"/>
      <c r="AC410" s="232">
        <v>0</v>
      </c>
      <c r="AD410" s="232">
        <v>0</v>
      </c>
      <c r="AE410" s="232">
        <v>0</v>
      </c>
      <c r="AF410" s="232">
        <v>40</v>
      </c>
      <c r="AG410" s="232">
        <v>20</v>
      </c>
      <c r="AH410" s="232">
        <v>20</v>
      </c>
      <c r="AI410" s="425"/>
    </row>
    <row r="411" spans="1:35" ht="25.5">
      <c r="A411" s="225"/>
      <c r="B411" s="234" t="s">
        <v>1424</v>
      </c>
      <c r="C411" s="234" t="s">
        <v>1476</v>
      </c>
      <c r="D411" s="146" t="s">
        <v>1416</v>
      </c>
      <c r="E411" s="242"/>
      <c r="F411" s="242"/>
      <c r="G411" s="242"/>
      <c r="H411" s="242"/>
      <c r="I411" s="242"/>
      <c r="J411" s="242"/>
      <c r="K411" s="242"/>
      <c r="L411" s="242"/>
      <c r="M411" s="242"/>
      <c r="N411" s="242"/>
      <c r="O411" s="242"/>
      <c r="P411" s="242"/>
      <c r="Q411" s="242"/>
      <c r="R411" s="242"/>
      <c r="S411" s="242"/>
      <c r="T411" s="242"/>
      <c r="U411" s="242"/>
      <c r="V411" s="242"/>
      <c r="W411" s="242"/>
      <c r="X411" s="243"/>
      <c r="Y411" s="240"/>
      <c r="Z411" s="240"/>
      <c r="AA411" s="240"/>
      <c r="AB411" s="240"/>
      <c r="AC411" s="232">
        <v>0</v>
      </c>
      <c r="AD411" s="232">
        <v>0</v>
      </c>
      <c r="AE411" s="232">
        <v>55</v>
      </c>
      <c r="AF411" s="232">
        <v>225</v>
      </c>
      <c r="AG411" s="232">
        <v>445</v>
      </c>
      <c r="AH411" s="232">
        <v>640</v>
      </c>
      <c r="AI411" s="425"/>
    </row>
    <row r="412" spans="1:35">
      <c r="A412" s="225"/>
      <c r="B412" s="234" t="s">
        <v>1424</v>
      </c>
      <c r="C412" s="234" t="s">
        <v>1520</v>
      </c>
      <c r="D412" s="146" t="s">
        <v>544</v>
      </c>
      <c r="E412" s="242"/>
      <c r="F412" s="242"/>
      <c r="G412" s="242"/>
      <c r="H412" s="242"/>
      <c r="I412" s="242"/>
      <c r="J412" s="242"/>
      <c r="K412" s="242"/>
      <c r="L412" s="242"/>
      <c r="M412" s="242"/>
      <c r="N412" s="242"/>
      <c r="O412" s="242"/>
      <c r="P412" s="242"/>
      <c r="Q412" s="242"/>
      <c r="R412" s="242"/>
      <c r="S412" s="242"/>
      <c r="T412" s="242"/>
      <c r="U412" s="242"/>
      <c r="V412" s="242"/>
      <c r="W412" s="242"/>
      <c r="X412" s="243"/>
      <c r="Y412" s="240"/>
      <c r="Z412" s="240"/>
      <c r="AA412" s="240"/>
      <c r="AB412" s="240"/>
      <c r="AC412" s="232">
        <v>0</v>
      </c>
      <c r="AD412" s="232">
        <v>0</v>
      </c>
      <c r="AE412" s="232">
        <v>135</v>
      </c>
      <c r="AF412" s="232">
        <v>235</v>
      </c>
      <c r="AG412" s="232">
        <v>190</v>
      </c>
      <c r="AH412" s="232">
        <v>240</v>
      </c>
      <c r="AI412" s="425"/>
    </row>
    <row r="413" spans="1:35">
      <c r="A413" s="225"/>
      <c r="B413" s="234" t="s">
        <v>1424</v>
      </c>
      <c r="C413" s="234" t="s">
        <v>1520</v>
      </c>
      <c r="D413" s="146" t="s">
        <v>1416</v>
      </c>
      <c r="E413" s="242"/>
      <c r="F413" s="242"/>
      <c r="G413" s="242"/>
      <c r="H413" s="242"/>
      <c r="I413" s="242"/>
      <c r="J413" s="242"/>
      <c r="K413" s="242"/>
      <c r="L413" s="242"/>
      <c r="M413" s="242"/>
      <c r="N413" s="242"/>
      <c r="O413" s="242"/>
      <c r="P413" s="242"/>
      <c r="Q413" s="242"/>
      <c r="R413" s="242"/>
      <c r="S413" s="242"/>
      <c r="T413" s="242"/>
      <c r="U413" s="242"/>
      <c r="V413" s="242"/>
      <c r="W413" s="242"/>
      <c r="X413" s="243"/>
      <c r="Y413" s="240"/>
      <c r="Z413" s="240"/>
      <c r="AA413" s="240"/>
      <c r="AB413" s="240"/>
      <c r="AC413" s="232">
        <v>0</v>
      </c>
      <c r="AD413" s="232">
        <v>0</v>
      </c>
      <c r="AE413" s="232">
        <v>-140</v>
      </c>
      <c r="AF413" s="232">
        <v>-240</v>
      </c>
      <c r="AG413" s="232">
        <v>-155</v>
      </c>
      <c r="AH413" s="232">
        <v>-210</v>
      </c>
      <c r="AI413" s="425"/>
    </row>
    <row r="414" spans="1:35">
      <c r="A414" s="225"/>
      <c r="B414" s="234" t="s">
        <v>1424</v>
      </c>
      <c r="C414" s="234" t="s">
        <v>1477</v>
      </c>
      <c r="D414" s="146" t="s">
        <v>544</v>
      </c>
      <c r="E414" s="242"/>
      <c r="F414" s="242"/>
      <c r="G414" s="242"/>
      <c r="H414" s="242"/>
      <c r="I414" s="242"/>
      <c r="J414" s="242"/>
      <c r="K414" s="242"/>
      <c r="L414" s="242"/>
      <c r="M414" s="242"/>
      <c r="N414" s="242"/>
      <c r="O414" s="242"/>
      <c r="P414" s="242"/>
      <c r="Q414" s="242"/>
      <c r="R414" s="242"/>
      <c r="S414" s="242"/>
      <c r="T414" s="242"/>
      <c r="U414" s="242"/>
      <c r="V414" s="242"/>
      <c r="W414" s="242"/>
      <c r="X414" s="243"/>
      <c r="Y414" s="240"/>
      <c r="Z414" s="240"/>
      <c r="AA414" s="240"/>
      <c r="AB414" s="240"/>
      <c r="AC414" s="232">
        <v>60</v>
      </c>
      <c r="AD414" s="232">
        <v>55</v>
      </c>
      <c r="AE414" s="232">
        <v>30</v>
      </c>
      <c r="AF414" s="232">
        <v>0</v>
      </c>
      <c r="AG414" s="232">
        <v>0</v>
      </c>
      <c r="AH414" s="232">
        <v>0</v>
      </c>
      <c r="AI414" s="425"/>
    </row>
    <row r="415" spans="1:35">
      <c r="A415" s="225"/>
      <c r="B415" s="234" t="s">
        <v>1424</v>
      </c>
      <c r="C415" s="234" t="s">
        <v>1521</v>
      </c>
      <c r="D415" s="146" t="s">
        <v>38</v>
      </c>
      <c r="E415" s="242"/>
      <c r="F415" s="242"/>
      <c r="G415" s="242"/>
      <c r="H415" s="242"/>
      <c r="I415" s="242"/>
      <c r="J415" s="242"/>
      <c r="K415" s="242"/>
      <c r="L415" s="242"/>
      <c r="M415" s="242"/>
      <c r="N415" s="242"/>
      <c r="O415" s="242"/>
      <c r="P415" s="242"/>
      <c r="Q415" s="242"/>
      <c r="R415" s="242"/>
      <c r="S415" s="242"/>
      <c r="T415" s="242"/>
      <c r="U415" s="242"/>
      <c r="V415" s="242"/>
      <c r="W415" s="242"/>
      <c r="X415" s="243"/>
      <c r="Y415" s="240"/>
      <c r="Z415" s="240"/>
      <c r="AA415" s="240"/>
      <c r="AB415" s="240"/>
      <c r="AC415" s="232">
        <v>1095</v>
      </c>
      <c r="AD415" s="232">
        <v>0</v>
      </c>
      <c r="AE415" s="232">
        <v>0</v>
      </c>
      <c r="AF415" s="232">
        <v>0</v>
      </c>
      <c r="AG415" s="232">
        <v>0</v>
      </c>
      <c r="AH415" s="232">
        <v>0</v>
      </c>
      <c r="AI415" s="425"/>
    </row>
    <row r="416" spans="1:35">
      <c r="A416" s="225"/>
      <c r="B416" s="234" t="s">
        <v>1424</v>
      </c>
      <c r="C416" s="234" t="s">
        <v>1521</v>
      </c>
      <c r="D416" s="146" t="s">
        <v>42</v>
      </c>
      <c r="E416" s="242"/>
      <c r="F416" s="242"/>
      <c r="G416" s="242"/>
      <c r="H416" s="242"/>
      <c r="I416" s="242"/>
      <c r="J416" s="242"/>
      <c r="K416" s="242"/>
      <c r="L416" s="242"/>
      <c r="M416" s="242"/>
      <c r="N416" s="242"/>
      <c r="O416" s="242"/>
      <c r="P416" s="242"/>
      <c r="Q416" s="242"/>
      <c r="R416" s="242"/>
      <c r="S416" s="242"/>
      <c r="T416" s="242"/>
      <c r="U416" s="242"/>
      <c r="V416" s="242"/>
      <c r="W416" s="242"/>
      <c r="X416" s="243"/>
      <c r="Y416" s="240"/>
      <c r="Z416" s="240"/>
      <c r="AA416" s="240"/>
      <c r="AB416" s="240"/>
      <c r="AC416" s="232">
        <v>1500</v>
      </c>
      <c r="AD416" s="232">
        <v>0</v>
      </c>
      <c r="AE416" s="232">
        <v>0</v>
      </c>
      <c r="AF416" s="232">
        <v>0</v>
      </c>
      <c r="AG416" s="232">
        <v>0</v>
      </c>
      <c r="AH416" s="232">
        <v>0</v>
      </c>
      <c r="AI416" s="425"/>
    </row>
    <row r="417" spans="1:35">
      <c r="A417" s="225"/>
      <c r="B417" s="234" t="s">
        <v>1424</v>
      </c>
      <c r="C417" s="234" t="s">
        <v>1478</v>
      </c>
      <c r="D417" s="146" t="s">
        <v>38</v>
      </c>
      <c r="E417" s="242"/>
      <c r="F417" s="242"/>
      <c r="G417" s="242"/>
      <c r="H417" s="242"/>
      <c r="I417" s="242"/>
      <c r="J417" s="242"/>
      <c r="K417" s="242"/>
      <c r="L417" s="242"/>
      <c r="M417" s="242"/>
      <c r="N417" s="242"/>
      <c r="O417" s="242"/>
      <c r="P417" s="242"/>
      <c r="Q417" s="242"/>
      <c r="R417" s="242"/>
      <c r="S417" s="242"/>
      <c r="T417" s="242"/>
      <c r="U417" s="242"/>
      <c r="V417" s="242"/>
      <c r="W417" s="242"/>
      <c r="X417" s="243"/>
      <c r="Y417" s="240"/>
      <c r="Z417" s="240"/>
      <c r="AA417" s="240"/>
      <c r="AB417" s="240"/>
      <c r="AC417" s="232">
        <v>-10</v>
      </c>
      <c r="AD417" s="232">
        <v>-60</v>
      </c>
      <c r="AE417" s="232">
        <v>-55</v>
      </c>
      <c r="AF417" s="232">
        <v>-50</v>
      </c>
      <c r="AG417" s="232">
        <v>-40</v>
      </c>
      <c r="AH417" s="232">
        <v>-30</v>
      </c>
      <c r="AI417" s="425"/>
    </row>
    <row r="418" spans="1:35">
      <c r="A418" s="225"/>
      <c r="B418" s="234" t="s">
        <v>1424</v>
      </c>
      <c r="C418" s="234" t="s">
        <v>1478</v>
      </c>
      <c r="D418" s="146" t="s">
        <v>42</v>
      </c>
      <c r="E418" s="242"/>
      <c r="F418" s="242"/>
      <c r="G418" s="242"/>
      <c r="H418" s="242"/>
      <c r="I418" s="242"/>
      <c r="J418" s="242"/>
      <c r="K418" s="242"/>
      <c r="L418" s="242"/>
      <c r="M418" s="242"/>
      <c r="N418" s="242"/>
      <c r="O418" s="242"/>
      <c r="P418" s="242"/>
      <c r="Q418" s="242"/>
      <c r="R418" s="242"/>
      <c r="S418" s="242"/>
      <c r="T418" s="242"/>
      <c r="U418" s="242"/>
      <c r="V418" s="242"/>
      <c r="W418" s="242"/>
      <c r="X418" s="243"/>
      <c r="Y418" s="240"/>
      <c r="Z418" s="240"/>
      <c r="AA418" s="240"/>
      <c r="AB418" s="240"/>
      <c r="AC418" s="232">
        <v>-50</v>
      </c>
      <c r="AD418" s="232">
        <v>-165</v>
      </c>
      <c r="AE418" s="232">
        <v>-215</v>
      </c>
      <c r="AF418" s="232">
        <v>-220</v>
      </c>
      <c r="AG418" s="232">
        <v>-225</v>
      </c>
      <c r="AH418" s="232">
        <v>-225</v>
      </c>
      <c r="AI418" s="425"/>
    </row>
    <row r="419" spans="1:35">
      <c r="A419" s="225"/>
      <c r="B419" s="234" t="s">
        <v>1424</v>
      </c>
      <c r="C419" s="234" t="s">
        <v>1479</v>
      </c>
      <c r="D419" s="146" t="s">
        <v>42</v>
      </c>
      <c r="E419" s="242"/>
      <c r="F419" s="242"/>
      <c r="G419" s="242"/>
      <c r="H419" s="242"/>
      <c r="I419" s="242"/>
      <c r="J419" s="242"/>
      <c r="K419" s="242"/>
      <c r="L419" s="242"/>
      <c r="M419" s="242"/>
      <c r="N419" s="242"/>
      <c r="O419" s="242"/>
      <c r="P419" s="242"/>
      <c r="Q419" s="242"/>
      <c r="R419" s="242"/>
      <c r="S419" s="242"/>
      <c r="T419" s="242"/>
      <c r="U419" s="242"/>
      <c r="V419" s="242"/>
      <c r="W419" s="242"/>
      <c r="X419" s="243"/>
      <c r="Y419" s="240"/>
      <c r="Z419" s="240"/>
      <c r="AA419" s="240"/>
      <c r="AB419" s="240"/>
      <c r="AC419" s="232">
        <v>0</v>
      </c>
      <c r="AD419" s="232">
        <v>-150</v>
      </c>
      <c r="AE419" s="232">
        <v>-185</v>
      </c>
      <c r="AF419" s="232">
        <v>-170</v>
      </c>
      <c r="AG419" s="232">
        <v>-155</v>
      </c>
      <c r="AH419" s="232">
        <v>-140</v>
      </c>
      <c r="AI419" s="425"/>
    </row>
    <row r="420" spans="1:35">
      <c r="A420" s="225"/>
      <c r="B420" s="234" t="s">
        <v>1424</v>
      </c>
      <c r="C420" s="234" t="s">
        <v>1480</v>
      </c>
      <c r="D420" s="146" t="s">
        <v>42</v>
      </c>
      <c r="E420" s="242"/>
      <c r="F420" s="242"/>
      <c r="G420" s="242"/>
      <c r="H420" s="242"/>
      <c r="I420" s="242"/>
      <c r="J420" s="242"/>
      <c r="K420" s="242"/>
      <c r="L420" s="242"/>
      <c r="M420" s="242"/>
      <c r="N420" s="242"/>
      <c r="O420" s="242"/>
      <c r="P420" s="242"/>
      <c r="Q420" s="242"/>
      <c r="R420" s="242"/>
      <c r="S420" s="242"/>
      <c r="T420" s="242"/>
      <c r="U420" s="242"/>
      <c r="V420" s="242"/>
      <c r="W420" s="242"/>
      <c r="X420" s="243"/>
      <c r="Y420" s="240"/>
      <c r="Z420" s="240"/>
      <c r="AA420" s="240"/>
      <c r="AB420" s="240"/>
      <c r="AC420" s="232">
        <v>-10</v>
      </c>
      <c r="AD420" s="232">
        <v>-95</v>
      </c>
      <c r="AE420" s="232">
        <v>-205</v>
      </c>
      <c r="AF420" s="232">
        <v>-285</v>
      </c>
      <c r="AG420" s="232">
        <v>-300</v>
      </c>
      <c r="AH420" s="232">
        <v>-325</v>
      </c>
      <c r="AI420" s="425"/>
    </row>
    <row r="421" spans="1:35">
      <c r="A421" s="225"/>
      <c r="B421" s="234" t="s">
        <v>1424</v>
      </c>
      <c r="C421" s="234" t="s">
        <v>1480</v>
      </c>
      <c r="D421" s="146" t="s">
        <v>38</v>
      </c>
      <c r="E421" s="242"/>
      <c r="F421" s="242"/>
      <c r="G421" s="242"/>
      <c r="H421" s="242"/>
      <c r="I421" s="242"/>
      <c r="J421" s="242"/>
      <c r="K421" s="242"/>
      <c r="L421" s="242"/>
      <c r="M421" s="242"/>
      <c r="N421" s="242"/>
      <c r="O421" s="242"/>
      <c r="P421" s="242"/>
      <c r="Q421" s="242"/>
      <c r="R421" s="242"/>
      <c r="S421" s="242"/>
      <c r="T421" s="242"/>
      <c r="U421" s="242"/>
      <c r="V421" s="242"/>
      <c r="W421" s="242"/>
      <c r="X421" s="243"/>
      <c r="Y421" s="240"/>
      <c r="Z421" s="240"/>
      <c r="AA421" s="240"/>
      <c r="AB421" s="240"/>
      <c r="AC421" s="232">
        <v>0</v>
      </c>
      <c r="AD421" s="232">
        <v>-5</v>
      </c>
      <c r="AE421" s="232">
        <v>0</v>
      </c>
      <c r="AF421" s="232">
        <v>0</v>
      </c>
      <c r="AG421" s="232">
        <v>0</v>
      </c>
      <c r="AH421" s="232">
        <v>0</v>
      </c>
      <c r="AI421" s="425"/>
    </row>
    <row r="422" spans="1:35">
      <c r="A422" s="225"/>
      <c r="B422" s="234" t="s">
        <v>1424</v>
      </c>
      <c r="C422" s="234" t="s">
        <v>1481</v>
      </c>
      <c r="D422" s="234" t="s">
        <v>1464</v>
      </c>
      <c r="E422" s="242"/>
      <c r="F422" s="242"/>
      <c r="G422" s="242"/>
      <c r="H422" s="242"/>
      <c r="I422" s="242"/>
      <c r="J422" s="242"/>
      <c r="K422" s="242"/>
      <c r="L422" s="242"/>
      <c r="M422" s="242"/>
      <c r="N422" s="242"/>
      <c r="O422" s="242"/>
      <c r="P422" s="242"/>
      <c r="Q422" s="242"/>
      <c r="R422" s="242"/>
      <c r="S422" s="242"/>
      <c r="T422" s="242"/>
      <c r="U422" s="242"/>
      <c r="V422" s="242"/>
      <c r="W422" s="242"/>
      <c r="X422" s="243"/>
      <c r="Y422" s="240"/>
      <c r="Z422" s="240"/>
      <c r="AA422" s="240"/>
      <c r="AB422" s="240"/>
      <c r="AC422" s="232">
        <v>0</v>
      </c>
      <c r="AD422" s="232">
        <v>0</v>
      </c>
      <c r="AE422" s="232">
        <v>0</v>
      </c>
      <c r="AF422" s="232">
        <v>200</v>
      </c>
      <c r="AG422" s="232">
        <v>445</v>
      </c>
      <c r="AH422" s="232">
        <v>745</v>
      </c>
      <c r="AI422" s="425"/>
    </row>
    <row r="423" spans="1:35">
      <c r="A423" s="225"/>
      <c r="B423" s="234" t="s">
        <v>1424</v>
      </c>
      <c r="C423" s="234" t="s">
        <v>1482</v>
      </c>
      <c r="D423" s="146" t="s">
        <v>42</v>
      </c>
      <c r="E423" s="242"/>
      <c r="F423" s="242"/>
      <c r="G423" s="242"/>
      <c r="H423" s="242"/>
      <c r="I423" s="242"/>
      <c r="J423" s="242"/>
      <c r="K423" s="242"/>
      <c r="L423" s="242"/>
      <c r="M423" s="242"/>
      <c r="N423" s="242"/>
      <c r="O423" s="242"/>
      <c r="P423" s="242"/>
      <c r="Q423" s="242"/>
      <c r="R423" s="242"/>
      <c r="S423" s="242"/>
      <c r="T423" s="242"/>
      <c r="U423" s="242"/>
      <c r="V423" s="242"/>
      <c r="W423" s="242"/>
      <c r="X423" s="243"/>
      <c r="Y423" s="240"/>
      <c r="Z423" s="240"/>
      <c r="AA423" s="240"/>
      <c r="AB423" s="240"/>
      <c r="AC423" s="232">
        <v>-55</v>
      </c>
      <c r="AD423" s="232">
        <v>0</v>
      </c>
      <c r="AE423" s="232">
        <v>0</v>
      </c>
      <c r="AF423" s="232">
        <v>0</v>
      </c>
      <c r="AG423" s="232">
        <v>0</v>
      </c>
      <c r="AH423" s="232">
        <v>0</v>
      </c>
      <c r="AI423" s="425"/>
    </row>
    <row r="424" spans="1:35" ht="25.5">
      <c r="A424" s="225"/>
      <c r="B424" s="234" t="s">
        <v>1424</v>
      </c>
      <c r="C424" s="234" t="s">
        <v>1483</v>
      </c>
      <c r="D424" s="234" t="s">
        <v>547</v>
      </c>
      <c r="E424" s="242"/>
      <c r="F424" s="242"/>
      <c r="G424" s="242"/>
      <c r="H424" s="242"/>
      <c r="I424" s="242"/>
      <c r="J424" s="242"/>
      <c r="K424" s="242"/>
      <c r="L424" s="242"/>
      <c r="M424" s="242"/>
      <c r="N424" s="242"/>
      <c r="O424" s="242"/>
      <c r="P424" s="242"/>
      <c r="Q424" s="242"/>
      <c r="R424" s="242"/>
      <c r="S424" s="242"/>
      <c r="T424" s="242"/>
      <c r="U424" s="242"/>
      <c r="V424" s="242"/>
      <c r="W424" s="242"/>
      <c r="X424" s="243"/>
      <c r="Y424" s="240"/>
      <c r="Z424" s="240"/>
      <c r="AA424" s="240"/>
      <c r="AB424" s="240"/>
      <c r="AC424" s="232">
        <v>-50</v>
      </c>
      <c r="AD424" s="232">
        <v>0</v>
      </c>
      <c r="AE424" s="232">
        <v>0</v>
      </c>
      <c r="AF424" s="232">
        <v>0</v>
      </c>
      <c r="AG424" s="232">
        <v>0</v>
      </c>
      <c r="AH424" s="232">
        <v>0</v>
      </c>
      <c r="AI424" s="425"/>
    </row>
    <row r="425" spans="1:35">
      <c r="A425" s="225"/>
      <c r="B425" s="234" t="s">
        <v>1424</v>
      </c>
      <c r="C425" s="234" t="s">
        <v>1484</v>
      </c>
      <c r="D425" s="146" t="s">
        <v>38</v>
      </c>
      <c r="E425" s="242"/>
      <c r="F425" s="242"/>
      <c r="G425" s="242"/>
      <c r="H425" s="242"/>
      <c r="I425" s="242"/>
      <c r="J425" s="242"/>
      <c r="K425" s="242"/>
      <c r="L425" s="242"/>
      <c r="M425" s="242"/>
      <c r="N425" s="242"/>
      <c r="O425" s="242"/>
      <c r="P425" s="242"/>
      <c r="Q425" s="242"/>
      <c r="R425" s="242"/>
      <c r="S425" s="242"/>
      <c r="T425" s="242"/>
      <c r="U425" s="242"/>
      <c r="V425" s="242"/>
      <c r="W425" s="242"/>
      <c r="X425" s="243"/>
      <c r="Y425" s="240"/>
      <c r="Z425" s="240"/>
      <c r="AA425" s="240"/>
      <c r="AB425" s="240"/>
      <c r="AC425" s="232">
        <v>-50</v>
      </c>
      <c r="AD425" s="232">
        <v>0</v>
      </c>
      <c r="AE425" s="232">
        <v>0</v>
      </c>
      <c r="AF425" s="232">
        <v>0</v>
      </c>
      <c r="AG425" s="232">
        <v>0</v>
      </c>
      <c r="AH425" s="232">
        <v>0</v>
      </c>
      <c r="AI425" s="425"/>
    </row>
    <row r="426" spans="1:35">
      <c r="A426" s="179"/>
      <c r="B426" s="235" t="s">
        <v>1489</v>
      </c>
      <c r="C426" s="235" t="s">
        <v>1072</v>
      </c>
      <c r="D426" s="263" t="s">
        <v>42</v>
      </c>
      <c r="E426" s="223"/>
      <c r="F426" s="223"/>
      <c r="G426" s="223"/>
      <c r="H426" s="223"/>
      <c r="I426" s="223"/>
      <c r="J426" s="223"/>
      <c r="K426" s="223"/>
      <c r="L426" s="223"/>
      <c r="M426" s="223"/>
      <c r="N426" s="223"/>
      <c r="O426" s="223"/>
      <c r="P426" s="223"/>
      <c r="Q426" s="223"/>
      <c r="R426" s="223"/>
      <c r="S426" s="223"/>
      <c r="T426" s="223"/>
      <c r="U426" s="223"/>
      <c r="V426" s="223"/>
      <c r="W426" s="223"/>
      <c r="X426" s="246"/>
      <c r="Y426" s="238"/>
      <c r="Z426" s="238"/>
      <c r="AA426" s="238"/>
      <c r="AB426" s="238"/>
      <c r="AC426" s="224">
        <v>0</v>
      </c>
      <c r="AD426" s="224">
        <v>-110</v>
      </c>
      <c r="AE426" s="224">
        <v>0</v>
      </c>
      <c r="AF426" s="224">
        <v>0</v>
      </c>
      <c r="AG426" s="224">
        <v>0</v>
      </c>
      <c r="AH426" s="224">
        <v>0</v>
      </c>
      <c r="AI426" s="425"/>
    </row>
    <row r="427" spans="1:35" ht="25.5">
      <c r="A427" s="249"/>
      <c r="B427" s="235" t="s">
        <v>1489</v>
      </c>
      <c r="C427" s="235" t="s">
        <v>1402</v>
      </c>
      <c r="D427" s="235" t="s">
        <v>547</v>
      </c>
      <c r="E427" s="223"/>
      <c r="F427" s="223"/>
      <c r="G427" s="223"/>
      <c r="H427" s="223"/>
      <c r="I427" s="223"/>
      <c r="J427" s="223"/>
      <c r="K427" s="223"/>
      <c r="L427" s="223"/>
      <c r="M427" s="223"/>
      <c r="N427" s="223"/>
      <c r="O427" s="223"/>
      <c r="P427" s="223"/>
      <c r="Q427" s="223"/>
      <c r="R427" s="223"/>
      <c r="S427" s="223"/>
      <c r="T427" s="223"/>
      <c r="U427" s="223"/>
      <c r="V427" s="223"/>
      <c r="W427" s="223"/>
      <c r="X427" s="246"/>
      <c r="Y427" s="238"/>
      <c r="Z427" s="238"/>
      <c r="AA427" s="238"/>
      <c r="AB427" s="238"/>
      <c r="AC427" s="224">
        <v>0</v>
      </c>
      <c r="AD427" s="224">
        <v>0</v>
      </c>
      <c r="AE427" s="224">
        <v>0</v>
      </c>
      <c r="AF427" s="224">
        <v>0</v>
      </c>
      <c r="AG427" s="224">
        <v>0</v>
      </c>
      <c r="AH427" s="224">
        <v>5</v>
      </c>
      <c r="AI427" s="425"/>
    </row>
    <row r="428" spans="1:35">
      <c r="A428" s="249"/>
      <c r="B428" s="235" t="s">
        <v>1489</v>
      </c>
      <c r="C428" s="235" t="s">
        <v>1484</v>
      </c>
      <c r="D428" s="263" t="s">
        <v>38</v>
      </c>
      <c r="E428" s="223"/>
      <c r="F428" s="223"/>
      <c r="G428" s="223"/>
      <c r="H428" s="223"/>
      <c r="I428" s="223"/>
      <c r="J428" s="223"/>
      <c r="K428" s="223"/>
      <c r="L428" s="223"/>
      <c r="M428" s="223"/>
      <c r="N428" s="223"/>
      <c r="O428" s="223"/>
      <c r="P428" s="223"/>
      <c r="Q428" s="223"/>
      <c r="R428" s="223"/>
      <c r="S428" s="223"/>
      <c r="T428" s="223"/>
      <c r="U428" s="223"/>
      <c r="V428" s="223"/>
      <c r="W428" s="223"/>
      <c r="X428" s="246"/>
      <c r="Y428" s="238"/>
      <c r="Z428" s="238"/>
      <c r="AA428" s="238"/>
      <c r="AB428" s="238"/>
      <c r="AC428" s="224">
        <v>-45</v>
      </c>
      <c r="AD428" s="224">
        <v>0</v>
      </c>
      <c r="AE428" s="224">
        <v>0</v>
      </c>
      <c r="AF428" s="224">
        <v>0</v>
      </c>
      <c r="AG428" s="224">
        <v>0</v>
      </c>
      <c r="AH428" s="224">
        <v>0</v>
      </c>
      <c r="AI428" s="425"/>
    </row>
    <row r="429" spans="1:35">
      <c r="A429" s="249"/>
      <c r="B429" s="235" t="s">
        <v>1489</v>
      </c>
      <c r="C429" s="235" t="s">
        <v>1507</v>
      </c>
      <c r="D429" s="263" t="s">
        <v>1416</v>
      </c>
      <c r="E429" s="223"/>
      <c r="F429" s="223"/>
      <c r="G429" s="223"/>
      <c r="H429" s="223"/>
      <c r="I429" s="223"/>
      <c r="J429" s="223"/>
      <c r="K429" s="223"/>
      <c r="L429" s="223"/>
      <c r="M429" s="223"/>
      <c r="N429" s="223"/>
      <c r="O429" s="223"/>
      <c r="P429" s="223"/>
      <c r="Q429" s="223"/>
      <c r="R429" s="223"/>
      <c r="S429" s="223"/>
      <c r="T429" s="223"/>
      <c r="U429" s="223"/>
      <c r="V429" s="223"/>
      <c r="W429" s="223"/>
      <c r="X429" s="246"/>
      <c r="Y429" s="238"/>
      <c r="Z429" s="238"/>
      <c r="AA429" s="238"/>
      <c r="AB429" s="238"/>
      <c r="AC429" s="224">
        <v>0</v>
      </c>
      <c r="AD429" s="224">
        <v>0</v>
      </c>
      <c r="AE429" s="224">
        <v>225</v>
      </c>
      <c r="AF429" s="224">
        <v>235</v>
      </c>
      <c r="AG429" s="224">
        <v>245</v>
      </c>
      <c r="AH429" s="224">
        <v>260</v>
      </c>
      <c r="AI429" s="425"/>
    </row>
    <row r="430" spans="1:35" ht="25.5">
      <c r="A430" s="249"/>
      <c r="B430" s="235" t="s">
        <v>1489</v>
      </c>
      <c r="C430" s="235" t="s">
        <v>1508</v>
      </c>
      <c r="D430" s="235" t="s">
        <v>547</v>
      </c>
      <c r="E430" s="223"/>
      <c r="F430" s="223"/>
      <c r="G430" s="223"/>
      <c r="H430" s="223"/>
      <c r="I430" s="223"/>
      <c r="J430" s="223"/>
      <c r="K430" s="223"/>
      <c r="L430" s="223"/>
      <c r="M430" s="223"/>
      <c r="N430" s="223"/>
      <c r="O430" s="223"/>
      <c r="P430" s="223"/>
      <c r="Q430" s="223"/>
      <c r="R430" s="223"/>
      <c r="S430" s="223"/>
      <c r="T430" s="223"/>
      <c r="U430" s="223"/>
      <c r="V430" s="223"/>
      <c r="W430" s="223"/>
      <c r="X430" s="246"/>
      <c r="Y430" s="238"/>
      <c r="Z430" s="238"/>
      <c r="AA430" s="238"/>
      <c r="AB430" s="238"/>
      <c r="AC430" s="224">
        <v>0</v>
      </c>
      <c r="AD430" s="224">
        <v>30</v>
      </c>
      <c r="AE430" s="224">
        <v>100</v>
      </c>
      <c r="AF430" s="224">
        <v>245</v>
      </c>
      <c r="AG430" s="224">
        <v>460</v>
      </c>
      <c r="AH430" s="224">
        <v>690</v>
      </c>
      <c r="AI430" s="425"/>
    </row>
    <row r="431" spans="1:35" ht="25.5">
      <c r="A431" s="179"/>
      <c r="B431" s="235" t="s">
        <v>1489</v>
      </c>
      <c r="C431" s="235" t="s">
        <v>1495</v>
      </c>
      <c r="D431" s="235" t="s">
        <v>547</v>
      </c>
      <c r="E431" s="223"/>
      <c r="F431" s="223"/>
      <c r="G431" s="223"/>
      <c r="H431" s="223"/>
      <c r="I431" s="223"/>
      <c r="J431" s="223"/>
      <c r="K431" s="223"/>
      <c r="L431" s="223"/>
      <c r="M431" s="223"/>
      <c r="N431" s="223"/>
      <c r="O431" s="223"/>
      <c r="P431" s="223"/>
      <c r="Q431" s="223"/>
      <c r="R431" s="223"/>
      <c r="S431" s="223"/>
      <c r="T431" s="223"/>
      <c r="U431" s="223"/>
      <c r="V431" s="223"/>
      <c r="W431" s="223"/>
      <c r="X431" s="246"/>
      <c r="Y431" s="238"/>
      <c r="Z431" s="238"/>
      <c r="AA431" s="238"/>
      <c r="AB431" s="238"/>
      <c r="AC431" s="224">
        <v>-10</v>
      </c>
      <c r="AD431" s="224">
        <v>90</v>
      </c>
      <c r="AE431" s="224">
        <v>80</v>
      </c>
      <c r="AF431" s="224">
        <v>85</v>
      </c>
      <c r="AG431" s="224">
        <v>85</v>
      </c>
      <c r="AH431" s="224">
        <v>80</v>
      </c>
      <c r="AI431" s="425"/>
    </row>
    <row r="432" spans="1:35">
      <c r="A432" s="179"/>
      <c r="B432" s="235" t="s">
        <v>1489</v>
      </c>
      <c r="C432" s="235" t="s">
        <v>1509</v>
      </c>
      <c r="D432" s="263" t="s">
        <v>544</v>
      </c>
      <c r="E432" s="223"/>
      <c r="F432" s="223"/>
      <c r="G432" s="223"/>
      <c r="H432" s="223"/>
      <c r="I432" s="223"/>
      <c r="J432" s="223"/>
      <c r="K432" s="223"/>
      <c r="L432" s="223"/>
      <c r="M432" s="223"/>
      <c r="N432" s="223"/>
      <c r="O432" s="223"/>
      <c r="P432" s="223"/>
      <c r="Q432" s="223"/>
      <c r="R432" s="223"/>
      <c r="S432" s="223"/>
      <c r="T432" s="223"/>
      <c r="U432" s="223"/>
      <c r="V432" s="223"/>
      <c r="W432" s="223"/>
      <c r="X432" s="246"/>
      <c r="Y432" s="238"/>
      <c r="Z432" s="238"/>
      <c r="AA432" s="238"/>
      <c r="AB432" s="238"/>
      <c r="AC432" s="224">
        <v>0</v>
      </c>
      <c r="AD432" s="224">
        <v>30</v>
      </c>
      <c r="AE432" s="224">
        <v>50</v>
      </c>
      <c r="AF432" s="224">
        <v>70</v>
      </c>
      <c r="AG432" s="224">
        <v>90</v>
      </c>
      <c r="AH432" s="224">
        <v>85</v>
      </c>
      <c r="AI432" s="425"/>
    </row>
    <row r="433" spans="1:35">
      <c r="A433" s="179"/>
      <c r="B433" s="235" t="s">
        <v>1489</v>
      </c>
      <c r="C433" s="235" t="s">
        <v>1509</v>
      </c>
      <c r="D433" s="263" t="s">
        <v>1416</v>
      </c>
      <c r="E433" s="223"/>
      <c r="F433" s="223"/>
      <c r="G433" s="223"/>
      <c r="H433" s="223"/>
      <c r="I433" s="223"/>
      <c r="J433" s="223"/>
      <c r="K433" s="223"/>
      <c r="L433" s="223"/>
      <c r="M433" s="223"/>
      <c r="N433" s="223"/>
      <c r="O433" s="223"/>
      <c r="P433" s="223"/>
      <c r="Q433" s="223"/>
      <c r="R433" s="223"/>
      <c r="S433" s="223"/>
      <c r="T433" s="223"/>
      <c r="U433" s="223"/>
      <c r="V433" s="223"/>
      <c r="W433" s="223"/>
      <c r="X433" s="246"/>
      <c r="Y433" s="238"/>
      <c r="Z433" s="238"/>
      <c r="AA433" s="238"/>
      <c r="AB433" s="238"/>
      <c r="AC433" s="224">
        <v>0</v>
      </c>
      <c r="AD433" s="224">
        <v>50</v>
      </c>
      <c r="AE433" s="224">
        <v>70</v>
      </c>
      <c r="AF433" s="224">
        <v>25</v>
      </c>
      <c r="AG433" s="224">
        <v>40</v>
      </c>
      <c r="AH433" s="224">
        <v>50</v>
      </c>
      <c r="AI433" s="425"/>
    </row>
    <row r="434" spans="1:35">
      <c r="A434" s="179"/>
      <c r="B434" s="235" t="s">
        <v>1489</v>
      </c>
      <c r="C434" s="235" t="s">
        <v>1509</v>
      </c>
      <c r="D434" s="263" t="s">
        <v>1417</v>
      </c>
      <c r="E434" s="223"/>
      <c r="F434" s="223"/>
      <c r="G434" s="223"/>
      <c r="H434" s="223"/>
      <c r="I434" s="223"/>
      <c r="J434" s="223"/>
      <c r="K434" s="223"/>
      <c r="L434" s="223"/>
      <c r="M434" s="223"/>
      <c r="N434" s="223"/>
      <c r="O434" s="223"/>
      <c r="P434" s="223"/>
      <c r="Q434" s="223"/>
      <c r="R434" s="223"/>
      <c r="S434" s="223"/>
      <c r="T434" s="223"/>
      <c r="U434" s="223"/>
      <c r="V434" s="223"/>
      <c r="W434" s="223"/>
      <c r="X434" s="246"/>
      <c r="Y434" s="238"/>
      <c r="Z434" s="238"/>
      <c r="AA434" s="238"/>
      <c r="AB434" s="238"/>
      <c r="AC434" s="224">
        <v>0</v>
      </c>
      <c r="AD434" s="224">
        <v>5</v>
      </c>
      <c r="AE434" s="224">
        <v>15</v>
      </c>
      <c r="AF434" s="224">
        <v>10</v>
      </c>
      <c r="AG434" s="224">
        <v>5</v>
      </c>
      <c r="AH434" s="224">
        <v>10</v>
      </c>
      <c r="AI434" s="425"/>
    </row>
    <row r="435" spans="1:35">
      <c r="A435" s="179"/>
      <c r="B435" s="235" t="s">
        <v>1489</v>
      </c>
      <c r="C435" s="235" t="s">
        <v>1510</v>
      </c>
      <c r="D435" s="263" t="s">
        <v>544</v>
      </c>
      <c r="E435" s="223"/>
      <c r="F435" s="223"/>
      <c r="G435" s="223"/>
      <c r="H435" s="223"/>
      <c r="I435" s="223"/>
      <c r="J435" s="223"/>
      <c r="K435" s="223"/>
      <c r="L435" s="223"/>
      <c r="M435" s="223"/>
      <c r="N435" s="223"/>
      <c r="O435" s="223"/>
      <c r="P435" s="223"/>
      <c r="Q435" s="223"/>
      <c r="R435" s="223"/>
      <c r="S435" s="223"/>
      <c r="T435" s="223"/>
      <c r="U435" s="223"/>
      <c r="V435" s="223"/>
      <c r="W435" s="223"/>
      <c r="X435" s="246"/>
      <c r="Y435" s="238"/>
      <c r="Z435" s="238"/>
      <c r="AA435" s="238"/>
      <c r="AB435" s="238"/>
      <c r="AC435" s="224">
        <v>0</v>
      </c>
      <c r="AD435" s="224">
        <v>-4235</v>
      </c>
      <c r="AE435" s="224">
        <v>-4380</v>
      </c>
      <c r="AF435" s="224">
        <v>-4330</v>
      </c>
      <c r="AG435" s="224">
        <v>-4280</v>
      </c>
      <c r="AH435" s="224">
        <v>-4320</v>
      </c>
      <c r="AI435" s="425"/>
    </row>
    <row r="436" spans="1:35">
      <c r="A436" s="179"/>
      <c r="B436" s="235" t="s">
        <v>1489</v>
      </c>
      <c r="C436" s="235" t="s">
        <v>1510</v>
      </c>
      <c r="D436" s="263" t="s">
        <v>1416</v>
      </c>
      <c r="E436" s="223"/>
      <c r="F436" s="223"/>
      <c r="G436" s="223"/>
      <c r="H436" s="223"/>
      <c r="I436" s="223"/>
      <c r="J436" s="223"/>
      <c r="K436" s="223"/>
      <c r="L436" s="223"/>
      <c r="M436" s="223"/>
      <c r="N436" s="223"/>
      <c r="O436" s="223"/>
      <c r="P436" s="223"/>
      <c r="Q436" s="223"/>
      <c r="R436" s="223"/>
      <c r="S436" s="223"/>
      <c r="T436" s="223"/>
      <c r="U436" s="223"/>
      <c r="V436" s="223"/>
      <c r="W436" s="223"/>
      <c r="X436" s="246"/>
      <c r="Y436" s="238"/>
      <c r="Z436" s="238"/>
      <c r="AA436" s="238"/>
      <c r="AB436" s="238"/>
      <c r="AC436" s="224">
        <v>0</v>
      </c>
      <c r="AD436" s="224">
        <v>850</v>
      </c>
      <c r="AE436" s="224">
        <v>1505</v>
      </c>
      <c r="AF436" s="224">
        <v>2595</v>
      </c>
      <c r="AG436" s="224">
        <v>3370</v>
      </c>
      <c r="AH436" s="224">
        <v>3855</v>
      </c>
      <c r="AI436" s="425"/>
    </row>
    <row r="437" spans="1:35">
      <c r="A437" s="179"/>
      <c r="B437" s="235" t="s">
        <v>1489</v>
      </c>
      <c r="C437" s="235" t="s">
        <v>1511</v>
      </c>
      <c r="D437" s="263" t="s">
        <v>1416</v>
      </c>
      <c r="E437" s="223"/>
      <c r="F437" s="223"/>
      <c r="G437" s="223"/>
      <c r="H437" s="223"/>
      <c r="I437" s="223"/>
      <c r="J437" s="223"/>
      <c r="K437" s="223"/>
      <c r="L437" s="223"/>
      <c r="M437" s="223"/>
      <c r="N437" s="223"/>
      <c r="O437" s="223"/>
      <c r="P437" s="223"/>
      <c r="Q437" s="223"/>
      <c r="R437" s="223"/>
      <c r="S437" s="223"/>
      <c r="T437" s="223"/>
      <c r="U437" s="223"/>
      <c r="V437" s="223"/>
      <c r="W437" s="223"/>
      <c r="X437" s="246"/>
      <c r="Y437" s="238"/>
      <c r="Z437" s="238"/>
      <c r="AA437" s="238"/>
      <c r="AB437" s="238"/>
      <c r="AC437" s="224">
        <v>0</v>
      </c>
      <c r="AD437" s="224">
        <v>55</v>
      </c>
      <c r="AE437" s="224">
        <v>185</v>
      </c>
      <c r="AF437" s="224">
        <v>140</v>
      </c>
      <c r="AG437" s="224">
        <v>25</v>
      </c>
      <c r="AH437" s="224">
        <v>-220</v>
      </c>
      <c r="AI437" s="425"/>
    </row>
    <row r="438" spans="1:35">
      <c r="A438" s="179"/>
      <c r="B438" s="235" t="s">
        <v>1489</v>
      </c>
      <c r="C438" s="235" t="s">
        <v>1511</v>
      </c>
      <c r="D438" s="263" t="s">
        <v>544</v>
      </c>
      <c r="E438" s="223"/>
      <c r="F438" s="223"/>
      <c r="G438" s="223"/>
      <c r="H438" s="223"/>
      <c r="I438" s="223"/>
      <c r="J438" s="223"/>
      <c r="K438" s="223"/>
      <c r="L438" s="223"/>
      <c r="M438" s="223"/>
      <c r="N438" s="223"/>
      <c r="O438" s="223"/>
      <c r="P438" s="223"/>
      <c r="Q438" s="223"/>
      <c r="R438" s="223"/>
      <c r="S438" s="223"/>
      <c r="T438" s="223"/>
      <c r="U438" s="223"/>
      <c r="V438" s="223"/>
      <c r="W438" s="223"/>
      <c r="X438" s="246"/>
      <c r="Y438" s="238"/>
      <c r="Z438" s="238"/>
      <c r="AA438" s="238"/>
      <c r="AB438" s="238"/>
      <c r="AC438" s="224">
        <v>0</v>
      </c>
      <c r="AD438" s="224">
        <v>5</v>
      </c>
      <c r="AE438" s="224">
        <v>65</v>
      </c>
      <c r="AF438" s="224">
        <v>85</v>
      </c>
      <c r="AG438" s="224">
        <v>45</v>
      </c>
      <c r="AH438" s="224">
        <v>5</v>
      </c>
      <c r="AI438" s="425"/>
    </row>
    <row r="439" spans="1:35" ht="25.5">
      <c r="A439" s="179"/>
      <c r="B439" s="235" t="s">
        <v>1489</v>
      </c>
      <c r="C439" s="235" t="s">
        <v>1512</v>
      </c>
      <c r="D439" s="263" t="s">
        <v>1416</v>
      </c>
      <c r="E439" s="223"/>
      <c r="F439" s="223"/>
      <c r="G439" s="223"/>
      <c r="H439" s="223"/>
      <c r="I439" s="223"/>
      <c r="J439" s="223"/>
      <c r="K439" s="223"/>
      <c r="L439" s="223"/>
      <c r="M439" s="223"/>
      <c r="N439" s="223"/>
      <c r="O439" s="223"/>
      <c r="P439" s="223"/>
      <c r="Q439" s="223"/>
      <c r="R439" s="223"/>
      <c r="S439" s="223"/>
      <c r="T439" s="223"/>
      <c r="U439" s="223"/>
      <c r="V439" s="223"/>
      <c r="W439" s="223"/>
      <c r="X439" s="246"/>
      <c r="Y439" s="238"/>
      <c r="Z439" s="238"/>
      <c r="AA439" s="238"/>
      <c r="AB439" s="238"/>
      <c r="AC439" s="224">
        <v>0</v>
      </c>
      <c r="AD439" s="224">
        <v>0</v>
      </c>
      <c r="AE439" s="224">
        <v>10</v>
      </c>
      <c r="AF439" s="224">
        <v>55</v>
      </c>
      <c r="AG439" s="224">
        <v>120</v>
      </c>
      <c r="AH439" s="224">
        <v>180</v>
      </c>
      <c r="AI439" s="425"/>
    </row>
    <row r="440" spans="1:35" ht="25.5">
      <c r="A440" s="179"/>
      <c r="B440" s="235" t="s">
        <v>1489</v>
      </c>
      <c r="C440" s="235" t="s">
        <v>1513</v>
      </c>
      <c r="D440" s="263" t="s">
        <v>1416</v>
      </c>
      <c r="E440" s="223"/>
      <c r="F440" s="223"/>
      <c r="G440" s="223"/>
      <c r="H440" s="223"/>
      <c r="I440" s="223"/>
      <c r="J440" s="223"/>
      <c r="K440" s="223"/>
      <c r="L440" s="223"/>
      <c r="M440" s="223"/>
      <c r="N440" s="223"/>
      <c r="O440" s="223"/>
      <c r="P440" s="223"/>
      <c r="Q440" s="223"/>
      <c r="R440" s="223"/>
      <c r="S440" s="223"/>
      <c r="T440" s="223"/>
      <c r="U440" s="223"/>
      <c r="V440" s="223"/>
      <c r="W440" s="223"/>
      <c r="X440" s="246"/>
      <c r="Y440" s="238"/>
      <c r="Z440" s="238"/>
      <c r="AA440" s="238"/>
      <c r="AB440" s="238"/>
      <c r="AC440" s="224">
        <v>0</v>
      </c>
      <c r="AD440" s="224">
        <v>0</v>
      </c>
      <c r="AE440" s="224">
        <v>0</v>
      </c>
      <c r="AF440" s="224">
        <v>110</v>
      </c>
      <c r="AG440" s="224">
        <v>155</v>
      </c>
      <c r="AH440" s="224">
        <v>205</v>
      </c>
      <c r="AI440" s="425"/>
    </row>
    <row r="441" spans="1:35" ht="25.5">
      <c r="A441" s="179"/>
      <c r="B441" s="235" t="s">
        <v>1489</v>
      </c>
      <c r="C441" s="235" t="s">
        <v>1513</v>
      </c>
      <c r="D441" s="263" t="s">
        <v>1417</v>
      </c>
      <c r="E441" s="223"/>
      <c r="F441" s="223"/>
      <c r="G441" s="223"/>
      <c r="H441" s="223"/>
      <c r="I441" s="223"/>
      <c r="J441" s="223"/>
      <c r="K441" s="223"/>
      <c r="L441" s="223"/>
      <c r="M441" s="223"/>
      <c r="N441" s="223"/>
      <c r="O441" s="223"/>
      <c r="P441" s="223"/>
      <c r="Q441" s="223"/>
      <c r="R441" s="223"/>
      <c r="S441" s="223"/>
      <c r="T441" s="223"/>
      <c r="U441" s="223"/>
      <c r="V441" s="223"/>
      <c r="W441" s="223"/>
      <c r="X441" s="246"/>
      <c r="Y441" s="238"/>
      <c r="Z441" s="238"/>
      <c r="AA441" s="238"/>
      <c r="AB441" s="238"/>
      <c r="AC441" s="224">
        <v>0</v>
      </c>
      <c r="AD441" s="224">
        <v>0</v>
      </c>
      <c r="AE441" s="224">
        <v>0</v>
      </c>
      <c r="AF441" s="224">
        <v>10</v>
      </c>
      <c r="AG441" s="224">
        <v>15</v>
      </c>
      <c r="AH441" s="224">
        <v>20</v>
      </c>
      <c r="AI441" s="425"/>
    </row>
    <row r="442" spans="1:35">
      <c r="A442" s="179"/>
      <c r="B442" s="235" t="s">
        <v>1489</v>
      </c>
      <c r="C442" s="235" t="s">
        <v>1514</v>
      </c>
      <c r="D442" s="263" t="s">
        <v>1416</v>
      </c>
      <c r="E442" s="223"/>
      <c r="F442" s="223"/>
      <c r="G442" s="223"/>
      <c r="H442" s="223"/>
      <c r="I442" s="223"/>
      <c r="J442" s="223"/>
      <c r="K442" s="223"/>
      <c r="L442" s="223"/>
      <c r="M442" s="223"/>
      <c r="N442" s="223"/>
      <c r="O442" s="223"/>
      <c r="P442" s="223"/>
      <c r="Q442" s="223"/>
      <c r="R442" s="223"/>
      <c r="S442" s="223"/>
      <c r="T442" s="223"/>
      <c r="U442" s="223"/>
      <c r="V442" s="223"/>
      <c r="W442" s="223"/>
      <c r="X442" s="246"/>
      <c r="Y442" s="238"/>
      <c r="Z442" s="238"/>
      <c r="AA442" s="238"/>
      <c r="AB442" s="238"/>
      <c r="AC442" s="224">
        <v>0</v>
      </c>
      <c r="AD442" s="224">
        <v>25</v>
      </c>
      <c r="AE442" s="224">
        <v>20</v>
      </c>
      <c r="AF442" s="224">
        <v>15</v>
      </c>
      <c r="AG442" s="224">
        <v>10</v>
      </c>
      <c r="AH442" s="224">
        <v>10</v>
      </c>
      <c r="AI442" s="425"/>
    </row>
    <row r="443" spans="1:35">
      <c r="A443" s="179"/>
      <c r="B443" s="235" t="s">
        <v>1489</v>
      </c>
      <c r="C443" s="235" t="s">
        <v>1505</v>
      </c>
      <c r="D443" s="263" t="s">
        <v>1416</v>
      </c>
      <c r="E443" s="223"/>
      <c r="F443" s="223"/>
      <c r="G443" s="223"/>
      <c r="H443" s="223"/>
      <c r="I443" s="223"/>
      <c r="J443" s="223"/>
      <c r="K443" s="223"/>
      <c r="L443" s="223"/>
      <c r="M443" s="223"/>
      <c r="N443" s="223"/>
      <c r="O443" s="223"/>
      <c r="P443" s="223"/>
      <c r="Q443" s="223"/>
      <c r="R443" s="223"/>
      <c r="S443" s="223"/>
      <c r="T443" s="223"/>
      <c r="U443" s="223"/>
      <c r="V443" s="223"/>
      <c r="W443" s="223"/>
      <c r="X443" s="246"/>
      <c r="Y443" s="238"/>
      <c r="Z443" s="238"/>
      <c r="AA443" s="238"/>
      <c r="AB443" s="238"/>
      <c r="AC443" s="224">
        <v>0</v>
      </c>
      <c r="AD443" s="224">
        <v>10</v>
      </c>
      <c r="AE443" s="224">
        <v>85</v>
      </c>
      <c r="AF443" s="224">
        <v>100</v>
      </c>
      <c r="AG443" s="224">
        <v>120</v>
      </c>
      <c r="AH443" s="224">
        <v>130</v>
      </c>
      <c r="AI443" s="425"/>
    </row>
    <row r="444" spans="1:35">
      <c r="A444" s="179"/>
      <c r="B444" s="235" t="s">
        <v>1489</v>
      </c>
      <c r="C444" s="235" t="s">
        <v>1515</v>
      </c>
      <c r="D444" s="263" t="s">
        <v>1416</v>
      </c>
      <c r="E444" s="223"/>
      <c r="F444" s="223"/>
      <c r="G444" s="223"/>
      <c r="H444" s="223"/>
      <c r="I444" s="223"/>
      <c r="J444" s="223"/>
      <c r="K444" s="223"/>
      <c r="L444" s="223"/>
      <c r="M444" s="223"/>
      <c r="N444" s="223"/>
      <c r="O444" s="223"/>
      <c r="P444" s="223"/>
      <c r="Q444" s="223"/>
      <c r="R444" s="223"/>
      <c r="S444" s="223"/>
      <c r="T444" s="223"/>
      <c r="U444" s="223"/>
      <c r="V444" s="223"/>
      <c r="W444" s="223"/>
      <c r="X444" s="246"/>
      <c r="Y444" s="238"/>
      <c r="Z444" s="238"/>
      <c r="AA444" s="238"/>
      <c r="AB444" s="238"/>
      <c r="AC444" s="224">
        <v>0</v>
      </c>
      <c r="AD444" s="224">
        <v>135</v>
      </c>
      <c r="AE444" s="224">
        <v>130</v>
      </c>
      <c r="AF444" s="224">
        <v>125</v>
      </c>
      <c r="AG444" s="224">
        <v>125</v>
      </c>
      <c r="AH444" s="224">
        <v>120</v>
      </c>
      <c r="AI444" s="425"/>
    </row>
    <row r="445" spans="1:35">
      <c r="A445" s="179"/>
      <c r="B445" s="266" t="s">
        <v>1489</v>
      </c>
      <c r="C445" s="267" t="s">
        <v>1516</v>
      </c>
      <c r="D445" s="266" t="s">
        <v>1416</v>
      </c>
      <c r="E445" s="224"/>
      <c r="F445" s="224"/>
      <c r="G445" s="224"/>
      <c r="H445" s="224"/>
      <c r="I445" s="224"/>
      <c r="J445" s="224"/>
      <c r="K445" s="224"/>
      <c r="L445" s="224"/>
      <c r="M445" s="224"/>
      <c r="N445" s="224"/>
      <c r="O445" s="224"/>
      <c r="P445" s="224"/>
      <c r="Q445" s="224"/>
      <c r="R445" s="224"/>
      <c r="S445" s="224"/>
      <c r="T445" s="224"/>
      <c r="U445" s="224"/>
      <c r="V445" s="224"/>
      <c r="W445" s="224"/>
      <c r="X445" s="224"/>
      <c r="Y445" s="224"/>
      <c r="Z445" s="224"/>
      <c r="AA445" s="224"/>
      <c r="AB445" s="224"/>
      <c r="AC445" s="224">
        <v>0</v>
      </c>
      <c r="AD445" s="224">
        <v>105</v>
      </c>
      <c r="AE445" s="224">
        <v>110</v>
      </c>
      <c r="AF445" s="224">
        <v>100</v>
      </c>
      <c r="AG445" s="224">
        <v>75</v>
      </c>
      <c r="AH445" s="224">
        <v>-75</v>
      </c>
      <c r="AI445" s="425"/>
    </row>
    <row r="446" spans="1:35">
      <c r="A446" s="179"/>
      <c r="B446" s="419" t="s">
        <v>1534</v>
      </c>
      <c r="C446" s="419" t="s">
        <v>1594</v>
      </c>
      <c r="D446" s="244" t="s">
        <v>42</v>
      </c>
      <c r="E446" s="232"/>
      <c r="F446" s="232"/>
      <c r="G446" s="232"/>
      <c r="H446" s="232"/>
      <c r="I446" s="232"/>
      <c r="J446" s="232"/>
      <c r="K446" s="232"/>
      <c r="L446" s="232"/>
      <c r="M446" s="232"/>
      <c r="N446" s="232"/>
      <c r="O446" s="232"/>
      <c r="P446" s="232"/>
      <c r="Q446" s="232"/>
      <c r="R446" s="232"/>
      <c r="S446" s="232"/>
      <c r="T446" s="232"/>
      <c r="U446" s="232"/>
      <c r="V446" s="232"/>
      <c r="W446" s="232"/>
      <c r="X446" s="240"/>
      <c r="Y446" s="240"/>
      <c r="Z446" s="240"/>
      <c r="AA446" s="240"/>
      <c r="AB446" s="240"/>
      <c r="AC446" s="232"/>
      <c r="AD446" s="232">
        <v>0</v>
      </c>
      <c r="AE446" s="232">
        <v>0</v>
      </c>
      <c r="AF446" s="232">
        <v>0</v>
      </c>
      <c r="AG446" s="232">
        <v>3500</v>
      </c>
      <c r="AH446" s="232">
        <v>0</v>
      </c>
      <c r="AI446" s="425"/>
    </row>
    <row r="447" spans="1:35">
      <c r="A447" s="179"/>
      <c r="B447" s="419" t="s">
        <v>1534</v>
      </c>
      <c r="C447" s="419" t="s">
        <v>1595</v>
      </c>
      <c r="D447" s="244" t="s">
        <v>38</v>
      </c>
      <c r="E447" s="232"/>
      <c r="F447" s="232"/>
      <c r="G447" s="232"/>
      <c r="H447" s="232"/>
      <c r="I447" s="232"/>
      <c r="J447" s="232"/>
      <c r="K447" s="232"/>
      <c r="L447" s="232"/>
      <c r="M447" s="232"/>
      <c r="N447" s="232"/>
      <c r="O447" s="232"/>
      <c r="P447" s="232"/>
      <c r="Q447" s="232"/>
      <c r="R447" s="232"/>
      <c r="S447" s="232"/>
      <c r="T447" s="232"/>
      <c r="U447" s="232"/>
      <c r="V447" s="232"/>
      <c r="W447" s="232"/>
      <c r="X447" s="240"/>
      <c r="Y447" s="240"/>
      <c r="Z447" s="240"/>
      <c r="AA447" s="240"/>
      <c r="AB447" s="240"/>
      <c r="AC447" s="232"/>
      <c r="AD447" s="232">
        <v>0</v>
      </c>
      <c r="AE447" s="232">
        <v>-760</v>
      </c>
      <c r="AF447" s="232">
        <v>-970</v>
      </c>
      <c r="AG447" s="232">
        <v>1585</v>
      </c>
      <c r="AH447" s="232">
        <v>150</v>
      </c>
      <c r="AI447" s="425"/>
    </row>
    <row r="448" spans="1:35">
      <c r="A448" s="179"/>
      <c r="B448" s="419" t="s">
        <v>1534</v>
      </c>
      <c r="C448" s="419" t="s">
        <v>1596</v>
      </c>
      <c r="D448" s="244" t="s">
        <v>1597</v>
      </c>
      <c r="E448" s="232"/>
      <c r="F448" s="232"/>
      <c r="G448" s="232"/>
      <c r="H448" s="232"/>
      <c r="I448" s="232"/>
      <c r="J448" s="232"/>
      <c r="K448" s="232"/>
      <c r="L448" s="232"/>
      <c r="M448" s="232"/>
      <c r="N448" s="232"/>
      <c r="O448" s="232"/>
      <c r="P448" s="232"/>
      <c r="Q448" s="232"/>
      <c r="R448" s="232"/>
      <c r="S448" s="232"/>
      <c r="T448" s="232"/>
      <c r="U448" s="232"/>
      <c r="V448" s="232"/>
      <c r="W448" s="232"/>
      <c r="X448" s="240"/>
      <c r="Y448" s="240"/>
      <c r="Z448" s="240"/>
      <c r="AA448" s="240"/>
      <c r="AB448" s="240"/>
      <c r="AC448" s="232"/>
      <c r="AD448" s="232">
        <v>0</v>
      </c>
      <c r="AE448" s="232">
        <v>0</v>
      </c>
      <c r="AF448" s="232">
        <v>0</v>
      </c>
      <c r="AG448" s="232">
        <v>1970</v>
      </c>
      <c r="AH448" s="232">
        <v>2005</v>
      </c>
      <c r="AI448" s="425"/>
    </row>
    <row r="449" spans="1:35">
      <c r="A449" s="179"/>
      <c r="B449" s="419" t="s">
        <v>1534</v>
      </c>
      <c r="C449" s="419" t="s">
        <v>1535</v>
      </c>
      <c r="D449" s="244" t="s">
        <v>1416</v>
      </c>
      <c r="E449" s="232"/>
      <c r="F449" s="232"/>
      <c r="G449" s="232"/>
      <c r="H449" s="232"/>
      <c r="I449" s="232"/>
      <c r="J449" s="232"/>
      <c r="K449" s="232"/>
      <c r="L449" s="232"/>
      <c r="M449" s="232"/>
      <c r="N449" s="232"/>
      <c r="O449" s="232"/>
      <c r="P449" s="232"/>
      <c r="Q449" s="232"/>
      <c r="R449" s="232"/>
      <c r="S449" s="232"/>
      <c r="T449" s="232"/>
      <c r="U449" s="232"/>
      <c r="V449" s="232"/>
      <c r="W449" s="232"/>
      <c r="X449" s="240"/>
      <c r="Y449" s="240"/>
      <c r="Z449" s="240"/>
      <c r="AA449" s="240"/>
      <c r="AB449" s="240"/>
      <c r="AC449" s="232"/>
      <c r="AD449" s="232">
        <v>0</v>
      </c>
      <c r="AE449" s="232">
        <v>25</v>
      </c>
      <c r="AF449" s="232">
        <v>40</v>
      </c>
      <c r="AG449" s="232">
        <v>50</v>
      </c>
      <c r="AH449" s="232">
        <v>55</v>
      </c>
      <c r="AI449" s="425"/>
    </row>
    <row r="450" spans="1:35">
      <c r="A450" s="179"/>
      <c r="B450" s="419" t="s">
        <v>1534</v>
      </c>
      <c r="C450" s="419" t="s">
        <v>1536</v>
      </c>
      <c r="D450" s="244" t="s">
        <v>1416</v>
      </c>
      <c r="E450" s="232"/>
      <c r="F450" s="232"/>
      <c r="G450" s="232"/>
      <c r="H450" s="232"/>
      <c r="I450" s="232"/>
      <c r="J450" s="232"/>
      <c r="K450" s="232"/>
      <c r="L450" s="232"/>
      <c r="M450" s="232"/>
      <c r="N450" s="232"/>
      <c r="O450" s="232"/>
      <c r="P450" s="232"/>
      <c r="Q450" s="232"/>
      <c r="R450" s="232"/>
      <c r="S450" s="232"/>
      <c r="T450" s="232"/>
      <c r="U450" s="232"/>
      <c r="V450" s="232"/>
      <c r="W450" s="232"/>
      <c r="X450" s="240"/>
      <c r="Y450" s="240"/>
      <c r="Z450" s="240"/>
      <c r="AA450" s="240"/>
      <c r="AB450" s="240"/>
      <c r="AC450" s="232"/>
      <c r="AD450" s="232">
        <v>0</v>
      </c>
      <c r="AE450" s="232">
        <v>0</v>
      </c>
      <c r="AF450" s="232">
        <v>0</v>
      </c>
      <c r="AG450" s="232">
        <v>0</v>
      </c>
      <c r="AH450" s="232">
        <v>0</v>
      </c>
      <c r="AI450" s="425"/>
    </row>
    <row r="451" spans="1:35">
      <c r="A451" s="179"/>
      <c r="B451" s="419" t="s">
        <v>1534</v>
      </c>
      <c r="C451" s="419" t="s">
        <v>1537</v>
      </c>
      <c r="D451" s="244" t="s">
        <v>550</v>
      </c>
      <c r="E451" s="232"/>
      <c r="F451" s="232"/>
      <c r="G451" s="232"/>
      <c r="H451" s="232"/>
      <c r="I451" s="232"/>
      <c r="J451" s="232"/>
      <c r="K451" s="232"/>
      <c r="L451" s="232"/>
      <c r="M451" s="232"/>
      <c r="N451" s="232"/>
      <c r="O451" s="232"/>
      <c r="P451" s="232"/>
      <c r="Q451" s="232"/>
      <c r="R451" s="232"/>
      <c r="S451" s="232"/>
      <c r="T451" s="232"/>
      <c r="U451" s="232"/>
      <c r="V451" s="232"/>
      <c r="W451" s="232"/>
      <c r="X451" s="240"/>
      <c r="Y451" s="240"/>
      <c r="Z451" s="240"/>
      <c r="AA451" s="240"/>
      <c r="AB451" s="240"/>
      <c r="AC451" s="232"/>
      <c r="AD451" s="232">
        <v>0</v>
      </c>
      <c r="AE451" s="232">
        <v>-180</v>
      </c>
      <c r="AF451" s="232">
        <v>-340</v>
      </c>
      <c r="AG451" s="232">
        <v>-590</v>
      </c>
      <c r="AH451" s="232">
        <v>-845</v>
      </c>
      <c r="AI451" s="425"/>
    </row>
    <row r="452" spans="1:35">
      <c r="A452" s="179"/>
      <c r="B452" s="419" t="s">
        <v>1534</v>
      </c>
      <c r="C452" s="419" t="s">
        <v>1598</v>
      </c>
      <c r="D452" s="244" t="s">
        <v>42</v>
      </c>
      <c r="E452" s="232"/>
      <c r="F452" s="232"/>
      <c r="G452" s="232"/>
      <c r="H452" s="232"/>
      <c r="I452" s="232"/>
      <c r="J452" s="232"/>
      <c r="K452" s="232"/>
      <c r="L452" s="232"/>
      <c r="M452" s="232"/>
      <c r="N452" s="232"/>
      <c r="O452" s="232"/>
      <c r="P452" s="232"/>
      <c r="Q452" s="232"/>
      <c r="R452" s="232"/>
      <c r="S452" s="232"/>
      <c r="T452" s="232"/>
      <c r="U452" s="232"/>
      <c r="V452" s="232"/>
      <c r="W452" s="232"/>
      <c r="X452" s="240"/>
      <c r="Y452" s="240"/>
      <c r="Z452" s="240"/>
      <c r="AA452" s="240"/>
      <c r="AB452" s="240"/>
      <c r="AC452" s="232"/>
      <c r="AD452" s="232">
        <v>0</v>
      </c>
      <c r="AE452" s="232">
        <v>-110</v>
      </c>
      <c r="AF452" s="232">
        <v>-190</v>
      </c>
      <c r="AG452" s="232">
        <v>-190</v>
      </c>
      <c r="AH452" s="232">
        <v>0</v>
      </c>
      <c r="AI452" s="425"/>
    </row>
    <row r="453" spans="1:35">
      <c r="A453" s="179"/>
      <c r="B453" s="419" t="s">
        <v>1534</v>
      </c>
      <c r="C453" s="419" t="s">
        <v>1599</v>
      </c>
      <c r="D453" s="244" t="s">
        <v>42</v>
      </c>
      <c r="E453" s="232"/>
      <c r="F453" s="232"/>
      <c r="G453" s="232"/>
      <c r="H453" s="232"/>
      <c r="I453" s="232"/>
      <c r="J453" s="232"/>
      <c r="K453" s="232"/>
      <c r="L453" s="232"/>
      <c r="M453" s="232"/>
      <c r="N453" s="232"/>
      <c r="O453" s="232"/>
      <c r="P453" s="232"/>
      <c r="Q453" s="232"/>
      <c r="R453" s="232"/>
      <c r="S453" s="232"/>
      <c r="T453" s="232"/>
      <c r="U453" s="232"/>
      <c r="V453" s="232"/>
      <c r="W453" s="232"/>
      <c r="X453" s="240"/>
      <c r="Y453" s="240"/>
      <c r="Z453" s="240"/>
      <c r="AA453" s="240"/>
      <c r="AB453" s="240"/>
      <c r="AC453" s="232"/>
      <c r="AD453" s="232">
        <v>-5</v>
      </c>
      <c r="AE453" s="232">
        <v>-85</v>
      </c>
      <c r="AF453" s="232">
        <v>-250</v>
      </c>
      <c r="AG453" s="232">
        <v>-350</v>
      </c>
      <c r="AH453" s="232">
        <v>0</v>
      </c>
      <c r="AI453" s="425"/>
    </row>
    <row r="454" spans="1:35" ht="25.5">
      <c r="A454" s="179"/>
      <c r="B454" s="419" t="s">
        <v>1534</v>
      </c>
      <c r="C454" s="419" t="s">
        <v>1600</v>
      </c>
      <c r="D454" s="244" t="s">
        <v>42</v>
      </c>
      <c r="E454" s="232"/>
      <c r="F454" s="232"/>
      <c r="G454" s="232"/>
      <c r="H454" s="232"/>
      <c r="I454" s="232"/>
      <c r="J454" s="232"/>
      <c r="K454" s="232"/>
      <c r="L454" s="232"/>
      <c r="M454" s="232"/>
      <c r="N454" s="232"/>
      <c r="O454" s="232"/>
      <c r="P454" s="232"/>
      <c r="Q454" s="232"/>
      <c r="R454" s="232"/>
      <c r="S454" s="232"/>
      <c r="T454" s="232"/>
      <c r="U454" s="232"/>
      <c r="V454" s="232"/>
      <c r="W454" s="232"/>
      <c r="X454" s="240"/>
      <c r="Y454" s="240"/>
      <c r="Z454" s="240"/>
      <c r="AA454" s="240"/>
      <c r="AB454" s="240"/>
      <c r="AC454" s="232"/>
      <c r="AD454" s="232">
        <v>-75</v>
      </c>
      <c r="AE454" s="232">
        <v>-260</v>
      </c>
      <c r="AF454" s="232">
        <v>-195</v>
      </c>
      <c r="AG454" s="232">
        <v>-110</v>
      </c>
      <c r="AH454" s="232">
        <v>0</v>
      </c>
      <c r="AI454" s="425"/>
    </row>
    <row r="455" spans="1:35">
      <c r="A455" s="179"/>
      <c r="B455" s="419" t="s">
        <v>1534</v>
      </c>
      <c r="C455" s="419" t="s">
        <v>1601</v>
      </c>
      <c r="D455" s="244" t="s">
        <v>42</v>
      </c>
      <c r="E455" s="232"/>
      <c r="F455" s="232"/>
      <c r="G455" s="232"/>
      <c r="H455" s="232"/>
      <c r="I455" s="232"/>
      <c r="J455" s="232"/>
      <c r="K455" s="232"/>
      <c r="L455" s="232"/>
      <c r="M455" s="232"/>
      <c r="N455" s="232"/>
      <c r="O455" s="232"/>
      <c r="P455" s="232"/>
      <c r="Q455" s="232"/>
      <c r="R455" s="232"/>
      <c r="S455" s="232"/>
      <c r="T455" s="232"/>
      <c r="U455" s="232"/>
      <c r="V455" s="232"/>
      <c r="W455" s="232"/>
      <c r="X455" s="240"/>
      <c r="Y455" s="240"/>
      <c r="Z455" s="240"/>
      <c r="AA455" s="240"/>
      <c r="AB455" s="240"/>
      <c r="AC455" s="232"/>
      <c r="AD455" s="232">
        <v>-10</v>
      </c>
      <c r="AE455" s="232">
        <v>-25</v>
      </c>
      <c r="AF455" s="232">
        <v>-25</v>
      </c>
      <c r="AG455" s="232">
        <v>-20</v>
      </c>
      <c r="AH455" s="232">
        <v>0</v>
      </c>
      <c r="AI455" s="425"/>
    </row>
    <row r="456" spans="1:35">
      <c r="A456" s="179"/>
      <c r="B456" s="419" t="s">
        <v>1534</v>
      </c>
      <c r="C456" s="419" t="s">
        <v>1602</v>
      </c>
      <c r="D456" s="244" t="s">
        <v>547</v>
      </c>
      <c r="E456" s="232"/>
      <c r="F456" s="232"/>
      <c r="G456" s="232"/>
      <c r="H456" s="232"/>
      <c r="I456" s="232"/>
      <c r="J456" s="232"/>
      <c r="K456" s="232"/>
      <c r="L456" s="232"/>
      <c r="M456" s="232"/>
      <c r="N456" s="232"/>
      <c r="O456" s="232"/>
      <c r="P456" s="232"/>
      <c r="Q456" s="232"/>
      <c r="R456" s="232"/>
      <c r="S456" s="232"/>
      <c r="T456" s="232"/>
      <c r="U456" s="232"/>
      <c r="V456" s="232"/>
      <c r="W456" s="232"/>
      <c r="X456" s="240"/>
      <c r="Y456" s="240"/>
      <c r="Z456" s="240"/>
      <c r="AA456" s="240"/>
      <c r="AB456" s="240"/>
      <c r="AC456" s="232"/>
      <c r="AD456" s="232">
        <v>0</v>
      </c>
      <c r="AE456" s="232">
        <v>0</v>
      </c>
      <c r="AF456" s="232">
        <v>0</v>
      </c>
      <c r="AG456" s="232">
        <v>5</v>
      </c>
      <c r="AH456" s="232">
        <v>5</v>
      </c>
      <c r="AI456" s="425"/>
    </row>
    <row r="457" spans="1:35" ht="25.5">
      <c r="A457" s="179"/>
      <c r="B457" s="419" t="s">
        <v>1534</v>
      </c>
      <c r="C457" s="419" t="s">
        <v>1541</v>
      </c>
      <c r="D457" s="244" t="s">
        <v>547</v>
      </c>
      <c r="E457" s="232"/>
      <c r="F457" s="232"/>
      <c r="G457" s="232"/>
      <c r="H457" s="232"/>
      <c r="I457" s="232"/>
      <c r="J457" s="232"/>
      <c r="K457" s="232"/>
      <c r="L457" s="232"/>
      <c r="M457" s="232"/>
      <c r="N457" s="232"/>
      <c r="O457" s="232"/>
      <c r="P457" s="232"/>
      <c r="Q457" s="232"/>
      <c r="R457" s="232"/>
      <c r="S457" s="232"/>
      <c r="T457" s="232"/>
      <c r="U457" s="232"/>
      <c r="V457" s="232"/>
      <c r="W457" s="232"/>
      <c r="X457" s="240"/>
      <c r="Y457" s="240"/>
      <c r="Z457" s="240"/>
      <c r="AA457" s="240"/>
      <c r="AB457" s="240"/>
      <c r="AC457" s="232"/>
      <c r="AD457" s="232">
        <v>0</v>
      </c>
      <c r="AE457" s="232">
        <v>665</v>
      </c>
      <c r="AF457" s="232">
        <v>680</v>
      </c>
      <c r="AG457" s="232">
        <v>700</v>
      </c>
      <c r="AH457" s="232">
        <v>715</v>
      </c>
      <c r="AI457" s="425"/>
    </row>
    <row r="458" spans="1:35" ht="25.5">
      <c r="A458" s="179"/>
      <c r="B458" s="419" t="s">
        <v>1534</v>
      </c>
      <c r="C458" s="419" t="s">
        <v>1541</v>
      </c>
      <c r="D458" s="244" t="s">
        <v>42</v>
      </c>
      <c r="E458" s="232"/>
      <c r="F458" s="232"/>
      <c r="G458" s="232"/>
      <c r="H458" s="232"/>
      <c r="I458" s="232"/>
      <c r="J458" s="232"/>
      <c r="K458" s="232"/>
      <c r="L458" s="232"/>
      <c r="M458" s="232"/>
      <c r="N458" s="232"/>
      <c r="O458" s="232"/>
      <c r="P458" s="232"/>
      <c r="Q458" s="232"/>
      <c r="R458" s="232"/>
      <c r="S458" s="232"/>
      <c r="T458" s="232"/>
      <c r="U458" s="232"/>
      <c r="V458" s="232"/>
      <c r="W458" s="232"/>
      <c r="X458" s="240"/>
      <c r="Y458" s="240"/>
      <c r="Z458" s="240"/>
      <c r="AA458" s="240"/>
      <c r="AB458" s="240"/>
      <c r="AC458" s="232"/>
      <c r="AD458" s="232">
        <v>0</v>
      </c>
      <c r="AE458" s="232">
        <v>-915</v>
      </c>
      <c r="AF458" s="232">
        <v>-935</v>
      </c>
      <c r="AG458" s="232">
        <v>-965</v>
      </c>
      <c r="AH458" s="232">
        <v>-990</v>
      </c>
      <c r="AI458" s="425"/>
    </row>
    <row r="459" spans="1:35">
      <c r="A459" s="179"/>
      <c r="B459" s="419" t="s">
        <v>1534</v>
      </c>
      <c r="C459" s="419" t="s">
        <v>1542</v>
      </c>
      <c r="D459" s="244" t="s">
        <v>547</v>
      </c>
      <c r="E459" s="232"/>
      <c r="F459" s="232"/>
      <c r="G459" s="232"/>
      <c r="H459" s="232"/>
      <c r="I459" s="232"/>
      <c r="J459" s="232"/>
      <c r="K459" s="232"/>
      <c r="L459" s="232"/>
      <c r="M459" s="232"/>
      <c r="N459" s="232"/>
      <c r="O459" s="232"/>
      <c r="P459" s="232"/>
      <c r="Q459" s="232"/>
      <c r="R459" s="232"/>
      <c r="S459" s="232"/>
      <c r="T459" s="232"/>
      <c r="U459" s="232"/>
      <c r="V459" s="232"/>
      <c r="W459" s="232"/>
      <c r="X459" s="240"/>
      <c r="Y459" s="240"/>
      <c r="Z459" s="240"/>
      <c r="AA459" s="240"/>
      <c r="AB459" s="240"/>
      <c r="AC459" s="232"/>
      <c r="AD459" s="232">
        <v>0</v>
      </c>
      <c r="AE459" s="232">
        <v>50</v>
      </c>
      <c r="AF459" s="232">
        <v>50</v>
      </c>
      <c r="AG459" s="232">
        <v>55</v>
      </c>
      <c r="AH459" s="232">
        <v>55</v>
      </c>
      <c r="AI459" s="425"/>
    </row>
    <row r="460" spans="1:35">
      <c r="A460" s="179"/>
      <c r="B460" s="419" t="s">
        <v>1534</v>
      </c>
      <c r="C460" s="419" t="s">
        <v>1542</v>
      </c>
      <c r="D460" s="244" t="s">
        <v>42</v>
      </c>
      <c r="E460" s="232"/>
      <c r="F460" s="232"/>
      <c r="G460" s="232"/>
      <c r="H460" s="232"/>
      <c r="I460" s="232"/>
      <c r="J460" s="232"/>
      <c r="K460" s="232"/>
      <c r="L460" s="232"/>
      <c r="M460" s="232"/>
      <c r="N460" s="232"/>
      <c r="O460" s="232"/>
      <c r="P460" s="232"/>
      <c r="Q460" s="232"/>
      <c r="R460" s="232"/>
      <c r="S460" s="232"/>
      <c r="T460" s="232"/>
      <c r="U460" s="232"/>
      <c r="V460" s="232"/>
      <c r="W460" s="232"/>
      <c r="X460" s="240"/>
      <c r="Y460" s="240"/>
      <c r="Z460" s="240"/>
      <c r="AA460" s="240"/>
      <c r="AB460" s="240"/>
      <c r="AC460" s="232"/>
      <c r="AD460" s="232">
        <v>0</v>
      </c>
      <c r="AE460" s="232">
        <v>-70</v>
      </c>
      <c r="AF460" s="232">
        <v>-75</v>
      </c>
      <c r="AG460" s="232">
        <v>-75</v>
      </c>
      <c r="AH460" s="232">
        <v>-80</v>
      </c>
      <c r="AI460" s="425"/>
    </row>
    <row r="461" spans="1:35">
      <c r="A461" s="179"/>
      <c r="B461" s="419" t="s">
        <v>1534</v>
      </c>
      <c r="C461" s="419" t="s">
        <v>1543</v>
      </c>
      <c r="D461" s="244" t="s">
        <v>547</v>
      </c>
      <c r="E461" s="232"/>
      <c r="F461" s="232"/>
      <c r="G461" s="232"/>
      <c r="H461" s="232"/>
      <c r="I461" s="232"/>
      <c r="J461" s="232"/>
      <c r="K461" s="232"/>
      <c r="L461" s="232"/>
      <c r="M461" s="232"/>
      <c r="N461" s="232"/>
      <c r="O461" s="232"/>
      <c r="P461" s="232"/>
      <c r="Q461" s="232"/>
      <c r="R461" s="232"/>
      <c r="S461" s="232"/>
      <c r="T461" s="232"/>
      <c r="U461" s="232"/>
      <c r="V461" s="232"/>
      <c r="W461" s="232"/>
      <c r="X461" s="240"/>
      <c r="Y461" s="240"/>
      <c r="Z461" s="240"/>
      <c r="AA461" s="240"/>
      <c r="AB461" s="240"/>
      <c r="AC461" s="232"/>
      <c r="AD461" s="232">
        <v>0</v>
      </c>
      <c r="AE461" s="232">
        <v>0</v>
      </c>
      <c r="AF461" s="232">
        <v>0</v>
      </c>
      <c r="AG461" s="232">
        <v>0</v>
      </c>
      <c r="AH461" s="232">
        <v>170</v>
      </c>
      <c r="AI461" s="425"/>
    </row>
    <row r="462" spans="1:35">
      <c r="A462" s="179"/>
      <c r="B462" s="419" t="s">
        <v>1534</v>
      </c>
      <c r="C462" s="419" t="s">
        <v>1543</v>
      </c>
      <c r="D462" s="244" t="s">
        <v>42</v>
      </c>
      <c r="E462" s="232"/>
      <c r="F462" s="232"/>
      <c r="G462" s="232"/>
      <c r="H462" s="232"/>
      <c r="I462" s="232"/>
      <c r="J462" s="232"/>
      <c r="K462" s="232"/>
      <c r="L462" s="232"/>
      <c r="M462" s="232"/>
      <c r="N462" s="232"/>
      <c r="O462" s="232"/>
      <c r="P462" s="232"/>
      <c r="Q462" s="232"/>
      <c r="R462" s="232"/>
      <c r="S462" s="232"/>
      <c r="T462" s="232"/>
      <c r="U462" s="232"/>
      <c r="V462" s="232"/>
      <c r="W462" s="232"/>
      <c r="X462" s="240"/>
      <c r="Y462" s="240"/>
      <c r="Z462" s="240"/>
      <c r="AA462" s="240"/>
      <c r="AB462" s="240"/>
      <c r="AC462" s="232"/>
      <c r="AD462" s="232">
        <v>0</v>
      </c>
      <c r="AE462" s="232">
        <v>0</v>
      </c>
      <c r="AF462" s="232">
        <v>0</v>
      </c>
      <c r="AG462" s="232">
        <v>0</v>
      </c>
      <c r="AH462" s="232">
        <v>-220</v>
      </c>
      <c r="AI462" s="425"/>
    </row>
    <row r="463" spans="1:35">
      <c r="A463" s="179"/>
      <c r="B463" s="419" t="s">
        <v>1534</v>
      </c>
      <c r="C463" s="419" t="s">
        <v>1559</v>
      </c>
      <c r="D463" s="244" t="s">
        <v>1416</v>
      </c>
      <c r="E463" s="232"/>
      <c r="F463" s="232"/>
      <c r="G463" s="232"/>
      <c r="H463" s="232"/>
      <c r="I463" s="232"/>
      <c r="J463" s="232"/>
      <c r="K463" s="232"/>
      <c r="L463" s="232"/>
      <c r="M463" s="232"/>
      <c r="N463" s="232"/>
      <c r="O463" s="232"/>
      <c r="P463" s="232"/>
      <c r="Q463" s="232"/>
      <c r="R463" s="232"/>
      <c r="S463" s="232"/>
      <c r="T463" s="232"/>
      <c r="U463" s="232"/>
      <c r="V463" s="232"/>
      <c r="W463" s="232"/>
      <c r="X463" s="240"/>
      <c r="Y463" s="240"/>
      <c r="Z463" s="240"/>
      <c r="AA463" s="240"/>
      <c r="AB463" s="240"/>
      <c r="AC463" s="232"/>
      <c r="AD463" s="232">
        <v>0</v>
      </c>
      <c r="AE463" s="232">
        <v>0</v>
      </c>
      <c r="AF463" s="232">
        <v>15</v>
      </c>
      <c r="AG463" s="232">
        <v>20</v>
      </c>
      <c r="AH463" s="232">
        <v>25</v>
      </c>
      <c r="AI463" s="425"/>
    </row>
    <row r="464" spans="1:35">
      <c r="A464" s="179"/>
      <c r="B464" s="419" t="s">
        <v>1534</v>
      </c>
      <c r="C464" s="419" t="s">
        <v>1603</v>
      </c>
      <c r="D464" s="244" t="s">
        <v>42</v>
      </c>
      <c r="E464" s="232"/>
      <c r="F464" s="232"/>
      <c r="G464" s="232"/>
      <c r="H464" s="232"/>
      <c r="I464" s="232"/>
      <c r="J464" s="232"/>
      <c r="K464" s="232"/>
      <c r="L464" s="232"/>
      <c r="M464" s="232"/>
      <c r="N464" s="232"/>
      <c r="O464" s="232"/>
      <c r="P464" s="232"/>
      <c r="Q464" s="232"/>
      <c r="R464" s="232"/>
      <c r="S464" s="232"/>
      <c r="T464" s="232"/>
      <c r="U464" s="232"/>
      <c r="V464" s="232"/>
      <c r="W464" s="232"/>
      <c r="X464" s="240"/>
      <c r="Y464" s="240"/>
      <c r="Z464" s="240"/>
      <c r="AA464" s="240"/>
      <c r="AB464" s="240"/>
      <c r="AC464" s="232"/>
      <c r="AD464" s="232">
        <v>-15</v>
      </c>
      <c r="AE464" s="232">
        <v>0</v>
      </c>
      <c r="AF464" s="232">
        <v>0</v>
      </c>
      <c r="AG464" s="232">
        <v>0</v>
      </c>
      <c r="AH464" s="232">
        <v>0</v>
      </c>
      <c r="AI464" s="425"/>
    </row>
    <row r="465" spans="1:35" ht="25.5">
      <c r="A465" s="179"/>
      <c r="B465" s="419" t="s">
        <v>1534</v>
      </c>
      <c r="C465" s="419" t="s">
        <v>1562</v>
      </c>
      <c r="D465" s="244" t="s">
        <v>547</v>
      </c>
      <c r="E465" s="232"/>
      <c r="F465" s="232"/>
      <c r="G465" s="232"/>
      <c r="H465" s="232"/>
      <c r="I465" s="232"/>
      <c r="J465" s="232"/>
      <c r="K465" s="232"/>
      <c r="L465" s="232"/>
      <c r="M465" s="232"/>
      <c r="N465" s="232"/>
      <c r="O465" s="232"/>
      <c r="P465" s="232"/>
      <c r="Q465" s="232"/>
      <c r="R465" s="232"/>
      <c r="S465" s="232"/>
      <c r="T465" s="232"/>
      <c r="U465" s="232"/>
      <c r="V465" s="232"/>
      <c r="W465" s="232"/>
      <c r="X465" s="240"/>
      <c r="Y465" s="240"/>
      <c r="Z465" s="240"/>
      <c r="AA465" s="240"/>
      <c r="AB465" s="240"/>
      <c r="AC465" s="232"/>
      <c r="AD465" s="232">
        <v>0</v>
      </c>
      <c r="AE465" s="232">
        <v>0</v>
      </c>
      <c r="AF465" s="232">
        <v>0</v>
      </c>
      <c r="AG465" s="232">
        <v>0</v>
      </c>
      <c r="AH465" s="232">
        <v>40</v>
      </c>
      <c r="AI465" s="425"/>
    </row>
    <row r="466" spans="1:35">
      <c r="A466" s="179"/>
      <c r="B466" s="419" t="s">
        <v>1534</v>
      </c>
      <c r="C466" s="419" t="s">
        <v>1577</v>
      </c>
      <c r="D466" s="244" t="s">
        <v>42</v>
      </c>
      <c r="E466" s="232"/>
      <c r="F466" s="232"/>
      <c r="G466" s="232"/>
      <c r="H466" s="232"/>
      <c r="I466" s="232"/>
      <c r="J466" s="232"/>
      <c r="K466" s="232"/>
      <c r="L466" s="232"/>
      <c r="M466" s="232"/>
      <c r="N466" s="232"/>
      <c r="O466" s="232"/>
      <c r="P466" s="232"/>
      <c r="Q466" s="232"/>
      <c r="R466" s="232"/>
      <c r="S466" s="232"/>
      <c r="T466" s="232"/>
      <c r="U466" s="232"/>
      <c r="V466" s="232"/>
      <c r="W466" s="232"/>
      <c r="X466" s="240"/>
      <c r="Y466" s="240"/>
      <c r="Z466" s="240"/>
      <c r="AA466" s="240"/>
      <c r="AB466" s="240"/>
      <c r="AC466" s="232"/>
      <c r="AD466" s="232">
        <v>0</v>
      </c>
      <c r="AE466" s="232">
        <v>0</v>
      </c>
      <c r="AF466" s="232">
        <v>0</v>
      </c>
      <c r="AG466" s="232">
        <v>0</v>
      </c>
      <c r="AH466" s="232">
        <v>0</v>
      </c>
      <c r="AI466" s="425"/>
    </row>
    <row r="467" spans="1:35">
      <c r="A467" s="179"/>
      <c r="B467" s="419" t="s">
        <v>1534</v>
      </c>
      <c r="C467" s="419" t="s">
        <v>1577</v>
      </c>
      <c r="D467" s="244" t="s">
        <v>38</v>
      </c>
      <c r="E467" s="232"/>
      <c r="F467" s="232"/>
      <c r="G467" s="232"/>
      <c r="H467" s="232"/>
      <c r="I467" s="232"/>
      <c r="J467" s="232"/>
      <c r="K467" s="232"/>
      <c r="L467" s="232"/>
      <c r="M467" s="232"/>
      <c r="N467" s="232"/>
      <c r="O467" s="232"/>
      <c r="P467" s="232"/>
      <c r="Q467" s="232"/>
      <c r="R467" s="232"/>
      <c r="S467" s="232"/>
      <c r="T467" s="232"/>
      <c r="U467" s="232"/>
      <c r="V467" s="232"/>
      <c r="W467" s="232"/>
      <c r="X467" s="240"/>
      <c r="Y467" s="240"/>
      <c r="Z467" s="240"/>
      <c r="AA467" s="240"/>
      <c r="AB467" s="240"/>
      <c r="AC467" s="232"/>
      <c r="AD467" s="232">
        <v>-5</v>
      </c>
      <c r="AE467" s="232">
        <v>-5</v>
      </c>
      <c r="AF467" s="232">
        <v>-10</v>
      </c>
      <c r="AG467" s="232">
        <v>-10</v>
      </c>
      <c r="AH467" s="232">
        <v>0</v>
      </c>
      <c r="AI467" s="425"/>
    </row>
    <row r="468" spans="1:35" ht="25.5">
      <c r="A468" s="179"/>
      <c r="B468" s="419" t="s">
        <v>1534</v>
      </c>
      <c r="C468" s="419" t="s">
        <v>1579</v>
      </c>
      <c r="D468" s="244" t="s">
        <v>1416</v>
      </c>
      <c r="E468" s="232"/>
      <c r="F468" s="232"/>
      <c r="G468" s="232"/>
      <c r="H468" s="232"/>
      <c r="I468" s="232"/>
      <c r="J468" s="232"/>
      <c r="K468" s="232"/>
      <c r="L468" s="232"/>
      <c r="M468" s="232"/>
      <c r="N468" s="232"/>
      <c r="O468" s="232"/>
      <c r="P468" s="232"/>
      <c r="Q468" s="232"/>
      <c r="R468" s="232"/>
      <c r="S468" s="232"/>
      <c r="T468" s="232"/>
      <c r="U468" s="232"/>
      <c r="V468" s="232"/>
      <c r="W468" s="232"/>
      <c r="X468" s="240"/>
      <c r="Y468" s="240"/>
      <c r="Z468" s="240"/>
      <c r="AA468" s="240"/>
      <c r="AB468" s="240"/>
      <c r="AC468" s="232"/>
      <c r="AD468" s="232">
        <v>10</v>
      </c>
      <c r="AE468" s="232">
        <v>100</v>
      </c>
      <c r="AF468" s="232">
        <v>80</v>
      </c>
      <c r="AG468" s="232">
        <v>60</v>
      </c>
      <c r="AH468" s="232">
        <v>40</v>
      </c>
      <c r="AI468" s="425"/>
    </row>
    <row r="469" spans="1:35">
      <c r="A469" s="179"/>
      <c r="B469" s="419" t="s">
        <v>1534</v>
      </c>
      <c r="C469" s="419" t="s">
        <v>1604</v>
      </c>
      <c r="D469" s="244" t="s">
        <v>42</v>
      </c>
      <c r="E469" s="232"/>
      <c r="F469" s="232"/>
      <c r="G469" s="232"/>
      <c r="H469" s="232"/>
      <c r="I469" s="232"/>
      <c r="J469" s="232"/>
      <c r="K469" s="232"/>
      <c r="L469" s="232"/>
      <c r="M469" s="232"/>
      <c r="N469" s="232"/>
      <c r="O469" s="232"/>
      <c r="P469" s="232"/>
      <c r="Q469" s="232"/>
      <c r="R469" s="232"/>
      <c r="S469" s="232"/>
      <c r="T469" s="232"/>
      <c r="U469" s="232"/>
      <c r="V469" s="232"/>
      <c r="W469" s="232"/>
      <c r="X469" s="240"/>
      <c r="Y469" s="240"/>
      <c r="Z469" s="240"/>
      <c r="AA469" s="240"/>
      <c r="AB469" s="240"/>
      <c r="AC469" s="232"/>
      <c r="AD469" s="232">
        <v>-45</v>
      </c>
      <c r="AE469" s="232">
        <v>-105</v>
      </c>
      <c r="AF469" s="232">
        <v>-65</v>
      </c>
      <c r="AG469" s="232">
        <v>-5</v>
      </c>
      <c r="AH469" s="232">
        <v>0</v>
      </c>
      <c r="AI469" s="425"/>
    </row>
    <row r="470" spans="1:35">
      <c r="A470" s="179"/>
      <c r="B470" s="419" t="s">
        <v>1534</v>
      </c>
      <c r="C470" s="419" t="s">
        <v>1604</v>
      </c>
      <c r="D470" s="244" t="s">
        <v>1416</v>
      </c>
      <c r="E470" s="232"/>
      <c r="F470" s="232"/>
      <c r="G470" s="232"/>
      <c r="H470" s="232"/>
      <c r="I470" s="232"/>
      <c r="J470" s="232"/>
      <c r="K470" s="232"/>
      <c r="L470" s="232"/>
      <c r="M470" s="232"/>
      <c r="N470" s="232"/>
      <c r="O470" s="232"/>
      <c r="P470" s="232"/>
      <c r="Q470" s="232"/>
      <c r="R470" s="232"/>
      <c r="S470" s="232"/>
      <c r="T470" s="232"/>
      <c r="U470" s="232"/>
      <c r="V470" s="232"/>
      <c r="W470" s="232"/>
      <c r="X470" s="240"/>
      <c r="Y470" s="240"/>
      <c r="Z470" s="240"/>
      <c r="AA470" s="240"/>
      <c r="AB470" s="240"/>
      <c r="AC470" s="232"/>
      <c r="AD470" s="232">
        <v>15</v>
      </c>
      <c r="AE470" s="232">
        <v>80</v>
      </c>
      <c r="AF470" s="232">
        <v>100</v>
      </c>
      <c r="AG470" s="232">
        <v>80</v>
      </c>
      <c r="AH470" s="232">
        <v>65</v>
      </c>
      <c r="AI470" s="425"/>
    </row>
    <row r="471" spans="1:35">
      <c r="A471" s="179"/>
      <c r="B471" s="419" t="s">
        <v>1534</v>
      </c>
      <c r="C471" s="419" t="s">
        <v>1604</v>
      </c>
      <c r="D471" s="244" t="s">
        <v>1417</v>
      </c>
      <c r="E471" s="232"/>
      <c r="F471" s="232"/>
      <c r="G471" s="232"/>
      <c r="H471" s="232"/>
      <c r="I471" s="232"/>
      <c r="J471" s="232"/>
      <c r="K471" s="232"/>
      <c r="L471" s="232"/>
      <c r="M471" s="232"/>
      <c r="N471" s="232"/>
      <c r="O471" s="232"/>
      <c r="P471" s="232"/>
      <c r="Q471" s="232"/>
      <c r="R471" s="232"/>
      <c r="S471" s="232"/>
      <c r="T471" s="232"/>
      <c r="U471" s="232"/>
      <c r="V471" s="232"/>
      <c r="W471" s="232"/>
      <c r="X471" s="240"/>
      <c r="Y471" s="240"/>
      <c r="Z471" s="240"/>
      <c r="AA471" s="240"/>
      <c r="AB471" s="240"/>
      <c r="AC471" s="232"/>
      <c r="AD471" s="232">
        <v>-5</v>
      </c>
      <c r="AE471" s="232">
        <v>-25</v>
      </c>
      <c r="AF471" s="232">
        <v>-30</v>
      </c>
      <c r="AG471" s="232">
        <v>-30</v>
      </c>
      <c r="AH471" s="232">
        <v>-35</v>
      </c>
      <c r="AI471" s="425"/>
    </row>
    <row r="472" spans="1:35">
      <c r="A472" s="179"/>
      <c r="B472" s="419" t="s">
        <v>1534</v>
      </c>
      <c r="C472" s="419" t="s">
        <v>1586</v>
      </c>
      <c r="D472" s="244" t="s">
        <v>42</v>
      </c>
      <c r="E472" s="232"/>
      <c r="F472" s="232"/>
      <c r="G472" s="232"/>
      <c r="H472" s="232"/>
      <c r="I472" s="232"/>
      <c r="J472" s="232"/>
      <c r="K472" s="232"/>
      <c r="L472" s="232"/>
      <c r="M472" s="232"/>
      <c r="N472" s="232"/>
      <c r="O472" s="232"/>
      <c r="P472" s="232"/>
      <c r="Q472" s="232"/>
      <c r="R472" s="232"/>
      <c r="S472" s="232"/>
      <c r="T472" s="232"/>
      <c r="U472" s="232"/>
      <c r="V472" s="232"/>
      <c r="W472" s="232"/>
      <c r="X472" s="240"/>
      <c r="Y472" s="240"/>
      <c r="Z472" s="240"/>
      <c r="AA472" s="240"/>
      <c r="AB472" s="240"/>
      <c r="AC472" s="232"/>
      <c r="AD472" s="232">
        <v>-80</v>
      </c>
      <c r="AE472" s="232">
        <v>-200</v>
      </c>
      <c r="AF472" s="232">
        <v>-205</v>
      </c>
      <c r="AG472" s="232">
        <v>-205</v>
      </c>
      <c r="AH472" s="232">
        <v>0</v>
      </c>
      <c r="AI472" s="425"/>
    </row>
    <row r="473" spans="1:35">
      <c r="A473" s="179"/>
      <c r="B473" s="419" t="s">
        <v>1534</v>
      </c>
      <c r="C473" s="419" t="s">
        <v>1605</v>
      </c>
      <c r="D473" s="244" t="s">
        <v>42</v>
      </c>
      <c r="E473" s="232"/>
      <c r="F473" s="232"/>
      <c r="G473" s="232"/>
      <c r="H473" s="232"/>
      <c r="I473" s="232"/>
      <c r="J473" s="232"/>
      <c r="K473" s="232"/>
      <c r="L473" s="232"/>
      <c r="M473" s="232"/>
      <c r="N473" s="232"/>
      <c r="O473" s="232"/>
      <c r="P473" s="232"/>
      <c r="Q473" s="232"/>
      <c r="R473" s="232"/>
      <c r="S473" s="232"/>
      <c r="T473" s="232"/>
      <c r="U473" s="232"/>
      <c r="V473" s="232"/>
      <c r="W473" s="232"/>
      <c r="X473" s="240"/>
      <c r="Y473" s="240"/>
      <c r="Z473" s="240"/>
      <c r="AA473" s="240"/>
      <c r="AB473" s="240"/>
      <c r="AC473" s="232"/>
      <c r="AD473" s="232">
        <v>-145</v>
      </c>
      <c r="AE473" s="232">
        <v>-60</v>
      </c>
      <c r="AF473" s="232">
        <v>-10</v>
      </c>
      <c r="AG473" s="232">
        <v>-10</v>
      </c>
      <c r="AH473" s="232">
        <v>0</v>
      </c>
      <c r="AI473" s="425"/>
    </row>
    <row r="474" spans="1:35">
      <c r="A474" s="179"/>
      <c r="B474" s="419" t="s">
        <v>1534</v>
      </c>
      <c r="C474" s="419" t="s">
        <v>1606</v>
      </c>
      <c r="D474" s="244" t="s">
        <v>38</v>
      </c>
      <c r="E474" s="232"/>
      <c r="F474" s="232"/>
      <c r="G474" s="232"/>
      <c r="H474" s="232"/>
      <c r="I474" s="232"/>
      <c r="J474" s="232"/>
      <c r="K474" s="232"/>
      <c r="L474" s="232"/>
      <c r="M474" s="232"/>
      <c r="N474" s="232"/>
      <c r="O474" s="232"/>
      <c r="P474" s="232"/>
      <c r="Q474" s="232"/>
      <c r="R474" s="232"/>
      <c r="S474" s="232"/>
      <c r="T474" s="232"/>
      <c r="U474" s="232"/>
      <c r="V474" s="232"/>
      <c r="W474" s="232"/>
      <c r="X474" s="240"/>
      <c r="Y474" s="240"/>
      <c r="Z474" s="240"/>
      <c r="AA474" s="240"/>
      <c r="AB474" s="240"/>
      <c r="AC474" s="232"/>
      <c r="AD474" s="232">
        <v>0</v>
      </c>
      <c r="AE474" s="232">
        <v>0</v>
      </c>
      <c r="AF474" s="232">
        <v>-75</v>
      </c>
      <c r="AG474" s="232">
        <v>-115</v>
      </c>
      <c r="AH474" s="232">
        <v>0</v>
      </c>
      <c r="AI474" s="425"/>
    </row>
    <row r="475" spans="1:35">
      <c r="A475" s="179"/>
      <c r="B475" s="419" t="s">
        <v>1534</v>
      </c>
      <c r="C475" s="419" t="s">
        <v>1607</v>
      </c>
      <c r="D475" s="244" t="s">
        <v>42</v>
      </c>
      <c r="E475" s="232"/>
      <c r="F475" s="232"/>
      <c r="G475" s="232"/>
      <c r="H475" s="232"/>
      <c r="I475" s="232"/>
      <c r="J475" s="232"/>
      <c r="K475" s="232"/>
      <c r="L475" s="232"/>
      <c r="M475" s="232"/>
      <c r="N475" s="232"/>
      <c r="O475" s="232"/>
      <c r="P475" s="232"/>
      <c r="Q475" s="232"/>
      <c r="R475" s="232"/>
      <c r="S475" s="232"/>
      <c r="T475" s="232"/>
      <c r="U475" s="232"/>
      <c r="V475" s="232"/>
      <c r="W475" s="232"/>
      <c r="X475" s="240"/>
      <c r="Y475" s="240"/>
      <c r="Z475" s="240"/>
      <c r="AA475" s="240"/>
      <c r="AB475" s="240"/>
      <c r="AC475" s="232"/>
      <c r="AD475" s="232">
        <v>-5</v>
      </c>
      <c r="AE475" s="232">
        <v>-10</v>
      </c>
      <c r="AF475" s="232">
        <v>0</v>
      </c>
      <c r="AG475" s="232">
        <v>0</v>
      </c>
      <c r="AH475" s="232">
        <v>0</v>
      </c>
      <c r="AI475" s="425"/>
    </row>
    <row r="476" spans="1:35">
      <c r="A476" s="179"/>
      <c r="B476" s="419" t="s">
        <v>1534</v>
      </c>
      <c r="C476" s="419" t="s">
        <v>1608</v>
      </c>
      <c r="D476" s="244" t="s">
        <v>42</v>
      </c>
      <c r="E476" s="232"/>
      <c r="F476" s="232"/>
      <c r="G476" s="232"/>
      <c r="H476" s="232"/>
      <c r="I476" s="232"/>
      <c r="J476" s="232"/>
      <c r="K476" s="232"/>
      <c r="L476" s="232"/>
      <c r="M476" s="232"/>
      <c r="N476" s="232"/>
      <c r="O476" s="232"/>
      <c r="P476" s="232"/>
      <c r="Q476" s="232"/>
      <c r="R476" s="232"/>
      <c r="S476" s="232"/>
      <c r="T476" s="232"/>
      <c r="U476" s="232"/>
      <c r="V476" s="232"/>
      <c r="W476" s="232"/>
      <c r="X476" s="240"/>
      <c r="Y476" s="240"/>
      <c r="Z476" s="240"/>
      <c r="AA476" s="240"/>
      <c r="AB476" s="240"/>
      <c r="AC476" s="232"/>
      <c r="AD476" s="232">
        <v>-5</v>
      </c>
      <c r="AE476" s="232">
        <v>-5</v>
      </c>
      <c r="AF476" s="232">
        <v>0</v>
      </c>
      <c r="AG476" s="232">
        <v>0</v>
      </c>
      <c r="AH476" s="232">
        <v>0</v>
      </c>
      <c r="AI476" s="425"/>
    </row>
    <row r="477" spans="1:35">
      <c r="A477" s="179"/>
      <c r="B477" s="419" t="s">
        <v>1534</v>
      </c>
      <c r="C477" s="419" t="s">
        <v>1609</v>
      </c>
      <c r="D477" s="244" t="s">
        <v>38</v>
      </c>
      <c r="E477" s="232"/>
      <c r="F477" s="232"/>
      <c r="G477" s="232"/>
      <c r="H477" s="232"/>
      <c r="I477" s="232"/>
      <c r="J477" s="232"/>
      <c r="K477" s="232"/>
      <c r="L477" s="232"/>
      <c r="M477" s="232"/>
      <c r="N477" s="232"/>
      <c r="O477" s="232"/>
      <c r="P477" s="232"/>
      <c r="Q477" s="232"/>
      <c r="R477" s="232"/>
      <c r="S477" s="232"/>
      <c r="T477" s="232"/>
      <c r="U477" s="232"/>
      <c r="V477" s="232"/>
      <c r="W477" s="232"/>
      <c r="X477" s="240"/>
      <c r="Y477" s="240"/>
      <c r="Z477" s="240"/>
      <c r="AA477" s="240"/>
      <c r="AB477" s="240"/>
      <c r="AC477" s="232"/>
      <c r="AD477" s="232">
        <v>-25</v>
      </c>
      <c r="AE477" s="232">
        <v>-30</v>
      </c>
      <c r="AF477" s="232">
        <v>-15</v>
      </c>
      <c r="AG477" s="232">
        <v>-15</v>
      </c>
      <c r="AH477" s="232">
        <v>0</v>
      </c>
      <c r="AI477" s="425"/>
    </row>
    <row r="478" spans="1:35">
      <c r="A478" s="179"/>
      <c r="B478" s="419" t="s">
        <v>1534</v>
      </c>
      <c r="C478" s="419" t="s">
        <v>1610</v>
      </c>
      <c r="D478" s="244" t="s">
        <v>42</v>
      </c>
      <c r="E478" s="232"/>
      <c r="F478" s="232"/>
      <c r="G478" s="232"/>
      <c r="H478" s="232"/>
      <c r="I478" s="232"/>
      <c r="J478" s="232"/>
      <c r="K478" s="232"/>
      <c r="L478" s="232"/>
      <c r="M478" s="232"/>
      <c r="N478" s="232"/>
      <c r="O478" s="232"/>
      <c r="P478" s="232"/>
      <c r="Q478" s="232"/>
      <c r="R478" s="232"/>
      <c r="S478" s="232"/>
      <c r="T478" s="232"/>
      <c r="U478" s="232"/>
      <c r="V478" s="232"/>
      <c r="W478" s="232"/>
      <c r="X478" s="240"/>
      <c r="Y478" s="240"/>
      <c r="Z478" s="240"/>
      <c r="AA478" s="240"/>
      <c r="AB478" s="240"/>
      <c r="AC478" s="232"/>
      <c r="AD478" s="232">
        <v>-5</v>
      </c>
      <c r="AE478" s="232">
        <v>-5</v>
      </c>
      <c r="AF478" s="232">
        <v>-10</v>
      </c>
      <c r="AG478" s="232">
        <v>-5</v>
      </c>
      <c r="AH478" s="232">
        <v>0</v>
      </c>
      <c r="AI478" s="425"/>
    </row>
    <row r="479" spans="1:35">
      <c r="A479" s="179"/>
      <c r="B479" s="419" t="s">
        <v>1534</v>
      </c>
      <c r="C479" s="419" t="s">
        <v>1611</v>
      </c>
      <c r="D479" s="244" t="s">
        <v>547</v>
      </c>
      <c r="E479" s="232"/>
      <c r="F479" s="232"/>
      <c r="G479" s="232"/>
      <c r="H479" s="232"/>
      <c r="I479" s="232"/>
      <c r="J479" s="232"/>
      <c r="K479" s="232"/>
      <c r="L479" s="232"/>
      <c r="M479" s="232"/>
      <c r="N479" s="232"/>
      <c r="O479" s="232"/>
      <c r="P479" s="232"/>
      <c r="Q479" s="232"/>
      <c r="R479" s="232"/>
      <c r="S479" s="232"/>
      <c r="T479" s="232"/>
      <c r="U479" s="232"/>
      <c r="V479" s="232"/>
      <c r="W479" s="232"/>
      <c r="X479" s="240"/>
      <c r="Y479" s="240"/>
      <c r="Z479" s="240"/>
      <c r="AA479" s="240"/>
      <c r="AB479" s="240"/>
      <c r="AC479" s="232"/>
      <c r="AD479" s="232">
        <v>-140</v>
      </c>
      <c r="AE479" s="232">
        <v>-130</v>
      </c>
      <c r="AF479" s="232">
        <v>50</v>
      </c>
      <c r="AG479" s="232">
        <v>380</v>
      </c>
      <c r="AH479" s="232">
        <v>380</v>
      </c>
      <c r="AI479" s="425"/>
    </row>
    <row r="480" spans="1:35">
      <c r="A480" s="179"/>
      <c r="B480" s="419" t="s">
        <v>1534</v>
      </c>
      <c r="C480" s="419" t="s">
        <v>1611</v>
      </c>
      <c r="D480" s="244" t="s">
        <v>550</v>
      </c>
      <c r="E480" s="232"/>
      <c r="F480" s="232"/>
      <c r="G480" s="232"/>
      <c r="H480" s="232"/>
      <c r="I480" s="232"/>
      <c r="J480" s="232"/>
      <c r="K480" s="232"/>
      <c r="L480" s="232"/>
      <c r="M480" s="232"/>
      <c r="N480" s="232"/>
      <c r="O480" s="232"/>
      <c r="P480" s="232"/>
      <c r="Q480" s="232"/>
      <c r="R480" s="232"/>
      <c r="S480" s="232"/>
      <c r="T480" s="232"/>
      <c r="U480" s="232"/>
      <c r="V480" s="232"/>
      <c r="W480" s="232"/>
      <c r="X480" s="240"/>
      <c r="Y480" s="240"/>
      <c r="Z480" s="240"/>
      <c r="AA480" s="240"/>
      <c r="AB480" s="240"/>
      <c r="AC480" s="232"/>
      <c r="AD480" s="232">
        <v>240</v>
      </c>
      <c r="AE480" s="232">
        <v>380</v>
      </c>
      <c r="AF480" s="232">
        <v>330</v>
      </c>
      <c r="AG480" s="232">
        <v>0</v>
      </c>
      <c r="AH480" s="232">
        <v>-190</v>
      </c>
      <c r="AI480" s="425"/>
    </row>
    <row r="481" spans="1:35">
      <c r="A481" s="179"/>
      <c r="B481" s="419" t="s">
        <v>1534</v>
      </c>
      <c r="C481" s="419" t="s">
        <v>1589</v>
      </c>
      <c r="D481" s="244" t="s">
        <v>548</v>
      </c>
      <c r="E481" s="232"/>
      <c r="F481" s="232"/>
      <c r="G481" s="232"/>
      <c r="H481" s="232"/>
      <c r="I481" s="232"/>
      <c r="J481" s="232"/>
      <c r="K481" s="232"/>
      <c r="L481" s="232"/>
      <c r="M481" s="232"/>
      <c r="N481" s="232"/>
      <c r="O481" s="232"/>
      <c r="P481" s="232"/>
      <c r="Q481" s="232"/>
      <c r="R481" s="232"/>
      <c r="S481" s="232"/>
      <c r="T481" s="232"/>
      <c r="U481" s="232"/>
      <c r="V481" s="232"/>
      <c r="W481" s="232"/>
      <c r="X481" s="240"/>
      <c r="Y481" s="240"/>
      <c r="Z481" s="240"/>
      <c r="AA481" s="240"/>
      <c r="AB481" s="240"/>
      <c r="AC481" s="232"/>
      <c r="AD481" s="232">
        <v>0</v>
      </c>
      <c r="AE481" s="232">
        <v>0</v>
      </c>
      <c r="AF481" s="232">
        <v>0</v>
      </c>
      <c r="AG481" s="232">
        <v>-20</v>
      </c>
      <c r="AH481" s="232">
        <v>-70</v>
      </c>
      <c r="AI481" s="425"/>
    </row>
    <row r="482" spans="1:35">
      <c r="A482" s="179"/>
      <c r="B482" s="419" t="s">
        <v>1534</v>
      </c>
      <c r="C482" s="419" t="s">
        <v>1612</v>
      </c>
      <c r="D482" s="244" t="s">
        <v>42</v>
      </c>
      <c r="E482" s="232"/>
      <c r="F482" s="232"/>
      <c r="G482" s="232"/>
      <c r="H482" s="232"/>
      <c r="I482" s="232"/>
      <c r="J482" s="232"/>
      <c r="K482" s="232"/>
      <c r="L482" s="232"/>
      <c r="M482" s="232"/>
      <c r="N482" s="232"/>
      <c r="O482" s="232"/>
      <c r="P482" s="232"/>
      <c r="Q482" s="232"/>
      <c r="R482" s="232"/>
      <c r="S482" s="232"/>
      <c r="T482" s="232"/>
      <c r="U482" s="232"/>
      <c r="V482" s="232"/>
      <c r="W482" s="232"/>
      <c r="X482" s="240"/>
      <c r="Y482" s="240"/>
      <c r="Z482" s="240"/>
      <c r="AA482" s="240"/>
      <c r="AB482" s="240"/>
      <c r="AC482" s="232"/>
      <c r="AD482" s="232">
        <v>-5</v>
      </c>
      <c r="AE482" s="232">
        <v>-5</v>
      </c>
      <c r="AF482" s="232">
        <v>-5</v>
      </c>
      <c r="AG482" s="232">
        <v>-5</v>
      </c>
      <c r="AH482" s="232">
        <v>0</v>
      </c>
      <c r="AI482" s="425"/>
    </row>
    <row r="483" spans="1:35">
      <c r="A483" s="179"/>
      <c r="B483" s="419" t="s">
        <v>1534</v>
      </c>
      <c r="C483" s="419" t="s">
        <v>1590</v>
      </c>
      <c r="D483" s="244" t="s">
        <v>550</v>
      </c>
      <c r="E483" s="232"/>
      <c r="F483" s="232"/>
      <c r="G483" s="232"/>
      <c r="H483" s="232"/>
      <c r="I483" s="232"/>
      <c r="J483" s="232"/>
      <c r="K483" s="232"/>
      <c r="L483" s="232"/>
      <c r="M483" s="232"/>
      <c r="N483" s="232"/>
      <c r="O483" s="232"/>
      <c r="P483" s="232"/>
      <c r="Q483" s="232"/>
      <c r="R483" s="232"/>
      <c r="S483" s="232"/>
      <c r="T483" s="232"/>
      <c r="U483" s="232"/>
      <c r="V483" s="232"/>
      <c r="W483" s="232"/>
      <c r="X483" s="240"/>
      <c r="Y483" s="240"/>
      <c r="Z483" s="240"/>
      <c r="AA483" s="240"/>
      <c r="AB483" s="240"/>
      <c r="AC483" s="232"/>
      <c r="AD483" s="232">
        <v>0</v>
      </c>
      <c r="AE483" s="232">
        <v>-35</v>
      </c>
      <c r="AF483" s="232">
        <v>-35</v>
      </c>
      <c r="AG483" s="232">
        <v>-5</v>
      </c>
      <c r="AH483" s="232">
        <v>0</v>
      </c>
      <c r="AI483" s="425"/>
    </row>
    <row r="484" spans="1:35">
      <c r="A484" s="179"/>
      <c r="B484" s="419" t="s">
        <v>1534</v>
      </c>
      <c r="C484" s="419" t="s">
        <v>1591</v>
      </c>
      <c r="D484" s="244" t="s">
        <v>1416</v>
      </c>
      <c r="E484" s="232"/>
      <c r="F484" s="232"/>
      <c r="G484" s="232"/>
      <c r="H484" s="232"/>
      <c r="I484" s="232"/>
      <c r="J484" s="232"/>
      <c r="K484" s="232"/>
      <c r="L484" s="232"/>
      <c r="M484" s="232"/>
      <c r="N484" s="232"/>
      <c r="O484" s="232"/>
      <c r="P484" s="232"/>
      <c r="Q484" s="232"/>
      <c r="R484" s="232"/>
      <c r="S484" s="232"/>
      <c r="T484" s="232"/>
      <c r="U484" s="232"/>
      <c r="V484" s="232"/>
      <c r="W484" s="232"/>
      <c r="X484" s="240"/>
      <c r="Y484" s="240"/>
      <c r="Z484" s="240"/>
      <c r="AA484" s="240"/>
      <c r="AB484" s="240"/>
      <c r="AC484" s="232"/>
      <c r="AD484" s="232">
        <v>15</v>
      </c>
      <c r="AE484" s="232">
        <v>590</v>
      </c>
      <c r="AF484" s="232">
        <v>1190</v>
      </c>
      <c r="AG484" s="232">
        <v>1300</v>
      </c>
      <c r="AH484" s="232">
        <v>1280</v>
      </c>
      <c r="AI484" s="425"/>
    </row>
    <row r="485" spans="1:35" ht="25.5">
      <c r="A485" s="179"/>
      <c r="B485" s="419" t="s">
        <v>1534</v>
      </c>
      <c r="C485" s="419" t="s">
        <v>1592</v>
      </c>
      <c r="D485" s="244" t="s">
        <v>1416</v>
      </c>
      <c r="E485" s="232"/>
      <c r="F485" s="232"/>
      <c r="G485" s="232"/>
      <c r="H485" s="232"/>
      <c r="I485" s="232"/>
      <c r="J485" s="232"/>
      <c r="K485" s="232"/>
      <c r="L485" s="232"/>
      <c r="M485" s="232"/>
      <c r="N485" s="232"/>
      <c r="O485" s="232"/>
      <c r="P485" s="232"/>
      <c r="Q485" s="232"/>
      <c r="R485" s="232"/>
      <c r="S485" s="232"/>
      <c r="T485" s="232"/>
      <c r="U485" s="232"/>
      <c r="V485" s="232"/>
      <c r="W485" s="232"/>
      <c r="X485" s="240"/>
      <c r="Y485" s="240"/>
      <c r="Z485" s="240"/>
      <c r="AA485" s="240"/>
      <c r="AB485" s="240"/>
      <c r="AC485" s="232"/>
      <c r="AD485" s="232">
        <v>0</v>
      </c>
      <c r="AE485" s="232">
        <v>-20</v>
      </c>
      <c r="AF485" s="232">
        <v>5</v>
      </c>
      <c r="AG485" s="232">
        <v>40</v>
      </c>
      <c r="AH485" s="232">
        <v>90</v>
      </c>
      <c r="AI485" s="425"/>
    </row>
    <row r="486" spans="1:35" ht="25.5">
      <c r="A486" s="179"/>
      <c r="B486" s="419" t="s">
        <v>1534</v>
      </c>
      <c r="C486" s="419" t="s">
        <v>1592</v>
      </c>
      <c r="D486" s="244" t="s">
        <v>550</v>
      </c>
      <c r="E486" s="232"/>
      <c r="F486" s="232"/>
      <c r="G486" s="232"/>
      <c r="H486" s="232"/>
      <c r="I486" s="232"/>
      <c r="J486" s="232"/>
      <c r="K486" s="232"/>
      <c r="L486" s="232"/>
      <c r="M486" s="232"/>
      <c r="N486" s="232"/>
      <c r="O486" s="232"/>
      <c r="P486" s="232"/>
      <c r="Q486" s="232"/>
      <c r="R486" s="232"/>
      <c r="S486" s="232"/>
      <c r="T486" s="232"/>
      <c r="U486" s="232"/>
      <c r="V486" s="232"/>
      <c r="W486" s="232"/>
      <c r="X486" s="240"/>
      <c r="Y486" s="240"/>
      <c r="Z486" s="240"/>
      <c r="AA486" s="240"/>
      <c r="AB486" s="240"/>
      <c r="AC486" s="232"/>
      <c r="AD486" s="232">
        <v>0</v>
      </c>
      <c r="AE486" s="232">
        <v>640</v>
      </c>
      <c r="AF486" s="232">
        <v>590</v>
      </c>
      <c r="AG486" s="232">
        <v>740</v>
      </c>
      <c r="AH486" s="232">
        <v>825</v>
      </c>
      <c r="AI486" s="425"/>
    </row>
    <row r="487" spans="1:35">
      <c r="A487" s="179"/>
      <c r="B487" s="419" t="s">
        <v>1534</v>
      </c>
      <c r="C487" s="419" t="s">
        <v>1593</v>
      </c>
      <c r="D487" s="244" t="s">
        <v>1416</v>
      </c>
      <c r="E487" s="232"/>
      <c r="F487" s="232"/>
      <c r="G487" s="232"/>
      <c r="H487" s="232"/>
      <c r="I487" s="232"/>
      <c r="J487" s="232"/>
      <c r="K487" s="232"/>
      <c r="L487" s="232"/>
      <c r="M487" s="232"/>
      <c r="N487" s="232"/>
      <c r="O487" s="232"/>
      <c r="P487" s="232"/>
      <c r="Q487" s="232"/>
      <c r="R487" s="232"/>
      <c r="S487" s="232"/>
      <c r="T487" s="232"/>
      <c r="U487" s="232"/>
      <c r="V487" s="232"/>
      <c r="W487" s="232"/>
      <c r="X487" s="240"/>
      <c r="Y487" s="240"/>
      <c r="Z487" s="240"/>
      <c r="AA487" s="240"/>
      <c r="AB487" s="240"/>
      <c r="AC487" s="232"/>
      <c r="AD487" s="232">
        <v>-30</v>
      </c>
      <c r="AE487" s="232">
        <v>-35</v>
      </c>
      <c r="AF487" s="232">
        <v>-25</v>
      </c>
      <c r="AG487" s="232">
        <v>-35</v>
      </c>
      <c r="AH487" s="232">
        <v>-45</v>
      </c>
      <c r="AI487" s="425"/>
    </row>
    <row r="488" spans="1:35">
      <c r="A488" s="179"/>
      <c r="B488" s="419" t="s">
        <v>1534</v>
      </c>
      <c r="C488" s="419" t="s">
        <v>1593</v>
      </c>
      <c r="D488" s="244" t="s">
        <v>1417</v>
      </c>
      <c r="E488" s="232"/>
      <c r="F488" s="232"/>
      <c r="G488" s="232"/>
      <c r="H488" s="232"/>
      <c r="I488" s="232"/>
      <c r="J488" s="232"/>
      <c r="K488" s="232"/>
      <c r="L488" s="232"/>
      <c r="M488" s="232"/>
      <c r="N488" s="232"/>
      <c r="O488" s="232"/>
      <c r="P488" s="232"/>
      <c r="Q488" s="232"/>
      <c r="R488" s="232"/>
      <c r="S488" s="232"/>
      <c r="T488" s="232"/>
      <c r="U488" s="232"/>
      <c r="V488" s="232"/>
      <c r="W488" s="232"/>
      <c r="X488" s="240"/>
      <c r="Y488" s="240"/>
      <c r="Z488" s="240"/>
      <c r="AA488" s="240"/>
      <c r="AB488" s="240"/>
      <c r="AC488" s="232"/>
      <c r="AD488" s="232">
        <v>-5</v>
      </c>
      <c r="AE488" s="232">
        <v>-5</v>
      </c>
      <c r="AF488" s="232">
        <v>-5</v>
      </c>
      <c r="AG488" s="232">
        <v>-5</v>
      </c>
      <c r="AH488" s="232">
        <v>-5</v>
      </c>
      <c r="AI488" s="425"/>
    </row>
    <row r="489" spans="1:35">
      <c r="A489" s="179"/>
      <c r="B489" s="419" t="s">
        <v>1534</v>
      </c>
      <c r="C489" s="419" t="s">
        <v>1593</v>
      </c>
      <c r="D489" s="244" t="s">
        <v>547</v>
      </c>
      <c r="E489" s="232"/>
      <c r="F489" s="232"/>
      <c r="G489" s="232"/>
      <c r="H489" s="232"/>
      <c r="I489" s="232"/>
      <c r="J489" s="232"/>
      <c r="K489" s="232"/>
      <c r="L489" s="232"/>
      <c r="M489" s="232"/>
      <c r="N489" s="232"/>
      <c r="O489" s="232"/>
      <c r="P489" s="232"/>
      <c r="Q489" s="232"/>
      <c r="R489" s="232"/>
      <c r="S489" s="232"/>
      <c r="T489" s="232"/>
      <c r="U489" s="232"/>
      <c r="V489" s="232"/>
      <c r="W489" s="232"/>
      <c r="X489" s="240"/>
      <c r="Y489" s="240"/>
      <c r="Z489" s="240"/>
      <c r="AA489" s="240"/>
      <c r="AB489" s="240"/>
      <c r="AC489" s="232"/>
      <c r="AD489" s="232">
        <v>0</v>
      </c>
      <c r="AE489" s="232">
        <v>0</v>
      </c>
      <c r="AF489" s="232">
        <v>0</v>
      </c>
      <c r="AG489" s="232">
        <v>5</v>
      </c>
      <c r="AH489" s="232">
        <v>5</v>
      </c>
      <c r="AI489" s="425"/>
    </row>
    <row r="490" spans="1:35">
      <c r="A490" s="179"/>
      <c r="B490" s="419" t="s">
        <v>1534</v>
      </c>
      <c r="C490" s="419" t="s">
        <v>1593</v>
      </c>
      <c r="D490" s="244" t="s">
        <v>550</v>
      </c>
      <c r="E490" s="232"/>
      <c r="F490" s="232"/>
      <c r="G490" s="232"/>
      <c r="H490" s="232"/>
      <c r="I490" s="232"/>
      <c r="J490" s="232"/>
      <c r="K490" s="232"/>
      <c r="L490" s="232"/>
      <c r="M490" s="232"/>
      <c r="N490" s="232"/>
      <c r="O490" s="232"/>
      <c r="P490" s="232"/>
      <c r="Q490" s="232"/>
      <c r="R490" s="232"/>
      <c r="S490" s="232"/>
      <c r="T490" s="232"/>
      <c r="U490" s="232"/>
      <c r="V490" s="232"/>
      <c r="W490" s="232"/>
      <c r="X490" s="240"/>
      <c r="Y490" s="240"/>
      <c r="Z490" s="240"/>
      <c r="AA490" s="240"/>
      <c r="AB490" s="240"/>
      <c r="AC490" s="232"/>
      <c r="AD490" s="232">
        <v>-20</v>
      </c>
      <c r="AE490" s="232">
        <v>-20</v>
      </c>
      <c r="AF490" s="232">
        <v>-30</v>
      </c>
      <c r="AG490" s="232">
        <v>-30</v>
      </c>
      <c r="AH490" s="232">
        <v>-30</v>
      </c>
      <c r="AI490" s="425"/>
    </row>
    <row r="491" spans="1:35" ht="25.5">
      <c r="A491" s="179"/>
      <c r="B491" s="419" t="s">
        <v>1534</v>
      </c>
      <c r="C491" s="419" t="s">
        <v>1613</v>
      </c>
      <c r="D491" s="244" t="s">
        <v>1416</v>
      </c>
      <c r="E491" s="232"/>
      <c r="F491" s="232"/>
      <c r="G491" s="232"/>
      <c r="H491" s="232"/>
      <c r="I491" s="232"/>
      <c r="J491" s="232"/>
      <c r="K491" s="232"/>
      <c r="L491" s="232"/>
      <c r="M491" s="232"/>
      <c r="N491" s="232"/>
      <c r="O491" s="232"/>
      <c r="P491" s="232"/>
      <c r="Q491" s="232"/>
      <c r="R491" s="232"/>
      <c r="S491" s="232"/>
      <c r="T491" s="232"/>
      <c r="U491" s="232"/>
      <c r="V491" s="232"/>
      <c r="W491" s="232"/>
      <c r="X491" s="240"/>
      <c r="Y491" s="240"/>
      <c r="Z491" s="240"/>
      <c r="AA491" s="240"/>
      <c r="AB491" s="240"/>
      <c r="AC491" s="232"/>
      <c r="AD491" s="232">
        <v>-10</v>
      </c>
      <c r="AE491" s="232">
        <v>-20</v>
      </c>
      <c r="AF491" s="232">
        <v>-20</v>
      </c>
      <c r="AG491" s="232">
        <v>-20</v>
      </c>
      <c r="AH491" s="232">
        <v>-20</v>
      </c>
      <c r="AI491" s="425"/>
    </row>
    <row r="492" spans="1:35" ht="25.5">
      <c r="A492" s="179"/>
      <c r="B492" s="419" t="s">
        <v>1534</v>
      </c>
      <c r="C492" s="419" t="s">
        <v>1614</v>
      </c>
      <c r="D492" s="244" t="s">
        <v>1416</v>
      </c>
      <c r="E492" s="232"/>
      <c r="F492" s="232"/>
      <c r="G492" s="232"/>
      <c r="H492" s="232"/>
      <c r="I492" s="232"/>
      <c r="J492" s="232"/>
      <c r="K492" s="232"/>
      <c r="L492" s="232"/>
      <c r="M492" s="232"/>
      <c r="N492" s="232"/>
      <c r="O492" s="232"/>
      <c r="P492" s="232"/>
      <c r="Q492" s="232"/>
      <c r="R492" s="232"/>
      <c r="S492" s="232"/>
      <c r="T492" s="232"/>
      <c r="U492" s="232"/>
      <c r="V492" s="232"/>
      <c r="W492" s="232"/>
      <c r="X492" s="240"/>
      <c r="Y492" s="240"/>
      <c r="Z492" s="240"/>
      <c r="AA492" s="240"/>
      <c r="AB492" s="240"/>
      <c r="AC492" s="232"/>
      <c r="AD492" s="232">
        <v>0</v>
      </c>
      <c r="AE492" s="232">
        <v>0</v>
      </c>
      <c r="AF492" s="232">
        <v>-50</v>
      </c>
      <c r="AG492" s="232">
        <v>-20</v>
      </c>
      <c r="AH492" s="232">
        <v>-10</v>
      </c>
      <c r="AI492" s="425"/>
    </row>
    <row r="493" spans="1:35" ht="25.5">
      <c r="A493" s="127"/>
      <c r="B493" s="419" t="s">
        <v>1534</v>
      </c>
      <c r="C493" s="419" t="s">
        <v>1614</v>
      </c>
      <c r="D493" s="244" t="s">
        <v>1417</v>
      </c>
      <c r="E493" s="232"/>
      <c r="F493" s="232"/>
      <c r="G493" s="232"/>
      <c r="H493" s="232"/>
      <c r="I493" s="232"/>
      <c r="J493" s="232"/>
      <c r="K493" s="232"/>
      <c r="L493" s="232"/>
      <c r="M493" s="232"/>
      <c r="N493" s="232"/>
      <c r="O493" s="232"/>
      <c r="P493" s="232"/>
      <c r="Q493" s="232"/>
      <c r="R493" s="232"/>
      <c r="S493" s="232"/>
      <c r="T493" s="232"/>
      <c r="U493" s="232"/>
      <c r="V493" s="232"/>
      <c r="W493" s="232"/>
      <c r="X493" s="240"/>
      <c r="Y493" s="240"/>
      <c r="Z493" s="240"/>
      <c r="AA493" s="240"/>
      <c r="AB493" s="240"/>
      <c r="AC493" s="232"/>
      <c r="AD493" s="232">
        <v>0</v>
      </c>
      <c r="AE493" s="232">
        <v>0</v>
      </c>
      <c r="AF493" s="232">
        <v>-10</v>
      </c>
      <c r="AG493" s="232">
        <v>-5</v>
      </c>
      <c r="AH493" s="232">
        <v>-5</v>
      </c>
      <c r="AI493" s="425"/>
    </row>
    <row r="494" spans="1:35" hidden="1">
      <c r="A494" s="127"/>
      <c r="B494" s="420"/>
      <c r="C494" s="419"/>
      <c r="D494" s="225"/>
      <c r="E494" s="421"/>
      <c r="F494" s="421"/>
      <c r="G494" s="421"/>
      <c r="H494" s="421"/>
      <c r="I494" s="421"/>
      <c r="J494" s="421"/>
      <c r="K494" s="421"/>
      <c r="L494" s="421"/>
      <c r="M494" s="421"/>
      <c r="N494" s="421"/>
      <c r="O494" s="421"/>
      <c r="P494" s="421"/>
      <c r="Q494" s="421"/>
      <c r="R494" s="421"/>
      <c r="S494" s="421"/>
      <c r="T494" s="421"/>
      <c r="U494" s="421"/>
      <c r="V494" s="421"/>
      <c r="W494" s="421"/>
      <c r="X494" s="422"/>
      <c r="Y494" s="422"/>
      <c r="Z494" s="422"/>
      <c r="AA494" s="422"/>
      <c r="AB494" s="422"/>
      <c r="AC494" s="421"/>
      <c r="AD494" s="421"/>
      <c r="AE494" s="421"/>
      <c r="AF494" s="421"/>
      <c r="AG494" s="421"/>
      <c r="AH494" s="331"/>
      <c r="AI494" s="421"/>
    </row>
    <row r="495" spans="1:35" hidden="1">
      <c r="A495" s="127"/>
      <c r="B495" s="125"/>
      <c r="C495" s="125"/>
      <c r="D495" s="123"/>
      <c r="E495" s="124"/>
      <c r="F495" s="124"/>
      <c r="G495" s="124"/>
      <c r="H495" s="124"/>
      <c r="I495" s="124"/>
      <c r="J495" s="124"/>
      <c r="K495" s="124"/>
      <c r="L495" s="124"/>
      <c r="M495" s="124"/>
      <c r="N495" s="124"/>
      <c r="O495" s="124"/>
      <c r="P495" s="124"/>
      <c r="Q495" s="124"/>
      <c r="R495" s="124"/>
      <c r="S495" s="124"/>
      <c r="T495" s="124"/>
      <c r="U495" s="124"/>
      <c r="V495" s="124"/>
      <c r="W495" s="124"/>
      <c r="X495" s="124"/>
      <c r="Y495" s="124"/>
      <c r="Z495" s="124"/>
      <c r="AA495" s="124"/>
      <c r="AB495" s="124"/>
      <c r="AC495" s="124"/>
      <c r="AD495" s="124"/>
      <c r="AE495" s="124"/>
      <c r="AF495" s="122"/>
      <c r="AG495" s="122"/>
      <c r="AH495" s="127"/>
      <c r="AI495" s="127"/>
    </row>
    <row r="496" spans="1:35" s="134" customFormat="1" hidden="1">
      <c r="B496" s="125"/>
      <c r="C496" s="130"/>
      <c r="D496" s="131"/>
      <c r="E496" s="129"/>
      <c r="F496" s="129"/>
      <c r="G496" s="129"/>
      <c r="H496" s="129"/>
      <c r="I496" s="129"/>
      <c r="J496" s="129"/>
      <c r="K496" s="129"/>
      <c r="L496" s="132"/>
      <c r="M496" s="132"/>
      <c r="N496" s="132"/>
      <c r="O496" s="132"/>
      <c r="P496" s="132"/>
      <c r="Q496" s="132"/>
      <c r="R496" s="132"/>
      <c r="S496" s="132"/>
      <c r="T496" s="132"/>
      <c r="U496" s="132"/>
      <c r="V496" s="132"/>
      <c r="W496" s="132"/>
      <c r="X496" s="129"/>
      <c r="Y496" s="129"/>
      <c r="Z496" s="129"/>
      <c r="AA496" s="129"/>
      <c r="AB496" s="129"/>
      <c r="AC496" s="129"/>
      <c r="AD496" s="129"/>
      <c r="AE496" s="129"/>
      <c r="AF496" s="129"/>
      <c r="AG496" s="129"/>
      <c r="AH496" s="121"/>
      <c r="AI496" s="127"/>
    </row>
    <row r="497" spans="2:34" s="134" customFormat="1" hidden="1">
      <c r="B497" s="125"/>
      <c r="C497" s="130"/>
      <c r="D497" s="131"/>
      <c r="E497" s="129"/>
      <c r="F497" s="129"/>
      <c r="G497" s="129"/>
      <c r="H497" s="129"/>
      <c r="I497" s="129"/>
      <c r="J497" s="129"/>
      <c r="K497" s="129"/>
      <c r="L497" s="132"/>
      <c r="M497" s="132"/>
      <c r="N497" s="132"/>
      <c r="O497" s="132"/>
      <c r="P497" s="132"/>
      <c r="Q497" s="132"/>
      <c r="R497" s="132"/>
      <c r="S497" s="132"/>
      <c r="T497" s="132"/>
      <c r="U497" s="132"/>
      <c r="V497" s="132"/>
      <c r="W497" s="132"/>
      <c r="X497" s="129"/>
      <c r="Y497" s="129"/>
      <c r="Z497" s="129"/>
      <c r="AA497" s="129"/>
      <c r="AB497" s="129"/>
      <c r="AC497" s="129"/>
      <c r="AD497" s="129"/>
      <c r="AE497" s="129"/>
      <c r="AF497" s="129"/>
      <c r="AG497" s="129"/>
      <c r="AH497" s="121"/>
    </row>
    <row r="498" spans="2:34" s="134" customFormat="1" hidden="1">
      <c r="B498" s="135"/>
      <c r="C498" s="136"/>
      <c r="D498" s="137"/>
      <c r="E498" s="138"/>
      <c r="F498" s="138"/>
      <c r="G498" s="138"/>
      <c r="H498" s="138"/>
      <c r="I498" s="138"/>
      <c r="J498" s="138"/>
      <c r="K498" s="138"/>
      <c r="L498" s="138"/>
      <c r="M498" s="138"/>
      <c r="N498" s="138"/>
      <c r="O498" s="138"/>
      <c r="P498" s="138"/>
      <c r="Q498" s="138"/>
      <c r="R498" s="138"/>
      <c r="S498" s="138"/>
      <c r="T498" s="138"/>
      <c r="U498" s="138"/>
      <c r="V498" s="138"/>
      <c r="W498" s="138"/>
      <c r="X498" s="138"/>
      <c r="Y498" s="139"/>
      <c r="Z498" s="139"/>
      <c r="AA498" s="139"/>
      <c r="AB498" s="139"/>
      <c r="AC498" s="139"/>
      <c r="AD498" s="139"/>
      <c r="AE498" s="139"/>
      <c r="AF498" s="139"/>
      <c r="AG498" s="139"/>
    </row>
    <row r="499" spans="2:34" s="134" customFormat="1" hidden="1">
      <c r="B499" s="135"/>
      <c r="C499" s="140"/>
      <c r="D499" s="393" t="s">
        <v>234</v>
      </c>
      <c r="E499" s="395">
        <v>1.0529405441766442</v>
      </c>
      <c r="F499" s="395">
        <v>1.0327447500057629</v>
      </c>
      <c r="G499" s="395">
        <v>1.0601893112634941</v>
      </c>
      <c r="H499" s="395">
        <v>1.0573557121868107</v>
      </c>
      <c r="I499" s="395">
        <v>1.058293617099954</v>
      </c>
      <c r="J499" s="395">
        <v>1.0664561214890471</v>
      </c>
      <c r="K499" s="395">
        <v>1.0631781236216999</v>
      </c>
      <c r="L499" s="395">
        <v>1.0538186645489727</v>
      </c>
      <c r="M499" s="395">
        <v>1.0625965171169205</v>
      </c>
      <c r="N499" s="394">
        <v>1.0474932389163214</v>
      </c>
      <c r="O499" s="394">
        <v>1.0428075997308042</v>
      </c>
      <c r="P499" s="394">
        <v>1.0581553658657121</v>
      </c>
      <c r="Q499" s="395">
        <v>1.0474388740982337</v>
      </c>
      <c r="R499" s="395">
        <v>1.0344090595940707</v>
      </c>
      <c r="S499" s="395">
        <v>1.0305488442670045</v>
      </c>
      <c r="T499" s="395">
        <v>1.0460359183566497</v>
      </c>
      <c r="U499" s="395">
        <v>1.0431403677701974</v>
      </c>
      <c r="V499" s="395">
        <v>1.0238515823904204</v>
      </c>
      <c r="W499" s="395">
        <v>1.0358220223223853</v>
      </c>
      <c r="X499" s="395">
        <v>1.0474388740982337</v>
      </c>
      <c r="Y499" s="395">
        <v>1.0344090595940707</v>
      </c>
      <c r="Z499" s="395">
        <v>1.0305488442670045</v>
      </c>
      <c r="AA499" s="395">
        <v>1.0460359183566497</v>
      </c>
      <c r="AB499" s="395">
        <v>1.0431403677701974</v>
      </c>
      <c r="AC499" s="395">
        <v>1.0238515823904204</v>
      </c>
      <c r="AD499" s="395">
        <v>1.0358220223223853</v>
      </c>
      <c r="AE499" s="395">
        <v>1.0401946886803233</v>
      </c>
      <c r="AF499" s="395">
        <v>1.0422933726032766</v>
      </c>
      <c r="AG499" s="395">
        <v>1.0393874913713459</v>
      </c>
      <c r="AH499" s="395">
        <v>1.0420843385931144</v>
      </c>
    </row>
    <row r="500" spans="2:34" s="134" customFormat="1" hidden="1">
      <c r="B500" s="135"/>
      <c r="C500" s="140"/>
      <c r="D500" s="137" t="s">
        <v>42</v>
      </c>
      <c r="E500" s="395">
        <v>1.0529405441766442</v>
      </c>
      <c r="F500" s="395">
        <v>1.0327447500057629</v>
      </c>
      <c r="G500" s="395">
        <v>1.0601893112634941</v>
      </c>
      <c r="H500" s="395">
        <v>1.0573557121868107</v>
      </c>
      <c r="I500" s="395">
        <v>1.058293617099954</v>
      </c>
      <c r="J500" s="395">
        <v>1.0664561214890471</v>
      </c>
      <c r="K500" s="395">
        <v>1.0631781236216999</v>
      </c>
      <c r="L500" s="395">
        <v>1.0538186645489727</v>
      </c>
      <c r="M500" s="395">
        <v>1.0625965171169205</v>
      </c>
      <c r="N500" s="394">
        <v>1.0474932389163214</v>
      </c>
      <c r="O500" s="394">
        <v>1.0428075997308042</v>
      </c>
      <c r="P500" s="394">
        <v>1.0581553658657121</v>
      </c>
      <c r="Q500" s="395">
        <v>1.0474388740982337</v>
      </c>
      <c r="R500" s="395">
        <v>1.0344090595940707</v>
      </c>
      <c r="S500" s="395">
        <v>1.0305488442670045</v>
      </c>
      <c r="T500" s="395">
        <v>1.0460359183566497</v>
      </c>
      <c r="U500" s="395">
        <v>1.0431403677701974</v>
      </c>
      <c r="V500" s="395">
        <v>1.0238515823904204</v>
      </c>
      <c r="W500" s="395">
        <v>1.0358220223223853</v>
      </c>
      <c r="X500" s="395">
        <v>1.0474388740982337</v>
      </c>
      <c r="Y500" s="395">
        <v>1.0344090595940707</v>
      </c>
      <c r="Z500" s="395">
        <v>1.0305488442670045</v>
      </c>
      <c r="AA500" s="395">
        <v>1.0460359183566497</v>
      </c>
      <c r="AB500" s="395">
        <v>1.0431403677701974</v>
      </c>
      <c r="AC500" s="395">
        <v>1.0238515823904204</v>
      </c>
      <c r="AD500" s="395">
        <v>1.0358220223223853</v>
      </c>
      <c r="AE500" s="395">
        <v>1.0401946886803233</v>
      </c>
      <c r="AF500" s="395">
        <v>1.0422933726032766</v>
      </c>
      <c r="AG500" s="395">
        <v>1.0393874913713459</v>
      </c>
      <c r="AH500" s="395">
        <v>1.0420843385931144</v>
      </c>
    </row>
    <row r="501" spans="2:34" s="134" customFormat="1" hidden="1">
      <c r="B501" s="135"/>
      <c r="C501" s="140"/>
      <c r="D501" s="137" t="s">
        <v>38</v>
      </c>
      <c r="E501" s="395">
        <v>1.0529405441766442</v>
      </c>
      <c r="F501" s="395">
        <v>1.0327447500057629</v>
      </c>
      <c r="G501" s="395">
        <v>1.0601893112634941</v>
      </c>
      <c r="H501" s="395">
        <v>1.0573557121868107</v>
      </c>
      <c r="I501" s="395">
        <v>1.058293617099954</v>
      </c>
      <c r="J501" s="395">
        <v>1.0664561214890471</v>
      </c>
      <c r="K501" s="395">
        <v>1.0631781236216999</v>
      </c>
      <c r="L501" s="395">
        <v>1.0538186645489727</v>
      </c>
      <c r="M501" s="395">
        <v>1.0625965171169205</v>
      </c>
      <c r="N501" s="394">
        <v>1.0474932389163214</v>
      </c>
      <c r="O501" s="394">
        <v>1.0428075997308042</v>
      </c>
      <c r="P501" s="394">
        <v>1.0581553658657121</v>
      </c>
      <c r="Q501" s="395">
        <v>1.0474388740982337</v>
      </c>
      <c r="R501" s="395">
        <v>1.0344090595940707</v>
      </c>
      <c r="S501" s="395">
        <v>1.0305488442670045</v>
      </c>
      <c r="T501" s="395">
        <v>1.0460359183566497</v>
      </c>
      <c r="U501" s="395">
        <v>1.0431403677701974</v>
      </c>
      <c r="V501" s="395">
        <v>1.0238515823904204</v>
      </c>
      <c r="W501" s="395">
        <v>1.0358220223223853</v>
      </c>
      <c r="X501" s="395">
        <v>1.0474388740982337</v>
      </c>
      <c r="Y501" s="395">
        <v>1.0344090595940707</v>
      </c>
      <c r="Z501" s="395">
        <v>1.0305488442670045</v>
      </c>
      <c r="AA501" s="395">
        <v>1.0460359183566497</v>
      </c>
      <c r="AB501" s="395">
        <v>1.0431403677701974</v>
      </c>
      <c r="AC501" s="395">
        <v>1.0238515823904204</v>
      </c>
      <c r="AD501" s="395">
        <v>1.0358220223223853</v>
      </c>
      <c r="AE501" s="395">
        <v>1.0401946886803233</v>
      </c>
      <c r="AF501" s="395">
        <v>1.0422933726032766</v>
      </c>
      <c r="AG501" s="395">
        <v>1.0393874913713459</v>
      </c>
      <c r="AH501" s="395">
        <v>1.0420843385931144</v>
      </c>
    </row>
    <row r="502" spans="2:34" s="134" customFormat="1" hidden="1">
      <c r="B502" s="135"/>
      <c r="C502" s="140"/>
      <c r="D502" s="137" t="s">
        <v>1280</v>
      </c>
      <c r="E502" s="395"/>
      <c r="F502" s="395"/>
      <c r="G502" s="395"/>
      <c r="H502" s="395"/>
      <c r="I502" s="395"/>
      <c r="J502" s="395"/>
      <c r="K502" s="395"/>
      <c r="L502" s="395"/>
      <c r="M502" s="395"/>
      <c r="N502" s="394"/>
      <c r="O502" s="394"/>
      <c r="P502" s="394"/>
      <c r="Q502" s="395">
        <v>1.0474388740982337</v>
      </c>
      <c r="R502" s="395">
        <v>1.0344090595940707</v>
      </c>
      <c r="S502" s="395">
        <v>1.0305488442670045</v>
      </c>
      <c r="T502" s="395">
        <v>1.0460359183566497</v>
      </c>
      <c r="U502" s="395">
        <v>1.0431403677701974</v>
      </c>
      <c r="V502" s="395">
        <v>1.0238515823904204</v>
      </c>
      <c r="W502" s="395">
        <v>1.0358220223223853</v>
      </c>
      <c r="X502" s="395">
        <v>1.0474388740982337</v>
      </c>
      <c r="Y502" s="395">
        <v>1.0344090595940707</v>
      </c>
      <c r="Z502" s="395">
        <v>1.0305488442670045</v>
      </c>
      <c r="AA502" s="395">
        <v>1.0460359183566497</v>
      </c>
      <c r="AB502" s="395">
        <v>1.0431403677701974</v>
      </c>
      <c r="AC502" s="395">
        <v>1.0238515823904204</v>
      </c>
      <c r="AD502" s="395">
        <v>1.0358220223223853</v>
      </c>
      <c r="AE502" s="395">
        <v>1.0401946886803233</v>
      </c>
      <c r="AF502" s="395">
        <v>1.0422933726032766</v>
      </c>
      <c r="AG502" s="395">
        <v>1.0393874913713459</v>
      </c>
      <c r="AH502" s="395">
        <v>1.0420843385931144</v>
      </c>
    </row>
    <row r="503" spans="2:34" s="134" customFormat="1" hidden="1">
      <c r="B503" s="135"/>
      <c r="C503" s="140"/>
      <c r="D503" s="137" t="s">
        <v>1281</v>
      </c>
      <c r="E503" s="395"/>
      <c r="F503" s="395"/>
      <c r="G503" s="395"/>
      <c r="H503" s="395"/>
      <c r="I503" s="395"/>
      <c r="J503" s="395"/>
      <c r="K503" s="395"/>
      <c r="L503" s="395"/>
      <c r="M503" s="395"/>
      <c r="N503" s="394"/>
      <c r="O503" s="394"/>
      <c r="P503" s="394"/>
      <c r="Q503" s="395">
        <v>1.0474388740982337</v>
      </c>
      <c r="R503" s="395">
        <v>1.0344090595940707</v>
      </c>
      <c r="S503" s="395">
        <v>1.0305488442670045</v>
      </c>
      <c r="T503" s="395">
        <v>1.0460359183566497</v>
      </c>
      <c r="U503" s="395">
        <v>1.0431403677701974</v>
      </c>
      <c r="V503" s="395">
        <v>1.0238515823904204</v>
      </c>
      <c r="W503" s="395">
        <v>1.0358220223223853</v>
      </c>
      <c r="X503" s="395">
        <v>1.0474388740982337</v>
      </c>
      <c r="Y503" s="395">
        <v>1.0344090595940707</v>
      </c>
      <c r="Z503" s="395">
        <v>1.0305488442670045</v>
      </c>
      <c r="AA503" s="395">
        <v>1.0460359183566497</v>
      </c>
      <c r="AB503" s="395">
        <v>1.0431403677701974</v>
      </c>
      <c r="AC503" s="395">
        <v>1.0238515823904204</v>
      </c>
      <c r="AD503" s="395">
        <v>1.0358220223223853</v>
      </c>
      <c r="AE503" s="395">
        <v>1.0401946886803233</v>
      </c>
      <c r="AF503" s="395">
        <v>1.0422933726032766</v>
      </c>
      <c r="AG503" s="395">
        <v>1.0393874913713459</v>
      </c>
      <c r="AH503" s="395">
        <v>1.0420843385931144</v>
      </c>
    </row>
    <row r="504" spans="2:34" s="134" customFormat="1" hidden="1">
      <c r="B504" s="135"/>
      <c r="C504" s="140"/>
      <c r="D504" s="137" t="s">
        <v>1286</v>
      </c>
      <c r="E504" s="395"/>
      <c r="F504" s="395"/>
      <c r="G504" s="395"/>
      <c r="H504" s="395"/>
      <c r="I504" s="395"/>
      <c r="J504" s="395"/>
      <c r="K504" s="395"/>
      <c r="L504" s="395"/>
      <c r="M504" s="395"/>
      <c r="N504" s="394"/>
      <c r="O504" s="394"/>
      <c r="P504" s="394"/>
      <c r="Q504" s="395">
        <v>1.0474388740982337</v>
      </c>
      <c r="R504" s="395">
        <v>1.0344090595940707</v>
      </c>
      <c r="S504" s="395">
        <v>1.0305488442670045</v>
      </c>
      <c r="T504" s="395">
        <v>1.0460359183566497</v>
      </c>
      <c r="U504" s="395">
        <v>1.0431403677701974</v>
      </c>
      <c r="V504" s="395">
        <v>1.0238515823904204</v>
      </c>
      <c r="W504" s="395">
        <v>1.0358220223223853</v>
      </c>
      <c r="X504" s="395">
        <v>1.0474388740982337</v>
      </c>
      <c r="Y504" s="395">
        <v>1.0344090595940707</v>
      </c>
      <c r="Z504" s="395">
        <v>1.0305488442670045</v>
      </c>
      <c r="AA504" s="395">
        <v>1.0460359183566497</v>
      </c>
      <c r="AB504" s="395">
        <v>1.0431403677701974</v>
      </c>
      <c r="AC504" s="395">
        <v>1.0238515823904204</v>
      </c>
      <c r="AD504" s="395">
        <v>1.0358220223223853</v>
      </c>
      <c r="AE504" s="395">
        <v>1.0401946886803233</v>
      </c>
      <c r="AF504" s="395">
        <v>1.0422933726032766</v>
      </c>
      <c r="AG504" s="395">
        <v>1.0393874913713459</v>
      </c>
      <c r="AH504" s="395">
        <v>1.0420843385931144</v>
      </c>
    </row>
    <row r="505" spans="2:34" s="134" customFormat="1" hidden="1">
      <c r="B505" s="135"/>
      <c r="C505" s="140"/>
      <c r="D505" s="137" t="s">
        <v>545</v>
      </c>
      <c r="E505" s="395">
        <v>1.0529405441766442</v>
      </c>
      <c r="F505" s="395">
        <v>1.0327447500057629</v>
      </c>
      <c r="G505" s="395">
        <v>1.0601893112634941</v>
      </c>
      <c r="H505" s="395">
        <v>1.0573557121868107</v>
      </c>
      <c r="I505" s="395">
        <v>1.058293617099954</v>
      </c>
      <c r="J505" s="395">
        <v>1.0664561214890471</v>
      </c>
      <c r="K505" s="395">
        <v>1.0631781236216999</v>
      </c>
      <c r="L505" s="395">
        <v>1.0538186645489727</v>
      </c>
      <c r="M505" s="395">
        <v>1.0625965171169205</v>
      </c>
      <c r="N505" s="394">
        <v>1.0474932389163214</v>
      </c>
      <c r="O505" s="394">
        <v>1.0428075997308042</v>
      </c>
      <c r="P505" s="394">
        <v>1.0581553658657121</v>
      </c>
      <c r="Q505" s="395">
        <v>1.0474388740982337</v>
      </c>
      <c r="R505" s="395">
        <v>1.0344090595940707</v>
      </c>
      <c r="S505" s="395">
        <v>1.0305488442670045</v>
      </c>
      <c r="T505" s="395">
        <v>1.0460359183566497</v>
      </c>
      <c r="U505" s="395">
        <v>1.0431403677701974</v>
      </c>
      <c r="V505" s="395">
        <v>1.0238515823904204</v>
      </c>
      <c r="W505" s="395">
        <v>1.0358220223223853</v>
      </c>
      <c r="X505" s="395">
        <v>1.0474388740982337</v>
      </c>
      <c r="Y505" s="395">
        <v>1.0344090595940707</v>
      </c>
      <c r="Z505" s="395">
        <v>1.0305488442670045</v>
      </c>
      <c r="AA505" s="395">
        <v>1.0460359183566497</v>
      </c>
      <c r="AB505" s="395">
        <v>1.0431403677701974</v>
      </c>
      <c r="AC505" s="395">
        <v>1.0238515823904204</v>
      </c>
      <c r="AD505" s="395">
        <v>1.0358220223223853</v>
      </c>
      <c r="AE505" s="395">
        <v>1.0401946886803233</v>
      </c>
      <c r="AF505" s="395">
        <v>1.0422933726032766</v>
      </c>
      <c r="AG505" s="395">
        <v>1.0393874913713459</v>
      </c>
      <c r="AH505" s="395">
        <v>1.0420843385931144</v>
      </c>
    </row>
    <row r="506" spans="2:34" s="134" customFormat="1" hidden="1">
      <c r="B506" s="135"/>
      <c r="C506" s="140"/>
      <c r="D506" s="137" t="s">
        <v>544</v>
      </c>
      <c r="E506" s="395">
        <v>1.0529405441766442</v>
      </c>
      <c r="F506" s="395">
        <v>1.0327447500057629</v>
      </c>
      <c r="G506" s="395">
        <v>1.0601893112634941</v>
      </c>
      <c r="H506" s="395">
        <v>1.0573557121868107</v>
      </c>
      <c r="I506" s="395">
        <v>1.058293617099954</v>
      </c>
      <c r="J506" s="395">
        <v>1.0664561214890471</v>
      </c>
      <c r="K506" s="395">
        <v>1.0631781236216999</v>
      </c>
      <c r="L506" s="395">
        <v>1.0538186645489727</v>
      </c>
      <c r="M506" s="395">
        <v>1.0625965171169205</v>
      </c>
      <c r="N506" s="394">
        <v>1.0474932389163214</v>
      </c>
      <c r="O506" s="394">
        <v>1.0428075997308042</v>
      </c>
      <c r="P506" s="394">
        <v>1.0581553658657121</v>
      </c>
      <c r="Q506" s="395">
        <v>1.0474388740982337</v>
      </c>
      <c r="R506" s="395">
        <v>1.0344090595940707</v>
      </c>
      <c r="S506" s="395">
        <v>1.0305488442670045</v>
      </c>
      <c r="T506" s="395">
        <v>1.0460359183566497</v>
      </c>
      <c r="U506" s="395">
        <v>1.0431403677701974</v>
      </c>
      <c r="V506" s="395">
        <v>1.0238515823904204</v>
      </c>
      <c r="W506" s="395">
        <v>1.0358220223223853</v>
      </c>
      <c r="X506" s="395">
        <v>1.0474388740982337</v>
      </c>
      <c r="Y506" s="395">
        <v>1.0344090595940707</v>
      </c>
      <c r="Z506" s="395">
        <v>1.0305488442670045</v>
      </c>
      <c r="AA506" s="395">
        <v>1.0460359183566497</v>
      </c>
      <c r="AB506" s="395">
        <v>1.0431403677701974</v>
      </c>
      <c r="AC506" s="395">
        <v>1.0238515823904204</v>
      </c>
      <c r="AD506" s="395">
        <v>1.0358220223223853</v>
      </c>
      <c r="AE506" s="395">
        <v>1.0401946886803233</v>
      </c>
      <c r="AF506" s="395">
        <v>1.0422933726032766</v>
      </c>
      <c r="AG506" s="395">
        <v>1.0393874913713459</v>
      </c>
      <c r="AH506" s="395">
        <v>1.0420843385931144</v>
      </c>
    </row>
    <row r="507" spans="2:34" s="134" customFormat="1" hidden="1">
      <c r="B507" s="135"/>
      <c r="C507" s="140"/>
      <c r="D507" s="137" t="s">
        <v>1209</v>
      </c>
      <c r="E507" s="395"/>
      <c r="F507" s="395"/>
      <c r="G507" s="395"/>
      <c r="H507" s="395"/>
      <c r="I507" s="395"/>
      <c r="J507" s="395"/>
      <c r="K507" s="395"/>
      <c r="L507" s="395"/>
      <c r="M507" s="395"/>
      <c r="N507" s="394"/>
      <c r="O507" s="394"/>
      <c r="P507" s="394"/>
      <c r="Q507" s="395">
        <v>1.0474388740982337</v>
      </c>
      <c r="R507" s="395">
        <v>1.0344090595940707</v>
      </c>
      <c r="S507" s="395">
        <v>1.0305488442670045</v>
      </c>
      <c r="T507" s="395">
        <v>1.0460359183566497</v>
      </c>
      <c r="U507" s="395">
        <v>1.0431403677701974</v>
      </c>
      <c r="V507" s="395">
        <v>1.0238515823904204</v>
      </c>
      <c r="W507" s="395">
        <v>1.0358220223223853</v>
      </c>
      <c r="X507" s="395">
        <v>1.0474388740982337</v>
      </c>
      <c r="Y507" s="395">
        <v>1.0344090595940707</v>
      </c>
      <c r="Z507" s="395">
        <v>1.0305488442670045</v>
      </c>
      <c r="AA507" s="395">
        <v>1.0460359183566497</v>
      </c>
      <c r="AB507" s="395">
        <v>1.0431403677701974</v>
      </c>
      <c r="AC507" s="395">
        <v>1.0238515823904204</v>
      </c>
      <c r="AD507" s="395">
        <v>1.0358220223223853</v>
      </c>
      <c r="AE507" s="395">
        <v>1.0401946886803233</v>
      </c>
      <c r="AF507" s="395">
        <v>1.0422933726032766</v>
      </c>
      <c r="AG507" s="395">
        <v>1.0393874913713459</v>
      </c>
      <c r="AH507" s="395">
        <v>1.0420843385931144</v>
      </c>
    </row>
    <row r="508" spans="2:34" s="134" customFormat="1" hidden="1">
      <c r="B508" s="135"/>
      <c r="C508" s="140"/>
      <c r="D508" s="137" t="s">
        <v>546</v>
      </c>
      <c r="E508" s="395">
        <v>1.0529405441766442</v>
      </c>
      <c r="F508" s="395">
        <v>1.0327447500057629</v>
      </c>
      <c r="G508" s="395">
        <v>1.0601893112634941</v>
      </c>
      <c r="H508" s="395">
        <v>1.0573557121868107</v>
      </c>
      <c r="I508" s="395">
        <v>1.058293617099954</v>
      </c>
      <c r="J508" s="395">
        <v>1.0664561214890471</v>
      </c>
      <c r="K508" s="395">
        <v>1.0631781236216999</v>
      </c>
      <c r="L508" s="395">
        <v>1.0538186645489727</v>
      </c>
      <c r="M508" s="395">
        <v>1.0625965171169205</v>
      </c>
      <c r="N508" s="394">
        <v>1.0474932389163214</v>
      </c>
      <c r="O508" s="394">
        <v>1.0428075997308042</v>
      </c>
      <c r="P508" s="394">
        <v>1.0581553658657121</v>
      </c>
      <c r="Q508" s="395">
        <v>1.0474388740982337</v>
      </c>
      <c r="R508" s="395">
        <v>1.0344090595940707</v>
      </c>
      <c r="S508" s="395">
        <v>1.0305488442670045</v>
      </c>
      <c r="T508" s="395">
        <v>1.0460359183566497</v>
      </c>
      <c r="U508" s="395">
        <v>1.0431403677701974</v>
      </c>
      <c r="V508" s="395">
        <v>1.0238515823904204</v>
      </c>
      <c r="W508" s="395">
        <v>1.0358220223223853</v>
      </c>
      <c r="X508" s="395">
        <v>1.0474388740982337</v>
      </c>
      <c r="Y508" s="395">
        <v>1.0344090595940707</v>
      </c>
      <c r="Z508" s="395">
        <v>1.0305488442670045</v>
      </c>
      <c r="AA508" s="395">
        <v>1.0460359183566497</v>
      </c>
      <c r="AB508" s="395">
        <v>1.0431403677701974</v>
      </c>
      <c r="AC508" s="395">
        <v>1.0238515823904204</v>
      </c>
      <c r="AD508" s="395">
        <v>1.0358220223223853</v>
      </c>
      <c r="AE508" s="395">
        <v>1.0401946886803233</v>
      </c>
      <c r="AF508" s="395">
        <v>1.0422933726032766</v>
      </c>
      <c r="AG508" s="395">
        <v>1.0393874913713459</v>
      </c>
      <c r="AH508" s="395">
        <v>1.0420843385931144</v>
      </c>
    </row>
    <row r="509" spans="2:34" s="134" customFormat="1" ht="25.5" hidden="1">
      <c r="B509" s="135"/>
      <c r="C509" s="140"/>
      <c r="D509" s="137" t="s">
        <v>547</v>
      </c>
      <c r="E509" s="395">
        <v>1.0529405441766442</v>
      </c>
      <c r="F509" s="395">
        <v>1.0327447500057629</v>
      </c>
      <c r="G509" s="395">
        <v>1.0601893112634941</v>
      </c>
      <c r="H509" s="395">
        <v>1.0573557121868107</v>
      </c>
      <c r="I509" s="395">
        <v>1.058293617099954</v>
      </c>
      <c r="J509" s="395">
        <v>1.0664561214890471</v>
      </c>
      <c r="K509" s="395">
        <v>1.0631781236216999</v>
      </c>
      <c r="L509" s="395">
        <v>1.0538186645489727</v>
      </c>
      <c r="M509" s="395">
        <v>1.0625965171169205</v>
      </c>
      <c r="N509" s="394">
        <v>1.0474932389163214</v>
      </c>
      <c r="O509" s="394">
        <v>1.0428075997308042</v>
      </c>
      <c r="P509" s="394">
        <v>1.0581553658657121</v>
      </c>
      <c r="Q509" s="395">
        <v>1.0474388740982337</v>
      </c>
      <c r="R509" s="395">
        <v>1.0344090595940707</v>
      </c>
      <c r="S509" s="395">
        <v>1.0305488442670045</v>
      </c>
      <c r="T509" s="395">
        <v>1.0460359183566497</v>
      </c>
      <c r="U509" s="395">
        <v>1.0431403677701974</v>
      </c>
      <c r="V509" s="395">
        <v>1.0238515823904204</v>
      </c>
      <c r="W509" s="395">
        <v>1.0358220223223853</v>
      </c>
      <c r="X509" s="395">
        <v>1.0474388740982337</v>
      </c>
      <c r="Y509" s="395">
        <v>1.0344090595940707</v>
      </c>
      <c r="Z509" s="395">
        <v>1.0305488442670045</v>
      </c>
      <c r="AA509" s="395">
        <v>1.0460359183566497</v>
      </c>
      <c r="AB509" s="395">
        <v>1.0431403677701974</v>
      </c>
      <c r="AC509" s="395">
        <v>1.0238515823904204</v>
      </c>
      <c r="AD509" s="395">
        <v>1.0358220223223853</v>
      </c>
      <c r="AE509" s="395">
        <v>1.0401946886803233</v>
      </c>
      <c r="AF509" s="395">
        <v>1.0422933726032766</v>
      </c>
      <c r="AG509" s="395">
        <v>1.0393874913713459</v>
      </c>
      <c r="AH509" s="395">
        <v>1.0420843385931144</v>
      </c>
    </row>
    <row r="510" spans="2:34" s="134" customFormat="1" ht="25.5" hidden="1">
      <c r="B510" s="135"/>
      <c r="C510" s="140"/>
      <c r="D510" s="137" t="s">
        <v>548</v>
      </c>
      <c r="E510" s="395">
        <v>1.0529405441766442</v>
      </c>
      <c r="F510" s="395">
        <v>1.0327447500057629</v>
      </c>
      <c r="G510" s="395">
        <v>1.0601893112634941</v>
      </c>
      <c r="H510" s="395">
        <v>1.0573557121868107</v>
      </c>
      <c r="I510" s="395">
        <v>1.058293617099954</v>
      </c>
      <c r="J510" s="395">
        <v>1.0664561214890471</v>
      </c>
      <c r="K510" s="395">
        <v>1.0631781236216999</v>
      </c>
      <c r="L510" s="395">
        <v>1.0538186645489727</v>
      </c>
      <c r="M510" s="395">
        <v>1.0625965171169205</v>
      </c>
      <c r="N510" s="394">
        <v>1.0474932389163214</v>
      </c>
      <c r="O510" s="394">
        <v>1.0428075997308042</v>
      </c>
      <c r="P510" s="394">
        <v>1.0581553658657121</v>
      </c>
      <c r="Q510" s="395">
        <v>1.0474388740982337</v>
      </c>
      <c r="R510" s="395">
        <v>1.0344090595940707</v>
      </c>
      <c r="S510" s="395">
        <v>1.0305488442670045</v>
      </c>
      <c r="T510" s="395">
        <v>1.0460359183566497</v>
      </c>
      <c r="U510" s="395">
        <v>1.0431403677701974</v>
      </c>
      <c r="V510" s="395">
        <v>1.0238515823904204</v>
      </c>
      <c r="W510" s="395">
        <v>1.0358220223223853</v>
      </c>
      <c r="X510" s="395">
        <v>1.0474388740982337</v>
      </c>
      <c r="Y510" s="395">
        <v>1.0344090595940707</v>
      </c>
      <c r="Z510" s="395">
        <v>1.0305488442670045</v>
      </c>
      <c r="AA510" s="395">
        <v>1.0460359183566497</v>
      </c>
      <c r="AB510" s="395">
        <v>1.0431403677701974</v>
      </c>
      <c r="AC510" s="395">
        <v>1.0238515823904204</v>
      </c>
      <c r="AD510" s="395">
        <v>1.0358220223223853</v>
      </c>
      <c r="AE510" s="395">
        <v>1.0401946886803233</v>
      </c>
      <c r="AF510" s="395">
        <v>1.0422933726032766</v>
      </c>
      <c r="AG510" s="395">
        <v>1.0393874913713459</v>
      </c>
      <c r="AH510" s="395">
        <v>1.0420843385931144</v>
      </c>
    </row>
    <row r="511" spans="2:34" s="134" customFormat="1" hidden="1">
      <c r="B511" s="135"/>
      <c r="C511" s="140"/>
      <c r="D511" s="137" t="s">
        <v>543</v>
      </c>
      <c r="E511" s="395">
        <v>1.0529405441766442</v>
      </c>
      <c r="F511" s="395">
        <v>1.0327447500057629</v>
      </c>
      <c r="G511" s="395">
        <v>1.0601893112634941</v>
      </c>
      <c r="H511" s="395">
        <v>1.0573557121868107</v>
      </c>
      <c r="I511" s="395">
        <v>1.058293617099954</v>
      </c>
      <c r="J511" s="395">
        <v>1.0664561214890471</v>
      </c>
      <c r="K511" s="395">
        <v>1.0631781236216999</v>
      </c>
      <c r="L511" s="395">
        <v>1.0538186645489727</v>
      </c>
      <c r="M511" s="395">
        <v>1.0625965171169205</v>
      </c>
      <c r="N511" s="394">
        <v>1.0474932389163214</v>
      </c>
      <c r="O511" s="394">
        <v>1.0428075997308042</v>
      </c>
      <c r="P511" s="394">
        <v>1.0581553658657121</v>
      </c>
      <c r="Q511" s="395">
        <v>1.0474388740982337</v>
      </c>
      <c r="R511" s="395">
        <v>1.0344090595940707</v>
      </c>
      <c r="S511" s="395">
        <v>1.0305488442670045</v>
      </c>
      <c r="T511" s="395">
        <v>1.0460359183566497</v>
      </c>
      <c r="U511" s="395">
        <v>1.0431403677701974</v>
      </c>
      <c r="V511" s="395">
        <v>1.0238515823904204</v>
      </c>
      <c r="W511" s="395">
        <v>1.0358220223223853</v>
      </c>
      <c r="X511" s="395">
        <v>1.0474388740982337</v>
      </c>
      <c r="Y511" s="395">
        <v>1.0344090595940707</v>
      </c>
      <c r="Z511" s="395">
        <v>1.0305488442670045</v>
      </c>
      <c r="AA511" s="395">
        <v>1.0460359183566497</v>
      </c>
      <c r="AB511" s="395">
        <v>1.0431403677701974</v>
      </c>
      <c r="AC511" s="395">
        <v>1.0238515823904204</v>
      </c>
      <c r="AD511" s="395">
        <v>1.0358220223223853</v>
      </c>
      <c r="AE511" s="395">
        <v>1.0401946886803233</v>
      </c>
      <c r="AF511" s="395">
        <v>1.0422933726032766</v>
      </c>
      <c r="AG511" s="395">
        <v>1.0393874913713459</v>
      </c>
      <c r="AH511" s="395">
        <v>1.0420843385931144</v>
      </c>
    </row>
    <row r="512" spans="2:34" s="134" customFormat="1" hidden="1">
      <c r="B512" s="135"/>
      <c r="C512" s="140"/>
      <c r="D512" s="137" t="s">
        <v>549</v>
      </c>
      <c r="E512" s="395">
        <v>1.0529405441766442</v>
      </c>
      <c r="F512" s="395">
        <v>1.0327447500057629</v>
      </c>
      <c r="G512" s="395">
        <v>1.0601893112634941</v>
      </c>
      <c r="H512" s="395">
        <v>1.0573557121868107</v>
      </c>
      <c r="I512" s="395">
        <v>1.058293617099954</v>
      </c>
      <c r="J512" s="395">
        <v>1.0664561214890471</v>
      </c>
      <c r="K512" s="395">
        <v>1.0631781236216999</v>
      </c>
      <c r="L512" s="395">
        <v>1.0538186645489727</v>
      </c>
      <c r="M512" s="395">
        <v>1.0625965171169205</v>
      </c>
      <c r="N512" s="394">
        <v>1.0474932389163214</v>
      </c>
      <c r="O512" s="394">
        <v>1.0428075997308042</v>
      </c>
      <c r="P512" s="394">
        <v>1.0581553658657121</v>
      </c>
      <c r="Q512" s="395">
        <v>1.0474388740982337</v>
      </c>
      <c r="R512" s="395">
        <v>1.0344090595940707</v>
      </c>
      <c r="S512" s="395">
        <v>1.0305488442670045</v>
      </c>
      <c r="T512" s="395">
        <v>1.0460359183566497</v>
      </c>
      <c r="U512" s="395">
        <v>1.0431403677701974</v>
      </c>
      <c r="V512" s="395">
        <v>1.0238515823904204</v>
      </c>
      <c r="W512" s="395">
        <v>1.0358220223223853</v>
      </c>
      <c r="X512" s="395">
        <v>1.0474388740982337</v>
      </c>
      <c r="Y512" s="395">
        <v>1.0344090595940707</v>
      </c>
      <c r="Z512" s="395">
        <v>1.0305488442670045</v>
      </c>
      <c r="AA512" s="395">
        <v>1.0460359183566497</v>
      </c>
      <c r="AB512" s="395">
        <v>1.0431403677701974</v>
      </c>
      <c r="AC512" s="395">
        <v>1.0238515823904204</v>
      </c>
      <c r="AD512" s="395">
        <v>1.0358220223223853</v>
      </c>
      <c r="AE512" s="395">
        <v>1.0401946886803233</v>
      </c>
      <c r="AF512" s="395">
        <v>1.0422933726032766</v>
      </c>
      <c r="AG512" s="395">
        <v>1.0393874913713459</v>
      </c>
      <c r="AH512" s="395">
        <v>1.0420843385931144</v>
      </c>
    </row>
    <row r="513" spans="1:56" s="134" customFormat="1" ht="25.5" hidden="1">
      <c r="B513" s="135"/>
      <c r="C513" s="140"/>
      <c r="D513" s="137" t="s">
        <v>550</v>
      </c>
      <c r="E513" s="395">
        <v>1.0529405441766442</v>
      </c>
      <c r="F513" s="395">
        <v>1.0327447500057629</v>
      </c>
      <c r="G513" s="395">
        <v>1.0601893112634941</v>
      </c>
      <c r="H513" s="395">
        <v>1.0573557121868107</v>
      </c>
      <c r="I513" s="395">
        <v>1.058293617099954</v>
      </c>
      <c r="J513" s="395">
        <v>1.0664561214890471</v>
      </c>
      <c r="K513" s="395">
        <v>1.0631781236216999</v>
      </c>
      <c r="L513" s="395">
        <v>1.0538186645489727</v>
      </c>
      <c r="M513" s="395">
        <v>1.0625965171169205</v>
      </c>
      <c r="N513" s="394">
        <v>1.0474932389163214</v>
      </c>
      <c r="O513" s="394">
        <v>1.0428075997308042</v>
      </c>
      <c r="P513" s="394">
        <v>1.0581553658657121</v>
      </c>
      <c r="Q513" s="395">
        <v>1.0474388740982337</v>
      </c>
      <c r="R513" s="395">
        <v>1.0344090595940707</v>
      </c>
      <c r="S513" s="395">
        <v>1.0305488442670045</v>
      </c>
      <c r="T513" s="395">
        <v>1.0460359183566497</v>
      </c>
      <c r="U513" s="395">
        <v>1.0431403677701974</v>
      </c>
      <c r="V513" s="395">
        <v>1.0238515823904204</v>
      </c>
      <c r="W513" s="395">
        <v>1.0358220223223853</v>
      </c>
      <c r="X513" s="395">
        <v>1.0474388740982337</v>
      </c>
      <c r="Y513" s="395">
        <v>1.0344090595940707</v>
      </c>
      <c r="Z513" s="395">
        <v>1.0305488442670045</v>
      </c>
      <c r="AA513" s="395">
        <v>1.0460359183566497</v>
      </c>
      <c r="AB513" s="395">
        <v>1.0431403677701974</v>
      </c>
      <c r="AC513" s="395">
        <v>1.0238515823904204</v>
      </c>
      <c r="AD513" s="395">
        <v>1.0358220223223853</v>
      </c>
      <c r="AE513" s="395">
        <v>1.0401946886803233</v>
      </c>
      <c r="AF513" s="395">
        <v>1.0422933726032766</v>
      </c>
      <c r="AG513" s="395">
        <v>1.0393874913713459</v>
      </c>
      <c r="AH513" s="395">
        <v>1.0420843385931144</v>
      </c>
    </row>
    <row r="514" spans="1:56" s="134" customFormat="1" ht="25.5" hidden="1">
      <c r="B514" s="135"/>
      <c r="C514" s="140"/>
      <c r="D514" s="137" t="s">
        <v>551</v>
      </c>
      <c r="E514" s="395">
        <v>1.0529405441766442</v>
      </c>
      <c r="F514" s="395">
        <v>1.0327447500057629</v>
      </c>
      <c r="G514" s="395">
        <v>1.0601893112634941</v>
      </c>
      <c r="H514" s="395">
        <v>1.0573557121868107</v>
      </c>
      <c r="I514" s="395">
        <v>1.058293617099954</v>
      </c>
      <c r="J514" s="395">
        <v>1.0664561214890471</v>
      </c>
      <c r="K514" s="395">
        <v>1.0631781236216999</v>
      </c>
      <c r="L514" s="395">
        <v>1.0538186645489727</v>
      </c>
      <c r="M514" s="395">
        <v>1.0625965171169205</v>
      </c>
      <c r="N514" s="394">
        <v>1.0474932389163214</v>
      </c>
      <c r="O514" s="394">
        <v>1.0428075997308042</v>
      </c>
      <c r="P514" s="394">
        <v>1.0581553658657121</v>
      </c>
      <c r="Q514" s="395">
        <v>1.0474388740982337</v>
      </c>
      <c r="R514" s="395">
        <v>1.0344090595940707</v>
      </c>
      <c r="S514" s="395">
        <v>1.0305488442670045</v>
      </c>
      <c r="T514" s="395">
        <v>1.0460359183566497</v>
      </c>
      <c r="U514" s="395">
        <v>1.0431403677701974</v>
      </c>
      <c r="V514" s="395">
        <v>1.0238515823904204</v>
      </c>
      <c r="W514" s="395">
        <v>1.0358220223223853</v>
      </c>
      <c r="X514" s="395">
        <v>1.0474388740982337</v>
      </c>
      <c r="Y514" s="395">
        <v>1.0344090595940707</v>
      </c>
      <c r="Z514" s="395">
        <v>1.0305488442670045</v>
      </c>
      <c r="AA514" s="395">
        <v>1.0460359183566497</v>
      </c>
      <c r="AB514" s="395">
        <v>1.0431403677701974</v>
      </c>
      <c r="AC514" s="395">
        <v>1.0238515823904204</v>
      </c>
      <c r="AD514" s="395">
        <v>1.0358220223223853</v>
      </c>
      <c r="AE514" s="395">
        <v>1.0401946886803233</v>
      </c>
      <c r="AF514" s="395">
        <v>1.0422933726032766</v>
      </c>
      <c r="AG514" s="395">
        <v>1.0393874913713459</v>
      </c>
      <c r="AH514" s="395">
        <v>1.0420843385931144</v>
      </c>
    </row>
    <row r="515" spans="1:56" s="134" customFormat="1" ht="25.5" hidden="1">
      <c r="B515" s="135"/>
      <c r="C515" s="140"/>
      <c r="D515" s="137" t="s">
        <v>552</v>
      </c>
      <c r="E515" s="395">
        <v>1.0529405441766442</v>
      </c>
      <c r="F515" s="395">
        <v>1.0327447500057629</v>
      </c>
      <c r="G515" s="395">
        <v>1.0601893112634941</v>
      </c>
      <c r="H515" s="395">
        <v>1.0573557121868107</v>
      </c>
      <c r="I515" s="395">
        <v>1.058293617099954</v>
      </c>
      <c r="J515" s="395">
        <v>1.0664561214890471</v>
      </c>
      <c r="K515" s="395">
        <v>1.0631781236216999</v>
      </c>
      <c r="L515" s="395">
        <v>1.0538186645489727</v>
      </c>
      <c r="M515" s="395">
        <v>1.0625965171169205</v>
      </c>
      <c r="N515" s="394">
        <v>1.0474932389163214</v>
      </c>
      <c r="O515" s="394">
        <v>1.0428075997308042</v>
      </c>
      <c r="P515" s="394">
        <v>1.0581553658657121</v>
      </c>
      <c r="Q515" s="395">
        <v>1.0474388740982337</v>
      </c>
      <c r="R515" s="395">
        <v>1.0344090595940707</v>
      </c>
      <c r="S515" s="395">
        <v>1.0305488442670045</v>
      </c>
      <c r="T515" s="395">
        <v>1.0460359183566497</v>
      </c>
      <c r="U515" s="395">
        <v>1.0431403677701974</v>
      </c>
      <c r="V515" s="395">
        <v>1.0238515823904204</v>
      </c>
      <c r="W515" s="395">
        <v>1.0358220223223853</v>
      </c>
      <c r="X515" s="395">
        <v>1.0474388740982337</v>
      </c>
      <c r="Y515" s="395">
        <v>1.0344090595940707</v>
      </c>
      <c r="Z515" s="395">
        <v>1.0305488442670045</v>
      </c>
      <c r="AA515" s="395">
        <v>1.0460359183566497</v>
      </c>
      <c r="AB515" s="395">
        <v>1.0431403677701974</v>
      </c>
      <c r="AC515" s="395">
        <v>1.0238515823904204</v>
      </c>
      <c r="AD515" s="395">
        <v>1.0358220223223853</v>
      </c>
      <c r="AE515" s="395">
        <v>1.0401946886803233</v>
      </c>
      <c r="AF515" s="395">
        <v>1.0422933726032766</v>
      </c>
      <c r="AG515" s="395">
        <v>1.0393874913713459</v>
      </c>
      <c r="AH515" s="395">
        <v>1.0420843385931144</v>
      </c>
    </row>
    <row r="516" spans="1:56" s="134" customFormat="1" hidden="1">
      <c r="B516" s="135"/>
      <c r="C516" s="140"/>
      <c r="D516" s="137" t="s">
        <v>1340</v>
      </c>
      <c r="E516" s="396"/>
      <c r="F516" s="396"/>
      <c r="G516" s="396"/>
      <c r="H516" s="396"/>
      <c r="I516" s="396"/>
      <c r="J516" s="396"/>
      <c r="K516" s="396"/>
      <c r="L516" s="396"/>
      <c r="M516" s="396"/>
      <c r="N516" s="396"/>
      <c r="O516" s="396"/>
      <c r="P516" s="396"/>
      <c r="Q516" s="395">
        <v>1.0474388740982337</v>
      </c>
      <c r="R516" s="395">
        <v>1.0344090595940707</v>
      </c>
      <c r="S516" s="395">
        <v>1.0305488442670045</v>
      </c>
      <c r="T516" s="395">
        <v>1.0460359183566497</v>
      </c>
      <c r="U516" s="395">
        <v>1.0431403677701974</v>
      </c>
      <c r="V516" s="395">
        <v>1.0238515823904204</v>
      </c>
      <c r="W516" s="395">
        <v>1.0358220223223853</v>
      </c>
      <c r="X516" s="395">
        <v>1.0474388740982337</v>
      </c>
      <c r="Y516" s="395">
        <v>1.0344090595940707</v>
      </c>
      <c r="Z516" s="395">
        <v>1.0305488442670045</v>
      </c>
      <c r="AA516" s="395">
        <v>1.0460359183566497</v>
      </c>
      <c r="AB516" s="395">
        <v>1.0431403677701974</v>
      </c>
      <c r="AC516" s="395">
        <v>1.0238515823904204</v>
      </c>
      <c r="AD516" s="395">
        <v>1.0358220223223853</v>
      </c>
      <c r="AE516" s="395">
        <v>1.0401946886803233</v>
      </c>
      <c r="AF516" s="395">
        <v>1.0422933726032766</v>
      </c>
      <c r="AG516" s="395">
        <v>1.0393874913713459</v>
      </c>
      <c r="AH516" s="395">
        <v>1.0420843385931144</v>
      </c>
    </row>
    <row r="517" spans="1:56" hidden="1">
      <c r="A517"/>
      <c r="B517" s="135"/>
      <c r="C517" s="135"/>
      <c r="D517" s="397" t="s">
        <v>1416</v>
      </c>
      <c r="E517" s="398"/>
      <c r="F517" s="398"/>
      <c r="G517" s="398"/>
      <c r="H517" s="398"/>
      <c r="I517" s="398"/>
      <c r="J517" s="398"/>
      <c r="K517" s="398"/>
      <c r="L517" s="398"/>
      <c r="M517" s="398"/>
      <c r="N517" s="398"/>
      <c r="O517" s="398"/>
      <c r="P517" s="398"/>
      <c r="Q517" s="395">
        <v>1.0474388740982337</v>
      </c>
      <c r="R517" s="395">
        <v>1.0344090595940707</v>
      </c>
      <c r="S517" s="395">
        <v>1.0305488442670045</v>
      </c>
      <c r="T517" s="395">
        <v>1.0460359183566497</v>
      </c>
      <c r="U517" s="395">
        <v>1.0431403677701974</v>
      </c>
      <c r="V517" s="395">
        <v>1.0238515823904204</v>
      </c>
      <c r="W517" s="395">
        <v>1.0358220223223853</v>
      </c>
      <c r="X517" s="395">
        <v>1.0474388740982337</v>
      </c>
      <c r="Y517" s="395">
        <v>1.0344090595940707</v>
      </c>
      <c r="Z517" s="395">
        <v>1.0305488442670045</v>
      </c>
      <c r="AA517" s="395">
        <v>1.0460359183566497</v>
      </c>
      <c r="AB517" s="395">
        <v>1.0431403677701974</v>
      </c>
      <c r="AC517" s="395">
        <v>1.0238515823904204</v>
      </c>
      <c r="AD517" s="395">
        <v>1.0358220223223853</v>
      </c>
      <c r="AE517" s="395">
        <v>1.0401946886803233</v>
      </c>
      <c r="AF517" s="395">
        <v>1.0422933726032766</v>
      </c>
      <c r="AG517" s="395">
        <v>1.0393874913713459</v>
      </c>
      <c r="AH517" s="395">
        <v>1.0420843385931144</v>
      </c>
      <c r="AI517" s="134"/>
    </row>
    <row r="518" spans="1:56" hidden="1">
      <c r="A518"/>
      <c r="B518" s="135"/>
      <c r="C518" s="135"/>
      <c r="D518" s="397" t="s">
        <v>1417</v>
      </c>
      <c r="E518" s="398"/>
      <c r="F518" s="398"/>
      <c r="G518" s="398"/>
      <c r="H518" s="398"/>
      <c r="I518" s="398"/>
      <c r="J518" s="398"/>
      <c r="K518" s="398"/>
      <c r="L518" s="398"/>
      <c r="M518" s="398"/>
      <c r="N518" s="398"/>
      <c r="O518" s="398"/>
      <c r="P518" s="398"/>
      <c r="Q518" s="395">
        <v>1.0600576006629079</v>
      </c>
      <c r="R518" s="395">
        <v>1.0517653410530605</v>
      </c>
      <c r="S518" s="395">
        <v>1.0657147625960905</v>
      </c>
      <c r="T518" s="395">
        <v>1.0554156841190758</v>
      </c>
      <c r="U518" s="395">
        <v>1.0502773274647985</v>
      </c>
      <c r="V518" s="395">
        <v>1.0024465765256614</v>
      </c>
      <c r="W518" s="395">
        <v>0.99962902266086484</v>
      </c>
      <c r="X518" s="395">
        <v>1.0474388740982337</v>
      </c>
      <c r="Y518" s="395">
        <v>1.0344090595940707</v>
      </c>
      <c r="Z518" s="395">
        <v>1.0305488442670045</v>
      </c>
      <c r="AA518" s="395">
        <v>1.0460359183566497</v>
      </c>
      <c r="AB518" s="395">
        <v>1.0431403677701974</v>
      </c>
      <c r="AC518" s="395">
        <v>1.0238515823904204</v>
      </c>
      <c r="AD518" s="395">
        <v>1.0358220223223853</v>
      </c>
      <c r="AE518" s="395">
        <v>1.0401946886803233</v>
      </c>
      <c r="AF518" s="395">
        <v>1.0422933726032766</v>
      </c>
      <c r="AG518" s="395">
        <v>1.0393874913713459</v>
      </c>
      <c r="AH518" s="395">
        <v>1.0420843385931144</v>
      </c>
    </row>
    <row r="519" spans="1:56" ht="15.75" hidden="1">
      <c r="A519" s="391"/>
      <c r="B519"/>
      <c r="C519"/>
      <c r="D519"/>
      <c r="E519"/>
      <c r="F519"/>
      <c r="G519"/>
      <c r="H519"/>
      <c r="I519"/>
      <c r="J519"/>
      <c r="K519"/>
      <c r="L519"/>
      <c r="M519"/>
      <c r="N519"/>
      <c r="O519"/>
      <c r="P519"/>
      <c r="Q519"/>
      <c r="R519"/>
      <c r="S519"/>
      <c r="T519"/>
      <c r="U519"/>
      <c r="V519"/>
      <c r="W519"/>
      <c r="X519"/>
      <c r="Y519"/>
      <c r="Z519"/>
      <c r="AA519"/>
      <c r="AB519"/>
      <c r="AC519"/>
      <c r="AD519"/>
      <c r="AE519"/>
      <c r="AF519"/>
      <c r="AG519"/>
      <c r="AH519"/>
      <c r="AJ519" s="313"/>
      <c r="AK519" s="313"/>
      <c r="AL519" s="313"/>
      <c r="AM519" s="313"/>
      <c r="AN519" s="313"/>
      <c r="AO519" s="313"/>
      <c r="AP519" s="313"/>
      <c r="AQ519" s="313"/>
      <c r="AR519" s="313"/>
      <c r="AS519" s="313"/>
      <c r="AT519" s="313"/>
      <c r="AU519" s="313"/>
      <c r="AV519" s="313"/>
      <c r="AW519" s="315"/>
      <c r="AX519" s="315"/>
      <c r="AY519" s="315"/>
      <c r="AZ519" s="315"/>
      <c r="BA519" s="315"/>
      <c r="BB519" s="315"/>
      <c r="BC519" s="315"/>
      <c r="BD519" s="120"/>
    </row>
    <row r="520" spans="1:56" hidden="1">
      <c r="B520" s="313"/>
      <c r="C520" s="314"/>
      <c r="D520" s="313"/>
      <c r="E520" s="313"/>
      <c r="F520" s="313"/>
      <c r="G520" s="313"/>
      <c r="H520" s="313"/>
      <c r="I520" s="313"/>
      <c r="J520" s="313"/>
      <c r="K520" s="313"/>
      <c r="L520" s="313"/>
      <c r="M520" s="313"/>
      <c r="N520" s="313"/>
      <c r="O520" s="313"/>
      <c r="P520" s="313"/>
      <c r="Q520" s="313"/>
      <c r="R520" s="313"/>
      <c r="S520" s="313"/>
      <c r="T520" s="313"/>
      <c r="U520" s="313"/>
      <c r="V520" s="313"/>
      <c r="W520" s="313"/>
      <c r="X520" s="313"/>
      <c r="Y520" s="313"/>
      <c r="Z520" s="313"/>
      <c r="AA520" s="313"/>
      <c r="AB520" s="313"/>
      <c r="AC520" s="313"/>
      <c r="AD520" s="313"/>
      <c r="AE520" s="313"/>
      <c r="AF520" s="313"/>
      <c r="AG520" s="313"/>
      <c r="AH520" s="313"/>
      <c r="AI520" s="313"/>
    </row>
    <row r="521" spans="1:56" hidden="1"/>
    <row r="522" spans="1:56" hidden="1"/>
    <row r="523" spans="1:56" hidden="1"/>
    <row r="524" spans="1:56" hidden="1"/>
    <row r="525" spans="1:56" hidden="1"/>
    <row r="526" spans="1:56" hidden="1"/>
    <row r="527" spans="1:56" hidden="1"/>
    <row r="528" spans="1:56"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row r="673" hidden="1"/>
    <row r="674" hidden="1"/>
    <row r="675" hidden="1"/>
    <row r="676" hidden="1"/>
    <row r="677" hidden="1"/>
    <row r="678" hidden="1"/>
    <row r="679" hidden="1"/>
    <row r="680" hidden="1"/>
    <row r="681" hidden="1"/>
    <row r="682" hidden="1"/>
    <row r="683" hidden="1"/>
    <row r="684" hidden="1"/>
    <row r="685" hidden="1"/>
    <row r="686" hidden="1"/>
    <row r="687" hidden="1"/>
    <row r="688" hidden="1"/>
    <row r="689" hidden="1"/>
    <row r="690" hidden="1"/>
    <row r="691" hidden="1"/>
    <row r="692" hidden="1"/>
    <row r="693" hidden="1"/>
    <row r="694" hidden="1"/>
    <row r="695" hidden="1"/>
    <row r="696" hidden="1"/>
    <row r="697" hidden="1"/>
    <row r="698" hidden="1"/>
    <row r="699" hidden="1"/>
    <row r="700" hidden="1"/>
    <row r="701" hidden="1"/>
    <row r="702" hidden="1"/>
    <row r="703" hidden="1"/>
    <row r="704" hidden="1"/>
    <row r="705" hidden="1"/>
    <row r="706" hidden="1"/>
    <row r="707" hidden="1"/>
    <row r="708" hidden="1"/>
    <row r="709" hidden="1"/>
    <row r="710" hidden="1"/>
    <row r="711" hidden="1"/>
    <row r="712" hidden="1"/>
    <row r="713" hidden="1"/>
    <row r="714" hidden="1"/>
    <row r="715" hidden="1"/>
    <row r="716" hidden="1"/>
    <row r="717" hidden="1"/>
    <row r="718" hidden="1"/>
    <row r="719" hidden="1"/>
    <row r="720" hidden="1"/>
    <row r="721" hidden="1"/>
    <row r="722" hidden="1"/>
    <row r="723" hidden="1"/>
    <row r="724" hidden="1"/>
    <row r="725" hidden="1"/>
    <row r="726" hidden="1"/>
    <row r="727" hidden="1"/>
    <row r="728" hidden="1"/>
    <row r="729" hidden="1"/>
    <row r="730" hidden="1"/>
    <row r="731" hidden="1"/>
    <row r="732" hidden="1"/>
    <row r="733" hidden="1"/>
    <row r="734" hidden="1"/>
    <row r="735" hidden="1"/>
    <row r="736" hidden="1"/>
    <row r="737" hidden="1"/>
    <row r="738" hidden="1"/>
    <row r="739" hidden="1"/>
    <row r="740" hidden="1"/>
    <row r="741" hidden="1"/>
    <row r="742" hidden="1"/>
    <row r="743" hidden="1"/>
    <row r="744" hidden="1"/>
    <row r="745" hidden="1"/>
    <row r="746" hidden="1"/>
    <row r="747" hidden="1"/>
    <row r="748" hidden="1"/>
    <row r="749" hidden="1"/>
    <row r="750" hidden="1"/>
    <row r="751" hidden="1"/>
    <row r="752" hidden="1"/>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hidden="1"/>
    <row r="877" hidden="1"/>
    <row r="878" hidden="1"/>
    <row r="879" hidden="1"/>
    <row r="880" hidden="1"/>
    <row r="881" hidden="1"/>
    <row r="882" hidden="1"/>
    <row r="883" hidden="1"/>
    <row r="884" hidden="1"/>
    <row r="885" hidden="1"/>
    <row r="886" hidden="1"/>
    <row r="887" hidden="1"/>
    <row r="888" hidden="1"/>
    <row r="889" hidden="1"/>
    <row r="890" hidden="1"/>
    <row r="891" hidden="1"/>
    <row r="892" hidden="1"/>
    <row r="893" hidden="1"/>
    <row r="894" hidden="1"/>
    <row r="895" hidden="1"/>
    <row r="896" hidden="1"/>
    <row r="897" hidden="1"/>
    <row r="898" hidden="1"/>
    <row r="899" hidden="1"/>
    <row r="900" hidden="1"/>
    <row r="901" hidden="1"/>
    <row r="902" hidden="1"/>
    <row r="903" hidden="1"/>
    <row r="904" hidden="1"/>
    <row r="905" hidden="1"/>
    <row r="906" hidden="1"/>
    <row r="907" hidden="1"/>
    <row r="908" hidden="1"/>
    <row r="909" hidden="1"/>
    <row r="910" hidden="1"/>
    <row r="911" hidden="1"/>
    <row r="912" hidden="1"/>
    <row r="913" hidden="1"/>
    <row r="914" hidden="1"/>
    <row r="915" hidden="1"/>
    <row r="916" hidden="1"/>
    <row r="917" hidden="1"/>
    <row r="918" hidden="1"/>
    <row r="919" hidden="1"/>
    <row r="920" hidden="1"/>
    <row r="921" hidden="1"/>
    <row r="922" hidden="1"/>
    <row r="923" hidden="1"/>
    <row r="924" hidden="1"/>
    <row r="925" hidden="1"/>
    <row r="926" hidden="1"/>
    <row r="927" hidden="1"/>
    <row r="928" hidden="1"/>
    <row r="929" hidden="1"/>
    <row r="930" hidden="1"/>
    <row r="931" hidden="1"/>
    <row r="932" hidden="1"/>
    <row r="933" hidden="1"/>
    <row r="934" hidden="1"/>
    <row r="935" hidden="1"/>
    <row r="936" hidden="1"/>
    <row r="937" hidden="1"/>
    <row r="938" hidden="1"/>
    <row r="939" hidden="1"/>
    <row r="940" hidden="1"/>
    <row r="941" hidden="1"/>
    <row r="942" hidden="1"/>
    <row r="943" hidden="1"/>
    <row r="944" hidden="1"/>
    <row r="945" hidden="1"/>
    <row r="946" hidden="1"/>
    <row r="947" hidden="1"/>
    <row r="948" hidden="1"/>
    <row r="949" hidden="1"/>
    <row r="950" hidden="1"/>
    <row r="951" hidden="1"/>
    <row r="952" hidden="1"/>
    <row r="953" hidden="1"/>
    <row r="954" hidden="1"/>
    <row r="955" hidden="1"/>
    <row r="956" hidden="1"/>
    <row r="957" hidden="1"/>
    <row r="958" hidden="1"/>
    <row r="959" hidden="1"/>
    <row r="960" hidden="1"/>
    <row r="961" hidden="1"/>
    <row r="962" hidden="1"/>
    <row r="963" hidden="1"/>
    <row r="964" hidden="1"/>
    <row r="965" hidden="1"/>
    <row r="966" hidden="1"/>
    <row r="967" hidden="1"/>
    <row r="968" hidden="1"/>
    <row r="969" hidden="1"/>
    <row r="970" hidden="1"/>
    <row r="971" hidden="1"/>
    <row r="972" hidden="1"/>
    <row r="973" hidden="1"/>
    <row r="974" hidden="1"/>
    <row r="975" hidden="1"/>
    <row r="976" hidden="1"/>
    <row r="977" hidden="1"/>
    <row r="978" hidden="1"/>
    <row r="979" hidden="1"/>
    <row r="980" hidden="1"/>
    <row r="981" hidden="1"/>
    <row r="982" hidden="1"/>
    <row r="983" hidden="1"/>
    <row r="984" hidden="1"/>
    <row r="985" hidden="1"/>
    <row r="986" hidden="1"/>
    <row r="987" hidden="1"/>
    <row r="988" hidden="1"/>
    <row r="989" hidden="1"/>
    <row r="990" hidden="1"/>
    <row r="991" hidden="1"/>
    <row r="992" hidden="1"/>
    <row r="993" hidden="1"/>
    <row r="994" hidden="1"/>
    <row r="995" hidden="1"/>
    <row r="996" hidden="1"/>
    <row r="997" hidden="1"/>
    <row r="998" hidden="1"/>
    <row r="999" hidden="1"/>
    <row r="1000" hidden="1"/>
    <row r="1001" hidden="1"/>
    <row r="1002" hidden="1"/>
    <row r="1003" hidden="1"/>
    <row r="1004" hidden="1"/>
    <row r="1005" hidden="1"/>
    <row r="1006" hidden="1"/>
    <row r="1007" hidden="1"/>
    <row r="1008" hidden="1"/>
    <row r="1009" hidden="1"/>
    <row r="1010" hidden="1"/>
    <row r="1011" hidden="1"/>
    <row r="1012" hidden="1"/>
    <row r="1013" hidden="1"/>
    <row r="1014" hidden="1"/>
    <row r="1015" hidden="1"/>
    <row r="1016" hidden="1"/>
    <row r="1017" hidden="1"/>
    <row r="1018" hidden="1"/>
    <row r="1019" hidden="1"/>
    <row r="1020" hidden="1"/>
    <row r="1021" hidden="1"/>
    <row r="1022" hidden="1"/>
    <row r="1023" hidden="1"/>
    <row r="1024" hidden="1"/>
    <row r="1025" hidden="1"/>
    <row r="1026" hidden="1"/>
    <row r="1027" hidden="1"/>
    <row r="1028" hidden="1"/>
    <row r="1029" hidden="1"/>
    <row r="1030" hidden="1"/>
    <row r="1031" hidden="1"/>
    <row r="1032" hidden="1"/>
    <row r="1033" hidden="1"/>
    <row r="1034" hidden="1"/>
    <row r="1035" hidden="1"/>
    <row r="1036" hidden="1"/>
    <row r="1037" hidden="1"/>
    <row r="1038" hidden="1"/>
    <row r="1039" hidden="1"/>
    <row r="1040" hidden="1"/>
    <row r="1041" hidden="1"/>
    <row r="1042" hidden="1"/>
    <row r="1043" hidden="1"/>
    <row r="1044" hidden="1"/>
    <row r="1045" hidden="1"/>
    <row r="1046" hidden="1"/>
    <row r="1047" hidden="1"/>
    <row r="1048" hidden="1"/>
    <row r="1049" hidden="1"/>
    <row r="1050" hidden="1"/>
    <row r="1051" hidden="1"/>
    <row r="1052" hidden="1"/>
    <row r="1053" hidden="1"/>
    <row r="1054" hidden="1"/>
    <row r="1055" hidden="1"/>
    <row r="1056" hidden="1"/>
    <row r="1057" hidden="1"/>
    <row r="1058" hidden="1"/>
    <row r="1059" hidden="1"/>
    <row r="1060" hidden="1"/>
    <row r="1061" hidden="1"/>
    <row r="1062" hidden="1"/>
    <row r="1063" hidden="1"/>
    <row r="1064" hidden="1"/>
    <row r="1065" hidden="1"/>
    <row r="1066" hidden="1"/>
    <row r="1067" hidden="1"/>
    <row r="1068" hidden="1"/>
    <row r="1069" hidden="1"/>
    <row r="1070" hidden="1"/>
    <row r="1071" hidden="1"/>
    <row r="1072" hidden="1"/>
    <row r="1073" hidden="1"/>
    <row r="1074" hidden="1"/>
    <row r="1075" hidden="1"/>
    <row r="1076" hidden="1"/>
    <row r="1077" hidden="1"/>
    <row r="1078" hidden="1"/>
    <row r="1079" hidden="1"/>
    <row r="1080" hidden="1"/>
    <row r="1081" hidden="1"/>
    <row r="1082" hidden="1"/>
    <row r="1083" hidden="1"/>
    <row r="1084" hidden="1"/>
    <row r="1085" hidden="1"/>
    <row r="1086" hidden="1"/>
    <row r="1087" hidden="1"/>
    <row r="1088" hidden="1"/>
    <row r="1089" hidden="1"/>
    <row r="1090" hidden="1"/>
    <row r="1091" hidden="1"/>
    <row r="1092" hidden="1"/>
    <row r="1093" hidden="1"/>
    <row r="1094" hidden="1"/>
    <row r="1095" hidden="1"/>
    <row r="1096" hidden="1"/>
    <row r="1097" hidden="1"/>
    <row r="1098" hidden="1"/>
    <row r="1099" hidden="1"/>
    <row r="1100" hidden="1"/>
    <row r="1101" hidden="1"/>
    <row r="1102" hidden="1"/>
    <row r="1103" hidden="1"/>
    <row r="1104" hidden="1"/>
    <row r="1105" hidden="1"/>
    <row r="1106" hidden="1"/>
    <row r="1107" hidden="1"/>
    <row r="1108" hidden="1"/>
    <row r="1109" hidden="1"/>
    <row r="1110" hidden="1"/>
    <row r="1111" hidden="1"/>
    <row r="1112" hidden="1"/>
    <row r="1113" hidden="1"/>
    <row r="1114" hidden="1"/>
    <row r="1115" hidden="1"/>
    <row r="1116" hidden="1"/>
    <row r="1117" hidden="1"/>
    <row r="1118" hidden="1"/>
    <row r="1119" hidden="1"/>
    <row r="1120" hidden="1"/>
    <row r="1121" hidden="1"/>
    <row r="1122" hidden="1"/>
    <row r="1123" hidden="1"/>
    <row r="1124" hidden="1"/>
    <row r="1125" hidden="1"/>
    <row r="1126" hidden="1"/>
    <row r="1127" hidden="1"/>
    <row r="1128" hidden="1"/>
    <row r="1129" hidden="1"/>
    <row r="1130" hidden="1"/>
    <row r="1131" hidden="1"/>
    <row r="1132" hidden="1"/>
    <row r="1133" hidden="1"/>
    <row r="1134" hidden="1"/>
    <row r="1135" hidden="1"/>
    <row r="1136" hidden="1"/>
    <row r="1137" hidden="1"/>
    <row r="1138" hidden="1"/>
    <row r="1139" hidden="1"/>
    <row r="1140" hidden="1"/>
    <row r="1141" hidden="1"/>
    <row r="1142" hidden="1"/>
    <row r="1143" hidden="1"/>
    <row r="1144" hidden="1"/>
    <row r="1145" hidden="1"/>
    <row r="1146" hidden="1"/>
    <row r="1147" hidden="1"/>
    <row r="1148" hidden="1"/>
    <row r="1149" hidden="1"/>
    <row r="1150" hidden="1"/>
    <row r="1151" hidden="1"/>
    <row r="1152" hidden="1"/>
    <row r="1153" hidden="1"/>
    <row r="1154" hidden="1"/>
    <row r="1155" hidden="1"/>
    <row r="1156" hidden="1"/>
    <row r="1157" hidden="1"/>
    <row r="1158" hidden="1"/>
    <row r="1159" hidden="1"/>
    <row r="1160" hidden="1"/>
    <row r="1161" hidden="1"/>
    <row r="1162" hidden="1"/>
    <row r="1163" hidden="1"/>
    <row r="1164" hidden="1"/>
    <row r="1165" hidden="1"/>
    <row r="1166" hidden="1"/>
    <row r="1167" hidden="1"/>
    <row r="1168" hidden="1"/>
    <row r="1169" hidden="1"/>
    <row r="1170" hidden="1"/>
    <row r="1171" hidden="1"/>
    <row r="1172" hidden="1"/>
    <row r="1173" hidden="1"/>
    <row r="1174" hidden="1"/>
    <row r="1175" hidden="1"/>
    <row r="1176" hidden="1"/>
    <row r="1177" hidden="1"/>
    <row r="1178" hidden="1"/>
    <row r="1179" hidden="1"/>
    <row r="1180" hidden="1"/>
    <row r="1181" hidden="1"/>
    <row r="1182" hidden="1"/>
    <row r="1183" hidden="1"/>
    <row r="1184" hidden="1"/>
    <row r="1185" hidden="1"/>
    <row r="1186" hidden="1"/>
    <row r="1187" hidden="1"/>
    <row r="1188" hidden="1"/>
    <row r="1189" hidden="1"/>
    <row r="1190" hidden="1"/>
    <row r="1191" hidden="1"/>
    <row r="1192" hidden="1"/>
    <row r="1193" hidden="1"/>
    <row r="1194" hidden="1"/>
    <row r="1195" hidden="1"/>
    <row r="1196" hidden="1"/>
    <row r="1197" hidden="1"/>
    <row r="1198" hidden="1"/>
    <row r="1199" hidden="1"/>
    <row r="1200" hidden="1"/>
    <row r="1201" hidden="1"/>
    <row r="1202" hidden="1"/>
    <row r="1203" hidden="1"/>
    <row r="1204" hidden="1"/>
    <row r="1205" hidden="1"/>
    <row r="1206" hidden="1"/>
    <row r="1207" hidden="1"/>
    <row r="1208" hidden="1"/>
    <row r="1209" hidden="1"/>
    <row r="1210" hidden="1"/>
    <row r="1211" hidden="1"/>
    <row r="1212" hidden="1"/>
    <row r="1213" hidden="1"/>
    <row r="1214" hidden="1"/>
    <row r="1215" hidden="1"/>
    <row r="1216" hidden="1"/>
    <row r="1217" hidden="1"/>
    <row r="1218" hidden="1"/>
    <row r="1219" hidden="1"/>
    <row r="1220" hidden="1"/>
    <row r="1221" hidden="1"/>
    <row r="1222" hidden="1"/>
    <row r="1223" hidden="1"/>
    <row r="1224" hidden="1"/>
    <row r="1225" hidden="1"/>
    <row r="1226" hidden="1"/>
    <row r="1227" hidden="1"/>
    <row r="1228" hidden="1"/>
    <row r="1229" hidden="1"/>
    <row r="1230" hidden="1"/>
    <row r="1231" hidden="1"/>
    <row r="1232" hidden="1"/>
    <row r="1233" hidden="1"/>
    <row r="1234" hidden="1"/>
    <row r="1235" hidden="1"/>
    <row r="1236" hidden="1"/>
    <row r="1237" hidden="1"/>
    <row r="1238" hidden="1"/>
    <row r="1239" hidden="1"/>
    <row r="1240" hidden="1"/>
    <row r="1241" hidden="1"/>
    <row r="1242" hidden="1"/>
    <row r="1243" hidden="1"/>
    <row r="1244" hidden="1"/>
    <row r="1245" hidden="1"/>
    <row r="1246" hidden="1"/>
    <row r="1247" hidden="1"/>
    <row r="1248" hidden="1"/>
    <row r="1249" hidden="1"/>
    <row r="1250" hidden="1"/>
    <row r="1251" hidden="1"/>
    <row r="1252" hidden="1"/>
    <row r="1253" hidden="1"/>
    <row r="1254" hidden="1"/>
    <row r="1255" hidden="1"/>
    <row r="1256" hidden="1"/>
    <row r="1257" hidden="1"/>
    <row r="1258" hidden="1"/>
    <row r="1259" hidden="1"/>
    <row r="1260" hidden="1"/>
    <row r="1261" hidden="1"/>
    <row r="1262" hidden="1"/>
    <row r="1263" hidden="1"/>
    <row r="1264" hidden="1"/>
    <row r="1265" hidden="1"/>
    <row r="1266" hidden="1"/>
    <row r="1267" hidden="1"/>
    <row r="1268" hidden="1"/>
    <row r="1269" hidden="1"/>
    <row r="1270" hidden="1"/>
    <row r="1271" hidden="1"/>
    <row r="1272" hidden="1"/>
    <row r="1273" hidden="1"/>
    <row r="1274" hidden="1"/>
    <row r="1275" hidden="1"/>
    <row r="1276" hidden="1"/>
    <row r="1277" hidden="1"/>
    <row r="1278" hidden="1"/>
    <row r="1279" hidden="1"/>
    <row r="1280" hidden="1"/>
    <row r="1281" hidden="1"/>
    <row r="1282" hidden="1"/>
    <row r="1283" hidden="1"/>
    <row r="1284" hidden="1"/>
    <row r="1285" hidden="1"/>
    <row r="1286" hidden="1"/>
    <row r="1287" hidden="1"/>
    <row r="1288" hidden="1"/>
    <row r="1289" hidden="1"/>
    <row r="1290" hidden="1"/>
    <row r="1291" hidden="1"/>
    <row r="1292" hidden="1"/>
    <row r="1293" hidden="1"/>
    <row r="1294" hidden="1"/>
    <row r="1295" hidden="1"/>
    <row r="1296" hidden="1"/>
    <row r="1297" hidden="1"/>
    <row r="1298" hidden="1"/>
    <row r="1299" hidden="1"/>
    <row r="1300" hidden="1"/>
    <row r="1301" hidden="1"/>
    <row r="1302" hidden="1"/>
    <row r="1303" hidden="1"/>
    <row r="1304" hidden="1"/>
    <row r="1305" hidden="1"/>
    <row r="1306" hidden="1"/>
    <row r="1307" hidden="1"/>
    <row r="1308" hidden="1"/>
    <row r="1309" hidden="1"/>
    <row r="1310" hidden="1"/>
    <row r="1311" hidden="1"/>
    <row r="1312" hidden="1"/>
    <row r="1313" hidden="1"/>
    <row r="1314" hidden="1"/>
    <row r="1315" hidden="1"/>
    <row r="1316" hidden="1"/>
    <row r="1317" hidden="1"/>
    <row r="1318" hidden="1"/>
    <row r="1319" hidden="1"/>
    <row r="1320" hidden="1"/>
    <row r="1321" hidden="1"/>
    <row r="1322" hidden="1"/>
    <row r="1323" hidden="1"/>
    <row r="1324" hidden="1"/>
    <row r="1325" hidden="1"/>
    <row r="1326" hidden="1"/>
    <row r="1327" hidden="1"/>
    <row r="1328" hidden="1"/>
    <row r="1329" hidden="1"/>
    <row r="1330" hidden="1"/>
    <row r="1331" hidden="1"/>
    <row r="1332" hidden="1"/>
    <row r="1333" hidden="1"/>
    <row r="1334" hidden="1"/>
    <row r="1335" hidden="1"/>
    <row r="1336" hidden="1"/>
    <row r="1337" hidden="1"/>
    <row r="1338" hidden="1"/>
    <row r="1339" hidden="1"/>
    <row r="1340" hidden="1"/>
    <row r="1341" hidden="1"/>
    <row r="1342" hidden="1"/>
    <row r="1343" hidden="1"/>
    <row r="1344" hidden="1"/>
    <row r="1345" hidden="1"/>
    <row r="1346" hidden="1"/>
    <row r="1347" hidden="1"/>
    <row r="1348" hidden="1"/>
    <row r="1349" hidden="1"/>
    <row r="1350" hidden="1"/>
    <row r="1351" hidden="1"/>
    <row r="1352" hidden="1"/>
    <row r="1353" hidden="1"/>
    <row r="1354" hidden="1"/>
    <row r="1355" hidden="1"/>
    <row r="1356" hidden="1"/>
    <row r="1357" hidden="1"/>
    <row r="1358" hidden="1"/>
    <row r="1359" hidden="1"/>
    <row r="1360" hidden="1"/>
    <row r="1361" hidden="1"/>
    <row r="1362" hidden="1"/>
    <row r="1363" hidden="1"/>
    <row r="1364" hidden="1"/>
    <row r="1365" hidden="1"/>
    <row r="1366" hidden="1"/>
    <row r="1367" hidden="1"/>
    <row r="1368" hidden="1"/>
    <row r="1369" hidden="1"/>
    <row r="1370" hidden="1"/>
    <row r="1371" hidden="1"/>
    <row r="1372" hidden="1"/>
    <row r="1373" hidden="1"/>
    <row r="1374" hidden="1"/>
    <row r="1375" hidden="1"/>
    <row r="1376" hidden="1"/>
    <row r="1377" hidden="1"/>
    <row r="1378" hidden="1"/>
    <row r="1379" hidden="1"/>
    <row r="1380" hidden="1"/>
    <row r="1381" hidden="1"/>
    <row r="1382" hidden="1"/>
    <row r="1383" hidden="1"/>
    <row r="1384" hidden="1"/>
    <row r="1385" hidden="1"/>
    <row r="1386" hidden="1"/>
    <row r="1387" hidden="1"/>
    <row r="1388" hidden="1"/>
    <row r="1389" hidden="1"/>
    <row r="1390" hidden="1"/>
    <row r="1391" hidden="1"/>
    <row r="1392" hidden="1"/>
    <row r="1393" hidden="1"/>
    <row r="1394" hidden="1"/>
    <row r="1395" hidden="1"/>
    <row r="1396" hidden="1"/>
    <row r="1397" hidden="1"/>
    <row r="1398" hidden="1"/>
    <row r="1399" hidden="1"/>
    <row r="1400" hidden="1"/>
    <row r="1401" hidden="1"/>
    <row r="1402" hidden="1"/>
    <row r="1403" hidden="1"/>
    <row r="1404" hidden="1"/>
    <row r="1405" hidden="1"/>
    <row r="1406" hidden="1"/>
    <row r="1407" hidden="1"/>
    <row r="1408" hidden="1"/>
    <row r="1409" hidden="1"/>
    <row r="1410" hidden="1"/>
    <row r="1411" hidden="1"/>
    <row r="1412" hidden="1"/>
    <row r="1413" hidden="1"/>
    <row r="1414" hidden="1"/>
    <row r="1415" hidden="1"/>
    <row r="1416" hidden="1"/>
    <row r="1417" hidden="1"/>
    <row r="1418" hidden="1"/>
    <row r="1419" hidden="1"/>
    <row r="1420" hidden="1"/>
  </sheetData>
  <dataValidations count="1">
    <dataValidation type="list" allowBlank="1" showInputMessage="1" showErrorMessage="1" sqref="D498">
      <formula1>$D$500:$D$515</formula1>
    </dataValidation>
  </dataValidations>
  <pageMargins left="0.75" right="0.75" top="1" bottom="1" header="0.5" footer="0.5"/>
  <pageSetup paperSize="9" orientation="portrait" horizontalDpi="300" verticalDpi="300" r:id="rId1"/>
  <headerFooter alignWithMargins="0"/>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theme="5"/>
    <pageSetUpPr fitToPage="1"/>
  </sheetPr>
  <dimension ref="A1:N82"/>
  <sheetViews>
    <sheetView workbookViewId="0"/>
  </sheetViews>
  <sheetFormatPr defaultColWidth="0" defaultRowHeight="12.75" zeroHeight="1"/>
  <cols>
    <col min="1" max="1" width="1.7109375" style="145" customWidth="1"/>
    <col min="2" max="2" width="44.85546875" style="145" bestFit="1" customWidth="1"/>
    <col min="3" max="4" width="8.5703125" style="145" bestFit="1" customWidth="1"/>
    <col min="5" max="13" width="8.85546875" style="145" bestFit="1" customWidth="1"/>
    <col min="14" max="16384" width="9.140625" style="145" hidden="1"/>
  </cols>
  <sheetData>
    <row r="1" spans="1:14" ht="23.25" customHeight="1">
      <c r="A1" s="142"/>
      <c r="B1" s="143" t="s">
        <v>1283</v>
      </c>
      <c r="C1" s="144"/>
      <c r="D1" s="144"/>
      <c r="E1" s="142"/>
      <c r="F1" s="142"/>
      <c r="G1" s="142"/>
      <c r="H1" s="142"/>
      <c r="I1" s="142"/>
      <c r="J1" s="142"/>
      <c r="K1" s="142"/>
      <c r="L1" s="142"/>
      <c r="M1" s="142"/>
      <c r="N1" s="142"/>
    </row>
    <row r="2" spans="1:14" ht="16.5" customHeight="1">
      <c r="A2" s="146"/>
      <c r="B2" s="147" t="s">
        <v>535</v>
      </c>
      <c r="C2" s="148" t="s">
        <v>973</v>
      </c>
      <c r="D2" s="148" t="s">
        <v>974</v>
      </c>
      <c r="E2" s="148" t="s">
        <v>975</v>
      </c>
      <c r="F2" s="148" t="s">
        <v>976</v>
      </c>
      <c r="G2" s="148" t="s">
        <v>977</v>
      </c>
      <c r="H2" s="148" t="s">
        <v>94</v>
      </c>
      <c r="I2" s="148" t="s">
        <v>224</v>
      </c>
      <c r="J2" s="149" t="s">
        <v>503</v>
      </c>
      <c r="K2" s="149" t="s">
        <v>1048</v>
      </c>
      <c r="L2" s="150" t="s">
        <v>1306</v>
      </c>
      <c r="M2" s="149" t="s">
        <v>1423</v>
      </c>
      <c r="N2" s="150"/>
    </row>
    <row r="3" spans="1:14" ht="12.75" customHeight="1">
      <c r="A3" s="146"/>
      <c r="B3" s="151" t="s">
        <v>1284</v>
      </c>
      <c r="C3" s="152">
        <f>SUMIF('SPENDING; ALL MEASURES'!$D$3:$D$493,"RDEL",'SPENDING; ALL MEASURES'!X$3:X$493)</f>
        <v>3400</v>
      </c>
      <c r="D3" s="152">
        <f>SUMIF('SPENDING; ALL MEASURES'!$D$3:$D$493,"RDEL",'SPENDING; ALL MEASURES'!Y$3:Y$493)</f>
        <v>5795</v>
      </c>
      <c r="E3" s="152">
        <f>SUMIF('SPENDING; ALL MEASURES'!$D$3:$D$493,"RDEL",'SPENDING; ALL MEASURES'!Z$3:Z$493)</f>
        <v>7685</v>
      </c>
      <c r="F3" s="152">
        <f>SUMIF('SPENDING; ALL MEASURES'!$D$3:$D$493,"RDEL",'SPENDING; ALL MEASURES'!AA$3:AA$493)</f>
        <v>6750</v>
      </c>
      <c r="G3" s="152">
        <f>SUMIF('SPENDING; ALL MEASURES'!$D$3:$D$493,"RDEL",'SPENDING; ALL MEASURES'!AB$3:AB$493)</f>
        <v>8240</v>
      </c>
      <c r="H3" s="152">
        <f>SUMIF('SPENDING; ALL MEASURES'!$D$3:$D$493,"RDEL",'SPENDING; ALL MEASURES'!AC$3:AC$493)</f>
        <v>6748.8914022769095</v>
      </c>
      <c r="I3" s="152">
        <f>SUMIF('SPENDING; ALL MEASURES'!$D$3:$D$493,"RDEL",'SPENDING; ALL MEASURES'!AD$3:AD$493)</f>
        <v>6909.8631416023163</v>
      </c>
      <c r="J3" s="152">
        <f>SUMIF('SPENDING; ALL MEASURES'!$D$3:$D$493,"RDEL",'SPENDING; ALL MEASURES'!AE$3:AE$493)</f>
        <v>7157.3884133054235</v>
      </c>
      <c r="K3" s="152">
        <f>SUMIF('SPENDING; ALL MEASURES'!$D$3:$D$493,"RDEL",'SPENDING; ALL MEASURES'!AF$3:AF$493)</f>
        <v>7445.0774123423889</v>
      </c>
      <c r="L3" s="152">
        <f>SUMIF('SPENDING; ALL MEASURES'!$D$3:$D$493,"RDEL",'SPENDING; ALL MEASURES'!AG$3:AG$493)</f>
        <v>7759.9548454028245</v>
      </c>
      <c r="M3" s="152">
        <f>SUMIF('SPENDING; ALL MEASURES'!$D$3:$D$493,"RDEL",'SPENDING; ALL MEASURES'!AH$3:AH$493)</f>
        <v>8065.5999999181622</v>
      </c>
      <c r="N3" s="146"/>
    </row>
    <row r="4" spans="1:14" ht="12.75" customHeight="1">
      <c r="A4" s="146"/>
      <c r="B4" s="151" t="s">
        <v>1285</v>
      </c>
      <c r="C4" s="152">
        <f>SUMIF('SPENDING; ALL MEASURES'!$D$3:$D$493,"CDEL",'SPENDING; ALL MEASURES'!X$3:X$493)</f>
        <v>1460</v>
      </c>
      <c r="D4" s="152">
        <f>SUMIF('SPENDING; ALL MEASURES'!$D$3:$D$493,"CDEL",'SPENDING; ALL MEASURES'!Y$3:Y$493)</f>
        <v>-550</v>
      </c>
      <c r="E4" s="152">
        <f>SUMIF('SPENDING; ALL MEASURES'!$D$3:$D$493,"CDEL",'SPENDING; ALL MEASURES'!Z$3:Z$493)</f>
        <v>-735</v>
      </c>
      <c r="F4" s="152">
        <f>SUMIF('SPENDING; ALL MEASURES'!$D$3:$D$493,"CDEL",'SPENDING; ALL MEASURES'!AA$3:AA$493)</f>
        <v>-675</v>
      </c>
      <c r="G4" s="152">
        <f>SUMIF('SPENDING; ALL MEASURES'!$D$3:$D$493,"CDEL",'SPENDING; ALL MEASURES'!AB$3:AB$493)</f>
        <v>10</v>
      </c>
      <c r="H4" s="152">
        <f>SUMIF('SPENDING; ALL MEASURES'!$D$3:$D$493,"CDEL",'SPENDING; ALL MEASURES'!AC$3:AC$493)</f>
        <v>-190.9754115676842</v>
      </c>
      <c r="I4" s="152">
        <f>SUMIF('SPENDING; ALL MEASURES'!$D$3:$D$493,"CDEL",'SPENDING; ALL MEASURES'!AD$3:AD$493)</f>
        <v>-195.53047733123526</v>
      </c>
      <c r="J4" s="152">
        <f>SUMIF('SPENDING; ALL MEASURES'!$D$3:$D$493,"CDEL",'SPENDING; ALL MEASURES'!AE$3:AE$493)</f>
        <v>-202.53477445490148</v>
      </c>
      <c r="K4" s="152">
        <f>SUMIF('SPENDING; ALL MEASURES'!$D$3:$D$493,"CDEL",'SPENDING; ALL MEASURES'!AF$3:AF$493)</f>
        <v>-210.67559666105581</v>
      </c>
      <c r="L4" s="152">
        <f>SUMIF('SPENDING; ALL MEASURES'!$D$3:$D$493,"CDEL",'SPENDING; ALL MEASURES'!AG$3:AG$493)</f>
        <v>-219.58577816905949</v>
      </c>
      <c r="M4" s="152">
        <f>SUMIF('SPENDING; ALL MEASURES'!$D$3:$D$493,"CDEL",'SPENDING; ALL MEASURES'!AH$3:AH$493)</f>
        <v>-228.23471111196341</v>
      </c>
      <c r="N4" s="146"/>
    </row>
    <row r="5" spans="1:14">
      <c r="A5" s="153"/>
      <c r="B5" s="154" t="s">
        <v>42</v>
      </c>
      <c r="C5" s="152">
        <f>SUMIF('SPENDING; ALL MEASURES'!$D$3:$D$493,'SPENDING; MEASURES SUMMARY'!$B5,'SPENDING; ALL MEASURES'!X$3:X$493)</f>
        <v>0</v>
      </c>
      <c r="D5" s="152">
        <f>SUMIF('SPENDING; ALL MEASURES'!$D$3:$D$493,'SPENDING; MEASURES SUMMARY'!$B5,'SPENDING; ALL MEASURES'!Y$3:Y$493)</f>
        <v>-145</v>
      </c>
      <c r="E5" s="152">
        <f>SUMIF('SPENDING; ALL MEASURES'!$D$3:$D$493,'SPENDING; MEASURES SUMMARY'!$B5,'SPENDING; ALL MEASURES'!Z$3:Z$493)</f>
        <v>1000</v>
      </c>
      <c r="F5" s="152">
        <f>SUMIF('SPENDING; ALL MEASURES'!$D$3:$D$493,'SPENDING; MEASURES SUMMARY'!$B5,'SPENDING; ALL MEASURES'!AA$3:AA$493)</f>
        <v>4535</v>
      </c>
      <c r="G5" s="152">
        <f>SUMIF('SPENDING; ALL MEASURES'!$D$3:$D$493,'SPENDING; MEASURES SUMMARY'!$B5,'SPENDING; ALL MEASURES'!AB$3:AB$493)</f>
        <v>4365</v>
      </c>
      <c r="H5" s="152">
        <f>SUMIF('SPENDING; ALL MEASURES'!$D$3:$D$493,'SPENDING; MEASURES SUMMARY'!$B5,'SPENDING; ALL MEASURES'!AC$3:AC$493)</f>
        <v>4630</v>
      </c>
      <c r="I5" s="152">
        <f>SUMIF('SPENDING; ALL MEASURES'!$D$3:$D$493,'SPENDING; MEASURES SUMMARY'!$B5,'SPENDING; ALL MEASURES'!AD$3:AD$493)</f>
        <v>11375.664920227102</v>
      </c>
      <c r="J5" s="152">
        <f>SUMIF('SPENDING; ALL MEASURES'!$D$3:$D$493,'SPENDING; MEASURES SUMMARY'!$B5,'SPENDING; ALL MEASURES'!AE$3:AE$493)</f>
        <v>13718.616736685472</v>
      </c>
      <c r="K5" s="152">
        <f>SUMIF('SPENDING; ALL MEASURES'!$D$3:$D$493,'SPENDING; MEASURES SUMMARY'!$B5,'SPENDING; ALL MEASURES'!AF$3:AF$493)</f>
        <v>14651.480664084753</v>
      </c>
      <c r="L5" s="152">
        <f>SUMIF('SPENDING; ALL MEASURES'!$D$3:$D$493,'SPENDING; MEASURES SUMMARY'!$B5,'SPENDING; ALL MEASURES'!AG$3:AG$493)</f>
        <v>19451.24990485232</v>
      </c>
      <c r="M5" s="152">
        <f>SUMIF('SPENDING; ALL MEASURES'!$D$3:$D$493,'SPENDING; MEASURES SUMMARY'!$B5,'SPENDING; ALL MEASURES'!AH$3:AH$493)</f>
        <v>17326.991967727874</v>
      </c>
      <c r="N5" s="155"/>
    </row>
    <row r="6" spans="1:14">
      <c r="A6" s="153"/>
      <c r="B6" s="154" t="s">
        <v>38</v>
      </c>
      <c r="C6" s="152">
        <f>SUMIF('SPENDING; ALL MEASURES'!$D$3:$D$493,'SPENDING; MEASURES SUMMARY'!$B6,'SPENDING; ALL MEASURES'!X$3:X$493)</f>
        <v>0</v>
      </c>
      <c r="D6" s="152">
        <f>SUMIF('SPENDING; ALL MEASURES'!$D$3:$D$493,'SPENDING; MEASURES SUMMARY'!$B6,'SPENDING; ALL MEASURES'!Y$3:Y$493)</f>
        <v>-380</v>
      </c>
      <c r="E6" s="152">
        <f>SUMIF('SPENDING; ALL MEASURES'!$D$3:$D$493,'SPENDING; MEASURES SUMMARY'!$B6,'SPENDING; ALL MEASURES'!Z$3:Z$493)</f>
        <v>2820</v>
      </c>
      <c r="F6" s="152">
        <f>SUMIF('SPENDING; ALL MEASURES'!$D$3:$D$493,'SPENDING; MEASURES SUMMARY'!$B6,'SPENDING; ALL MEASURES'!AA$3:AA$493)</f>
        <v>-3425</v>
      </c>
      <c r="G6" s="152">
        <f>SUMIF('SPENDING; ALL MEASURES'!$D$3:$D$493,'SPENDING; MEASURES SUMMARY'!$B6,'SPENDING; ALL MEASURES'!AB$3:AB$493)</f>
        <v>-4905</v>
      </c>
      <c r="H6" s="152">
        <f>SUMIF('SPENDING; ALL MEASURES'!$D$3:$D$493,'SPENDING; MEASURES SUMMARY'!$B6,'SPENDING; ALL MEASURES'!AC$3:AC$493)</f>
        <v>-1725</v>
      </c>
      <c r="I6" s="152">
        <f>SUMIF('SPENDING; ALL MEASURES'!$D$3:$D$493,'SPENDING; MEASURES SUMMARY'!$B6,'SPENDING; ALL MEASURES'!AD$3:AD$493)</f>
        <v>-2225</v>
      </c>
      <c r="J6" s="152">
        <f>SUMIF('SPENDING; ALL MEASURES'!$D$3:$D$493,'SPENDING; MEASURES SUMMARY'!$B6,'SPENDING; ALL MEASURES'!AE$3:AE$493)</f>
        <v>-2800.3129708478218</v>
      </c>
      <c r="K6" s="152">
        <f>SUMIF('SPENDING; ALL MEASURES'!$D$3:$D$493,'SPENDING; MEASURES SUMMARY'!$B6,'SPENDING; ALL MEASURES'!AF$3:AF$493)</f>
        <v>-3136.9694408047535</v>
      </c>
      <c r="L6" s="152">
        <f>SUMIF('SPENDING; ALL MEASURES'!$D$3:$D$493,'SPENDING; MEASURES SUMMARY'!$B6,'SPENDING; ALL MEASURES'!AG$3:AG$493)</f>
        <v>-435.53523582593289</v>
      </c>
      <c r="M6" s="152">
        <f>SUMIF('SPENDING; ALL MEASURES'!$D$3:$D$493,'SPENDING; MEASURES SUMMARY'!$B6,'SPENDING; ALL MEASURES'!AH$3:AH$493)</f>
        <v>-1793.0293015456855</v>
      </c>
      <c r="N6" s="155"/>
    </row>
    <row r="7" spans="1:14">
      <c r="A7" s="153"/>
      <c r="B7" s="155" t="s">
        <v>545</v>
      </c>
      <c r="C7" s="152">
        <f>SUMIF('SPENDING; ALL MEASURES'!$D$3:$D$493,'SPENDING; MEASURES SUMMARY'!$B7,'SPENDING; ALL MEASURES'!X$3:X$493)</f>
        <v>55</v>
      </c>
      <c r="D7" s="152">
        <f>SUMIF('SPENDING; ALL MEASURES'!$D$3:$D$493,'SPENDING; MEASURES SUMMARY'!$B7,'SPENDING; ALL MEASURES'!Y$3:Y$493)</f>
        <v>1160</v>
      </c>
      <c r="E7" s="152">
        <f>SUMIF('SPENDING; ALL MEASURES'!$D$3:$D$493,'SPENDING; MEASURES SUMMARY'!$B7,'SPENDING; ALL MEASURES'!Z$3:Z$493)</f>
        <v>3755</v>
      </c>
      <c r="F7" s="152">
        <f>SUMIF('SPENDING; ALL MEASURES'!$D$3:$D$493,'SPENDING; MEASURES SUMMARY'!$B7,'SPENDING; ALL MEASURES'!AA$3:AA$493)</f>
        <v>8935</v>
      </c>
      <c r="G7" s="152">
        <f>SUMIF('SPENDING; ALL MEASURES'!$D$3:$D$493,'SPENDING; MEASURES SUMMARY'!$B7,'SPENDING; ALL MEASURES'!AB$3:AB$493)</f>
        <v>12590</v>
      </c>
      <c r="H7" s="152">
        <f>SUMIF('SPENDING; ALL MEASURES'!$D$3:$D$493,'SPENDING; MEASURES SUMMARY'!$B7,'SPENDING; ALL MEASURES'!AC$3:AC$493)</f>
        <v>14570.66695005156</v>
      </c>
      <c r="I7" s="152">
        <f>SUMIF('SPENDING; ALL MEASURES'!$D$3:$D$493,'SPENDING; MEASURES SUMMARY'!$B7,'SPENDING; ALL MEASURES'!AD$3:AD$493)</f>
        <v>15895.607674123215</v>
      </c>
      <c r="J7" s="152">
        <f>SUMIF('SPENDING; ALL MEASURES'!$D$3:$D$493,'SPENDING; MEASURES SUMMARY'!$B7,'SPENDING; ALL MEASURES'!AE$3:AE$493)</f>
        <v>17209.971462898146</v>
      </c>
      <c r="K7" s="152">
        <f>SUMIF('SPENDING; ALL MEASURES'!$D$3:$D$493,'SPENDING; MEASURES SUMMARY'!$B7,'SPENDING; ALL MEASURES'!AF$3:AF$493)</f>
        <v>18231.453211111137</v>
      </c>
      <c r="L7" s="152">
        <f>SUMIF('SPENDING; ALL MEASURES'!$D$3:$D$493,'SPENDING; MEASURES SUMMARY'!$B7,'SPENDING; ALL MEASURES'!AG$3:AG$493)</f>
        <v>19002.522854867864</v>
      </c>
      <c r="M7" s="152">
        <f>SUMIF('SPENDING; ALL MEASURES'!$D$3:$D$493,'SPENDING; MEASURES SUMMARY'!$B7,'SPENDING; ALL MEASURES'!AH$3:AH$493)</f>
        <v>19750.984559847766</v>
      </c>
      <c r="N7" s="142"/>
    </row>
    <row r="8" spans="1:14">
      <c r="A8" s="153"/>
      <c r="B8" s="155" t="s">
        <v>544</v>
      </c>
      <c r="C8" s="152">
        <f>SUMIF('SPENDING; ALL MEASURES'!$D$3:$D$493,'SPENDING; MEASURES SUMMARY'!$B8,'SPENDING; ALL MEASURES'!X$3:X$493)</f>
        <v>0</v>
      </c>
      <c r="D8" s="152">
        <f>SUMIF('SPENDING; ALL MEASURES'!$D$3:$D$493,'SPENDING; MEASURES SUMMARY'!$B8,'SPENDING; ALL MEASURES'!Y$3:Y$493)</f>
        <v>420</v>
      </c>
      <c r="E8" s="152">
        <f>SUMIF('SPENDING; ALL MEASURES'!$D$3:$D$493,'SPENDING; MEASURES SUMMARY'!$B8,'SPENDING; ALL MEASURES'!Z$3:Z$493)</f>
        <v>2910</v>
      </c>
      <c r="F8" s="152">
        <f>SUMIF('SPENDING; ALL MEASURES'!$D$3:$D$493,'SPENDING; MEASURES SUMMARY'!$B8,'SPENDING; ALL MEASURES'!AA$3:AA$493)</f>
        <v>3875</v>
      </c>
      <c r="G8" s="152">
        <f>SUMIF('SPENDING; ALL MEASURES'!$D$3:$D$493,'SPENDING; MEASURES SUMMARY'!$B8,'SPENDING; ALL MEASURES'!AB$3:AB$493)</f>
        <v>5855</v>
      </c>
      <c r="H8" s="152">
        <f>SUMIF('SPENDING; ALL MEASURES'!$D$3:$D$493,'SPENDING; MEASURES SUMMARY'!$B8,'SPENDING; ALL MEASURES'!AC$3:AC$493)</f>
        <v>6637.2426716153677</v>
      </c>
      <c r="I8" s="152">
        <f>SUMIF('SPENDING; ALL MEASURES'!$D$3:$D$493,'SPENDING; MEASURES SUMMARY'!$B8,'SPENDING; ALL MEASURES'!AD$3:AD$493)</f>
        <v>6787.0885382801207</v>
      </c>
      <c r="J8" s="152">
        <f>SUMIF('SPENDING; ALL MEASURES'!$D$3:$D$493,'SPENDING; MEASURES SUMMARY'!$B8,'SPENDING; ALL MEASURES'!AE$3:AE$493)</f>
        <v>6026.0491060699242</v>
      </c>
      <c r="K8" s="152">
        <f>SUMIF('SPENDING; ALL MEASURES'!$D$3:$D$493,'SPENDING; MEASURES SUMMARY'!$B8,'SPENDING; ALL MEASURES'!AF$3:AF$493)</f>
        <v>6148.8915302759888</v>
      </c>
      <c r="L8" s="152">
        <f>SUMIF('SPENDING; ALL MEASURES'!$D$3:$D$493,'SPENDING; MEASURES SUMMARY'!$B8,'SPENDING; ALL MEASURES'!AG$3:AG$493)</f>
        <v>6674.6584961645276</v>
      </c>
      <c r="M8" s="152">
        <f>SUMIF('SPENDING; ALL MEASURES'!$D$3:$D$493,'SPENDING; MEASURES SUMMARY'!$B8,'SPENDING; ALL MEASURES'!AH$3:AH$493)</f>
        <v>6942.6331136674708</v>
      </c>
      <c r="N8" s="142"/>
    </row>
    <row r="9" spans="1:14">
      <c r="A9" s="153"/>
      <c r="B9" s="155" t="s">
        <v>1416</v>
      </c>
      <c r="C9" s="152">
        <f>SUMIF('SPENDING; ALL MEASURES'!$D$3:$D$493,'SPENDING; MEASURES SUMMARY'!$B9,'SPENDING; ALL MEASURES'!X$3:X$493)</f>
        <v>0</v>
      </c>
      <c r="D9" s="152">
        <f>SUMIF('SPENDING; ALL MEASURES'!$D$3:$D$493,'SPENDING; MEASURES SUMMARY'!$B9,'SPENDING; ALL MEASURES'!Y$3:Y$493)</f>
        <v>0</v>
      </c>
      <c r="E9" s="152">
        <f>SUMIF('SPENDING; ALL MEASURES'!$D$3:$D$493,'SPENDING; MEASURES SUMMARY'!$B9,'SPENDING; ALL MEASURES'!Z$3:Z$493)</f>
        <v>0</v>
      </c>
      <c r="F9" s="152">
        <f>SUMIF('SPENDING; ALL MEASURES'!$D$3:$D$493,'SPENDING; MEASURES SUMMARY'!$B9,'SPENDING; ALL MEASURES'!AA$3:AA$493)</f>
        <v>0</v>
      </c>
      <c r="G9" s="152">
        <f>SUMIF('SPENDING; ALL MEASURES'!$D$3:$D$493,'SPENDING; MEASURES SUMMARY'!$B9,'SPENDING; ALL MEASURES'!AB$3:AB$493)</f>
        <v>-20</v>
      </c>
      <c r="H9" s="152">
        <f>SUMIF('SPENDING; ALL MEASURES'!$D$3:$D$493,'SPENDING; MEASURES SUMMARY'!$B9,'SPENDING; ALL MEASURES'!AC$3:AC$493)</f>
        <v>360</v>
      </c>
      <c r="I9" s="152">
        <f>SUMIF('SPENDING; ALL MEASURES'!$D$3:$D$493,'SPENDING; MEASURES SUMMARY'!$B9,'SPENDING; ALL MEASURES'!AD$3:AD$493)</f>
        <v>2860</v>
      </c>
      <c r="J9" s="152">
        <f>SUMIF('SPENDING; ALL MEASURES'!$D$3:$D$493,'SPENDING; MEASURES SUMMARY'!$B9,'SPENDING; ALL MEASURES'!AE$3:AE$493)</f>
        <v>6645</v>
      </c>
      <c r="K9" s="152">
        <f>SUMIF('SPENDING; ALL MEASURES'!$D$3:$D$493,'SPENDING; MEASURES SUMMARY'!$B9,'SPENDING; ALL MEASURES'!AF$3:AF$493)</f>
        <v>10050</v>
      </c>
      <c r="L9" s="152">
        <f>SUMIF('SPENDING; ALL MEASURES'!$D$3:$D$493,'SPENDING; MEASURES SUMMARY'!$B9,'SPENDING; ALL MEASURES'!AG$3:AG$493)</f>
        <v>13050</v>
      </c>
      <c r="M9" s="152">
        <f>SUMIF('SPENDING; ALL MEASURES'!$D$3:$D$493,'SPENDING; MEASURES SUMMARY'!$B9,'SPENDING; ALL MEASURES'!AH$3:AH$493)</f>
        <v>14010.503191771184</v>
      </c>
      <c r="N9" s="142"/>
    </row>
    <row r="10" spans="1:14">
      <c r="A10" s="153"/>
      <c r="B10" s="155" t="s">
        <v>1417</v>
      </c>
      <c r="C10" s="152">
        <f>SUMIF('SPENDING; ALL MEASURES'!$D$3:$D$493,'SPENDING; MEASURES SUMMARY'!$B10,'SPENDING; ALL MEASURES'!X$3:X$493)</f>
        <v>0</v>
      </c>
      <c r="D10" s="152">
        <f>SUMIF('SPENDING; ALL MEASURES'!$D$3:$D$493,'SPENDING; MEASURES SUMMARY'!$B10,'SPENDING; ALL MEASURES'!Y$3:Y$493)</f>
        <v>0</v>
      </c>
      <c r="E10" s="152">
        <f>SUMIF('SPENDING; ALL MEASURES'!$D$3:$D$493,'SPENDING; MEASURES SUMMARY'!$B10,'SPENDING; ALL MEASURES'!Z$3:Z$493)</f>
        <v>0</v>
      </c>
      <c r="F10" s="152">
        <f>SUMIF('SPENDING; ALL MEASURES'!$D$3:$D$493,'SPENDING; MEASURES SUMMARY'!$B10,'SPENDING; ALL MEASURES'!AA$3:AA$493)</f>
        <v>0</v>
      </c>
      <c r="G10" s="152">
        <f>SUMIF('SPENDING; ALL MEASURES'!$D$3:$D$493,'SPENDING; MEASURES SUMMARY'!$B10,'SPENDING; ALL MEASURES'!AB$3:AB$493)</f>
        <v>0</v>
      </c>
      <c r="H10" s="152">
        <f>SUMIF('SPENDING; ALL MEASURES'!$D$3:$D$493,'SPENDING; MEASURES SUMMARY'!$B10,'SPENDING; ALL MEASURES'!AC$3:AC$493)</f>
        <v>10</v>
      </c>
      <c r="I10" s="152">
        <f>SUMIF('SPENDING; ALL MEASURES'!$D$3:$D$493,'SPENDING; MEASURES SUMMARY'!$B10,'SPENDING; ALL MEASURES'!AD$3:AD$493)</f>
        <v>5</v>
      </c>
      <c r="J10" s="152">
        <f>SUMIF('SPENDING; ALL MEASURES'!$D$3:$D$493,'SPENDING; MEASURES SUMMARY'!$B10,'SPENDING; ALL MEASURES'!AE$3:AE$493)</f>
        <v>110</v>
      </c>
      <c r="K10" s="152">
        <f>SUMIF('SPENDING; ALL MEASURES'!$D$3:$D$493,'SPENDING; MEASURES SUMMARY'!$B10,'SPENDING; ALL MEASURES'!AF$3:AF$493)</f>
        <v>250</v>
      </c>
      <c r="L10" s="152">
        <f>SUMIF('SPENDING; ALL MEASURES'!$D$3:$D$493,'SPENDING; MEASURES SUMMARY'!$B10,'SPENDING; ALL MEASURES'!AG$3:AG$493)</f>
        <v>340</v>
      </c>
      <c r="M10" s="152">
        <f>SUMIF('SPENDING; ALL MEASURES'!$D$3:$D$493,'SPENDING; MEASURES SUMMARY'!$B10,'SPENDING; ALL MEASURES'!AH$3:AH$493)</f>
        <v>383.03062543143267</v>
      </c>
      <c r="N10" s="142"/>
    </row>
    <row r="11" spans="1:14">
      <c r="A11" s="153"/>
      <c r="B11" s="155" t="s">
        <v>1340</v>
      </c>
      <c r="C11" s="152">
        <f>SUMIF('SPENDING; ALL MEASURES'!$D$3:$D$493,'SPENDING; MEASURES SUMMARY'!$B11,'SPENDING; ALL MEASURES'!X$3:X$493)</f>
        <v>0</v>
      </c>
      <c r="D11" s="152">
        <f>SUMIF('SPENDING; ALL MEASURES'!$D$3:$D$493,'SPENDING; MEASURES SUMMARY'!$B11,'SPENDING; ALL MEASURES'!Y$3:Y$493)</f>
        <v>0</v>
      </c>
      <c r="E11" s="152">
        <f>SUMIF('SPENDING; ALL MEASURES'!$D$3:$D$493,'SPENDING; MEASURES SUMMARY'!$B11,'SPENDING; ALL MEASURES'!Z$3:Z$493)</f>
        <v>0</v>
      </c>
      <c r="F11" s="152">
        <f>SUMIF('SPENDING; ALL MEASURES'!$D$3:$D$493,'SPENDING; MEASURES SUMMARY'!$B11,'SPENDING; ALL MEASURES'!AA$3:AA$493)</f>
        <v>0</v>
      </c>
      <c r="G11" s="152">
        <f>SUMIF('SPENDING; ALL MEASURES'!$D$3:$D$493,'SPENDING; MEASURES SUMMARY'!$B11,'SPENDING; ALL MEASURES'!AB$3:AB$493)</f>
        <v>0</v>
      </c>
      <c r="H11" s="152">
        <f>SUMIF('SPENDING; ALL MEASURES'!$D$3:$D$493,'SPENDING; MEASURES SUMMARY'!$B11,'SPENDING; ALL MEASURES'!AC$3:AC$493)</f>
        <v>-25</v>
      </c>
      <c r="I11" s="152">
        <f>SUMIF('SPENDING; ALL MEASURES'!$D$3:$D$493,'SPENDING; MEASURES SUMMARY'!$B11,'SPENDING; ALL MEASURES'!AD$3:AD$493)</f>
        <v>-95</v>
      </c>
      <c r="J11" s="152">
        <f>SUMIF('SPENDING; ALL MEASURES'!$D$3:$D$493,'SPENDING; MEASURES SUMMARY'!$B11,'SPENDING; ALL MEASURES'!AE$3:AE$493)</f>
        <v>-160</v>
      </c>
      <c r="K11" s="152">
        <f>SUMIF('SPENDING; ALL MEASURES'!$D$3:$D$493,'SPENDING; MEASURES SUMMARY'!$B11,'SPENDING; ALL MEASURES'!AF$3:AF$493)</f>
        <v>-160</v>
      </c>
      <c r="L11" s="152">
        <f>SUMIF('SPENDING; ALL MEASURES'!$D$3:$D$493,'SPENDING; MEASURES SUMMARY'!$B11,'SPENDING; ALL MEASURES'!AG$3:AG$493)</f>
        <v>-170</v>
      </c>
      <c r="M11" s="152">
        <f>SUMIF('SPENDING; ALL MEASURES'!$D$3:$D$493,'SPENDING; MEASURES SUMMARY'!$B11,'SPENDING; ALL MEASURES'!AH$3:AH$493)</f>
        <v>-176.6958735331288</v>
      </c>
      <c r="N11" s="142"/>
    </row>
    <row r="12" spans="1:14">
      <c r="A12" s="153"/>
      <c r="B12" s="155" t="s">
        <v>1209</v>
      </c>
      <c r="C12" s="152">
        <f>SUMIF('SPENDING; ALL MEASURES'!$D$3:$D$493,'SPENDING; MEASURES SUMMARY'!$B12,'SPENDING; ALL MEASURES'!X$3:X$493)</f>
        <v>0</v>
      </c>
      <c r="D12" s="152">
        <f>SUMIF('SPENDING; ALL MEASURES'!$D$3:$D$493,'SPENDING; MEASURES SUMMARY'!$B12,'SPENDING; ALL MEASURES'!Y$3:Y$493)</f>
        <v>0</v>
      </c>
      <c r="E12" s="152">
        <f>SUMIF('SPENDING; ALL MEASURES'!$D$3:$D$493,'SPENDING; MEASURES SUMMARY'!$B12,'SPENDING; ALL MEASURES'!Z$3:Z$493)</f>
        <v>0</v>
      </c>
      <c r="F12" s="152">
        <f>SUMIF('SPENDING; ALL MEASURES'!$D$3:$D$493,'SPENDING; MEASURES SUMMARY'!$B12,'SPENDING; ALL MEASURES'!AA$3:AA$493)</f>
        <v>0</v>
      </c>
      <c r="G12" s="152">
        <f>SUMIF('SPENDING; ALL MEASURES'!$D$3:$D$493,'SPENDING; MEASURES SUMMARY'!$B12,'SPENDING; ALL MEASURES'!AB$3:AB$493)</f>
        <v>-40</v>
      </c>
      <c r="H12" s="152">
        <f>SUMIF('SPENDING; ALL MEASURES'!$D$3:$D$493,'SPENDING; MEASURES SUMMARY'!$B12,'SPENDING; ALL MEASURES'!AC$3:AC$493)</f>
        <v>-285</v>
      </c>
      <c r="I12" s="152">
        <f>SUMIF('SPENDING; ALL MEASURES'!$D$3:$D$493,'SPENDING; MEASURES SUMMARY'!$B12,'SPENDING; ALL MEASURES'!AD$3:AD$493)</f>
        <v>-140</v>
      </c>
      <c r="J12" s="152">
        <f>SUMIF('SPENDING; ALL MEASURES'!$D$3:$D$493,'SPENDING; MEASURES SUMMARY'!$B12,'SPENDING; ALL MEASURES'!AE$3:AE$493)</f>
        <v>-125</v>
      </c>
      <c r="K12" s="152">
        <f>SUMIF('SPENDING; ALL MEASURES'!$D$3:$D$493,'SPENDING; MEASURES SUMMARY'!$B12,'SPENDING; ALL MEASURES'!AF$3:AF$493)</f>
        <v>0</v>
      </c>
      <c r="L12" s="152">
        <f>SUMIF('SPENDING; ALL MEASURES'!$D$3:$D$493,'SPENDING; MEASURES SUMMARY'!$B12,'SPENDING; ALL MEASURES'!AG$3:AG$493)</f>
        <v>0</v>
      </c>
      <c r="M12" s="152">
        <f>SUMIF('SPENDING; ALL MEASURES'!$D$3:$D$493,'SPENDING; MEASURES SUMMARY'!$B12,'SPENDING; ALL MEASURES'!AH$3:AH$493)</f>
        <v>0</v>
      </c>
      <c r="N12" s="142"/>
    </row>
    <row r="13" spans="1:14">
      <c r="A13" s="153"/>
      <c r="B13" s="155" t="s">
        <v>546</v>
      </c>
      <c r="C13" s="152">
        <f>SUMIF('SPENDING; ALL MEASURES'!$D$3:$D$493,'SPENDING; MEASURES SUMMARY'!$B13,'SPENDING; ALL MEASURES'!X$3:X$493)</f>
        <v>0</v>
      </c>
      <c r="D13" s="152">
        <f>SUMIF('SPENDING; ALL MEASURES'!$D$3:$D$493,'SPENDING; MEASURES SUMMARY'!$B13,'SPENDING; ALL MEASURES'!Y$3:Y$493)</f>
        <v>290</v>
      </c>
      <c r="E13" s="152">
        <f>SUMIF('SPENDING; ALL MEASURES'!$D$3:$D$493,'SPENDING; MEASURES SUMMARY'!$B13,'SPENDING; ALL MEASURES'!Z$3:Z$493)</f>
        <v>625</v>
      </c>
      <c r="F13" s="152">
        <f>SUMIF('SPENDING; ALL MEASURES'!$D$3:$D$493,'SPENDING; MEASURES SUMMARY'!$B13,'SPENDING; ALL MEASURES'!AA$3:AA$493)</f>
        <v>1945</v>
      </c>
      <c r="G13" s="152">
        <f>SUMIF('SPENDING; ALL MEASURES'!$D$3:$D$493,'SPENDING; MEASURES SUMMARY'!$B13,'SPENDING; ALL MEASURES'!AB$3:AB$493)</f>
        <v>2680</v>
      </c>
      <c r="H13" s="152">
        <f>SUMIF('SPENDING; ALL MEASURES'!$D$3:$D$493,'SPENDING; MEASURES SUMMARY'!$B13,'SPENDING; ALL MEASURES'!AC$3:AC$493)</f>
        <v>5103.5329137414719</v>
      </c>
      <c r="I13" s="152">
        <f>SUMIF('SPENDING; ALL MEASURES'!$D$3:$D$493,'SPENDING; MEASURES SUMMARY'!$B13,'SPENDING; ALL MEASURES'!AD$3:AD$493)</f>
        <v>5455.6489581437245</v>
      </c>
      <c r="J13" s="152">
        <f>SUMIF('SPENDING; ALL MEASURES'!$D$3:$D$493,'SPENDING; MEASURES SUMMARY'!$B13,'SPENDING; ALL MEASURES'!AE$3:AE$493)</f>
        <v>5655.4516204298125</v>
      </c>
      <c r="K13" s="152">
        <f>SUMIF('SPENDING; ALL MEASURES'!$D$3:$D$493,'SPENDING; MEASURES SUMMARY'!$B13,'SPENDING; ALL MEASURES'!AF$3:AF$493)</f>
        <v>5762.2596798737695</v>
      </c>
      <c r="L13" s="152">
        <f>SUMIF('SPENDING; ALL MEASURES'!$D$3:$D$493,'SPENDING; MEASURES SUMMARY'!$B13,'SPENDING; ALL MEASURES'!AG$3:AG$493)</f>
        <v>7939.7759474273807</v>
      </c>
      <c r="M13" s="152">
        <f>SUMIF('SPENDING; ALL MEASURES'!$D$3:$D$493,'SPENDING; MEASURES SUMMARY'!$B13,'SPENDING; ALL MEASURES'!AH$3:AH$493)</f>
        <v>8180.6216322943883</v>
      </c>
      <c r="N13" s="142"/>
    </row>
    <row r="14" spans="1:14">
      <c r="A14" s="153"/>
      <c r="B14" s="155" t="s">
        <v>547</v>
      </c>
      <c r="C14" s="152">
        <f>SUMIF('SPENDING; ALL MEASURES'!$D$3:$D$493,'SPENDING; MEASURES SUMMARY'!$B14,'SPENDING; ALL MEASURES'!X$3:X$493)</f>
        <v>10</v>
      </c>
      <c r="D14" s="152">
        <f>SUMIF('SPENDING; ALL MEASURES'!$D$3:$D$493,'SPENDING; MEASURES SUMMARY'!$B14,'SPENDING; ALL MEASURES'!Y$3:Y$493)</f>
        <v>-500</v>
      </c>
      <c r="E14" s="152">
        <f>SUMIF('SPENDING; ALL MEASURES'!$D$3:$D$493,'SPENDING; MEASURES SUMMARY'!$B14,'SPENDING; ALL MEASURES'!Z$3:Z$493)</f>
        <v>-1065</v>
      </c>
      <c r="F14" s="152">
        <f>SUMIF('SPENDING; ALL MEASURES'!$D$3:$D$493,'SPENDING; MEASURES SUMMARY'!$B14,'SPENDING; ALL MEASURES'!AA$3:AA$493)</f>
        <v>-1160</v>
      </c>
      <c r="G14" s="152">
        <f>SUMIF('SPENDING; ALL MEASURES'!$D$3:$D$493,'SPENDING; MEASURES SUMMARY'!$B14,'SPENDING; ALL MEASURES'!AB$3:AB$493)</f>
        <v>-1235</v>
      </c>
      <c r="H14" s="152">
        <f>SUMIF('SPENDING; ALL MEASURES'!$D$3:$D$493,'SPENDING; MEASURES SUMMARY'!$B14,'SPENDING; ALL MEASURES'!AC$3:AC$493)</f>
        <v>-1333.1363988631956</v>
      </c>
      <c r="I14" s="152">
        <f>SUMIF('SPENDING; ALL MEASURES'!$D$3:$D$493,'SPENDING; MEASURES SUMMARY'!$B14,'SPENDING; ALL MEASURES'!AD$3:AD$493)</f>
        <v>-1333.2642007510201</v>
      </c>
      <c r="J14" s="152">
        <f>SUMIF('SPENDING; ALL MEASURES'!$D$3:$D$493,'SPENDING; MEASURES SUMMARY'!$B14,'SPENDING; ALL MEASURES'!AE$3:AE$493)</f>
        <v>-604.59153981906479</v>
      </c>
      <c r="K14" s="152">
        <f>SUMIF('SPENDING; ALL MEASURES'!$D$3:$D$493,'SPENDING; MEASURES SUMMARY'!$B14,'SPENDING; ALL MEASURES'!AF$3:AF$493)</f>
        <v>-314.64184538129689</v>
      </c>
      <c r="L14" s="152">
        <f>SUMIF('SPENDING; ALL MEASURES'!$D$3:$D$493,'SPENDING; MEASURES SUMMARY'!$B14,'SPENDING; ALL MEASURES'!AG$3:AG$493)</f>
        <v>205.10524622577236</v>
      </c>
      <c r="M14" s="152">
        <f>SUMIF('SPENDING; ALL MEASURES'!$D$3:$D$493,'SPENDING; MEASURES SUMMARY'!$B14,'SPENDING; ALL MEASURES'!AH$3:AH$493)</f>
        <v>601.61896692413302</v>
      </c>
      <c r="N14" s="142"/>
    </row>
    <row r="15" spans="1:14">
      <c r="A15" s="153"/>
      <c r="B15" s="155" t="s">
        <v>548</v>
      </c>
      <c r="C15" s="152">
        <f>SUMIF('SPENDING; ALL MEASURES'!$D$3:$D$493,'SPENDING; MEASURES SUMMARY'!$B15,'SPENDING; ALL MEASURES'!X$3:X$493)</f>
        <v>320</v>
      </c>
      <c r="D15" s="152">
        <f>SUMIF('SPENDING; ALL MEASURES'!$D$3:$D$493,'SPENDING; MEASURES SUMMARY'!$B15,'SPENDING; ALL MEASURES'!Y$3:Y$493)</f>
        <v>365</v>
      </c>
      <c r="E15" s="152">
        <f>SUMIF('SPENDING; ALL MEASURES'!$D$3:$D$493,'SPENDING; MEASURES SUMMARY'!$B15,'SPENDING; ALL MEASURES'!Z$3:Z$493)</f>
        <v>550</v>
      </c>
      <c r="F15" s="152">
        <f>SUMIF('SPENDING; ALL MEASURES'!$D$3:$D$493,'SPENDING; MEASURES SUMMARY'!$B15,'SPENDING; ALL MEASURES'!AA$3:AA$493)</f>
        <v>710</v>
      </c>
      <c r="G15" s="152">
        <f>SUMIF('SPENDING; ALL MEASURES'!$D$3:$D$493,'SPENDING; MEASURES SUMMARY'!$B15,'SPENDING; ALL MEASURES'!AB$3:AB$493)</f>
        <v>500</v>
      </c>
      <c r="H15" s="152">
        <f>SUMIF('SPENDING; ALL MEASURES'!$D$3:$D$493,'SPENDING; MEASURES SUMMARY'!$B15,'SPENDING; ALL MEASURES'!AC$3:AC$493)</f>
        <v>959.15860595131051</v>
      </c>
      <c r="I15" s="152">
        <f>SUMIF('SPENDING; ALL MEASURES'!$D$3:$D$493,'SPENDING; MEASURES SUMMARY'!$B15,'SPENDING; ALL MEASURES'!AD$3:AD$493)</f>
        <v>368.09171307023132</v>
      </c>
      <c r="J15" s="152">
        <f>SUMIF('SPENDING; ALL MEASURES'!$D$3:$D$493,'SPENDING; MEASURES SUMMARY'!$B15,'SPENDING; ALL MEASURES'!AE$3:AE$493)</f>
        <v>204.51656776666675</v>
      </c>
      <c r="K15" s="152">
        <f>SUMIF('SPENDING; ALL MEASURES'!$D$3:$D$493,'SPENDING; MEASURES SUMMARY'!$B15,'SPENDING; ALL MEASURES'!AF$3:AF$493)</f>
        <v>4.4178433403503732</v>
      </c>
      <c r="L15" s="152">
        <f>SUMIF('SPENDING; ALL MEASURES'!$D$3:$D$493,'SPENDING; MEASURES SUMMARY'!$B15,'SPENDING; ALL MEASURES'!AG$3:AG$493)</f>
        <v>-183.32755269905624</v>
      </c>
      <c r="M15" s="152">
        <f>SUMIF('SPENDING; ALL MEASURES'!$D$3:$D$493,'SPENDING; MEASURES SUMMARY'!$B15,'SPENDING; ALL MEASURES'!AH$3:AH$493)</f>
        <v>-239.76061527169338</v>
      </c>
      <c r="N15" s="142"/>
    </row>
    <row r="16" spans="1:14">
      <c r="A16" s="153"/>
      <c r="B16" s="155" t="s">
        <v>543</v>
      </c>
      <c r="C16" s="152">
        <f>SUMIF('SPENDING; ALL MEASURES'!$D$3:$D$493,'SPENDING; MEASURES SUMMARY'!$B16,'SPENDING; ALL MEASURES'!X$3:X$493)</f>
        <v>0</v>
      </c>
      <c r="D16" s="152">
        <f>SUMIF('SPENDING; ALL MEASURES'!$D$3:$D$493,'SPENDING; MEASURES SUMMARY'!$B16,'SPENDING; ALL MEASURES'!Y$3:Y$493)</f>
        <v>265</v>
      </c>
      <c r="E16" s="152">
        <f>SUMIF('SPENDING; ALL MEASURES'!$D$3:$D$493,'SPENDING; MEASURES SUMMARY'!$B16,'SPENDING; ALL MEASURES'!Z$3:Z$493)</f>
        <v>250</v>
      </c>
      <c r="F16" s="152">
        <f>SUMIF('SPENDING; ALL MEASURES'!$D$3:$D$493,'SPENDING; MEASURES SUMMARY'!$B16,'SPENDING; ALL MEASURES'!AA$3:AA$493)</f>
        <v>-255</v>
      </c>
      <c r="G16" s="152">
        <f>SUMIF('SPENDING; ALL MEASURES'!$D$3:$D$493,'SPENDING; MEASURES SUMMARY'!$B16,'SPENDING; ALL MEASURES'!AB$3:AB$493)</f>
        <v>215</v>
      </c>
      <c r="H16" s="152">
        <f>SUMIF('SPENDING; ALL MEASURES'!$D$3:$D$493,'SPENDING; MEASURES SUMMARY'!$B16,'SPENDING; ALL MEASURES'!AC$3:AC$493)</f>
        <v>307.60983537292634</v>
      </c>
      <c r="I16" s="152">
        <f>SUMIF('SPENDING; ALL MEASURES'!$D$3:$D$493,'SPENDING; MEASURES SUMMARY'!$B16,'SPENDING; ALL MEASURES'!AD$3:AD$493)</f>
        <v>-168.05229569735178</v>
      </c>
      <c r="J16" s="152">
        <f>SUMIF('SPENDING; ALL MEASURES'!$D$3:$D$493,'SPENDING; MEASURES SUMMARY'!$B16,'SPENDING; ALL MEASURES'!AE$3:AE$493)</f>
        <v>-66.758920459329261</v>
      </c>
      <c r="K16" s="152">
        <f>SUMIF('SPENDING; ALL MEASURES'!$D$3:$D$493,'SPENDING; MEASURES SUMMARY'!$B16,'SPENDING; ALL MEASURES'!AF$3:AF$493)</f>
        <v>-77.07926533308779</v>
      </c>
      <c r="L16" s="152">
        <f>SUMIF('SPENDING; ALL MEASURES'!$D$3:$D$493,'SPENDING; MEASURES SUMMARY'!$B16,'SPENDING; ALL MEASURES'!AG$3:AG$493)</f>
        <v>-82.453876051970667</v>
      </c>
      <c r="M16" s="152">
        <f>SUMIF('SPENDING; ALL MEASURES'!$D$3:$D$493,'SPENDING; MEASURES SUMMARY'!$B16,'SPENDING; ALL MEASURES'!AH$3:AH$493)</f>
        <v>-85.701527383501627</v>
      </c>
      <c r="N16" s="142"/>
    </row>
    <row r="17" spans="1:14">
      <c r="A17" s="153"/>
      <c r="B17" s="155" t="s">
        <v>549</v>
      </c>
      <c r="C17" s="152">
        <f>SUMIF('SPENDING; ALL MEASURES'!$D$3:$D$493,'SPENDING; MEASURES SUMMARY'!$B17,'SPENDING; ALL MEASURES'!X$3:X$493)</f>
        <v>0</v>
      </c>
      <c r="D17" s="152">
        <f>SUMIF('SPENDING; ALL MEASURES'!$D$3:$D$493,'SPENDING; MEASURES SUMMARY'!$B17,'SPENDING; ALL MEASURES'!Y$3:Y$493)</f>
        <v>515</v>
      </c>
      <c r="E17" s="152">
        <f>SUMIF('SPENDING; ALL MEASURES'!$D$3:$D$493,'SPENDING; MEASURES SUMMARY'!$B17,'SPENDING; ALL MEASURES'!Z$3:Z$493)</f>
        <v>660</v>
      </c>
      <c r="F17" s="152">
        <f>SUMIF('SPENDING; ALL MEASURES'!$D$3:$D$493,'SPENDING; MEASURES SUMMARY'!$B17,'SPENDING; ALL MEASURES'!AA$3:AA$493)</f>
        <v>635</v>
      </c>
      <c r="G17" s="152">
        <f>SUMIF('SPENDING; ALL MEASURES'!$D$3:$D$493,'SPENDING; MEASURES SUMMARY'!$B17,'SPENDING; ALL MEASURES'!AB$3:AB$493)</f>
        <v>755</v>
      </c>
      <c r="H17" s="152">
        <f>SUMIF('SPENDING; ALL MEASURES'!$D$3:$D$493,'SPENDING; MEASURES SUMMARY'!$B17,'SPENDING; ALL MEASURES'!AC$3:AC$493)</f>
        <v>685</v>
      </c>
      <c r="I17" s="152">
        <f>SUMIF('SPENDING; ALL MEASURES'!$D$3:$D$493,'SPENDING; MEASURES SUMMARY'!$B17,'SPENDING; ALL MEASURES'!AD$3:AD$493)</f>
        <v>567.64133866692282</v>
      </c>
      <c r="J17" s="152">
        <f>SUMIF('SPENDING; ALL MEASURES'!$D$3:$D$493,'SPENDING; MEASURES SUMMARY'!$B17,'SPENDING; ALL MEASURES'!AE$3:AE$493)</f>
        <v>508.33361959498177</v>
      </c>
      <c r="K17" s="152">
        <f>SUMIF('SPENDING; ALL MEASURES'!$D$3:$D$493,'SPENDING; MEASURES SUMMARY'!$B17,'SPENDING; ALL MEASURES'!AF$3:AF$493)</f>
        <v>679.59416103899082</v>
      </c>
      <c r="L17" s="152">
        <f>SUMIF('SPENDING; ALL MEASURES'!$D$3:$D$493,'SPENDING; MEASURES SUMMARY'!$B17,'SPENDING; ALL MEASURES'!AG$3:AG$493)</f>
        <v>708.336490110824</v>
      </c>
      <c r="M17" s="152">
        <f>SUMIF('SPENDING; ALL MEASURES'!$D$3:$D$493,'SPENDING; MEASURES SUMMARY'!$B17,'SPENDING; ALL MEASURES'!AH$3:AH$493)</f>
        <v>736.23608750307346</v>
      </c>
      <c r="N17" s="142"/>
    </row>
    <row r="18" spans="1:14">
      <c r="A18" s="153"/>
      <c r="B18" s="155" t="s">
        <v>550</v>
      </c>
      <c r="C18" s="152">
        <f>SUMIF('SPENDING; ALL MEASURES'!$D$3:$D$493,'SPENDING; MEASURES SUMMARY'!$B18,'SPENDING; ALL MEASURES'!X$3:X$493)</f>
        <v>0</v>
      </c>
      <c r="D18" s="152">
        <f>SUMIF('SPENDING; ALL MEASURES'!$D$3:$D$493,'SPENDING; MEASURES SUMMARY'!$B18,'SPENDING; ALL MEASURES'!Y$3:Y$493)</f>
        <v>0</v>
      </c>
      <c r="E18" s="152">
        <f>SUMIF('SPENDING; ALL MEASURES'!$D$3:$D$493,'SPENDING; MEASURES SUMMARY'!$B18,'SPENDING; ALL MEASURES'!Z$3:Z$493)</f>
        <v>50</v>
      </c>
      <c r="F18" s="152">
        <f>SUMIF('SPENDING; ALL MEASURES'!$D$3:$D$493,'SPENDING; MEASURES SUMMARY'!$B18,'SPENDING; ALL MEASURES'!AA$3:AA$493)</f>
        <v>95</v>
      </c>
      <c r="G18" s="152">
        <f>SUMIF('SPENDING; ALL MEASURES'!$D$3:$D$493,'SPENDING; MEASURES SUMMARY'!$B18,'SPENDING; ALL MEASURES'!AB$3:AB$493)</f>
        <v>185</v>
      </c>
      <c r="H18" s="152">
        <f>SUMIF('SPENDING; ALL MEASURES'!$D$3:$D$493,'SPENDING; MEASURES SUMMARY'!$B18,'SPENDING; ALL MEASURES'!AC$3:AC$493)</f>
        <v>85</v>
      </c>
      <c r="I18" s="152">
        <f>SUMIF('SPENDING; ALL MEASURES'!$D$3:$D$493,'SPENDING; MEASURES SUMMARY'!$B18,'SPENDING; ALL MEASURES'!AD$3:AD$493)</f>
        <v>205</v>
      </c>
      <c r="J18" s="152">
        <f>SUMIF('SPENDING; ALL MEASURES'!$D$3:$D$493,'SPENDING; MEASURES SUMMARY'!$B18,'SPENDING; ALL MEASURES'!AE$3:AE$493)</f>
        <v>1045.0301662502679</v>
      </c>
      <c r="K18" s="152">
        <f>SUMIF('SPENDING; ALL MEASURES'!$D$3:$D$493,'SPENDING; MEASURES SUMMARY'!$B18,'SPENDING; ALL MEASURES'!AF$3:AF$493)</f>
        <v>672.61969745248666</v>
      </c>
      <c r="L18" s="152">
        <f>SUMIF('SPENDING; ALL MEASURES'!$D$3:$D$493,'SPENDING; MEASURES SUMMARY'!$B18,'SPENDING; ALL MEASURES'!AG$3:AG$493)</f>
        <v>363.22863173137847</v>
      </c>
      <c r="M18" s="152">
        <f>SUMIF('SPENDING; ALL MEASURES'!$D$3:$D$493,'SPENDING; MEASURES SUMMARY'!$B18,'SPENDING; ALL MEASURES'!AH$3:AH$493)</f>
        <v>18.673110770971107</v>
      </c>
      <c r="N18" s="142"/>
    </row>
    <row r="19" spans="1:14">
      <c r="A19" s="153"/>
      <c r="B19" s="155" t="s">
        <v>551</v>
      </c>
      <c r="C19" s="152">
        <f>SUMIF('SPENDING; ALL MEASURES'!$D$3:$D$493,'SPENDING; MEASURES SUMMARY'!$B19,'SPENDING; ALL MEASURES'!X$3:X$493)</f>
        <v>0</v>
      </c>
      <c r="D19" s="152">
        <f>SUMIF('SPENDING; ALL MEASURES'!$D$3:$D$493,'SPENDING; MEASURES SUMMARY'!$B19,'SPENDING; ALL MEASURES'!Y$3:Y$493)</f>
        <v>720</v>
      </c>
      <c r="E19" s="152">
        <f>SUMIF('SPENDING; ALL MEASURES'!$D$3:$D$493,'SPENDING; MEASURES SUMMARY'!$B19,'SPENDING; ALL MEASURES'!Z$3:Z$493)</f>
        <v>1950</v>
      </c>
      <c r="F19" s="152">
        <f>SUMIF('SPENDING; ALL MEASURES'!$D$3:$D$493,'SPENDING; MEASURES SUMMARY'!$B19,'SPENDING; ALL MEASURES'!AA$3:AA$493)</f>
        <v>2430</v>
      </c>
      <c r="G19" s="152">
        <f>SUMIF('SPENDING; ALL MEASURES'!$D$3:$D$493,'SPENDING; MEASURES SUMMARY'!$B19,'SPENDING; ALL MEASURES'!AB$3:AB$493)</f>
        <v>2680</v>
      </c>
      <c r="H19" s="152">
        <f>SUMIF('SPENDING; ALL MEASURES'!$D$3:$D$493,'SPENDING; MEASURES SUMMARY'!$B19,'SPENDING; ALL MEASURES'!AC$3:AC$493)</f>
        <v>2870</v>
      </c>
      <c r="I19" s="152">
        <f>SUMIF('SPENDING; ALL MEASURES'!$D$3:$D$493,'SPENDING; MEASURES SUMMARY'!$B19,'SPENDING; ALL MEASURES'!AD$3:AD$493)</f>
        <v>2938.4540414605067</v>
      </c>
      <c r="J19" s="152">
        <f>SUMIF('SPENDING; ALL MEASURES'!$D$3:$D$493,'SPENDING; MEASURES SUMMARY'!$B19,'SPENDING; ALL MEASURES'!AE$3:AE$493)</f>
        <v>3043.7154077270079</v>
      </c>
      <c r="K19" s="152">
        <f>SUMIF('SPENDING; ALL MEASURES'!$D$3:$D$493,'SPENDING; MEASURES SUMMARY'!$B19,'SPENDING; ALL MEASURES'!AF$3:AF$493)</f>
        <v>3166.0566009720983</v>
      </c>
      <c r="L19" s="152">
        <f>SUMIF('SPENDING; ALL MEASURES'!$D$3:$D$493,'SPENDING; MEASURES SUMMARY'!$B19,'SPENDING; ALL MEASURES'!AG$3:AG$493)</f>
        <v>3299.9598124800746</v>
      </c>
      <c r="M19" s="152">
        <f>SUMIF('SPENDING; ALL MEASURES'!$D$3:$D$493,'SPENDING; MEASURES SUMMARY'!$B19,'SPENDING; ALL MEASURES'!AH$3:AH$493)</f>
        <v>3429.936951119922</v>
      </c>
      <c r="N19" s="142"/>
    </row>
    <row r="20" spans="1:14">
      <c r="A20" s="153"/>
      <c r="B20" s="155" t="s">
        <v>552</v>
      </c>
      <c r="C20" s="152">
        <f>SUMIF('SPENDING; ALL MEASURES'!$D$3:$D$493,'SPENDING; MEASURES SUMMARY'!$B20,'SPENDING; ALL MEASURES'!X$3:X$493)</f>
        <v>0</v>
      </c>
      <c r="D20" s="152">
        <f>SUMIF('SPENDING; ALL MEASURES'!$D$3:$D$493,'SPENDING; MEASURES SUMMARY'!$B20,'SPENDING; ALL MEASURES'!Y$3:Y$493)</f>
        <v>30</v>
      </c>
      <c r="E20" s="152">
        <f>SUMIF('SPENDING; ALL MEASURES'!$D$3:$D$493,'SPENDING; MEASURES SUMMARY'!$B20,'SPENDING; ALL MEASURES'!Z$3:Z$493)</f>
        <v>35</v>
      </c>
      <c r="F20" s="152">
        <f>SUMIF('SPENDING; ALL MEASURES'!$D$3:$D$493,'SPENDING; MEASURES SUMMARY'!$B20,'SPENDING; ALL MEASURES'!AA$3:AA$493)</f>
        <v>40</v>
      </c>
      <c r="G20" s="152">
        <f>SUMIF('SPENDING; ALL MEASURES'!$D$3:$D$493,'SPENDING; MEASURES SUMMARY'!$B20,'SPENDING; ALL MEASURES'!AB$3:AB$493)</f>
        <v>40</v>
      </c>
      <c r="H20" s="152">
        <f>SUMIF('SPENDING; ALL MEASURES'!$D$3:$D$493,'SPENDING; MEASURES SUMMARY'!$B20,'SPENDING; ALL MEASURES'!AC$3:AC$493)</f>
        <v>45</v>
      </c>
      <c r="I20" s="152">
        <f>SUMIF('SPENDING; ALL MEASURES'!$D$3:$D$493,'SPENDING; MEASURES SUMMARY'!$B20,'SPENDING; ALL MEASURES'!AD$3:AD$493)</f>
        <v>46.073321207568917</v>
      </c>
      <c r="J20" s="152">
        <f>SUMIF('SPENDING; ALL MEASURES'!$D$3:$D$493,'SPENDING; MEASURES SUMMARY'!$B20,'SPENDING; ALL MEASURES'!AE$3:AE$493)</f>
        <v>47.723760748332879</v>
      </c>
      <c r="K20" s="152">
        <f>SUMIF('SPENDING; ALL MEASURES'!$D$3:$D$493,'SPENDING; MEASURES SUMMARY'!$B20,'SPENDING; ALL MEASURES'!AF$3:AF$493)</f>
        <v>49.642002454266354</v>
      </c>
      <c r="L20" s="152">
        <f>SUMIF('SPENDING; ALL MEASURES'!$D$3:$D$493,'SPENDING; MEASURES SUMMARY'!$B20,'SPENDING; ALL MEASURES'!AG$3:AG$493)</f>
        <v>51.741530160837414</v>
      </c>
      <c r="M20" s="152">
        <f>SUMIF('SPENDING; ALL MEASURES'!$D$3:$D$493,'SPENDING; MEASURES SUMMARY'!$B20,'SPENDING; ALL MEASURES'!AH$3:AH$493)</f>
        <v>53.779499233587629</v>
      </c>
      <c r="N20" s="142"/>
    </row>
    <row r="21" spans="1:14">
      <c r="A21" s="153"/>
      <c r="B21" s="155" t="s">
        <v>1464</v>
      </c>
      <c r="C21" s="152">
        <f>SUMIF('SPENDING; ALL MEASURES'!$D$3:$D$493,'SPENDING; MEASURES SUMMARY'!$B21,'SPENDING; ALL MEASURES'!X$3:X$493)</f>
        <v>0</v>
      </c>
      <c r="D21" s="152">
        <f>SUMIF('SPENDING; ALL MEASURES'!$D$3:$D$493,'SPENDING; MEASURES SUMMARY'!$B21,'SPENDING; ALL MEASURES'!Y$3:Y$493)</f>
        <v>0</v>
      </c>
      <c r="E21" s="152">
        <f>SUMIF('SPENDING; ALL MEASURES'!$D$3:$D$493,'SPENDING; MEASURES SUMMARY'!$B21,'SPENDING; ALL MEASURES'!Z$3:Z$493)</f>
        <v>0</v>
      </c>
      <c r="F21" s="152">
        <f>SUMIF('SPENDING; ALL MEASURES'!$D$3:$D$493,'SPENDING; MEASURES SUMMARY'!$B21,'SPENDING; ALL MEASURES'!AA$3:AA$493)</f>
        <v>0</v>
      </c>
      <c r="G21" s="152">
        <f>SUMIF('SPENDING; ALL MEASURES'!$D$3:$D$493,'SPENDING; MEASURES SUMMARY'!$B21,'SPENDING; ALL MEASURES'!AB$3:AB$493)</f>
        <v>0</v>
      </c>
      <c r="H21" s="152">
        <f>SUMIF('SPENDING; ALL MEASURES'!$D$3:$D$493,'SPENDING; MEASURES SUMMARY'!$B21,'SPENDING; ALL MEASURES'!AC$3:AC$493)</f>
        <v>0</v>
      </c>
      <c r="I21" s="152">
        <f>SUMIF('SPENDING; ALL MEASURES'!$D$3:$D$493,'SPENDING; MEASURES SUMMARY'!$B21,'SPENDING; ALL MEASURES'!AD$3:AD$493)</f>
        <v>0</v>
      </c>
      <c r="J21" s="152">
        <f>SUMIF('SPENDING; ALL MEASURES'!$D$3:$D$493,'SPENDING; MEASURES SUMMARY'!$B21,'SPENDING; ALL MEASURES'!AE$3:AE$493)</f>
        <v>0</v>
      </c>
      <c r="K21" s="152">
        <f>SUMIF('SPENDING; ALL MEASURES'!$D$3:$D$493,'SPENDING; MEASURES SUMMARY'!$B21,'SPENDING; ALL MEASURES'!AF$3:AF$493)</f>
        <v>200</v>
      </c>
      <c r="L21" s="152">
        <f>SUMIF('SPENDING; ALL MEASURES'!$D$3:$D$493,'SPENDING; MEASURES SUMMARY'!$B21,'SPENDING; ALL MEASURES'!AG$3:AG$493)</f>
        <v>445</v>
      </c>
      <c r="M21" s="152">
        <f>SUMIF('SPENDING; ALL MEASURES'!$D$3:$D$493,'SPENDING; MEASURES SUMMARY'!$B21,'SPENDING; ALL MEASURES'!AH$3:AH$493)</f>
        <v>745</v>
      </c>
      <c r="N21" s="142"/>
    </row>
    <row r="22" spans="1:14">
      <c r="A22" s="153"/>
      <c r="B22" s="156" t="s">
        <v>83</v>
      </c>
      <c r="C22" s="157">
        <f t="shared" ref="C22:M22" si="0">SUM(C3:C21)</f>
        <v>5245</v>
      </c>
      <c r="D22" s="157">
        <f t="shared" si="0"/>
        <v>7985</v>
      </c>
      <c r="E22" s="157">
        <f t="shared" si="0"/>
        <v>20490</v>
      </c>
      <c r="F22" s="157">
        <f t="shared" si="0"/>
        <v>24435</v>
      </c>
      <c r="G22" s="157">
        <f t="shared" si="0"/>
        <v>31915</v>
      </c>
      <c r="H22" s="157">
        <f t="shared" si="0"/>
        <v>39452.990568578673</v>
      </c>
      <c r="I22" s="157">
        <f t="shared" si="0"/>
        <v>49257.286673002105</v>
      </c>
      <c r="J22" s="157">
        <f t="shared" si="0"/>
        <v>57412.598655894923</v>
      </c>
      <c r="K22" s="157">
        <f t="shared" si="0"/>
        <v>63412.126654766049</v>
      </c>
      <c r="L22" s="157">
        <f t="shared" si="0"/>
        <v>78200.631316677798</v>
      </c>
      <c r="M22" s="157">
        <f t="shared" si="0"/>
        <v>77722.187677363981</v>
      </c>
      <c r="N22" s="156"/>
    </row>
    <row r="23" spans="1:14">
      <c r="A23" s="153"/>
      <c r="B23" s="158"/>
      <c r="C23" s="392"/>
      <c r="D23" s="392"/>
      <c r="E23" s="392"/>
      <c r="F23" s="392"/>
      <c r="G23" s="392"/>
      <c r="H23" s="392"/>
      <c r="I23" s="392"/>
      <c r="J23" s="392"/>
      <c r="K23" s="392"/>
      <c r="L23" s="392"/>
      <c r="M23" s="392"/>
      <c r="N23" s="155"/>
    </row>
    <row r="24" spans="1:14" ht="21.75" customHeight="1">
      <c r="A24" s="153"/>
      <c r="B24" s="143" t="s">
        <v>1171</v>
      </c>
      <c r="C24" s="144"/>
      <c r="D24" s="144"/>
      <c r="E24" s="142"/>
      <c r="F24" s="142"/>
      <c r="G24" s="142"/>
      <c r="H24" s="142"/>
      <c r="I24" s="142"/>
      <c r="J24" s="142"/>
      <c r="K24" s="142"/>
      <c r="L24" s="142"/>
      <c r="M24" s="142"/>
      <c r="N24" s="142"/>
    </row>
    <row r="25" spans="1:14" ht="18" customHeight="1">
      <c r="A25" s="146"/>
      <c r="B25" s="147" t="s">
        <v>1534</v>
      </c>
      <c r="C25" s="148" t="s">
        <v>973</v>
      </c>
      <c r="D25" s="148" t="s">
        <v>974</v>
      </c>
      <c r="E25" s="148" t="s">
        <v>975</v>
      </c>
      <c r="F25" s="148" t="s">
        <v>976</v>
      </c>
      <c r="G25" s="148" t="s">
        <v>977</v>
      </c>
      <c r="H25" s="148" t="s">
        <v>94</v>
      </c>
      <c r="I25" s="148" t="s">
        <v>224</v>
      </c>
      <c r="J25" s="149" t="s">
        <v>503</v>
      </c>
      <c r="K25" s="149" t="s">
        <v>1048</v>
      </c>
      <c r="L25" s="149" t="s">
        <v>1306</v>
      </c>
      <c r="M25" s="149" t="s">
        <v>1423</v>
      </c>
      <c r="N25" s="150"/>
    </row>
    <row r="26" spans="1:14" ht="12.75" customHeight="1">
      <c r="A26" s="146"/>
      <c r="B26" s="151" t="s">
        <v>1284</v>
      </c>
      <c r="C26" s="160">
        <f>SUMIFS('SPENDING; ALL MEASURES'!X$3:X$517,'SPENDING; ALL MEASURES'!$D$3:$D$517,"RDEL",'SPENDING; ALL MEASURES'!$B$3:$B$517,$B$25)</f>
        <v>0</v>
      </c>
      <c r="D26" s="160">
        <f>SUMIFS('SPENDING; ALL MEASURES'!Y$3:Y$517,'SPENDING; ALL MEASURES'!$D$3:$D$517,"RDEL",'SPENDING; ALL MEASURES'!$B$3:$B$517,$B$25)</f>
        <v>0</v>
      </c>
      <c r="E26" s="160">
        <f>SUMIFS('SPENDING; ALL MEASURES'!Z$3:Z$517,'SPENDING; ALL MEASURES'!$D$3:$D$517,"RDEL",'SPENDING; ALL MEASURES'!$B$3:$B$517,$B$25)</f>
        <v>0</v>
      </c>
      <c r="F26" s="160">
        <f>SUMIFS('SPENDING; ALL MEASURES'!AA$3:AA$517,'SPENDING; ALL MEASURES'!$D$3:$D$517,"RDEL",'SPENDING; ALL MEASURES'!$B$3:$B$517,$B$25)</f>
        <v>0</v>
      </c>
      <c r="G26" s="160">
        <f>SUMIFS('SPENDING; ALL MEASURES'!AB$3:AB$517,'SPENDING; ALL MEASURES'!$D$3:$D$517,"RDEL",'SPENDING; ALL MEASURES'!$B$3:$B$517,$B$25)</f>
        <v>0</v>
      </c>
      <c r="H26" s="160">
        <f>SUMIFS('SPENDING; ALL MEASURES'!AC$3:AC$517,'SPENDING; ALL MEASURES'!$D$3:$D$517,"RDEL",'SPENDING; ALL MEASURES'!$B$3:$B$517,$B$25)</f>
        <v>0</v>
      </c>
      <c r="I26" s="160">
        <f>SUMIFS('SPENDING; ALL MEASURES'!AD$3:AD$517,'SPENDING; ALL MEASURES'!$D$3:$D$517,"RDEL",'SPENDING; ALL MEASURES'!$B$3:$B$517,$B$25)</f>
        <v>0</v>
      </c>
      <c r="J26" s="160">
        <f>SUMIFS('SPENDING; ALL MEASURES'!AE$3:AE$517,'SPENDING; ALL MEASURES'!$D$3:$D$517,"RDEL",'SPENDING; ALL MEASURES'!$B$3:$B$517,$B$25)</f>
        <v>0</v>
      </c>
      <c r="K26" s="160">
        <f>SUMIFS('SPENDING; ALL MEASURES'!AF$3:AF$517,'SPENDING; ALL MEASURES'!$D$3:$D$517,"RDEL",'SPENDING; ALL MEASURES'!$B$3:$B$517,$B$25)</f>
        <v>0</v>
      </c>
      <c r="L26" s="160">
        <f>SUMIFS('SPENDING; ALL MEASURES'!AG$3:AG$517,'SPENDING; ALL MEASURES'!$D$3:$D$517,"RDEL",'SPENDING; ALL MEASURES'!$B$3:$B$517,$B$25)</f>
        <v>0</v>
      </c>
      <c r="M26" s="160">
        <f>SUMIFS('SPENDING; ALL MEASURES'!AH$3:AH$517,'SPENDING; ALL MEASURES'!$D$3:$D$517,"RDEL",'SPENDING; ALL MEASURES'!$B$3:$B$517,$B$25)</f>
        <v>0</v>
      </c>
      <c r="N26" s="151"/>
    </row>
    <row r="27" spans="1:14" ht="12.75" customHeight="1">
      <c r="A27" s="146"/>
      <c r="B27" s="151" t="s">
        <v>1285</v>
      </c>
      <c r="C27" s="160">
        <f>SUMIFS('SPENDING; ALL MEASURES'!X$3:X$517,'SPENDING; ALL MEASURES'!$D$3:$D$517,"CDEL",'SPENDING; ALL MEASURES'!$B$3:$B$517,$B$25)</f>
        <v>0</v>
      </c>
      <c r="D27" s="160">
        <f>SUMIFS('SPENDING; ALL MEASURES'!Y$3:Y$517,'SPENDING; ALL MEASURES'!$D$3:$D$517,"CDEL",'SPENDING; ALL MEASURES'!$B$3:$B$517,$B$25)</f>
        <v>0</v>
      </c>
      <c r="E27" s="160">
        <f>SUMIFS('SPENDING; ALL MEASURES'!Z$3:Z$517,'SPENDING; ALL MEASURES'!$D$3:$D$517,"CDEL",'SPENDING; ALL MEASURES'!$B$3:$B$517,$B$25)</f>
        <v>0</v>
      </c>
      <c r="F27" s="160">
        <f>SUMIFS('SPENDING; ALL MEASURES'!AA$3:AA$517,'SPENDING; ALL MEASURES'!$D$3:$D$517,"CDEL",'SPENDING; ALL MEASURES'!$B$3:$B$517,$B$25)</f>
        <v>0</v>
      </c>
      <c r="G27" s="160">
        <f>SUMIFS('SPENDING; ALL MEASURES'!AB$3:AB$517,'SPENDING; ALL MEASURES'!$D$3:$D$517,"CDEL",'SPENDING; ALL MEASURES'!$B$3:$B$517,$B$25)</f>
        <v>0</v>
      </c>
      <c r="H27" s="160">
        <f>SUMIFS('SPENDING; ALL MEASURES'!AC$3:AC$517,'SPENDING; ALL MEASURES'!$D$3:$D$517,"CDEL",'SPENDING; ALL MEASURES'!$B$3:$B$517,$B$25)</f>
        <v>0</v>
      </c>
      <c r="I27" s="160">
        <f>SUMIFS('SPENDING; ALL MEASURES'!AD$3:AD$517,'SPENDING; ALL MEASURES'!$D$3:$D$517,"CDEL",'SPENDING; ALL MEASURES'!$B$3:$B$517,$B$25)</f>
        <v>0</v>
      </c>
      <c r="J27" s="160">
        <f>SUMIFS('SPENDING; ALL MEASURES'!AE$3:AE$517,'SPENDING; ALL MEASURES'!$D$3:$D$517,"CDEL",'SPENDING; ALL MEASURES'!$B$3:$B$517,$B$25)</f>
        <v>0</v>
      </c>
      <c r="K27" s="160">
        <f>SUMIFS('SPENDING; ALL MEASURES'!AF$3:AF$517,'SPENDING; ALL MEASURES'!$D$3:$D$517,"CDEL",'SPENDING; ALL MEASURES'!$B$3:$B$517,$B$25)</f>
        <v>0</v>
      </c>
      <c r="L27" s="160">
        <f>SUMIFS('SPENDING; ALL MEASURES'!AG$3:AG$517,'SPENDING; ALL MEASURES'!$D$3:$D$517,"CDEL",'SPENDING; ALL MEASURES'!$B$3:$B$517,$B$25)</f>
        <v>0</v>
      </c>
      <c r="M27" s="160">
        <f>SUMIFS('SPENDING; ALL MEASURES'!AH$3:AH$517,'SPENDING; ALL MEASURES'!$D$3:$D$517,"CDEL",'SPENDING; ALL MEASURES'!$B$3:$B$517,$B$25)</f>
        <v>0</v>
      </c>
      <c r="N27" s="151"/>
    </row>
    <row r="28" spans="1:14">
      <c r="A28" s="142"/>
      <c r="B28" s="155" t="s">
        <v>42</v>
      </c>
      <c r="C28" s="160">
        <f>SUMIFS('SPENDING; ALL MEASURES'!X$3:X$517,'SPENDING; ALL MEASURES'!$D$3:$D$517,$B28,'SPENDING; ALL MEASURES'!$B$3:$B$517,$B$25)</f>
        <v>0</v>
      </c>
      <c r="D28" s="160">
        <f>SUMIFS('SPENDING; ALL MEASURES'!Y$3:Y$517,'SPENDING; ALL MEASURES'!$D$3:$D$517,$B28,'SPENDING; ALL MEASURES'!$B$3:$B$517,$B$25)</f>
        <v>0</v>
      </c>
      <c r="E28" s="160">
        <f>SUMIFS('SPENDING; ALL MEASURES'!Z$3:Z$517,'SPENDING; ALL MEASURES'!$D$3:$D$517,$B28,'SPENDING; ALL MEASURES'!$B$3:$B$517,$B$25)</f>
        <v>0</v>
      </c>
      <c r="F28" s="160">
        <f>SUMIFS('SPENDING; ALL MEASURES'!AA$3:AA$517,'SPENDING; ALL MEASURES'!$D$3:$D$517,$B28,'SPENDING; ALL MEASURES'!$B$3:$B$517,$B$25)</f>
        <v>0</v>
      </c>
      <c r="G28" s="160">
        <f>SUMIFS('SPENDING; ALL MEASURES'!AB$3:AB$517,'SPENDING; ALL MEASURES'!$D$3:$D$517,$B28,'SPENDING; ALL MEASURES'!$B$3:$B$517,$B$25)</f>
        <v>0</v>
      </c>
      <c r="H28" s="160">
        <f>SUMIFS('SPENDING; ALL MEASURES'!AC$3:AC$517,'SPENDING; ALL MEASURES'!$D$3:$D$517,$B28,'SPENDING; ALL MEASURES'!$B$3:$B$517,$B$25)</f>
        <v>0</v>
      </c>
      <c r="I28" s="161">
        <f>SUMIFS('SPENDING; ALL MEASURES'!AD$3:AD$517,'SPENDING; ALL MEASURES'!$D$3:$D$517,$B28,'SPENDING; ALL MEASURES'!$B$3:$B$517,$B$25)</f>
        <v>-395</v>
      </c>
      <c r="J28" s="161">
        <f>SUMIFS('SPENDING; ALL MEASURES'!AE$3:AE$517,'SPENDING; ALL MEASURES'!$D$3:$D$517,$B28,'SPENDING; ALL MEASURES'!$B$3:$B$517,$B$25)</f>
        <v>-1855</v>
      </c>
      <c r="K28" s="161">
        <f>SUMIFS('SPENDING; ALL MEASURES'!AF$3:AF$517,'SPENDING; ALL MEASURES'!$D$3:$D$517,$B28,'SPENDING; ALL MEASURES'!$B$3:$B$517,$B$25)</f>
        <v>-1965</v>
      </c>
      <c r="L28" s="161">
        <f>SUMIFS('SPENDING; ALL MEASURES'!AG$3:AG$517,'SPENDING; ALL MEASURES'!$D$3:$D$517,$B28,'SPENDING; ALL MEASURES'!$B$3:$B$517,$B$25)</f>
        <v>1560</v>
      </c>
      <c r="M28" s="161">
        <f>SUMIFS('SPENDING; ALL MEASURES'!AH$3:AH$517,'SPENDING; ALL MEASURES'!$D$3:$D$517,$B28,'SPENDING; ALL MEASURES'!$B$3:$B$517,$B$25)</f>
        <v>-1290</v>
      </c>
      <c r="N28" s="155"/>
    </row>
    <row r="29" spans="1:14">
      <c r="A29" s="142"/>
      <c r="B29" s="155" t="s">
        <v>38</v>
      </c>
      <c r="C29" s="160">
        <f>SUMIFS('SPENDING; ALL MEASURES'!X$3:X$517,'SPENDING; ALL MEASURES'!$D$3:$D$517,$B29,'SPENDING; ALL MEASURES'!$B$3:$B$517,$B$25)</f>
        <v>0</v>
      </c>
      <c r="D29" s="160">
        <f>SUMIFS('SPENDING; ALL MEASURES'!Y$3:Y$517,'SPENDING; ALL MEASURES'!$D$3:$D$517,$B29,'SPENDING; ALL MEASURES'!$B$3:$B$517,$B$25)</f>
        <v>0</v>
      </c>
      <c r="E29" s="160">
        <f>SUMIFS('SPENDING; ALL MEASURES'!Z$3:Z$517,'SPENDING; ALL MEASURES'!$D$3:$D$517,$B29,'SPENDING; ALL MEASURES'!$B$3:$B$517,$B$25)</f>
        <v>0</v>
      </c>
      <c r="F29" s="160">
        <f>SUMIFS('SPENDING; ALL MEASURES'!AA$3:AA$517,'SPENDING; ALL MEASURES'!$D$3:$D$517,$B29,'SPENDING; ALL MEASURES'!$B$3:$B$517,$B$25)</f>
        <v>0</v>
      </c>
      <c r="G29" s="160">
        <f>SUMIFS('SPENDING; ALL MEASURES'!AB$3:AB$517,'SPENDING; ALL MEASURES'!$D$3:$D$517,$B29,'SPENDING; ALL MEASURES'!$B$3:$B$517,$B$25)</f>
        <v>0</v>
      </c>
      <c r="H29" s="160">
        <f>SUMIFS('SPENDING; ALL MEASURES'!AC$3:AC$517,'SPENDING; ALL MEASURES'!$D$3:$D$517,$B29,'SPENDING; ALL MEASURES'!$B$3:$B$517,$B$25)</f>
        <v>0</v>
      </c>
      <c r="I29" s="160">
        <f>SUMIFS('SPENDING; ALL MEASURES'!AD$3:AD$517,'SPENDING; ALL MEASURES'!$D$3:$D$517,$B29,'SPENDING; ALL MEASURES'!$B$3:$B$517,$B$25)</f>
        <v>-30</v>
      </c>
      <c r="J29" s="160">
        <f>SUMIFS('SPENDING; ALL MEASURES'!AE$3:AE$517,'SPENDING; ALL MEASURES'!$D$3:$D$517,$B29,'SPENDING; ALL MEASURES'!$B$3:$B$517,$B$25)</f>
        <v>-795</v>
      </c>
      <c r="K29" s="160">
        <f>SUMIFS('SPENDING; ALL MEASURES'!AF$3:AF$517,'SPENDING; ALL MEASURES'!$D$3:$D$517,$B29,'SPENDING; ALL MEASURES'!$B$3:$B$517,$B$25)</f>
        <v>-1070</v>
      </c>
      <c r="L29" s="160">
        <f>SUMIFS('SPENDING; ALL MEASURES'!AG$3:AG$517,'SPENDING; ALL MEASURES'!$D$3:$D$517,$B29,'SPENDING; ALL MEASURES'!$B$3:$B$517,$B$25)</f>
        <v>1445</v>
      </c>
      <c r="M29" s="160">
        <f>SUMIFS('SPENDING; ALL MEASURES'!AH$3:AH$517,'SPENDING; ALL MEASURES'!$D$3:$D$517,$B29,'SPENDING; ALL MEASURES'!$B$3:$B$517,$B$25)</f>
        <v>150</v>
      </c>
      <c r="N29" s="155"/>
    </row>
    <row r="30" spans="1:14">
      <c r="A30" s="142"/>
      <c r="B30" s="155" t="s">
        <v>545</v>
      </c>
      <c r="C30" s="160">
        <f>SUMIFS('SPENDING; ALL MEASURES'!X$3:X$517,'SPENDING; ALL MEASURES'!$D$3:$D$517,$B30,'SPENDING; ALL MEASURES'!$B$3:$B$517,$B$25)</f>
        <v>0</v>
      </c>
      <c r="D30" s="160">
        <f>SUMIFS('SPENDING; ALL MEASURES'!Y$3:Y$517,'SPENDING; ALL MEASURES'!$D$3:$D$517,$B30,'SPENDING; ALL MEASURES'!$B$3:$B$517,$B$25)</f>
        <v>0</v>
      </c>
      <c r="E30" s="160">
        <f>SUMIFS('SPENDING; ALL MEASURES'!Z$3:Z$517,'SPENDING; ALL MEASURES'!$D$3:$D$517,$B30,'SPENDING; ALL MEASURES'!$B$3:$B$517,$B$25)</f>
        <v>0</v>
      </c>
      <c r="F30" s="160">
        <f>SUMIFS('SPENDING; ALL MEASURES'!AA$3:AA$517,'SPENDING; ALL MEASURES'!$D$3:$D$517,$B30,'SPENDING; ALL MEASURES'!$B$3:$B$517,$B$25)</f>
        <v>0</v>
      </c>
      <c r="G30" s="160">
        <f>SUMIFS('SPENDING; ALL MEASURES'!AB$3:AB$517,'SPENDING; ALL MEASURES'!$D$3:$D$517,$B30,'SPENDING; ALL MEASURES'!$B$3:$B$517,$B$25)</f>
        <v>0</v>
      </c>
      <c r="H30" s="160">
        <f>SUMIFS('SPENDING; ALL MEASURES'!AC$3:AC$517,'SPENDING; ALL MEASURES'!$D$3:$D$517,$B30,'SPENDING; ALL MEASURES'!$B$3:$B$517,$B$25)</f>
        <v>0</v>
      </c>
      <c r="I30" s="162">
        <f>SUMIFS('SPENDING; ALL MEASURES'!AD$3:AD$517,'SPENDING; ALL MEASURES'!$D$3:$D$517,$B30,'SPENDING; ALL MEASURES'!$B$3:$B$517,$B$25)</f>
        <v>0</v>
      </c>
      <c r="J30" s="162">
        <f>SUMIFS('SPENDING; ALL MEASURES'!AE$3:AE$517,'SPENDING; ALL MEASURES'!$D$3:$D$517,$B30,'SPENDING; ALL MEASURES'!$B$3:$B$517,$B$25)</f>
        <v>0</v>
      </c>
      <c r="K30" s="162">
        <f>SUMIFS('SPENDING; ALL MEASURES'!AF$3:AF$517,'SPENDING; ALL MEASURES'!$D$3:$D$517,$B30,'SPENDING; ALL MEASURES'!$B$3:$B$517,$B$25)</f>
        <v>0</v>
      </c>
      <c r="L30" s="162">
        <f>SUMIFS('SPENDING; ALL MEASURES'!AG$3:AG$517,'SPENDING; ALL MEASURES'!$D$3:$D$517,$B30,'SPENDING; ALL MEASURES'!$B$3:$B$517,$B$25)</f>
        <v>0</v>
      </c>
      <c r="M30" s="162">
        <f>SUMIFS('SPENDING; ALL MEASURES'!AH$3:AH$517,'SPENDING; ALL MEASURES'!$D$3:$D$517,$B30,'SPENDING; ALL MEASURES'!$B$3:$B$517,$B$25)</f>
        <v>0</v>
      </c>
      <c r="N30" s="155"/>
    </row>
    <row r="31" spans="1:14">
      <c r="A31" s="142"/>
      <c r="B31" s="155" t="s">
        <v>544</v>
      </c>
      <c r="C31" s="160">
        <f>SUMIFS('SPENDING; ALL MEASURES'!X$3:X$517,'SPENDING; ALL MEASURES'!$D$3:$D$517,$B31,'SPENDING; ALL MEASURES'!$B$3:$B$517,$B$25)</f>
        <v>0</v>
      </c>
      <c r="D31" s="160">
        <f>SUMIFS('SPENDING; ALL MEASURES'!Y$3:Y$517,'SPENDING; ALL MEASURES'!$D$3:$D$517,$B31,'SPENDING; ALL MEASURES'!$B$3:$B$517,$B$25)</f>
        <v>0</v>
      </c>
      <c r="E31" s="160">
        <f>SUMIFS('SPENDING; ALL MEASURES'!Z$3:Z$517,'SPENDING; ALL MEASURES'!$D$3:$D$517,$B31,'SPENDING; ALL MEASURES'!$B$3:$B$517,$B$25)</f>
        <v>0</v>
      </c>
      <c r="F31" s="160">
        <f>SUMIFS('SPENDING; ALL MEASURES'!AA$3:AA$517,'SPENDING; ALL MEASURES'!$D$3:$D$517,$B31,'SPENDING; ALL MEASURES'!$B$3:$B$517,$B$25)</f>
        <v>0</v>
      </c>
      <c r="G31" s="160">
        <f>SUMIFS('SPENDING; ALL MEASURES'!AB$3:AB$517,'SPENDING; ALL MEASURES'!$D$3:$D$517,$B31,'SPENDING; ALL MEASURES'!$B$3:$B$517,$B$25)</f>
        <v>0</v>
      </c>
      <c r="H31" s="160">
        <f>SUMIFS('SPENDING; ALL MEASURES'!AC$3:AC$517,'SPENDING; ALL MEASURES'!$D$3:$D$517,$B31,'SPENDING; ALL MEASURES'!$B$3:$B$517,$B$25)</f>
        <v>0</v>
      </c>
      <c r="I31" s="162">
        <f>SUMIFS('SPENDING; ALL MEASURES'!AD$3:AD$517,'SPENDING; ALL MEASURES'!$D$3:$D$517,$B31,'SPENDING; ALL MEASURES'!$B$3:$B$517,$B$25)</f>
        <v>0</v>
      </c>
      <c r="J31" s="162">
        <f>SUMIFS('SPENDING; ALL MEASURES'!AE$3:AE$517,'SPENDING; ALL MEASURES'!$D$3:$D$517,$B31,'SPENDING; ALL MEASURES'!$B$3:$B$517,$B$25)</f>
        <v>0</v>
      </c>
      <c r="K31" s="162">
        <f>SUMIFS('SPENDING; ALL MEASURES'!AF$3:AF$517,'SPENDING; ALL MEASURES'!$D$3:$D$517,$B31,'SPENDING; ALL MEASURES'!$B$3:$B$517,$B$25)</f>
        <v>0</v>
      </c>
      <c r="L31" s="162">
        <f>SUMIFS('SPENDING; ALL MEASURES'!AG$3:AG$517,'SPENDING; ALL MEASURES'!$D$3:$D$517,$B31,'SPENDING; ALL MEASURES'!$B$3:$B$517,$B$25)</f>
        <v>0</v>
      </c>
      <c r="M31" s="162">
        <f>SUMIFS('SPENDING; ALL MEASURES'!AH$3:AH$517,'SPENDING; ALL MEASURES'!$D$3:$D$517,$B31,'SPENDING; ALL MEASURES'!$B$3:$B$517,$B$25)</f>
        <v>0</v>
      </c>
      <c r="N31" s="155"/>
    </row>
    <row r="32" spans="1:14">
      <c r="A32" s="142"/>
      <c r="B32" s="155" t="s">
        <v>1416</v>
      </c>
      <c r="C32" s="160">
        <f>SUMIFS('SPENDING; ALL MEASURES'!X$3:X$517,'SPENDING; ALL MEASURES'!$D$3:$D$517,$B32,'SPENDING; ALL MEASURES'!$B$3:$B$517,$B$25)</f>
        <v>0</v>
      </c>
      <c r="D32" s="160">
        <f>SUMIFS('SPENDING; ALL MEASURES'!Y$3:Y$517,'SPENDING; ALL MEASURES'!$D$3:$D$517,$B32,'SPENDING; ALL MEASURES'!$B$3:$B$517,$B$25)</f>
        <v>0</v>
      </c>
      <c r="E32" s="160">
        <f>SUMIFS('SPENDING; ALL MEASURES'!Z$3:Z$517,'SPENDING; ALL MEASURES'!$D$3:$D$517,$B32,'SPENDING; ALL MEASURES'!$B$3:$B$517,$B$25)</f>
        <v>0</v>
      </c>
      <c r="F32" s="160">
        <f>SUMIFS('SPENDING; ALL MEASURES'!AA$3:AA$517,'SPENDING; ALL MEASURES'!$D$3:$D$517,$B32,'SPENDING; ALL MEASURES'!$B$3:$B$517,$B$25)</f>
        <v>0</v>
      </c>
      <c r="G32" s="160">
        <f>SUMIFS('SPENDING; ALL MEASURES'!AB$3:AB$517,'SPENDING; ALL MEASURES'!$D$3:$D$517,$B32,'SPENDING; ALL MEASURES'!$B$3:$B$517,$B$25)</f>
        <v>0</v>
      </c>
      <c r="H32" s="160">
        <f>SUMIFS('SPENDING; ALL MEASURES'!AC$3:AC$517,'SPENDING; ALL MEASURES'!$D$3:$D$517,$B32,'SPENDING; ALL MEASURES'!$B$3:$B$517,$B$25)</f>
        <v>0</v>
      </c>
      <c r="I32" s="162">
        <f>SUMIFS('SPENDING; ALL MEASURES'!AD$3:AD$517,'SPENDING; ALL MEASURES'!$D$3:$D$517,$B32,'SPENDING; ALL MEASURES'!$B$3:$B$517,$B$25)</f>
        <v>0</v>
      </c>
      <c r="J32" s="162">
        <f>SUMIFS('SPENDING; ALL MEASURES'!AE$3:AE$517,'SPENDING; ALL MEASURES'!$D$3:$D$517,$B32,'SPENDING; ALL MEASURES'!$B$3:$B$517,$B$25)</f>
        <v>720</v>
      </c>
      <c r="K32" s="162">
        <f>SUMIFS('SPENDING; ALL MEASURES'!AF$3:AF$517,'SPENDING; ALL MEASURES'!$D$3:$D$517,$B32,'SPENDING; ALL MEASURES'!$B$3:$B$517,$B$25)</f>
        <v>1335</v>
      </c>
      <c r="L32" s="162">
        <f>SUMIFS('SPENDING; ALL MEASURES'!AG$3:AG$517,'SPENDING; ALL MEASURES'!$D$3:$D$517,$B32,'SPENDING; ALL MEASURES'!$B$3:$B$517,$B$25)</f>
        <v>1475</v>
      </c>
      <c r="M32" s="162">
        <f>SUMIFS('SPENDING; ALL MEASURES'!AH$3:AH$517,'SPENDING; ALL MEASURES'!$D$3:$D$517,$B32,'SPENDING; ALL MEASURES'!$B$3:$B$517,$B$25)</f>
        <v>1480</v>
      </c>
      <c r="N32" s="155"/>
    </row>
    <row r="33" spans="1:14">
      <c r="A33" s="142"/>
      <c r="B33" s="155" t="s">
        <v>1417</v>
      </c>
      <c r="C33" s="160">
        <f>SUMIFS('SPENDING; ALL MEASURES'!X$3:X$517,'SPENDING; ALL MEASURES'!$D$3:$D$517,$B33,'SPENDING; ALL MEASURES'!$B$3:$B$517,$B$25)</f>
        <v>0</v>
      </c>
      <c r="D33" s="160">
        <f>SUMIFS('SPENDING; ALL MEASURES'!Y$3:Y$517,'SPENDING; ALL MEASURES'!$D$3:$D$517,$B33,'SPENDING; ALL MEASURES'!$B$3:$B$517,$B$25)</f>
        <v>0</v>
      </c>
      <c r="E33" s="160">
        <f>SUMIFS('SPENDING; ALL MEASURES'!Z$3:Z$517,'SPENDING; ALL MEASURES'!$D$3:$D$517,$B33,'SPENDING; ALL MEASURES'!$B$3:$B$517,$B$25)</f>
        <v>0</v>
      </c>
      <c r="F33" s="160">
        <f>SUMIFS('SPENDING; ALL MEASURES'!AA$3:AA$517,'SPENDING; ALL MEASURES'!$D$3:$D$517,$B33,'SPENDING; ALL MEASURES'!$B$3:$B$517,$B$25)</f>
        <v>0</v>
      </c>
      <c r="G33" s="160">
        <f>SUMIFS('SPENDING; ALL MEASURES'!AB$3:AB$517,'SPENDING; ALL MEASURES'!$D$3:$D$517,$B33,'SPENDING; ALL MEASURES'!$B$3:$B$517,$B$25)</f>
        <v>0</v>
      </c>
      <c r="H33" s="160">
        <f>SUMIFS('SPENDING; ALL MEASURES'!AC$3:AC$517,'SPENDING; ALL MEASURES'!$D$3:$D$517,$B33,'SPENDING; ALL MEASURES'!$B$3:$B$517,$B$25)</f>
        <v>0</v>
      </c>
      <c r="I33" s="160">
        <f>SUMIFS('SPENDING; ALL MEASURES'!AD$3:AD$517,'SPENDING; ALL MEASURES'!$D$3:$D$517,$B33,'SPENDING; ALL MEASURES'!$B$3:$B$517,$B$25)</f>
        <v>-10</v>
      </c>
      <c r="J33" s="160">
        <f>SUMIFS('SPENDING; ALL MEASURES'!AE$3:AE$517,'SPENDING; ALL MEASURES'!$D$3:$D$517,$B33,'SPENDING; ALL MEASURES'!$B$3:$B$517,$B$25)</f>
        <v>-30</v>
      </c>
      <c r="K33" s="160">
        <f>SUMIFS('SPENDING; ALL MEASURES'!AF$3:AF$517,'SPENDING; ALL MEASURES'!$D$3:$D$517,$B33,'SPENDING; ALL MEASURES'!$B$3:$B$517,$B$25)</f>
        <v>-45</v>
      </c>
      <c r="L33" s="160">
        <f>SUMIFS('SPENDING; ALL MEASURES'!AG$3:AG$517,'SPENDING; ALL MEASURES'!$D$3:$D$517,$B33,'SPENDING; ALL MEASURES'!$B$3:$B$517,$B$25)</f>
        <v>-40</v>
      </c>
      <c r="M33" s="160">
        <f>SUMIFS('SPENDING; ALL MEASURES'!AH$3:AH$517,'SPENDING; ALL MEASURES'!$D$3:$D$517,$B33,'SPENDING; ALL MEASURES'!$B$3:$B$517,$B$25)</f>
        <v>-45</v>
      </c>
      <c r="N33" s="155"/>
    </row>
    <row r="34" spans="1:14">
      <c r="A34" s="142"/>
      <c r="B34" s="155" t="s">
        <v>1340</v>
      </c>
      <c r="C34" s="160">
        <f>SUMIFS('SPENDING; ALL MEASURES'!X$3:X$517,'SPENDING; ALL MEASURES'!$D$3:$D$517,$B34,'SPENDING; ALL MEASURES'!$B$3:$B$517,$B$25)</f>
        <v>0</v>
      </c>
      <c r="D34" s="160">
        <f>SUMIFS('SPENDING; ALL MEASURES'!Y$3:Y$517,'SPENDING; ALL MEASURES'!$D$3:$D$517,$B34,'SPENDING; ALL MEASURES'!$B$3:$B$517,$B$25)</f>
        <v>0</v>
      </c>
      <c r="E34" s="160">
        <f>SUMIFS('SPENDING; ALL MEASURES'!Z$3:Z$517,'SPENDING; ALL MEASURES'!$D$3:$D$517,$B34,'SPENDING; ALL MEASURES'!$B$3:$B$517,$B$25)</f>
        <v>0</v>
      </c>
      <c r="F34" s="160">
        <f>SUMIFS('SPENDING; ALL MEASURES'!AA$3:AA$517,'SPENDING; ALL MEASURES'!$D$3:$D$517,$B34,'SPENDING; ALL MEASURES'!$B$3:$B$517,$B$25)</f>
        <v>0</v>
      </c>
      <c r="G34" s="160">
        <f>SUMIFS('SPENDING; ALL MEASURES'!AB$3:AB$517,'SPENDING; ALL MEASURES'!$D$3:$D$517,$B34,'SPENDING; ALL MEASURES'!$B$3:$B$517,$B$25)</f>
        <v>0</v>
      </c>
      <c r="H34" s="160">
        <f>SUMIFS('SPENDING; ALL MEASURES'!AC$3:AC$517,'SPENDING; ALL MEASURES'!$D$3:$D$517,$B34,'SPENDING; ALL MEASURES'!$B$3:$B$517,$B$25)</f>
        <v>0</v>
      </c>
      <c r="I34" s="161">
        <f>SUMIFS('SPENDING; ALL MEASURES'!AD$3:AD$517,'SPENDING; ALL MEASURES'!$D$3:$D$517,$B34,'SPENDING; ALL MEASURES'!$B$3:$B$517,$B$25)</f>
        <v>0</v>
      </c>
      <c r="J34" s="161">
        <f>SUMIFS('SPENDING; ALL MEASURES'!AE$3:AE$517,'SPENDING; ALL MEASURES'!$D$3:$D$517,$B34,'SPENDING; ALL MEASURES'!$B$3:$B$517,$B$25)</f>
        <v>0</v>
      </c>
      <c r="K34" s="161">
        <f>SUMIFS('SPENDING; ALL MEASURES'!AF$3:AF$517,'SPENDING; ALL MEASURES'!$D$3:$D$517,$B34,'SPENDING; ALL MEASURES'!$B$3:$B$517,$B$25)</f>
        <v>0</v>
      </c>
      <c r="L34" s="162">
        <f>SUMIFS('SPENDING; ALL MEASURES'!AG$3:AG$517,'SPENDING; ALL MEASURES'!$D$3:$D$517,$B34,'SPENDING; ALL MEASURES'!$B$3:$B$517,$B$25)</f>
        <v>0</v>
      </c>
      <c r="M34" s="162">
        <f>SUMIFS('SPENDING; ALL MEASURES'!AH$3:AH$517,'SPENDING; ALL MEASURES'!$D$3:$D$517,$B34,'SPENDING; ALL MEASURES'!$B$3:$B$517,$B$25)</f>
        <v>0</v>
      </c>
      <c r="N34" s="155"/>
    </row>
    <row r="35" spans="1:14">
      <c r="A35" s="142"/>
      <c r="B35" s="155" t="s">
        <v>1209</v>
      </c>
      <c r="C35" s="160">
        <f>SUMIFS('SPENDING; ALL MEASURES'!X$3:X$517,'SPENDING; ALL MEASURES'!$D$3:$D$517,$B35,'SPENDING; ALL MEASURES'!$B$3:$B$517,$B$25)</f>
        <v>0</v>
      </c>
      <c r="D35" s="160">
        <f>SUMIFS('SPENDING; ALL MEASURES'!Y$3:Y$517,'SPENDING; ALL MEASURES'!$D$3:$D$517,$B35,'SPENDING; ALL MEASURES'!$B$3:$B$517,$B$25)</f>
        <v>0</v>
      </c>
      <c r="E35" s="160">
        <f>SUMIFS('SPENDING; ALL MEASURES'!Z$3:Z$517,'SPENDING; ALL MEASURES'!$D$3:$D$517,$B35,'SPENDING; ALL MEASURES'!$B$3:$B$517,$B$25)</f>
        <v>0</v>
      </c>
      <c r="F35" s="160">
        <f>SUMIFS('SPENDING; ALL MEASURES'!AA$3:AA$517,'SPENDING; ALL MEASURES'!$D$3:$D$517,$B35,'SPENDING; ALL MEASURES'!$B$3:$B$517,$B$25)</f>
        <v>0</v>
      </c>
      <c r="G35" s="160">
        <f>SUMIFS('SPENDING; ALL MEASURES'!AB$3:AB$517,'SPENDING; ALL MEASURES'!$D$3:$D$517,$B35,'SPENDING; ALL MEASURES'!$B$3:$B$517,$B$25)</f>
        <v>0</v>
      </c>
      <c r="H35" s="160">
        <f>SUMIFS('SPENDING; ALL MEASURES'!AC$3:AC$517,'SPENDING; ALL MEASURES'!$D$3:$D$517,$B35,'SPENDING; ALL MEASURES'!$B$3:$B$517,$B$25)</f>
        <v>0</v>
      </c>
      <c r="I35" s="160">
        <f>SUMIFS('SPENDING; ALL MEASURES'!AD$3:AD$517,'SPENDING; ALL MEASURES'!$D$3:$D$517,$B35,'SPENDING; ALL MEASURES'!$B$3:$B$517,$B$25)</f>
        <v>0</v>
      </c>
      <c r="J35" s="160">
        <f>SUMIFS('SPENDING; ALL MEASURES'!AE$3:AE$517,'SPENDING; ALL MEASURES'!$D$3:$D$517,$B35,'SPENDING; ALL MEASURES'!$B$3:$B$517,$B$25)</f>
        <v>0</v>
      </c>
      <c r="K35" s="160">
        <f>SUMIFS('SPENDING; ALL MEASURES'!AF$3:AF$517,'SPENDING; ALL MEASURES'!$D$3:$D$517,$B35,'SPENDING; ALL MEASURES'!$B$3:$B$517,$B$25)</f>
        <v>0</v>
      </c>
      <c r="L35" s="160">
        <f>SUMIFS('SPENDING; ALL MEASURES'!AG$3:AG$517,'SPENDING; ALL MEASURES'!$D$3:$D$517,$B35,'SPENDING; ALL MEASURES'!$B$3:$B$517,$B$25)</f>
        <v>0</v>
      </c>
      <c r="M35" s="160">
        <f>SUMIFS('SPENDING; ALL MEASURES'!AH$3:AH$517,'SPENDING; ALL MEASURES'!$D$3:$D$517,$B35,'SPENDING; ALL MEASURES'!$B$3:$B$517,$B$25)</f>
        <v>0</v>
      </c>
      <c r="N35" s="155"/>
    </row>
    <row r="36" spans="1:14">
      <c r="A36" s="142"/>
      <c r="B36" s="155" t="s">
        <v>546</v>
      </c>
      <c r="C36" s="160">
        <f>SUMIFS('SPENDING; ALL MEASURES'!X$3:X$517,'SPENDING; ALL MEASURES'!$D$3:$D$517,$B36,'SPENDING; ALL MEASURES'!$B$3:$B$517,$B$25)</f>
        <v>0</v>
      </c>
      <c r="D36" s="160">
        <f>SUMIFS('SPENDING; ALL MEASURES'!Y$3:Y$517,'SPENDING; ALL MEASURES'!$D$3:$D$517,$B36,'SPENDING; ALL MEASURES'!$B$3:$B$517,$B$25)</f>
        <v>0</v>
      </c>
      <c r="E36" s="160">
        <f>SUMIFS('SPENDING; ALL MEASURES'!Z$3:Z$517,'SPENDING; ALL MEASURES'!$D$3:$D$517,$B36,'SPENDING; ALL MEASURES'!$B$3:$B$517,$B$25)</f>
        <v>0</v>
      </c>
      <c r="F36" s="160">
        <f>SUMIFS('SPENDING; ALL MEASURES'!AA$3:AA$517,'SPENDING; ALL MEASURES'!$D$3:$D$517,$B36,'SPENDING; ALL MEASURES'!$B$3:$B$517,$B$25)</f>
        <v>0</v>
      </c>
      <c r="G36" s="160">
        <f>SUMIFS('SPENDING; ALL MEASURES'!AB$3:AB$517,'SPENDING; ALL MEASURES'!$D$3:$D$517,$B36,'SPENDING; ALL MEASURES'!$B$3:$B$517,$B$25)</f>
        <v>0</v>
      </c>
      <c r="H36" s="160">
        <f>SUMIFS('SPENDING; ALL MEASURES'!AC$3:AC$517,'SPENDING; ALL MEASURES'!$D$3:$D$517,$B36,'SPENDING; ALL MEASURES'!$B$3:$B$517,$B$25)</f>
        <v>0</v>
      </c>
      <c r="I36" s="160">
        <f>SUMIFS('SPENDING; ALL MEASURES'!AD$3:AD$517,'SPENDING; ALL MEASURES'!$D$3:$D$517,$B36,'SPENDING; ALL MEASURES'!$B$3:$B$517,$B$25)</f>
        <v>0</v>
      </c>
      <c r="J36" s="160">
        <f>SUMIFS('SPENDING; ALL MEASURES'!AE$3:AE$517,'SPENDING; ALL MEASURES'!$D$3:$D$517,$B36,'SPENDING; ALL MEASURES'!$B$3:$B$517,$B$25)</f>
        <v>0</v>
      </c>
      <c r="K36" s="160">
        <f>SUMIFS('SPENDING; ALL MEASURES'!AF$3:AF$517,'SPENDING; ALL MEASURES'!$D$3:$D$517,$B36,'SPENDING; ALL MEASURES'!$B$3:$B$517,$B$25)</f>
        <v>0</v>
      </c>
      <c r="L36" s="160">
        <f>SUMIFS('SPENDING; ALL MEASURES'!AG$3:AG$517,'SPENDING; ALL MEASURES'!$D$3:$D$517,$B36,'SPENDING; ALL MEASURES'!$B$3:$B$517,$B$25)</f>
        <v>1970</v>
      </c>
      <c r="M36" s="160">
        <f>SUMIFS('SPENDING; ALL MEASURES'!AH$3:AH$517,'SPENDING; ALL MEASURES'!$D$3:$D$517,$B36,'SPENDING; ALL MEASURES'!$B$3:$B$517,$B$25)</f>
        <v>2005</v>
      </c>
      <c r="N36" s="155"/>
    </row>
    <row r="37" spans="1:14">
      <c r="A37" s="142"/>
      <c r="B37" s="155" t="s">
        <v>547</v>
      </c>
      <c r="C37" s="160">
        <f>SUMIFS('SPENDING; ALL MEASURES'!X$3:X$517,'SPENDING; ALL MEASURES'!$D$3:$D$517,$B37,'SPENDING; ALL MEASURES'!$B$3:$B$517,$B$25)</f>
        <v>0</v>
      </c>
      <c r="D37" s="160">
        <f>SUMIFS('SPENDING; ALL MEASURES'!Y$3:Y$517,'SPENDING; ALL MEASURES'!$D$3:$D$517,$B37,'SPENDING; ALL MEASURES'!$B$3:$B$517,$B$25)</f>
        <v>0</v>
      </c>
      <c r="E37" s="160">
        <f>SUMIFS('SPENDING; ALL MEASURES'!Z$3:Z$517,'SPENDING; ALL MEASURES'!$D$3:$D$517,$B37,'SPENDING; ALL MEASURES'!$B$3:$B$517,$B$25)</f>
        <v>0</v>
      </c>
      <c r="F37" s="160">
        <f>SUMIFS('SPENDING; ALL MEASURES'!AA$3:AA$517,'SPENDING; ALL MEASURES'!$D$3:$D$517,$B37,'SPENDING; ALL MEASURES'!$B$3:$B$517,$B$25)</f>
        <v>0</v>
      </c>
      <c r="G37" s="160">
        <f>SUMIFS('SPENDING; ALL MEASURES'!AB$3:AB$517,'SPENDING; ALL MEASURES'!$D$3:$D$517,$B37,'SPENDING; ALL MEASURES'!$B$3:$B$517,$B$25)</f>
        <v>0</v>
      </c>
      <c r="H37" s="160">
        <f>SUMIFS('SPENDING; ALL MEASURES'!AC$3:AC$517,'SPENDING; ALL MEASURES'!$D$3:$D$517,$B37,'SPENDING; ALL MEASURES'!$B$3:$B$517,$B$25)</f>
        <v>0</v>
      </c>
      <c r="I37" s="160">
        <f>SUMIFS('SPENDING; ALL MEASURES'!AD$3:AD$517,'SPENDING; ALL MEASURES'!$D$3:$D$517,$B37,'SPENDING; ALL MEASURES'!$B$3:$B$517,$B$25)</f>
        <v>-140</v>
      </c>
      <c r="J37" s="160">
        <f>SUMIFS('SPENDING; ALL MEASURES'!AE$3:AE$517,'SPENDING; ALL MEASURES'!$D$3:$D$517,$B37,'SPENDING; ALL MEASURES'!$B$3:$B$517,$B$25)</f>
        <v>585</v>
      </c>
      <c r="K37" s="160">
        <f>SUMIFS('SPENDING; ALL MEASURES'!AF$3:AF$517,'SPENDING; ALL MEASURES'!$D$3:$D$517,$B37,'SPENDING; ALL MEASURES'!$B$3:$B$517,$B$25)</f>
        <v>780</v>
      </c>
      <c r="L37" s="160">
        <f>SUMIFS('SPENDING; ALL MEASURES'!AG$3:AG$517,'SPENDING; ALL MEASURES'!$D$3:$D$517,$B37,'SPENDING; ALL MEASURES'!$B$3:$B$517,$B$25)</f>
        <v>1145</v>
      </c>
      <c r="M37" s="160">
        <f>SUMIFS('SPENDING; ALL MEASURES'!AH$3:AH$517,'SPENDING; ALL MEASURES'!$D$3:$D$517,$B37,'SPENDING; ALL MEASURES'!$B$3:$B$517,$B$25)</f>
        <v>1370</v>
      </c>
      <c r="N37" s="155"/>
    </row>
    <row r="38" spans="1:14">
      <c r="A38" s="142"/>
      <c r="B38" s="155" t="s">
        <v>548</v>
      </c>
      <c r="C38" s="160">
        <f>SUMIFS('SPENDING; ALL MEASURES'!X$3:X$517,'SPENDING; ALL MEASURES'!$D$3:$D$517,$B38,'SPENDING; ALL MEASURES'!$B$3:$B$517,$B$25)</f>
        <v>0</v>
      </c>
      <c r="D38" s="160">
        <f>SUMIFS('SPENDING; ALL MEASURES'!Y$3:Y$517,'SPENDING; ALL MEASURES'!$D$3:$D$517,$B38,'SPENDING; ALL MEASURES'!$B$3:$B$517,$B$25)</f>
        <v>0</v>
      </c>
      <c r="E38" s="160">
        <f>SUMIFS('SPENDING; ALL MEASURES'!Z$3:Z$517,'SPENDING; ALL MEASURES'!$D$3:$D$517,$B38,'SPENDING; ALL MEASURES'!$B$3:$B$517,$B$25)</f>
        <v>0</v>
      </c>
      <c r="F38" s="160">
        <f>SUMIFS('SPENDING; ALL MEASURES'!AA$3:AA$517,'SPENDING; ALL MEASURES'!$D$3:$D$517,$B38,'SPENDING; ALL MEASURES'!$B$3:$B$517,$B$25)</f>
        <v>0</v>
      </c>
      <c r="G38" s="160">
        <f>SUMIFS('SPENDING; ALL MEASURES'!AB$3:AB$517,'SPENDING; ALL MEASURES'!$D$3:$D$517,$B38,'SPENDING; ALL MEASURES'!$B$3:$B$517,$B$25)</f>
        <v>0</v>
      </c>
      <c r="H38" s="160">
        <f>SUMIFS('SPENDING; ALL MEASURES'!AC$3:AC$517,'SPENDING; ALL MEASURES'!$D$3:$D$517,$B38,'SPENDING; ALL MEASURES'!$B$3:$B$517,$B$25)</f>
        <v>0</v>
      </c>
      <c r="I38" s="160">
        <f>SUMIFS('SPENDING; ALL MEASURES'!AD$3:AD$517,'SPENDING; ALL MEASURES'!$D$3:$D$517,$B38,'SPENDING; ALL MEASURES'!$B$3:$B$517,$B$25)</f>
        <v>0</v>
      </c>
      <c r="J38" s="160">
        <f>SUMIFS('SPENDING; ALL MEASURES'!AE$3:AE$517,'SPENDING; ALL MEASURES'!$D$3:$D$517,$B38,'SPENDING; ALL MEASURES'!$B$3:$B$517,$B$25)</f>
        <v>0</v>
      </c>
      <c r="K38" s="160">
        <f>SUMIFS('SPENDING; ALL MEASURES'!AF$3:AF$517,'SPENDING; ALL MEASURES'!$D$3:$D$517,$B38,'SPENDING; ALL MEASURES'!$B$3:$B$517,$B$25)</f>
        <v>0</v>
      </c>
      <c r="L38" s="160">
        <f>SUMIFS('SPENDING; ALL MEASURES'!AG$3:AG$517,'SPENDING; ALL MEASURES'!$D$3:$D$517,$B38,'SPENDING; ALL MEASURES'!$B$3:$B$517,$B$25)</f>
        <v>-20</v>
      </c>
      <c r="M38" s="160">
        <f>SUMIFS('SPENDING; ALL MEASURES'!AH$3:AH$517,'SPENDING; ALL MEASURES'!$D$3:$D$517,$B38,'SPENDING; ALL MEASURES'!$B$3:$B$517,$B$25)</f>
        <v>-70</v>
      </c>
      <c r="N38" s="155"/>
    </row>
    <row r="39" spans="1:14">
      <c r="A39" s="142"/>
      <c r="B39" s="155" t="s">
        <v>543</v>
      </c>
      <c r="C39" s="160">
        <f>SUMIFS('SPENDING; ALL MEASURES'!X$3:X$517,'SPENDING; ALL MEASURES'!$D$3:$D$517,$B39,'SPENDING; ALL MEASURES'!$B$3:$B$517,$B$25)</f>
        <v>0</v>
      </c>
      <c r="D39" s="160">
        <f>SUMIFS('SPENDING; ALL MEASURES'!Y$3:Y$517,'SPENDING; ALL MEASURES'!$D$3:$D$517,$B39,'SPENDING; ALL MEASURES'!$B$3:$B$517,$B$25)</f>
        <v>0</v>
      </c>
      <c r="E39" s="160">
        <f>SUMIFS('SPENDING; ALL MEASURES'!Z$3:Z$517,'SPENDING; ALL MEASURES'!$D$3:$D$517,$B39,'SPENDING; ALL MEASURES'!$B$3:$B$517,$B$25)</f>
        <v>0</v>
      </c>
      <c r="F39" s="160">
        <f>SUMIFS('SPENDING; ALL MEASURES'!AA$3:AA$517,'SPENDING; ALL MEASURES'!$D$3:$D$517,$B39,'SPENDING; ALL MEASURES'!$B$3:$B$517,$B$25)</f>
        <v>0</v>
      </c>
      <c r="G39" s="160">
        <f>SUMIFS('SPENDING; ALL MEASURES'!AB$3:AB$517,'SPENDING; ALL MEASURES'!$D$3:$D$517,$B39,'SPENDING; ALL MEASURES'!$B$3:$B$517,$B$25)</f>
        <v>0</v>
      </c>
      <c r="H39" s="160">
        <f>SUMIFS('SPENDING; ALL MEASURES'!AC$3:AC$517,'SPENDING; ALL MEASURES'!$D$3:$D$517,$B39,'SPENDING; ALL MEASURES'!$B$3:$B$517,$B$25)</f>
        <v>0</v>
      </c>
      <c r="I39" s="160">
        <f>SUMIFS('SPENDING; ALL MEASURES'!AD$3:AD$517,'SPENDING; ALL MEASURES'!$D$3:$D$517,$B39,'SPENDING; ALL MEASURES'!$B$3:$B$517,$B$25)</f>
        <v>0</v>
      </c>
      <c r="J39" s="160">
        <f>SUMIFS('SPENDING; ALL MEASURES'!AE$3:AE$517,'SPENDING; ALL MEASURES'!$D$3:$D$517,$B39,'SPENDING; ALL MEASURES'!$B$3:$B$517,$B$25)</f>
        <v>0</v>
      </c>
      <c r="K39" s="160">
        <f>SUMIFS('SPENDING; ALL MEASURES'!AF$3:AF$517,'SPENDING; ALL MEASURES'!$D$3:$D$517,$B39,'SPENDING; ALL MEASURES'!$B$3:$B$517,$B$25)</f>
        <v>0</v>
      </c>
      <c r="L39" s="160">
        <f>SUMIFS('SPENDING; ALL MEASURES'!AG$3:AG$517,'SPENDING; ALL MEASURES'!$D$3:$D$517,$B39,'SPENDING; ALL MEASURES'!$B$3:$B$517,$B$25)</f>
        <v>0</v>
      </c>
      <c r="M39" s="160">
        <f>SUMIFS('SPENDING; ALL MEASURES'!AH$3:AH$517,'SPENDING; ALL MEASURES'!$D$3:$D$517,$B39,'SPENDING; ALL MEASURES'!$B$3:$B$517,$B$25)</f>
        <v>0</v>
      </c>
      <c r="N39" s="155"/>
    </row>
    <row r="40" spans="1:14">
      <c r="A40" s="142"/>
      <c r="B40" s="142" t="s">
        <v>549</v>
      </c>
      <c r="C40" s="160">
        <f>SUMIFS('SPENDING; ALL MEASURES'!X$3:X$517,'SPENDING; ALL MEASURES'!$D$3:$D$517,$B40,'SPENDING; ALL MEASURES'!$B$3:$B$517,$B$25)</f>
        <v>0</v>
      </c>
      <c r="D40" s="160">
        <f>SUMIFS('SPENDING; ALL MEASURES'!Y$3:Y$517,'SPENDING; ALL MEASURES'!$D$3:$D$517,$B40,'SPENDING; ALL MEASURES'!$B$3:$B$517,$B$25)</f>
        <v>0</v>
      </c>
      <c r="E40" s="160">
        <f>SUMIFS('SPENDING; ALL MEASURES'!Z$3:Z$517,'SPENDING; ALL MEASURES'!$D$3:$D$517,$B40,'SPENDING; ALL MEASURES'!$B$3:$B$517,$B$25)</f>
        <v>0</v>
      </c>
      <c r="F40" s="160">
        <f>SUMIFS('SPENDING; ALL MEASURES'!AA$3:AA$517,'SPENDING; ALL MEASURES'!$D$3:$D$517,$B40,'SPENDING; ALL MEASURES'!$B$3:$B$517,$B$25)</f>
        <v>0</v>
      </c>
      <c r="G40" s="160">
        <f>SUMIFS('SPENDING; ALL MEASURES'!AB$3:AB$517,'SPENDING; ALL MEASURES'!$D$3:$D$517,$B40,'SPENDING; ALL MEASURES'!$B$3:$B$517,$B$25)</f>
        <v>0</v>
      </c>
      <c r="H40" s="160">
        <f>SUMIFS('SPENDING; ALL MEASURES'!AC$3:AC$517,'SPENDING; ALL MEASURES'!$D$3:$D$517,$B40,'SPENDING; ALL MEASURES'!$B$3:$B$517,$B$25)</f>
        <v>0</v>
      </c>
      <c r="I40" s="160">
        <f>SUMIFS('SPENDING; ALL MEASURES'!AD$3:AD$517,'SPENDING; ALL MEASURES'!$D$3:$D$517,$B40,'SPENDING; ALL MEASURES'!$B$3:$B$517,$B$25)</f>
        <v>0</v>
      </c>
      <c r="J40" s="160">
        <f>SUMIFS('SPENDING; ALL MEASURES'!AE$3:AE$517,'SPENDING; ALL MEASURES'!$D$3:$D$517,$B40,'SPENDING; ALL MEASURES'!$B$3:$B$517,$B$25)</f>
        <v>0</v>
      </c>
      <c r="K40" s="160">
        <f>SUMIFS('SPENDING; ALL MEASURES'!AF$3:AF$517,'SPENDING; ALL MEASURES'!$D$3:$D$517,$B40,'SPENDING; ALL MEASURES'!$B$3:$B$517,$B$25)</f>
        <v>0</v>
      </c>
      <c r="L40" s="160">
        <f>SUMIFS('SPENDING; ALL MEASURES'!AG$3:AG$517,'SPENDING; ALL MEASURES'!$D$3:$D$517,$B40,'SPENDING; ALL MEASURES'!$B$3:$B$517,$B$25)</f>
        <v>0</v>
      </c>
      <c r="M40" s="160">
        <f>SUMIFS('SPENDING; ALL MEASURES'!AH$3:AH$517,'SPENDING; ALL MEASURES'!$D$3:$D$517,$B40,'SPENDING; ALL MEASURES'!$B$3:$B$517,$B$25)</f>
        <v>0</v>
      </c>
      <c r="N40" s="142"/>
    </row>
    <row r="41" spans="1:14">
      <c r="A41" s="142"/>
      <c r="B41" s="142" t="s">
        <v>550</v>
      </c>
      <c r="C41" s="160">
        <f>SUMIFS('SPENDING; ALL MEASURES'!X$3:X$517,'SPENDING; ALL MEASURES'!$D$3:$D$517,$B41,'SPENDING; ALL MEASURES'!$B$3:$B$517,$B$25)</f>
        <v>0</v>
      </c>
      <c r="D41" s="160">
        <f>SUMIFS('SPENDING; ALL MEASURES'!Y$3:Y$517,'SPENDING; ALL MEASURES'!$D$3:$D$517,$B41,'SPENDING; ALL MEASURES'!$B$3:$B$517,$B$25)</f>
        <v>0</v>
      </c>
      <c r="E41" s="160">
        <f>SUMIFS('SPENDING; ALL MEASURES'!Z$3:Z$517,'SPENDING; ALL MEASURES'!$D$3:$D$517,$B41,'SPENDING; ALL MEASURES'!$B$3:$B$517,$B$25)</f>
        <v>0</v>
      </c>
      <c r="F41" s="160">
        <f>SUMIFS('SPENDING; ALL MEASURES'!AA$3:AA$517,'SPENDING; ALL MEASURES'!$D$3:$D$517,$B41,'SPENDING; ALL MEASURES'!$B$3:$B$517,$B$25)</f>
        <v>0</v>
      </c>
      <c r="G41" s="160">
        <f>SUMIFS('SPENDING; ALL MEASURES'!AB$3:AB$517,'SPENDING; ALL MEASURES'!$D$3:$D$517,$B41,'SPENDING; ALL MEASURES'!$B$3:$B$517,$B$25)</f>
        <v>0</v>
      </c>
      <c r="H41" s="160">
        <f>SUMIFS('SPENDING; ALL MEASURES'!AC$3:AC$517,'SPENDING; ALL MEASURES'!$D$3:$D$517,$B41,'SPENDING; ALL MEASURES'!$B$3:$B$517,$B$25)</f>
        <v>0</v>
      </c>
      <c r="I41" s="160">
        <f>SUMIFS('SPENDING; ALL MEASURES'!AD$3:AD$517,'SPENDING; ALL MEASURES'!$D$3:$D$517,$B41,'SPENDING; ALL MEASURES'!$B$3:$B$517,$B$25)</f>
        <v>220</v>
      </c>
      <c r="J41" s="160">
        <f>SUMIFS('SPENDING; ALL MEASURES'!AE$3:AE$517,'SPENDING; ALL MEASURES'!$D$3:$D$517,$B41,'SPENDING; ALL MEASURES'!$B$3:$B$517,$B$25)</f>
        <v>785</v>
      </c>
      <c r="K41" s="160">
        <f>SUMIFS('SPENDING; ALL MEASURES'!AF$3:AF$517,'SPENDING; ALL MEASURES'!$D$3:$D$517,$B41,'SPENDING; ALL MEASURES'!$B$3:$B$517,$B$25)</f>
        <v>515</v>
      </c>
      <c r="L41" s="160">
        <f>SUMIFS('SPENDING; ALL MEASURES'!AG$3:AG$517,'SPENDING; ALL MEASURES'!$D$3:$D$517,$B41,'SPENDING; ALL MEASURES'!$B$3:$B$517,$B$25)</f>
        <v>115</v>
      </c>
      <c r="M41" s="160">
        <f>SUMIFS('SPENDING; ALL MEASURES'!AH$3:AH$517,'SPENDING; ALL MEASURES'!$D$3:$D$517,$B41,'SPENDING; ALL MEASURES'!$B$3:$B$517,$B$25)</f>
        <v>-240</v>
      </c>
      <c r="N41" s="142"/>
    </row>
    <row r="42" spans="1:14">
      <c r="A42" s="142"/>
      <c r="B42" s="142" t="s">
        <v>551</v>
      </c>
      <c r="C42" s="160">
        <f>SUMIFS('SPENDING; ALL MEASURES'!X$3:X$517,'SPENDING; ALL MEASURES'!$D$3:$D$517,$B42,'SPENDING; ALL MEASURES'!$B$3:$B$517,$B$25)</f>
        <v>0</v>
      </c>
      <c r="D42" s="160">
        <f>SUMIFS('SPENDING; ALL MEASURES'!Y$3:Y$517,'SPENDING; ALL MEASURES'!$D$3:$D$517,$B42,'SPENDING; ALL MEASURES'!$B$3:$B$517,$B$25)</f>
        <v>0</v>
      </c>
      <c r="E42" s="160">
        <f>SUMIFS('SPENDING; ALL MEASURES'!Z$3:Z$517,'SPENDING; ALL MEASURES'!$D$3:$D$517,$B42,'SPENDING; ALL MEASURES'!$B$3:$B$517,$B$25)</f>
        <v>0</v>
      </c>
      <c r="F42" s="160">
        <f>SUMIFS('SPENDING; ALL MEASURES'!AA$3:AA$517,'SPENDING; ALL MEASURES'!$D$3:$D$517,$B42,'SPENDING; ALL MEASURES'!$B$3:$B$517,$B$25)</f>
        <v>0</v>
      </c>
      <c r="G42" s="160">
        <f>SUMIFS('SPENDING; ALL MEASURES'!AB$3:AB$517,'SPENDING; ALL MEASURES'!$D$3:$D$517,$B42,'SPENDING; ALL MEASURES'!$B$3:$B$517,$B$25)</f>
        <v>0</v>
      </c>
      <c r="H42" s="160">
        <f>SUMIFS('SPENDING; ALL MEASURES'!AC$3:AC$517,'SPENDING; ALL MEASURES'!$D$3:$D$517,$B42,'SPENDING; ALL MEASURES'!$B$3:$B$517,$B$25)</f>
        <v>0</v>
      </c>
      <c r="I42" s="160">
        <f>SUMIFS('SPENDING; ALL MEASURES'!AD$3:AD$517,'SPENDING; ALL MEASURES'!$D$3:$D$517,$B42,'SPENDING; ALL MEASURES'!$B$3:$B$517,$B$25)</f>
        <v>0</v>
      </c>
      <c r="J42" s="160">
        <f>SUMIFS('SPENDING; ALL MEASURES'!AE$3:AE$517,'SPENDING; ALL MEASURES'!$D$3:$D$517,$B42,'SPENDING; ALL MEASURES'!$B$3:$B$517,$B$25)</f>
        <v>0</v>
      </c>
      <c r="K42" s="160">
        <f>SUMIFS('SPENDING; ALL MEASURES'!AF$3:AF$517,'SPENDING; ALL MEASURES'!$D$3:$D$517,$B42,'SPENDING; ALL MEASURES'!$B$3:$B$517,$B$25)</f>
        <v>0</v>
      </c>
      <c r="L42" s="160">
        <f>SUMIFS('SPENDING; ALL MEASURES'!AG$3:AG$517,'SPENDING; ALL MEASURES'!$D$3:$D$517,$B42,'SPENDING; ALL MEASURES'!$B$3:$B$517,$B$25)</f>
        <v>0</v>
      </c>
      <c r="M42" s="160">
        <f>SUMIFS('SPENDING; ALL MEASURES'!AH$3:AH$517,'SPENDING; ALL MEASURES'!$D$3:$D$517,$B42,'SPENDING; ALL MEASURES'!$B$3:$B$517,$B$25)</f>
        <v>0</v>
      </c>
      <c r="N42" s="142"/>
    </row>
    <row r="43" spans="1:14">
      <c r="A43" s="142"/>
      <c r="B43" s="142" t="s">
        <v>552</v>
      </c>
      <c r="C43" s="160">
        <f>SUMIFS('SPENDING; ALL MEASURES'!X$3:X$517,'SPENDING; ALL MEASURES'!$D$3:$D$517,$B43,'SPENDING; ALL MEASURES'!$B$3:$B$517,$B$25)</f>
        <v>0</v>
      </c>
      <c r="D43" s="160">
        <f>SUMIFS('SPENDING; ALL MEASURES'!Y$3:Y$517,'SPENDING; ALL MEASURES'!$D$3:$D$517,$B43,'SPENDING; ALL MEASURES'!$B$3:$B$517,$B$25)</f>
        <v>0</v>
      </c>
      <c r="E43" s="160">
        <f>SUMIFS('SPENDING; ALL MEASURES'!Z$3:Z$517,'SPENDING; ALL MEASURES'!$D$3:$D$517,$B43,'SPENDING; ALL MEASURES'!$B$3:$B$517,$B$25)</f>
        <v>0</v>
      </c>
      <c r="F43" s="160">
        <f>SUMIFS('SPENDING; ALL MEASURES'!AA$3:AA$517,'SPENDING; ALL MEASURES'!$D$3:$D$517,$B43,'SPENDING; ALL MEASURES'!$B$3:$B$517,$B$25)</f>
        <v>0</v>
      </c>
      <c r="G43" s="160">
        <f>SUMIFS('SPENDING; ALL MEASURES'!AB$3:AB$517,'SPENDING; ALL MEASURES'!$D$3:$D$517,$B43,'SPENDING; ALL MEASURES'!$B$3:$B$517,$B$25)</f>
        <v>0</v>
      </c>
      <c r="H43" s="160">
        <f>SUMIFS('SPENDING; ALL MEASURES'!AC$3:AC$517,'SPENDING; ALL MEASURES'!$D$3:$D$517,$B43,'SPENDING; ALL MEASURES'!$B$3:$B$517,$B$25)</f>
        <v>0</v>
      </c>
      <c r="I43" s="160">
        <f>SUMIFS('SPENDING; ALL MEASURES'!AD$3:AD$517,'SPENDING; ALL MEASURES'!$D$3:$D$517,$B43,'SPENDING; ALL MEASURES'!$B$3:$B$517,$B$25)</f>
        <v>0</v>
      </c>
      <c r="J43" s="160">
        <f>SUMIFS('SPENDING; ALL MEASURES'!AE$3:AE$517,'SPENDING; ALL MEASURES'!$D$3:$D$517,$B43,'SPENDING; ALL MEASURES'!$B$3:$B$517,$B$25)</f>
        <v>0</v>
      </c>
      <c r="K43" s="160">
        <f>SUMIFS('SPENDING; ALL MEASURES'!AF$3:AF$517,'SPENDING; ALL MEASURES'!$D$3:$D$517,$B43,'SPENDING; ALL MEASURES'!$B$3:$B$517,$B$25)</f>
        <v>0</v>
      </c>
      <c r="L43" s="160">
        <f>SUMIFS('SPENDING; ALL MEASURES'!AG$3:AG$517,'SPENDING; ALL MEASURES'!$D$3:$D$517,$B43,'SPENDING; ALL MEASURES'!$B$3:$B$517,$B$25)</f>
        <v>0</v>
      </c>
      <c r="M43" s="160">
        <f>SUMIFS('SPENDING; ALL MEASURES'!AH$3:AH$517,'SPENDING; ALL MEASURES'!$D$3:$D$517,$B43,'SPENDING; ALL MEASURES'!$B$3:$B$517,$B$25)</f>
        <v>0</v>
      </c>
      <c r="N43" s="142"/>
    </row>
    <row r="44" spans="1:14">
      <c r="A44" s="142"/>
      <c r="B44" s="142" t="s">
        <v>1464</v>
      </c>
      <c r="C44" s="160">
        <f>SUMIFS('SPENDING; ALL MEASURES'!X$3:X$517,'SPENDING; ALL MEASURES'!$D$3:$D$517,$B44,'SPENDING; ALL MEASURES'!$B$3:$B$517,$B$25)</f>
        <v>0</v>
      </c>
      <c r="D44" s="160">
        <f>SUMIFS('SPENDING; ALL MEASURES'!Y$3:Y$517,'SPENDING; ALL MEASURES'!$D$3:$D$517,$B44,'SPENDING; ALL MEASURES'!$B$3:$B$517,$B$25)</f>
        <v>0</v>
      </c>
      <c r="E44" s="160">
        <f>SUMIFS('SPENDING; ALL MEASURES'!Z$3:Z$517,'SPENDING; ALL MEASURES'!$D$3:$D$517,$B44,'SPENDING; ALL MEASURES'!$B$3:$B$517,$B$25)</f>
        <v>0</v>
      </c>
      <c r="F44" s="160">
        <f>SUMIFS('SPENDING; ALL MEASURES'!AA$3:AA$517,'SPENDING; ALL MEASURES'!$D$3:$D$517,$B44,'SPENDING; ALL MEASURES'!$B$3:$B$517,$B$25)</f>
        <v>0</v>
      </c>
      <c r="G44" s="160">
        <f>SUMIFS('SPENDING; ALL MEASURES'!AB$3:AB$517,'SPENDING; ALL MEASURES'!$D$3:$D$517,$B44,'SPENDING; ALL MEASURES'!$B$3:$B$517,$B$25)</f>
        <v>0</v>
      </c>
      <c r="H44" s="160">
        <f>SUMIFS('SPENDING; ALL MEASURES'!AC$3:AC$517,'SPENDING; ALL MEASURES'!$D$3:$D$517,$B44,'SPENDING; ALL MEASURES'!$B$3:$B$517,$B$25)</f>
        <v>0</v>
      </c>
      <c r="I44" s="160">
        <f>SUMIFS('SPENDING; ALL MEASURES'!AD$3:AD$517,'SPENDING; ALL MEASURES'!$D$3:$D$517,$B44,'SPENDING; ALL MEASURES'!$B$3:$B$517,$B$25)</f>
        <v>0</v>
      </c>
      <c r="J44" s="160">
        <f>SUMIFS('SPENDING; ALL MEASURES'!AE$3:AE$517,'SPENDING; ALL MEASURES'!$D$3:$D$517,$B44,'SPENDING; ALL MEASURES'!$B$3:$B$517,$B$25)</f>
        <v>0</v>
      </c>
      <c r="K44" s="160">
        <f>SUMIFS('SPENDING; ALL MEASURES'!AF$3:AF$517,'SPENDING; ALL MEASURES'!$D$3:$D$517,$B44,'SPENDING; ALL MEASURES'!$B$3:$B$517,$B$25)</f>
        <v>0</v>
      </c>
      <c r="L44" s="160">
        <f>SUMIFS('SPENDING; ALL MEASURES'!AG$3:AG$517,'SPENDING; ALL MEASURES'!$D$3:$D$517,$B44,'SPENDING; ALL MEASURES'!$B$3:$B$517,$B$25)</f>
        <v>0</v>
      </c>
      <c r="M44" s="160">
        <f>SUMIFS('SPENDING; ALL MEASURES'!AH$3:AH$517,'SPENDING; ALL MEASURES'!$D$3:$D$517,$B44,'SPENDING; ALL MEASURES'!$B$3:$B$517,$B$25)</f>
        <v>0</v>
      </c>
      <c r="N44" s="142"/>
    </row>
    <row r="45" spans="1:14">
      <c r="A45" s="163"/>
      <c r="B45" s="163"/>
      <c r="C45" s="161"/>
      <c r="D45" s="161"/>
      <c r="E45" s="161"/>
      <c r="F45" s="161"/>
      <c r="G45" s="161"/>
      <c r="H45" s="164"/>
      <c r="I45" s="164"/>
      <c r="J45" s="164"/>
      <c r="K45" s="164"/>
      <c r="L45" s="164"/>
      <c r="M45" s="164"/>
      <c r="N45" s="163"/>
    </row>
    <row r="46" spans="1:14">
      <c r="A46" s="163"/>
      <c r="B46" s="163"/>
      <c r="C46" s="164"/>
      <c r="D46" s="164"/>
      <c r="E46" s="164"/>
      <c r="F46" s="164"/>
      <c r="G46" s="164"/>
      <c r="H46" s="164"/>
      <c r="I46" s="164"/>
      <c r="J46" s="164"/>
      <c r="K46" s="164"/>
      <c r="L46" s="164"/>
      <c r="M46" s="164"/>
      <c r="N46" s="163"/>
    </row>
    <row r="47" spans="1:14" ht="21" customHeight="1">
      <c r="A47" s="153"/>
      <c r="B47" s="143" t="s">
        <v>84</v>
      </c>
      <c r="C47" s="144"/>
      <c r="D47" s="144"/>
      <c r="E47" s="142"/>
      <c r="F47" s="142"/>
      <c r="G47" s="142"/>
      <c r="H47" s="142"/>
      <c r="I47" s="142"/>
      <c r="J47" s="142"/>
      <c r="K47" s="142"/>
      <c r="L47" s="142"/>
      <c r="M47" s="142"/>
      <c r="N47" s="142"/>
    </row>
    <row r="48" spans="1:14" ht="18" customHeight="1">
      <c r="A48" s="146"/>
      <c r="B48" s="147" t="s">
        <v>559</v>
      </c>
      <c r="C48" s="148" t="s">
        <v>973</v>
      </c>
      <c r="D48" s="148" t="s">
        <v>974</v>
      </c>
      <c r="E48" s="148" t="s">
        <v>975</v>
      </c>
      <c r="F48" s="148" t="s">
        <v>976</v>
      </c>
      <c r="G48" s="148" t="s">
        <v>977</v>
      </c>
      <c r="H48" s="148" t="s">
        <v>94</v>
      </c>
      <c r="I48" s="148" t="s">
        <v>224</v>
      </c>
      <c r="J48" s="149" t="s">
        <v>503</v>
      </c>
      <c r="K48" s="149" t="s">
        <v>1048</v>
      </c>
      <c r="L48" s="149" t="s">
        <v>1306</v>
      </c>
      <c r="M48" s="149" t="s">
        <v>1423</v>
      </c>
      <c r="N48" s="150"/>
    </row>
    <row r="49" spans="1:14" ht="12" customHeight="1">
      <c r="A49" s="165"/>
      <c r="B49" s="166" t="s">
        <v>233</v>
      </c>
      <c r="C49" s="167"/>
      <c r="D49" s="167"/>
      <c r="E49" s="167"/>
      <c r="F49" s="167"/>
      <c r="G49" s="167"/>
      <c r="H49" s="167"/>
      <c r="I49" s="167"/>
      <c r="J49" s="168"/>
      <c r="K49" s="168"/>
      <c r="L49" s="169"/>
      <c r="M49" s="169"/>
      <c r="N49" s="169"/>
    </row>
    <row r="50" spans="1:14">
      <c r="A50" s="153"/>
      <c r="B50" s="170" t="s">
        <v>233</v>
      </c>
      <c r="C50" s="152">
        <v>5245</v>
      </c>
      <c r="D50" s="152">
        <v>9640</v>
      </c>
      <c r="E50" s="152">
        <v>16010</v>
      </c>
      <c r="F50" s="152">
        <v>21640</v>
      </c>
      <c r="G50" s="152">
        <v>28460</v>
      </c>
      <c r="H50" s="171">
        <f>IF(G50="Neg","Neg",G50*VLOOKUP($B50,$B$69:L$79,COLUMNS($C50:H50),FALSE))</f>
        <v>29687.774866739815</v>
      </c>
      <c r="I50" s="171">
        <f>IF(H50="Neg","Neg",H50*VLOOKUP($B50,$B$69:M$79,COLUMNS($C50:I50),FALSE))</f>
        <v>30395.875274962113</v>
      </c>
      <c r="J50" s="171">
        <f>IF(I50="Neg","Neg",I50*VLOOKUP($B50,$B$69:N$79,COLUMNS($C50:J50),FALSE))</f>
        <v>31484.716997570245</v>
      </c>
      <c r="K50" s="171">
        <f>IF(J50="Neg","Neg",J50*VLOOKUP($B50,$B$69:N$79,COLUMNS($C50:K50),FALSE))</f>
        <v>32750.235395475665</v>
      </c>
      <c r="L50" s="171">
        <f>IF(K50="Neg","Neg",K50*VLOOKUP($B50,$B$69:N$79,COLUMNS($C50:L50),FALSE))</f>
        <v>34135.353303901538</v>
      </c>
      <c r="M50" s="171">
        <f>IF(L50="Neg","Neg",L50*VLOOKUP($B50,$B$69:N$79,COLUMNS($C50:M50),FALSE))</f>
        <v>35479.859237616802</v>
      </c>
      <c r="N50" s="155"/>
    </row>
    <row r="51" spans="1:14">
      <c r="A51" s="153"/>
      <c r="B51" s="170" t="s">
        <v>1137</v>
      </c>
      <c r="C51" s="152"/>
      <c r="D51" s="152">
        <v>-980</v>
      </c>
      <c r="E51" s="152">
        <v>-65</v>
      </c>
      <c r="F51" s="152">
        <v>995</v>
      </c>
      <c r="G51" s="152">
        <v>770</v>
      </c>
      <c r="H51" s="160">
        <v>-1405</v>
      </c>
      <c r="I51" s="171">
        <f>IF(H51="Neg","Neg",H51*VLOOKUP($B51,$B$69:M$79,COLUMNS($C51:I51),FALSE))</f>
        <v>-1438.5114732585407</v>
      </c>
      <c r="J51" s="171">
        <f>IF(I51="Neg","Neg",I51*VLOOKUP($B51,$B$69:N$79,COLUMNS($C51:J51),FALSE))</f>
        <v>-1490.0418633646154</v>
      </c>
      <c r="K51" s="171">
        <f>IF(J51="Neg","Neg",J51*VLOOKUP($B51,$B$69:N$79,COLUMNS($C51:K51),FALSE))</f>
        <v>-1549.933632183205</v>
      </c>
      <c r="L51" s="171">
        <f>IF(K51="Neg","Neg",K51*VLOOKUP($B51,$B$69:N$79,COLUMNS($C51:L51),FALSE))</f>
        <v>-1615.4855527994791</v>
      </c>
      <c r="M51" s="171">
        <f>IF(L51="Neg","Neg",L51*VLOOKUP($B51,$B$69:N$79,COLUMNS($C51:M51),FALSE))</f>
        <v>-1679.1154760709026</v>
      </c>
      <c r="N51" s="155"/>
    </row>
    <row r="52" spans="1:14">
      <c r="A52" s="155"/>
      <c r="B52" s="170" t="s">
        <v>93</v>
      </c>
      <c r="C52" s="152"/>
      <c r="D52" s="152">
        <v>-670</v>
      </c>
      <c r="E52" s="152">
        <v>-385</v>
      </c>
      <c r="F52" s="152">
        <v>-275</v>
      </c>
      <c r="G52" s="152">
        <v>-240</v>
      </c>
      <c r="H52" s="160">
        <v>0</v>
      </c>
      <c r="I52" s="171">
        <f>IF(H52="Neg","Neg",H52*VLOOKUP($B52,$B$69:M$79,COLUMNS($C52:I52),FALSE))</f>
        <v>0</v>
      </c>
      <c r="J52" s="171">
        <f>IF(I52="Neg","Neg",I52*VLOOKUP($B52,$B$69:N$79,COLUMNS($C52:J52),FALSE))</f>
        <v>0</v>
      </c>
      <c r="K52" s="171">
        <f>IF(J52="Neg","Neg",J52*VLOOKUP($B52,$B$69:N$79,COLUMNS($C52:K52),FALSE))</f>
        <v>0</v>
      </c>
      <c r="L52" s="171">
        <f>IF(K52="Neg","Neg",K52*VLOOKUP($B52,$B$69:N$79,COLUMNS($C52:L52),FALSE))</f>
        <v>0</v>
      </c>
      <c r="M52" s="171">
        <f>IF(L52="Neg","Neg",L52*VLOOKUP($B52,$B$69:N$79,COLUMNS($C52:M52),FALSE))</f>
        <v>0</v>
      </c>
      <c r="N52" s="155"/>
    </row>
    <row r="53" spans="1:14">
      <c r="A53" s="155"/>
      <c r="B53" s="155" t="s">
        <v>225</v>
      </c>
      <c r="C53" s="152"/>
      <c r="D53" s="152">
        <v>0</v>
      </c>
      <c r="E53" s="152">
        <v>200</v>
      </c>
      <c r="F53" s="152">
        <v>-280</v>
      </c>
      <c r="G53" s="152">
        <v>90</v>
      </c>
      <c r="H53" s="172">
        <v>8290</v>
      </c>
      <c r="I53" s="172">
        <v>15105</v>
      </c>
      <c r="J53" s="171">
        <f>IF(I53="Neg","Neg",I53*VLOOKUP($B53,$B$69:N$79,COLUMNS($C53:J53),FALSE))</f>
        <v>15646.09164717963</v>
      </c>
      <c r="K53" s="171">
        <f>IF(J53="Neg","Neg",J53*VLOOKUP($B53,$B$69:N$79,COLUMNS($C53:K53),FALSE))</f>
        <v>16274.981430001822</v>
      </c>
      <c r="L53" s="171">
        <f>IF(K53="Neg","Neg",K53*VLOOKUP($B53,$B$69:N$79,COLUMNS($C53:L53),FALSE))</f>
        <v>16963.305283732298</v>
      </c>
      <c r="M53" s="171">
        <f>IF(L53="Neg","Neg",L53*VLOOKUP($B53,$B$69:N$79,COLUMNS($C53:M53),FALSE))</f>
        <v>17631.44732422481</v>
      </c>
      <c r="N53" s="155"/>
    </row>
    <row r="54" spans="1:14">
      <c r="A54" s="155"/>
      <c r="B54" s="170" t="s">
        <v>305</v>
      </c>
      <c r="C54" s="152"/>
      <c r="D54" s="152"/>
      <c r="E54" s="152">
        <v>-90</v>
      </c>
      <c r="F54" s="152">
        <v>-160</v>
      </c>
      <c r="G54" s="152">
        <v>755</v>
      </c>
      <c r="H54" s="172">
        <v>960</v>
      </c>
      <c r="I54" s="172">
        <v>1175</v>
      </c>
      <c r="J54" s="171">
        <f>IF(I54="Neg","Neg",I54*VLOOKUP($B54,$B$69:N$79,COLUMNS($C54:J54),FALSE))</f>
        <v>1217.0908762288027</v>
      </c>
      <c r="K54" s="171">
        <f>IF(J54="Neg","Neg",J54*VLOOKUP($B54,$B$69:N$79,COLUMNS($C54:K54),FALSE))</f>
        <v>1266.0114650944813</v>
      </c>
      <c r="L54" s="171">
        <f>IF(K54="Neg","Neg",K54*VLOOKUP($B54,$B$69:N$79,COLUMNS($C54:L54),FALSE))</f>
        <v>1319.5553597077424</v>
      </c>
      <c r="M54" s="171">
        <f>IF(L54="Neg","Neg",L54*VLOOKUP($B54,$B$69:N$79,COLUMNS($C54:M54),FALSE))</f>
        <v>1371.5293350522443</v>
      </c>
      <c r="N54" s="155"/>
    </row>
    <row r="55" spans="1:14">
      <c r="A55" s="142"/>
      <c r="B55" s="155" t="s">
        <v>502</v>
      </c>
      <c r="C55" s="152"/>
      <c r="D55" s="152"/>
      <c r="E55" s="152">
        <v>4840</v>
      </c>
      <c r="F55" s="152">
        <v>-1090</v>
      </c>
      <c r="G55" s="152">
        <v>1465</v>
      </c>
      <c r="H55" s="152">
        <v>0</v>
      </c>
      <c r="I55" s="152">
        <v>0</v>
      </c>
      <c r="J55" s="152">
        <v>4635</v>
      </c>
      <c r="K55" s="171">
        <f>IF(J55="Neg","Neg",J55*VLOOKUP($B55,$B$69:N$79,COLUMNS($C55:K55),FALSE))</f>
        <v>4821.3023820332983</v>
      </c>
      <c r="L55" s="171">
        <f>IF(K55="Neg","Neg",K55*VLOOKUP($B55,$B$69:N$79,COLUMNS($C55:L55),FALSE))</f>
        <v>5025.2115201096976</v>
      </c>
      <c r="M55" s="171">
        <f>IF(L55="Neg","Neg",L55*VLOOKUP($B55,$B$69:N$79,COLUMNS($C55:M55),FALSE))</f>
        <v>5223.1419954972062</v>
      </c>
      <c r="N55" s="142"/>
    </row>
    <row r="56" spans="1:14">
      <c r="A56" s="142"/>
      <c r="B56" s="155" t="s">
        <v>580</v>
      </c>
      <c r="C56" s="152"/>
      <c r="D56" s="152"/>
      <c r="E56" s="152"/>
      <c r="F56" s="152">
        <v>1605</v>
      </c>
      <c r="G56" s="152">
        <v>1055</v>
      </c>
      <c r="H56" s="152">
        <v>0</v>
      </c>
      <c r="I56" s="152">
        <v>0</v>
      </c>
      <c r="J56" s="152">
        <v>0</v>
      </c>
      <c r="K56" s="171">
        <f>IF(J56="Neg","Neg",J56*VLOOKUP($B56,$B$69:N$79,COLUMNS($C56:K56),FALSE))</f>
        <v>0</v>
      </c>
      <c r="L56" s="171">
        <f>IF(K56="Neg","Neg",K56*VLOOKUP($B56,$B$69:N$79,COLUMNS($C56:L56),FALSE))</f>
        <v>0</v>
      </c>
      <c r="M56" s="171">
        <f>IF(L56="Neg","Neg",L56*VLOOKUP($B56,$B$69:N$79,COLUMNS($C56:M56),FALSE))</f>
        <v>0</v>
      </c>
      <c r="N56" s="142"/>
    </row>
    <row r="57" spans="1:14">
      <c r="A57" s="142"/>
      <c r="B57" s="155" t="s">
        <v>1049</v>
      </c>
      <c r="C57" s="152"/>
      <c r="D57" s="152"/>
      <c r="E57" s="152"/>
      <c r="F57" s="152">
        <v>2000</v>
      </c>
      <c r="G57" s="152">
        <v>-45</v>
      </c>
      <c r="H57" s="152">
        <v>-565</v>
      </c>
      <c r="I57" s="152">
        <v>0</v>
      </c>
      <c r="J57" s="152">
        <v>0</v>
      </c>
      <c r="K57" s="152">
        <v>0</v>
      </c>
      <c r="L57" s="171">
        <f>IF(K57="Neg","Neg",K57*VLOOKUP($B57,$B$69:N$79,COLUMNS($C57:L57),FALSE))</f>
        <v>0</v>
      </c>
      <c r="M57" s="171">
        <f>IF(L57="Neg","Neg",L57*VLOOKUP($B57,$B$69:N$79,COLUMNS($C57:M57),FALSE))</f>
        <v>0</v>
      </c>
      <c r="N57" s="142"/>
    </row>
    <row r="58" spans="1:14">
      <c r="A58" s="142"/>
      <c r="B58" s="155" t="s">
        <v>1210</v>
      </c>
      <c r="C58" s="152"/>
      <c r="D58" s="152"/>
      <c r="E58" s="152"/>
      <c r="F58" s="152"/>
      <c r="G58" s="152">
        <v>-540</v>
      </c>
      <c r="H58" s="152">
        <v>80</v>
      </c>
      <c r="I58" s="152">
        <v>2025</v>
      </c>
      <c r="J58" s="152">
        <v>2055</v>
      </c>
      <c r="K58" s="152">
        <v>2085</v>
      </c>
      <c r="L58" s="171">
        <f>IF(K58="Neg","Neg",K58*VLOOKUP($B58,$B$69:N$79,COLUMNS($C58:L58),FALSE))</f>
        <v>2173.1816818778316</v>
      </c>
      <c r="M58" s="171">
        <f>IF(L58="Neg","Neg",L58*VLOOKUP($B58,$B$69:N$79,COLUMNS($C58:M58),FALSE))</f>
        <v>2258.7778566211618</v>
      </c>
      <c r="N58" s="142"/>
    </row>
    <row r="59" spans="1:14">
      <c r="A59" s="142"/>
      <c r="B59" s="155" t="s">
        <v>1302</v>
      </c>
      <c r="C59" s="152"/>
      <c r="D59" s="152"/>
      <c r="E59" s="152"/>
      <c r="F59" s="152"/>
      <c r="G59" s="152">
        <v>130</v>
      </c>
      <c r="H59" s="152">
        <v>-470</v>
      </c>
      <c r="I59" s="152">
        <v>240</v>
      </c>
      <c r="J59" s="152">
        <v>250</v>
      </c>
      <c r="K59" s="152">
        <v>260</v>
      </c>
      <c r="L59" s="152">
        <v>565</v>
      </c>
      <c r="M59" s="171">
        <f>IF(L59="Neg","Neg",L59*VLOOKUP($B59,$B$69:N$79,COLUMNS($C59:M59),FALSE))</f>
        <v>587.25393262481043</v>
      </c>
      <c r="N59" s="142"/>
    </row>
    <row r="60" spans="1:14">
      <c r="A60" s="173"/>
      <c r="B60" s="173" t="s">
        <v>1368</v>
      </c>
      <c r="C60" s="174"/>
      <c r="D60" s="174"/>
      <c r="E60" s="174"/>
      <c r="F60" s="174"/>
      <c r="G60" s="174"/>
      <c r="H60" s="175">
        <v>295</v>
      </c>
      <c r="I60" s="175">
        <v>0</v>
      </c>
      <c r="J60" s="175">
        <v>0</v>
      </c>
      <c r="K60" s="175">
        <v>0</v>
      </c>
      <c r="L60" s="175">
        <v>0</v>
      </c>
      <c r="M60" s="171">
        <f>IF(L60="Neg","Neg",L60*VLOOKUP($B60,$B$69:N$79,COLUMNS($C60:M60),FALSE))</f>
        <v>0</v>
      </c>
      <c r="N60" s="176"/>
    </row>
    <row r="61" spans="1:14">
      <c r="A61" s="173"/>
      <c r="B61" s="170" t="s">
        <v>1424</v>
      </c>
      <c r="C61" s="174"/>
      <c r="D61" s="174"/>
      <c r="E61" s="174"/>
      <c r="F61" s="174"/>
      <c r="G61" s="174"/>
      <c r="H61" s="175">
        <v>2590</v>
      </c>
      <c r="I61" s="175">
        <v>5095</v>
      </c>
      <c r="J61" s="175">
        <v>5945</v>
      </c>
      <c r="K61" s="175">
        <v>8270</v>
      </c>
      <c r="L61" s="175">
        <v>11280</v>
      </c>
      <c r="M61" s="175">
        <v>12415</v>
      </c>
      <c r="N61" s="176"/>
    </row>
    <row r="62" spans="1:14">
      <c r="A62" s="173"/>
      <c r="B62" s="170" t="s">
        <v>1489</v>
      </c>
      <c r="C62" s="174"/>
      <c r="D62" s="174"/>
      <c r="E62" s="174"/>
      <c r="F62" s="174"/>
      <c r="G62" s="174"/>
      <c r="H62" s="175">
        <v>-55</v>
      </c>
      <c r="I62" s="175">
        <v>-2955</v>
      </c>
      <c r="J62" s="175">
        <v>-1730</v>
      </c>
      <c r="K62" s="175">
        <v>-325</v>
      </c>
      <c r="L62" s="175">
        <v>705</v>
      </c>
      <c r="M62" s="175">
        <v>1090</v>
      </c>
      <c r="N62" s="176"/>
    </row>
    <row r="63" spans="1:14">
      <c r="A63" s="173"/>
      <c r="B63" s="170" t="s">
        <v>1534</v>
      </c>
      <c r="C63" s="174"/>
      <c r="D63" s="174"/>
      <c r="E63" s="174"/>
      <c r="F63" s="174"/>
      <c r="G63" s="174"/>
      <c r="H63" s="175"/>
      <c r="I63" s="175">
        <v>-355</v>
      </c>
      <c r="J63" s="175">
        <v>-590</v>
      </c>
      <c r="K63" s="175">
        <v>-450</v>
      </c>
      <c r="L63" s="175">
        <v>7650</v>
      </c>
      <c r="M63" s="175">
        <v>3360</v>
      </c>
      <c r="N63" s="176"/>
    </row>
    <row r="64" spans="1:14" hidden="1">
      <c r="A64" s="173"/>
      <c r="B64" s="170"/>
      <c r="C64" s="174"/>
      <c r="D64" s="174"/>
      <c r="E64" s="174"/>
      <c r="F64" s="174"/>
      <c r="G64" s="174"/>
      <c r="H64" s="175"/>
      <c r="I64" s="175"/>
      <c r="J64" s="175"/>
      <c r="K64" s="175"/>
      <c r="L64" s="175"/>
      <c r="M64" s="175"/>
      <c r="N64" s="176"/>
    </row>
    <row r="65" spans="1:14" hidden="1">
      <c r="A65" s="173"/>
      <c r="B65" s="170"/>
      <c r="C65" s="174"/>
      <c r="D65" s="174"/>
      <c r="E65" s="174"/>
      <c r="F65" s="174"/>
      <c r="G65" s="174"/>
      <c r="H65" s="175"/>
      <c r="I65" s="175"/>
      <c r="J65" s="175"/>
      <c r="K65" s="175"/>
      <c r="L65" s="175"/>
      <c r="M65" s="175"/>
      <c r="N65" s="176"/>
    </row>
    <row r="66" spans="1:14" hidden="1">
      <c r="A66" s="173"/>
      <c r="B66" s="170"/>
      <c r="C66" s="174"/>
      <c r="D66" s="174"/>
      <c r="E66" s="174"/>
      <c r="F66" s="174"/>
      <c r="G66" s="174"/>
      <c r="H66" s="175"/>
      <c r="I66" s="175"/>
      <c r="J66" s="175"/>
      <c r="K66" s="175"/>
      <c r="L66" s="175"/>
      <c r="M66" s="175"/>
      <c r="N66" s="176"/>
    </row>
    <row r="67" spans="1:14" hidden="1">
      <c r="A67" s="173"/>
      <c r="B67" s="170"/>
      <c r="C67" s="174"/>
      <c r="D67" s="174"/>
      <c r="E67" s="174"/>
      <c r="F67" s="174"/>
      <c r="G67" s="174"/>
      <c r="H67" s="175"/>
      <c r="I67" s="175"/>
      <c r="J67" s="175"/>
      <c r="K67" s="175"/>
      <c r="L67" s="175"/>
      <c r="M67" s="175"/>
      <c r="N67" s="176"/>
    </row>
    <row r="68" spans="1:14" hidden="1">
      <c r="A68" s="163"/>
      <c r="B68" s="163"/>
      <c r="C68" s="177"/>
      <c r="D68" s="177"/>
      <c r="E68" s="177"/>
      <c r="F68" s="177"/>
      <c r="G68" s="177"/>
      <c r="H68" s="175"/>
      <c r="I68" s="175"/>
      <c r="J68" s="175"/>
      <c r="K68" s="175"/>
      <c r="L68" s="175"/>
      <c r="M68" s="175"/>
      <c r="N68" s="178"/>
    </row>
    <row r="69" spans="1:14" ht="13.5" hidden="1" customHeight="1">
      <c r="A69" s="173"/>
      <c r="B69" s="416" t="s">
        <v>233</v>
      </c>
      <c r="C69" s="417">
        <v>1.0474388740982337</v>
      </c>
      <c r="D69" s="417">
        <v>1.0344090595940707</v>
      </c>
      <c r="E69" s="417">
        <v>1.0305488442670045</v>
      </c>
      <c r="F69" s="417">
        <v>1.0460359183566497</v>
      </c>
      <c r="G69" s="417">
        <v>1.0431403677701974</v>
      </c>
      <c r="H69" s="417">
        <v>1.0238515823904204</v>
      </c>
      <c r="I69" s="417">
        <v>1.0358220223223853</v>
      </c>
      <c r="J69" s="417">
        <v>1.0401946886803233</v>
      </c>
      <c r="K69" s="417">
        <v>1.0422933726032766</v>
      </c>
      <c r="L69" s="417">
        <v>1.0393874913713459</v>
      </c>
      <c r="M69" s="417">
        <v>1.0420843385931144</v>
      </c>
      <c r="N69" s="176"/>
    </row>
    <row r="70" spans="1:14" hidden="1">
      <c r="A70" s="180"/>
      <c r="B70" s="416" t="s">
        <v>1137</v>
      </c>
      <c r="C70" s="417">
        <v>1.0474388740982337</v>
      </c>
      <c r="D70" s="417">
        <v>1.0344090595940707</v>
      </c>
      <c r="E70" s="417">
        <v>1.0305488442670045</v>
      </c>
      <c r="F70" s="417">
        <v>1.0460359183566497</v>
      </c>
      <c r="G70" s="417">
        <v>1.0431403677701974</v>
      </c>
      <c r="H70" s="417">
        <v>1.0238515823904204</v>
      </c>
      <c r="I70" s="417">
        <v>1.0358220223223853</v>
      </c>
      <c r="J70" s="417">
        <v>1.0401946886803233</v>
      </c>
      <c r="K70" s="417">
        <v>1.0422933726032766</v>
      </c>
      <c r="L70" s="417">
        <v>1.0393874913713459</v>
      </c>
      <c r="M70" s="417">
        <v>1.0420843385931144</v>
      </c>
      <c r="N70" s="182"/>
    </row>
    <row r="71" spans="1:14" hidden="1">
      <c r="A71" s="180"/>
      <c r="B71" s="416" t="s">
        <v>93</v>
      </c>
      <c r="C71" s="417">
        <v>1.0474388740982337</v>
      </c>
      <c r="D71" s="417">
        <v>1.0344090595940707</v>
      </c>
      <c r="E71" s="417">
        <v>1.0305488442670045</v>
      </c>
      <c r="F71" s="417">
        <v>1.0460359183566497</v>
      </c>
      <c r="G71" s="417">
        <v>1.0431403677701974</v>
      </c>
      <c r="H71" s="417">
        <v>1.0238515823904204</v>
      </c>
      <c r="I71" s="417">
        <v>1.0358220223223853</v>
      </c>
      <c r="J71" s="417">
        <v>1.0401946886803233</v>
      </c>
      <c r="K71" s="417">
        <v>1.0422933726032766</v>
      </c>
      <c r="L71" s="417">
        <v>1.0393874913713459</v>
      </c>
      <c r="M71" s="417">
        <v>1.0420843385931144</v>
      </c>
      <c r="N71" s="180"/>
    </row>
    <row r="72" spans="1:14" hidden="1">
      <c r="A72" s="180"/>
      <c r="B72" s="416" t="s">
        <v>225</v>
      </c>
      <c r="C72" s="417">
        <v>1.0474388740982337</v>
      </c>
      <c r="D72" s="417">
        <v>1.0344090595940707</v>
      </c>
      <c r="E72" s="417">
        <v>1.0305488442670045</v>
      </c>
      <c r="F72" s="417">
        <v>1.0460359183566497</v>
      </c>
      <c r="G72" s="417">
        <v>1.0431403677701974</v>
      </c>
      <c r="H72" s="417">
        <v>1.0238515823904204</v>
      </c>
      <c r="I72" s="417">
        <v>1.0358220223223853</v>
      </c>
      <c r="J72" s="417">
        <v>1.0401946886803233</v>
      </c>
      <c r="K72" s="417">
        <v>1.0422933726032766</v>
      </c>
      <c r="L72" s="417">
        <v>1.0393874913713459</v>
      </c>
      <c r="M72" s="417">
        <v>1.0420843385931144</v>
      </c>
      <c r="N72" s="180"/>
    </row>
    <row r="73" spans="1:14" hidden="1">
      <c r="A73" s="180"/>
      <c r="B73" s="153" t="s">
        <v>305</v>
      </c>
      <c r="C73" s="417">
        <v>1.0474388740982337</v>
      </c>
      <c r="D73" s="417">
        <v>1.0344090595940707</v>
      </c>
      <c r="E73" s="417">
        <v>1.0305488442670045</v>
      </c>
      <c r="F73" s="417">
        <v>1.0460359183566497</v>
      </c>
      <c r="G73" s="417">
        <v>1.0431403677701974</v>
      </c>
      <c r="H73" s="417">
        <v>1.0238515823904204</v>
      </c>
      <c r="I73" s="417">
        <v>1.0358220223223853</v>
      </c>
      <c r="J73" s="417">
        <v>1.0401946886803233</v>
      </c>
      <c r="K73" s="417">
        <v>1.0422933726032766</v>
      </c>
      <c r="L73" s="417">
        <v>1.0393874913713459</v>
      </c>
      <c r="M73" s="417">
        <v>1.0420843385931144</v>
      </c>
      <c r="N73" s="180"/>
    </row>
    <row r="74" spans="1:14" hidden="1">
      <c r="A74" s="180"/>
      <c r="B74" s="416" t="s">
        <v>502</v>
      </c>
      <c r="C74" s="417">
        <v>1.0474388740982337</v>
      </c>
      <c r="D74" s="417">
        <v>1.0344090595940707</v>
      </c>
      <c r="E74" s="417">
        <v>1.0305488442670045</v>
      </c>
      <c r="F74" s="417">
        <v>1.0460359183566497</v>
      </c>
      <c r="G74" s="417">
        <v>1.0431403677701974</v>
      </c>
      <c r="H74" s="417">
        <v>1.0238515823904204</v>
      </c>
      <c r="I74" s="417">
        <v>1.0358220223223853</v>
      </c>
      <c r="J74" s="417">
        <v>1.0401946886803233</v>
      </c>
      <c r="K74" s="417">
        <v>1.0422933726032766</v>
      </c>
      <c r="L74" s="417">
        <v>1.0393874913713459</v>
      </c>
      <c r="M74" s="417">
        <v>1.0420843385931144</v>
      </c>
      <c r="N74" s="180"/>
    </row>
    <row r="75" spans="1:14" hidden="1">
      <c r="A75" s="180"/>
      <c r="B75" s="153" t="s">
        <v>580</v>
      </c>
      <c r="C75" s="417">
        <v>1.0474388740982337</v>
      </c>
      <c r="D75" s="417">
        <v>1.0344090595940707</v>
      </c>
      <c r="E75" s="417">
        <v>1.0305488442670045</v>
      </c>
      <c r="F75" s="417">
        <v>1.0460359183566497</v>
      </c>
      <c r="G75" s="417">
        <v>1.0431403677701974</v>
      </c>
      <c r="H75" s="417">
        <v>1.0238515823904204</v>
      </c>
      <c r="I75" s="417">
        <v>1.0358220223223853</v>
      </c>
      <c r="J75" s="417">
        <v>1.0401946886803233</v>
      </c>
      <c r="K75" s="417">
        <v>1.0422933726032766</v>
      </c>
      <c r="L75" s="417">
        <v>1.0393874913713459</v>
      </c>
      <c r="M75" s="417">
        <v>1.0420843385931144</v>
      </c>
      <c r="N75" s="180"/>
    </row>
    <row r="76" spans="1:14" hidden="1">
      <c r="A76" s="180"/>
      <c r="B76" s="153" t="s">
        <v>1049</v>
      </c>
      <c r="C76" s="417">
        <v>1.0474388740982337</v>
      </c>
      <c r="D76" s="417">
        <v>1.0344090595940707</v>
      </c>
      <c r="E76" s="417">
        <v>1.0305488442670045</v>
      </c>
      <c r="F76" s="417">
        <v>1.0460359183566497</v>
      </c>
      <c r="G76" s="417">
        <v>1.0431403677701974</v>
      </c>
      <c r="H76" s="417">
        <v>1.0238515823904204</v>
      </c>
      <c r="I76" s="417">
        <v>1.0358220223223853</v>
      </c>
      <c r="J76" s="417">
        <v>1.0401946886803233</v>
      </c>
      <c r="K76" s="417">
        <v>1.0422933726032766</v>
      </c>
      <c r="L76" s="417">
        <v>1.0393874913713459</v>
      </c>
      <c r="M76" s="417">
        <v>1.0420843385931144</v>
      </c>
      <c r="N76" s="180"/>
    </row>
    <row r="77" spans="1:14" hidden="1">
      <c r="A77" s="180"/>
      <c r="B77" s="153" t="s">
        <v>1210</v>
      </c>
      <c r="C77" s="417">
        <v>1.0474388740982337</v>
      </c>
      <c r="D77" s="417">
        <v>1.0344090595940707</v>
      </c>
      <c r="E77" s="417">
        <v>1.0305488442670045</v>
      </c>
      <c r="F77" s="417">
        <v>1.0460359183566497</v>
      </c>
      <c r="G77" s="417">
        <v>1.0431403677701974</v>
      </c>
      <c r="H77" s="417">
        <v>1.0238515823904204</v>
      </c>
      <c r="I77" s="417">
        <v>1.0358220223223853</v>
      </c>
      <c r="J77" s="417">
        <v>1.0401946886803233</v>
      </c>
      <c r="K77" s="417">
        <v>1.0422933726032766</v>
      </c>
      <c r="L77" s="417">
        <v>1.0393874913713459</v>
      </c>
      <c r="M77" s="417">
        <v>1.0420843385931144</v>
      </c>
      <c r="N77" s="180"/>
    </row>
    <row r="78" spans="1:14" hidden="1">
      <c r="A78" s="180"/>
      <c r="B78" s="153" t="s">
        <v>1302</v>
      </c>
      <c r="C78" s="417">
        <v>1.0474388740982337</v>
      </c>
      <c r="D78" s="417">
        <v>1.0344090595940707</v>
      </c>
      <c r="E78" s="417">
        <v>1.0305488442670045</v>
      </c>
      <c r="F78" s="417">
        <v>1.0460359183566497</v>
      </c>
      <c r="G78" s="417">
        <v>1.0431403677701974</v>
      </c>
      <c r="H78" s="417">
        <v>1.0238515823904204</v>
      </c>
      <c r="I78" s="417">
        <v>1.0358220223223853</v>
      </c>
      <c r="J78" s="417">
        <v>1.0401946886803233</v>
      </c>
      <c r="K78" s="417">
        <v>1.0422933726032766</v>
      </c>
      <c r="L78" s="417">
        <v>1.0393874913713459</v>
      </c>
      <c r="M78" s="417">
        <v>1.0420843385931144</v>
      </c>
      <c r="N78" s="180"/>
    </row>
    <row r="79" spans="1:14" hidden="1">
      <c r="A79" s="180"/>
      <c r="B79" s="153" t="s">
        <v>1368</v>
      </c>
      <c r="C79" s="417">
        <v>1.0474388740982337</v>
      </c>
      <c r="D79" s="417">
        <v>1.0344090595940707</v>
      </c>
      <c r="E79" s="417">
        <v>1.0305488442670045</v>
      </c>
      <c r="F79" s="417">
        <v>1.0460359183566497</v>
      </c>
      <c r="G79" s="417">
        <v>1.0431403677701974</v>
      </c>
      <c r="H79" s="417">
        <v>1.0238515823904204</v>
      </c>
      <c r="I79" s="417">
        <v>1.0358220223223853</v>
      </c>
      <c r="J79" s="417">
        <v>1.0401946886803233</v>
      </c>
      <c r="K79" s="417">
        <v>1.0422933726032766</v>
      </c>
      <c r="L79" s="417">
        <v>1.0393874913713459</v>
      </c>
      <c r="M79" s="417">
        <v>1.0420843385931144</v>
      </c>
      <c r="N79" s="180"/>
    </row>
    <row r="80" spans="1:14" hidden="1">
      <c r="A80" s="180"/>
      <c r="B80" s="153" t="s">
        <v>1534</v>
      </c>
      <c r="C80" s="417">
        <v>1.0474388740982337</v>
      </c>
      <c r="D80" s="417">
        <v>1.0344090595940707</v>
      </c>
      <c r="E80" s="417">
        <v>1.0305488442670045</v>
      </c>
      <c r="F80" s="417">
        <v>1.0460359183566497</v>
      </c>
      <c r="G80" s="417">
        <v>1.0431403677701974</v>
      </c>
      <c r="H80" s="417">
        <v>1.0238515823904204</v>
      </c>
      <c r="I80" s="417">
        <v>1.0358220223223853</v>
      </c>
      <c r="J80" s="417">
        <v>1.0401946886803233</v>
      </c>
      <c r="K80" s="417">
        <v>1.0422933726032766</v>
      </c>
      <c r="L80" s="417">
        <v>1.0393874913713459</v>
      </c>
      <c r="M80" s="417">
        <v>1.0420843385931144</v>
      </c>
      <c r="N80" s="180"/>
    </row>
    <row r="81" spans="1:14" hidden="1">
      <c r="A81" s="180"/>
      <c r="B81" s="183"/>
      <c r="C81" s="181"/>
      <c r="D81" s="181"/>
      <c r="E81" s="181"/>
      <c r="F81" s="181"/>
      <c r="G81" s="181"/>
      <c r="H81" s="181"/>
      <c r="I81" s="181"/>
      <c r="J81" s="181"/>
      <c r="K81" s="181"/>
      <c r="L81" s="181"/>
      <c r="M81" s="181"/>
      <c r="N81" s="180"/>
    </row>
    <row r="82" spans="1:14" hidden="1">
      <c r="A82" s="142"/>
      <c r="B82" s="184"/>
      <c r="C82" s="184"/>
      <c r="D82" s="184"/>
      <c r="E82" s="184"/>
      <c r="F82" s="184"/>
      <c r="G82" s="184"/>
      <c r="H82" s="184"/>
      <c r="I82" s="184"/>
      <c r="J82" s="184"/>
      <c r="K82" s="184"/>
      <c r="L82" s="184"/>
      <c r="M82" s="184"/>
      <c r="N82" s="142"/>
    </row>
  </sheetData>
  <phoneticPr fontId="3" type="noConversion"/>
  <dataValidations count="1">
    <dataValidation type="list" allowBlank="1" showInputMessage="1" showErrorMessage="1" sqref="B25">
      <formula1>$B$49:$B$64</formula1>
    </dataValidation>
  </dataValidations>
  <pageMargins left="0.75" right="0.75" top="1" bottom="1" header="0.5" footer="0.5"/>
  <pageSetup paperSize="9" scale="80" fitToHeight="0"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indexed="57"/>
    <pageSetUpPr fitToPage="1"/>
  </sheetPr>
  <dimension ref="A1:AY377"/>
  <sheetViews>
    <sheetView workbookViewId="0">
      <selection sqref="A1:C1"/>
    </sheetView>
  </sheetViews>
  <sheetFormatPr defaultRowHeight="12.75"/>
  <cols>
    <col min="1" max="1" width="18.140625" style="16" bestFit="1" customWidth="1"/>
    <col min="2" max="2" width="54.7109375" style="16" customWidth="1"/>
    <col min="3" max="3" width="27.85546875" style="19" customWidth="1"/>
    <col min="4" max="22" width="12" style="4" hidden="1" customWidth="1"/>
    <col min="23" max="23" width="12" style="104" customWidth="1"/>
    <col min="24" max="30" width="12" style="4" customWidth="1"/>
    <col min="31" max="31" width="12" style="3" customWidth="1"/>
    <col min="32" max="32" width="21.85546875" style="49" customWidth="1"/>
    <col min="33" max="16384" width="9.140625" style="49"/>
  </cols>
  <sheetData>
    <row r="1" spans="1:31" ht="18">
      <c r="A1" s="433" t="s">
        <v>1152</v>
      </c>
      <c r="B1" s="434"/>
      <c r="C1" s="434"/>
    </row>
    <row r="2" spans="1:31">
      <c r="B2" s="19"/>
      <c r="C2" s="33"/>
    </row>
    <row r="3" spans="1:31" s="50" customFormat="1" ht="29.25" customHeight="1">
      <c r="A3" s="81" t="s">
        <v>992</v>
      </c>
      <c r="B3" s="81" t="s">
        <v>991</v>
      </c>
      <c r="C3" s="81" t="s">
        <v>284</v>
      </c>
      <c r="D3" s="82" t="s">
        <v>955</v>
      </c>
      <c r="E3" s="82" t="s">
        <v>956</v>
      </c>
      <c r="F3" s="82" t="s">
        <v>957</v>
      </c>
      <c r="G3" s="82" t="s">
        <v>958</v>
      </c>
      <c r="H3" s="82" t="s">
        <v>959</v>
      </c>
      <c r="I3" s="82" t="s">
        <v>960</v>
      </c>
      <c r="J3" s="82" t="s">
        <v>961</v>
      </c>
      <c r="K3" s="82" t="s">
        <v>962</v>
      </c>
      <c r="L3" s="82" t="s">
        <v>953</v>
      </c>
      <c r="M3" s="82" t="s">
        <v>963</v>
      </c>
      <c r="N3" s="82" t="s">
        <v>964</v>
      </c>
      <c r="O3" s="82" t="s">
        <v>965</v>
      </c>
      <c r="P3" s="82" t="s">
        <v>966</v>
      </c>
      <c r="Q3" s="82" t="s">
        <v>967</v>
      </c>
      <c r="R3" s="82" t="s">
        <v>968</v>
      </c>
      <c r="S3" s="82" t="s">
        <v>969</v>
      </c>
      <c r="T3" s="81" t="s">
        <v>970</v>
      </c>
      <c r="U3" s="81" t="s">
        <v>971</v>
      </c>
      <c r="V3" s="81" t="s">
        <v>972</v>
      </c>
      <c r="W3" s="105" t="s">
        <v>973</v>
      </c>
      <c r="X3" s="81" t="s">
        <v>974</v>
      </c>
      <c r="Y3" s="81" t="s">
        <v>975</v>
      </c>
      <c r="Z3" s="81" t="s">
        <v>976</v>
      </c>
      <c r="AA3" s="81" t="s">
        <v>977</v>
      </c>
      <c r="AB3" s="81" t="s">
        <v>94</v>
      </c>
      <c r="AC3" s="81" t="s">
        <v>224</v>
      </c>
      <c r="AD3" s="82" t="s">
        <v>503</v>
      </c>
      <c r="AE3" s="81" t="s">
        <v>1048</v>
      </c>
    </row>
    <row r="4" spans="1:31" s="18" customFormat="1">
      <c r="A4" s="25" t="s">
        <v>233</v>
      </c>
      <c r="B4" s="25" t="s">
        <v>832</v>
      </c>
      <c r="C4" s="25" t="s">
        <v>988</v>
      </c>
      <c r="D4" s="32"/>
      <c r="E4" s="32"/>
      <c r="F4" s="32"/>
      <c r="G4" s="32"/>
      <c r="H4" s="32"/>
      <c r="I4" s="32"/>
      <c r="J4" s="32"/>
      <c r="K4" s="32"/>
      <c r="L4" s="32"/>
      <c r="M4" s="32"/>
      <c r="N4" s="32"/>
      <c r="O4" s="32"/>
      <c r="P4" s="32"/>
      <c r="Q4" s="32"/>
      <c r="R4" s="32"/>
      <c r="S4" s="32"/>
      <c r="T4" s="32"/>
      <c r="U4" s="32"/>
      <c r="V4" s="32"/>
      <c r="W4" s="26">
        <v>2850</v>
      </c>
      <c r="X4" s="26">
        <v>12100</v>
      </c>
      <c r="Y4" s="26">
        <v>12500</v>
      </c>
      <c r="Z4" s="26">
        <v>12950</v>
      </c>
      <c r="AA4" s="26">
        <v>13450</v>
      </c>
      <c r="AB4" s="26">
        <v>14000</v>
      </c>
      <c r="AC4" s="38">
        <f>IF(AB4="Neg","Neg",AB4*VLOOKUP($C4,$C$352:AC$374,COLUMNS($D4:AC4),FALSE))</f>
        <v>14530.931366622333</v>
      </c>
      <c r="AD4" s="38">
        <f>IF(AC4="Neg","Neg",AC4*VLOOKUP($C4,$C$352:AD$374,COLUMNS($D4:AD4),FALSE))</f>
        <v>15187.046061058454</v>
      </c>
      <c r="AE4" s="38">
        <f>IF(AD4="Neg","Neg",AD4*VLOOKUP($C4,$C$352:AE$374,COLUMNS($D4:AE4),FALSE))</f>
        <v>15859.858407555175</v>
      </c>
    </row>
    <row r="5" spans="1:31" s="18" customFormat="1" ht="25.5">
      <c r="A5" s="25" t="s">
        <v>233</v>
      </c>
      <c r="B5" s="25" t="s">
        <v>833</v>
      </c>
      <c r="C5" s="25" t="s">
        <v>231</v>
      </c>
      <c r="D5" s="32"/>
      <c r="E5" s="32"/>
      <c r="F5" s="32"/>
      <c r="G5" s="32"/>
      <c r="H5" s="32"/>
      <c r="I5" s="32"/>
      <c r="J5" s="32"/>
      <c r="K5" s="32"/>
      <c r="L5" s="32"/>
      <c r="M5" s="32"/>
      <c r="N5" s="32"/>
      <c r="O5" s="32"/>
      <c r="P5" s="32"/>
      <c r="Q5" s="32"/>
      <c r="R5" s="32"/>
      <c r="S5" s="32"/>
      <c r="T5" s="32"/>
      <c r="U5" s="32"/>
      <c r="V5" s="32"/>
      <c r="W5" s="26">
        <v>115</v>
      </c>
      <c r="X5" s="26">
        <v>455</v>
      </c>
      <c r="Y5" s="26">
        <v>445</v>
      </c>
      <c r="Z5" s="26">
        <v>455</v>
      </c>
      <c r="AA5" s="26">
        <v>455</v>
      </c>
      <c r="AB5" s="26">
        <v>465</v>
      </c>
      <c r="AC5" s="38">
        <f>IF(AB5="Neg","Neg",AB5*VLOOKUP($C5,$C$352:AC$374,COLUMNS($D5:AC5),FALSE))</f>
        <v>482.63450610567037</v>
      </c>
      <c r="AD5" s="38">
        <f>IF(AC5="Neg","Neg",AC5*VLOOKUP($C5,$C$352:AD$374,COLUMNS($D5:AD5),FALSE))</f>
        <v>504.42688702801297</v>
      </c>
      <c r="AE5" s="38">
        <f>IF(AD5="Neg","Neg",AD5*VLOOKUP($C5,$C$352:AE$374,COLUMNS($D5:AE5),FALSE))</f>
        <v>526.77386853665405</v>
      </c>
    </row>
    <row r="6" spans="1:31" s="18" customFormat="1" ht="25.5">
      <c r="A6" s="25" t="s">
        <v>233</v>
      </c>
      <c r="B6" s="25" t="s">
        <v>834</v>
      </c>
      <c r="C6" s="25" t="s">
        <v>791</v>
      </c>
      <c r="D6" s="32"/>
      <c r="E6" s="32"/>
      <c r="F6" s="32"/>
      <c r="G6" s="32"/>
      <c r="H6" s="32"/>
      <c r="I6" s="32"/>
      <c r="J6" s="32"/>
      <c r="K6" s="32"/>
      <c r="L6" s="32"/>
      <c r="M6" s="32"/>
      <c r="N6" s="32"/>
      <c r="O6" s="32"/>
      <c r="P6" s="32"/>
      <c r="Q6" s="32"/>
      <c r="R6" s="32"/>
      <c r="S6" s="32"/>
      <c r="T6" s="32"/>
      <c r="U6" s="32"/>
      <c r="V6" s="32"/>
      <c r="W6" s="26">
        <v>-10</v>
      </c>
      <c r="X6" s="26">
        <v>-400</v>
      </c>
      <c r="Y6" s="26">
        <v>-1200</v>
      </c>
      <c r="Z6" s="26">
        <v>-2100</v>
      </c>
      <c r="AA6" s="26">
        <v>-2700</v>
      </c>
      <c r="AB6" s="26">
        <v>-3600</v>
      </c>
      <c r="AC6" s="38">
        <f>IF(AB6="Neg","Neg",AB6*VLOOKUP($C6,$C$352:AC$374,COLUMNS($D6:AC6),FALSE))</f>
        <v>-3736.5252085600287</v>
      </c>
      <c r="AD6" s="38">
        <f>IF(AC6="Neg","Neg",AC6*VLOOKUP($C6,$C$352:AD$374,COLUMNS($D6:AD6),FALSE))</f>
        <v>-3905.2404157007454</v>
      </c>
      <c r="AE6" s="38">
        <f>IF(AD6="Neg","Neg",AD6*VLOOKUP($C6,$C$352:AE$374,COLUMNS($D6:AE6),FALSE))</f>
        <v>-4078.2493047999023</v>
      </c>
    </row>
    <row r="7" spans="1:31" s="18" customFormat="1">
      <c r="A7" s="25" t="s">
        <v>233</v>
      </c>
      <c r="B7" s="25" t="s">
        <v>835</v>
      </c>
      <c r="C7" s="25" t="s">
        <v>791</v>
      </c>
      <c r="D7" s="32"/>
      <c r="E7" s="32"/>
      <c r="F7" s="32"/>
      <c r="G7" s="32"/>
      <c r="H7" s="32"/>
      <c r="I7" s="32"/>
      <c r="J7" s="32"/>
      <c r="K7" s="32"/>
      <c r="L7" s="32"/>
      <c r="M7" s="32"/>
      <c r="N7" s="32"/>
      <c r="O7" s="32"/>
      <c r="P7" s="32"/>
      <c r="Q7" s="32"/>
      <c r="R7" s="32"/>
      <c r="S7" s="32"/>
      <c r="T7" s="32"/>
      <c r="U7" s="32"/>
      <c r="V7" s="32"/>
      <c r="W7" s="26">
        <v>0</v>
      </c>
      <c r="X7" s="26">
        <v>-100</v>
      </c>
      <c r="Y7" s="26">
        <v>-1000</v>
      </c>
      <c r="Z7" s="26">
        <v>-1300</v>
      </c>
      <c r="AA7" s="26">
        <v>-1400</v>
      </c>
      <c r="AB7" s="26">
        <v>-1600</v>
      </c>
      <c r="AC7" s="38">
        <f>IF(AB7="Neg","Neg",AB7*VLOOKUP($C7,$C$352:AC$374,COLUMNS($D7:AC7),FALSE))</f>
        <v>-1660.6778704711239</v>
      </c>
      <c r="AD7" s="38">
        <f>IF(AC7="Neg","Neg",AC7*VLOOKUP($C7,$C$352:AD$374,COLUMNS($D7:AD7),FALSE))</f>
        <v>-1735.6624069781092</v>
      </c>
      <c r="AE7" s="38">
        <f>IF(AD7="Neg","Neg",AD7*VLOOKUP($C7,$C$352:AE$374,COLUMNS($D7:AE7),FALSE))</f>
        <v>-1812.5552465777346</v>
      </c>
    </row>
    <row r="8" spans="1:31" s="18" customFormat="1" ht="25.5">
      <c r="A8" s="25" t="s">
        <v>233</v>
      </c>
      <c r="B8" s="25" t="s">
        <v>836</v>
      </c>
      <c r="C8" s="25" t="s">
        <v>791</v>
      </c>
      <c r="D8" s="32"/>
      <c r="E8" s="32"/>
      <c r="F8" s="32"/>
      <c r="G8" s="32"/>
      <c r="H8" s="32"/>
      <c r="I8" s="32"/>
      <c r="J8" s="32"/>
      <c r="K8" s="32"/>
      <c r="L8" s="32"/>
      <c r="M8" s="32"/>
      <c r="N8" s="32"/>
      <c r="O8" s="32"/>
      <c r="P8" s="32"/>
      <c r="Q8" s="32"/>
      <c r="R8" s="32"/>
      <c r="S8" s="32"/>
      <c r="T8" s="32"/>
      <c r="U8" s="32"/>
      <c r="V8" s="32"/>
      <c r="W8" s="26">
        <v>0</v>
      </c>
      <c r="X8" s="26">
        <v>0</v>
      </c>
      <c r="Y8" s="26">
        <v>1000</v>
      </c>
      <c r="Z8" s="26">
        <v>1900</v>
      </c>
      <c r="AA8" s="26">
        <v>1800</v>
      </c>
      <c r="AB8" s="26">
        <v>1700</v>
      </c>
      <c r="AC8" s="38">
        <f>IF(AB8="Neg","Neg",AB8*VLOOKUP($C8,$C$352:AC$374,COLUMNS($D8:AC8),FALSE))</f>
        <v>1764.4702373755692</v>
      </c>
      <c r="AD8" s="38">
        <f>IF(AC8="Neg","Neg",AC8*VLOOKUP($C8,$C$352:AD$374,COLUMNS($D8:AD8),FALSE))</f>
        <v>1844.1413074142411</v>
      </c>
      <c r="AE8" s="38">
        <f>IF(AD8="Neg","Neg",AD8*VLOOKUP($C8,$C$352:AE$374,COLUMNS($D8:AE8),FALSE))</f>
        <v>1925.8399494888429</v>
      </c>
    </row>
    <row r="9" spans="1:31" s="18" customFormat="1">
      <c r="A9" s="25" t="s">
        <v>233</v>
      </c>
      <c r="B9" s="25" t="s">
        <v>837</v>
      </c>
      <c r="C9" s="25" t="s">
        <v>791</v>
      </c>
      <c r="D9" s="32"/>
      <c r="E9" s="32"/>
      <c r="F9" s="32"/>
      <c r="G9" s="32"/>
      <c r="H9" s="32"/>
      <c r="I9" s="32"/>
      <c r="J9" s="32"/>
      <c r="K9" s="32"/>
      <c r="L9" s="32"/>
      <c r="M9" s="32"/>
      <c r="N9" s="32"/>
      <c r="O9" s="32"/>
      <c r="P9" s="32"/>
      <c r="Q9" s="32"/>
      <c r="R9" s="32"/>
      <c r="S9" s="32"/>
      <c r="T9" s="32"/>
      <c r="U9" s="32"/>
      <c r="V9" s="32"/>
      <c r="W9" s="26">
        <v>0</v>
      </c>
      <c r="X9" s="26">
        <v>0</v>
      </c>
      <c r="Y9" s="26">
        <v>100</v>
      </c>
      <c r="Z9" s="26">
        <v>1200</v>
      </c>
      <c r="AA9" s="26">
        <v>1000</v>
      </c>
      <c r="AB9" s="26">
        <v>1000</v>
      </c>
      <c r="AC9" s="38">
        <f>IF(AB9="Neg","Neg",AB9*VLOOKUP($C9,$C$352:AC$374,COLUMNS($D9:AC9),FALSE))</f>
        <v>1037.9236690444525</v>
      </c>
      <c r="AD9" s="38">
        <f>IF(AC9="Neg","Neg",AC9*VLOOKUP($C9,$C$352:AD$374,COLUMNS($D9:AD9),FALSE))</f>
        <v>1084.7890043613183</v>
      </c>
      <c r="AE9" s="38">
        <f>IF(AD9="Neg","Neg",AD9*VLOOKUP($C9,$C$352:AE$374,COLUMNS($D9:AE9),FALSE))</f>
        <v>1132.8470291110841</v>
      </c>
    </row>
    <row r="10" spans="1:31" s="18" customFormat="1">
      <c r="A10" s="25" t="s">
        <v>233</v>
      </c>
      <c r="B10" s="25" t="s">
        <v>741</v>
      </c>
      <c r="C10" s="25" t="s">
        <v>792</v>
      </c>
      <c r="D10" s="32"/>
      <c r="E10" s="32"/>
      <c r="F10" s="32"/>
      <c r="G10" s="32"/>
      <c r="H10" s="32"/>
      <c r="I10" s="32"/>
      <c r="J10" s="32"/>
      <c r="K10" s="32"/>
      <c r="L10" s="32"/>
      <c r="M10" s="32"/>
      <c r="N10" s="32"/>
      <c r="O10" s="32"/>
      <c r="P10" s="32"/>
      <c r="Q10" s="32"/>
      <c r="R10" s="32"/>
      <c r="S10" s="32"/>
      <c r="T10" s="32"/>
      <c r="U10" s="32"/>
      <c r="V10" s="32"/>
      <c r="W10" s="26">
        <v>0</v>
      </c>
      <c r="X10" s="26">
        <v>40</v>
      </c>
      <c r="Y10" s="26">
        <v>50</v>
      </c>
      <c r="Z10" s="26">
        <v>50</v>
      </c>
      <c r="AA10" s="26">
        <v>50</v>
      </c>
      <c r="AB10" s="26">
        <v>50</v>
      </c>
      <c r="AC10" s="38">
        <f>IF(AB10="Neg","Neg",AB10*VLOOKUP($C10,$C$352:AC$374,COLUMNS($D10:AC10),FALSE))</f>
        <v>51.896183452222623</v>
      </c>
      <c r="AD10" s="38">
        <f>IF(AC10="Neg","Neg",AC10*VLOOKUP($C10,$C$352:AD$374,COLUMNS($D10:AD10),FALSE))</f>
        <v>54.239450218065912</v>
      </c>
      <c r="AE10" s="38">
        <f>IF(AD10="Neg","Neg",AD10*VLOOKUP($C10,$C$352:AE$374,COLUMNS($D10:AE10),FALSE))</f>
        <v>56.642351455554206</v>
      </c>
    </row>
    <row r="11" spans="1:31" s="18" customFormat="1">
      <c r="A11" s="25" t="s">
        <v>233</v>
      </c>
      <c r="B11" s="25" t="s">
        <v>838</v>
      </c>
      <c r="C11" s="25" t="s">
        <v>792</v>
      </c>
      <c r="D11" s="32"/>
      <c r="E11" s="32"/>
      <c r="F11" s="32"/>
      <c r="G11" s="32"/>
      <c r="H11" s="32"/>
      <c r="I11" s="32"/>
      <c r="J11" s="32"/>
      <c r="K11" s="32"/>
      <c r="L11" s="32"/>
      <c r="M11" s="32"/>
      <c r="N11" s="32"/>
      <c r="O11" s="32"/>
      <c r="P11" s="32"/>
      <c r="Q11" s="32"/>
      <c r="R11" s="32"/>
      <c r="S11" s="32"/>
      <c r="T11" s="32"/>
      <c r="U11" s="32"/>
      <c r="V11" s="32"/>
      <c r="W11" s="26">
        <v>0</v>
      </c>
      <c r="X11" s="26">
        <v>1150</v>
      </c>
      <c r="Y11" s="26">
        <v>2320</v>
      </c>
      <c r="Z11" s="26">
        <v>2500</v>
      </c>
      <c r="AA11" s="26">
        <v>2400</v>
      </c>
      <c r="AB11" s="26">
        <v>2300</v>
      </c>
      <c r="AC11" s="38">
        <f>IF(AB11="Neg","Neg",AB11*VLOOKUP($C11,$C$352:AC$374,COLUMNS($D11:AC11),FALSE))</f>
        <v>2387.2244388022405</v>
      </c>
      <c r="AD11" s="38">
        <f>IF(AC11="Neg","Neg",AC11*VLOOKUP($C11,$C$352:AD$374,COLUMNS($D11:AD11),FALSE))</f>
        <v>2495.0147100310319</v>
      </c>
      <c r="AE11" s="38">
        <f>IF(AD11="Neg","Neg",AD11*VLOOKUP($C11,$C$352:AE$374,COLUMNS($D11:AE11),FALSE))</f>
        <v>2605.5481669554933</v>
      </c>
    </row>
    <row r="12" spans="1:31" s="18" customFormat="1">
      <c r="A12" s="25" t="s">
        <v>233</v>
      </c>
      <c r="B12" s="25" t="s">
        <v>839</v>
      </c>
      <c r="C12" s="25" t="s">
        <v>382</v>
      </c>
      <c r="D12" s="32"/>
      <c r="E12" s="32"/>
      <c r="F12" s="32"/>
      <c r="G12" s="32"/>
      <c r="H12" s="32"/>
      <c r="I12" s="32"/>
      <c r="J12" s="32"/>
      <c r="K12" s="32"/>
      <c r="L12" s="32"/>
      <c r="M12" s="32"/>
      <c r="N12" s="32"/>
      <c r="O12" s="32"/>
      <c r="P12" s="32"/>
      <c r="Q12" s="32"/>
      <c r="R12" s="32"/>
      <c r="S12" s="32"/>
      <c r="T12" s="32"/>
      <c r="U12" s="32"/>
      <c r="V12" s="32"/>
      <c r="W12" s="26">
        <v>30</v>
      </c>
      <c r="X12" s="26">
        <v>-70</v>
      </c>
      <c r="Y12" s="26">
        <v>-15</v>
      </c>
      <c r="Z12" s="26">
        <v>-15</v>
      </c>
      <c r="AA12" s="26">
        <v>-15</v>
      </c>
      <c r="AB12" s="26">
        <v>-15</v>
      </c>
      <c r="AC12" s="38">
        <f>IF(AB12="Neg","Neg",AB12*VLOOKUP($C12,$C$352:AC$374,COLUMNS($D12:AC12),FALSE))</f>
        <v>-15.568855035666786</v>
      </c>
      <c r="AD12" s="38">
        <f>IF(AC12="Neg","Neg",AC12*VLOOKUP($C12,$C$352:AD$374,COLUMNS($D12:AD12),FALSE))</f>
        <v>-16.271835065419772</v>
      </c>
      <c r="AE12" s="38">
        <f>IF(AD12="Neg","Neg",AD12*VLOOKUP($C12,$C$352:AE$374,COLUMNS($D12:AE12),FALSE))</f>
        <v>-16.99270543666626</v>
      </c>
    </row>
    <row r="13" spans="1:31" s="18" customFormat="1">
      <c r="A13" s="25" t="s">
        <v>233</v>
      </c>
      <c r="B13" s="25" t="s">
        <v>840</v>
      </c>
      <c r="C13" s="25" t="s">
        <v>228</v>
      </c>
      <c r="D13" s="32"/>
      <c r="E13" s="32"/>
      <c r="F13" s="32"/>
      <c r="G13" s="32"/>
      <c r="H13" s="32"/>
      <c r="I13" s="32"/>
      <c r="J13" s="32"/>
      <c r="K13" s="32"/>
      <c r="L13" s="32"/>
      <c r="M13" s="32"/>
      <c r="N13" s="32"/>
      <c r="O13" s="32"/>
      <c r="P13" s="32"/>
      <c r="Q13" s="32"/>
      <c r="R13" s="32"/>
      <c r="S13" s="32"/>
      <c r="T13" s="32"/>
      <c r="U13" s="32"/>
      <c r="V13" s="32"/>
      <c r="W13" s="26">
        <v>-50</v>
      </c>
      <c r="X13" s="26">
        <v>-320</v>
      </c>
      <c r="Y13" s="26">
        <v>-390</v>
      </c>
      <c r="Z13" s="26">
        <v>-180</v>
      </c>
      <c r="AA13" s="26">
        <v>0</v>
      </c>
      <c r="AB13" s="26">
        <v>0</v>
      </c>
      <c r="AC13" s="38">
        <f>IF(AB13="Neg","Neg",AB13*VLOOKUP($C13,$C$352:AC$374,COLUMNS($D13:AC13),FALSE))</f>
        <v>0</v>
      </c>
      <c r="AD13" s="38">
        <f>IF(AC13="Neg","Neg",AC13*VLOOKUP($C13,$C$352:AD$374,COLUMNS($D13:AD13),FALSE))</f>
        <v>0</v>
      </c>
      <c r="AE13" s="38">
        <f>IF(AD13="Neg","Neg",AD13*VLOOKUP($C13,$C$352:AE$374,COLUMNS($D13:AE13),FALSE))</f>
        <v>0</v>
      </c>
    </row>
    <row r="14" spans="1:31" s="18" customFormat="1">
      <c r="A14" s="25" t="s">
        <v>233</v>
      </c>
      <c r="B14" s="25" t="s">
        <v>841</v>
      </c>
      <c r="C14" s="25" t="s">
        <v>228</v>
      </c>
      <c r="D14" s="32"/>
      <c r="E14" s="32"/>
      <c r="F14" s="32"/>
      <c r="G14" s="32"/>
      <c r="H14" s="32"/>
      <c r="I14" s="32"/>
      <c r="J14" s="32"/>
      <c r="K14" s="32"/>
      <c r="L14" s="32"/>
      <c r="M14" s="32"/>
      <c r="N14" s="32"/>
      <c r="O14" s="32"/>
      <c r="P14" s="32"/>
      <c r="Q14" s="32"/>
      <c r="R14" s="32"/>
      <c r="S14" s="32"/>
      <c r="T14" s="32"/>
      <c r="U14" s="32"/>
      <c r="V14" s="32"/>
      <c r="W14" s="26">
        <v>0</v>
      </c>
      <c r="X14" s="26">
        <v>-3130</v>
      </c>
      <c r="Y14" s="26">
        <v>-3150</v>
      </c>
      <c r="Z14" s="26">
        <v>-3510</v>
      </c>
      <c r="AA14" s="26">
        <v>-3720</v>
      </c>
      <c r="AB14" s="26">
        <v>-3750</v>
      </c>
      <c r="AC14" s="38">
        <f>IF(AB14="Neg","Neg",AB14*VLOOKUP($C14,$C$352:AC$374,COLUMNS($D14:AC14),FALSE))</f>
        <v>-3892.2137589166964</v>
      </c>
      <c r="AD14" s="38">
        <f>IF(AC14="Neg","Neg",AC14*VLOOKUP($C14,$C$352:AD$374,COLUMNS($D14:AD14),FALSE))</f>
        <v>-4067.9587663549432</v>
      </c>
      <c r="AE14" s="38">
        <f>IF(AD14="Neg","Neg",AD14*VLOOKUP($C14,$C$352:AE$374,COLUMNS($D14:AE14),FALSE))</f>
        <v>-4248.1763591665649</v>
      </c>
    </row>
    <row r="15" spans="1:31" s="18" customFormat="1" ht="25.5">
      <c r="A15" s="25" t="s">
        <v>233</v>
      </c>
      <c r="B15" s="25" t="s">
        <v>842</v>
      </c>
      <c r="C15" s="25" t="s">
        <v>227</v>
      </c>
      <c r="D15" s="32"/>
      <c r="E15" s="32"/>
      <c r="F15" s="32"/>
      <c r="G15" s="32"/>
      <c r="H15" s="32"/>
      <c r="I15" s="32"/>
      <c r="J15" s="32"/>
      <c r="K15" s="32"/>
      <c r="L15" s="32"/>
      <c r="M15" s="32"/>
      <c r="N15" s="32"/>
      <c r="O15" s="32"/>
      <c r="P15" s="32"/>
      <c r="Q15" s="32"/>
      <c r="R15" s="32"/>
      <c r="S15" s="32"/>
      <c r="T15" s="32"/>
      <c r="U15" s="32"/>
      <c r="V15" s="32"/>
      <c r="W15" s="26">
        <v>0</v>
      </c>
      <c r="X15" s="26">
        <v>-3490</v>
      </c>
      <c r="Y15" s="26">
        <v>-3700</v>
      </c>
      <c r="Z15" s="26">
        <v>-3770</v>
      </c>
      <c r="AA15" s="26">
        <v>-3910</v>
      </c>
      <c r="AB15" s="26">
        <v>-4030</v>
      </c>
      <c r="AC15" s="38">
        <f>IF(AB15="Neg","Neg",AB15*VLOOKUP($C15,$C$352:AC$374,COLUMNS($D15:AC15),FALSE))</f>
        <v>-4182.8323862491434</v>
      </c>
      <c r="AD15" s="38">
        <f>IF(AC15="Neg","Neg",AC15*VLOOKUP($C15,$C$352:AD$374,COLUMNS($D15:AD15),FALSE))</f>
        <v>-4371.6996875761124</v>
      </c>
      <c r="AE15" s="38">
        <f>IF(AD15="Neg","Neg",AD15*VLOOKUP($C15,$C$352:AE$374,COLUMNS($D15:AE15),FALSE))</f>
        <v>-4565.373527317669</v>
      </c>
    </row>
    <row r="16" spans="1:31" s="18" customFormat="1">
      <c r="A16" s="25" t="s">
        <v>233</v>
      </c>
      <c r="B16" s="25" t="s">
        <v>843</v>
      </c>
      <c r="C16" s="25" t="s">
        <v>227</v>
      </c>
      <c r="D16" s="32"/>
      <c r="E16" s="32"/>
      <c r="F16" s="32"/>
      <c r="G16" s="32"/>
      <c r="H16" s="32"/>
      <c r="I16" s="32"/>
      <c r="J16" s="32"/>
      <c r="K16" s="32"/>
      <c r="L16" s="32"/>
      <c r="M16" s="32"/>
      <c r="N16" s="32"/>
      <c r="O16" s="32"/>
      <c r="P16" s="32"/>
      <c r="Q16" s="32"/>
      <c r="R16" s="32"/>
      <c r="S16" s="32"/>
      <c r="T16" s="32"/>
      <c r="U16" s="32"/>
      <c r="V16" s="32"/>
      <c r="W16" s="26">
        <v>0</v>
      </c>
      <c r="X16" s="26">
        <v>0</v>
      </c>
      <c r="Y16" s="26">
        <v>0</v>
      </c>
      <c r="Z16" s="26">
        <v>320</v>
      </c>
      <c r="AA16" s="26">
        <v>740</v>
      </c>
      <c r="AB16" s="26">
        <v>660</v>
      </c>
      <c r="AC16" s="38">
        <f>IF(AB16="Neg","Neg",AB16*VLOOKUP($C16,$C$352:AC$374,COLUMNS($D16:AC16),FALSE))</f>
        <v>685.02962156933859</v>
      </c>
      <c r="AD16" s="38">
        <f>IF(AC16="Neg","Neg",AC16*VLOOKUP($C16,$C$352:AD$374,COLUMNS($D16:AD16),FALSE))</f>
        <v>715.96074287847</v>
      </c>
      <c r="AE16" s="38">
        <f>IF(AD16="Neg","Neg",AD16*VLOOKUP($C16,$C$352:AE$374,COLUMNS($D16:AE16),FALSE))</f>
        <v>747.67903921331549</v>
      </c>
    </row>
    <row r="17" spans="1:31" s="18" customFormat="1" ht="25.5">
      <c r="A17" s="25" t="s">
        <v>233</v>
      </c>
      <c r="B17" s="25" t="s">
        <v>844</v>
      </c>
      <c r="C17" s="25" t="s">
        <v>90</v>
      </c>
      <c r="D17" s="32"/>
      <c r="E17" s="32"/>
      <c r="F17" s="32"/>
      <c r="G17" s="32"/>
      <c r="H17" s="32"/>
      <c r="I17" s="32"/>
      <c r="J17" s="32"/>
      <c r="K17" s="32"/>
      <c r="L17" s="32"/>
      <c r="M17" s="32"/>
      <c r="N17" s="32"/>
      <c r="O17" s="32"/>
      <c r="P17" s="32"/>
      <c r="Q17" s="32"/>
      <c r="R17" s="32"/>
      <c r="S17" s="32"/>
      <c r="T17" s="32"/>
      <c r="U17" s="32"/>
      <c r="V17" s="32"/>
      <c r="W17" s="26">
        <v>0</v>
      </c>
      <c r="X17" s="26">
        <v>725</v>
      </c>
      <c r="Y17" s="26">
        <v>825</v>
      </c>
      <c r="Z17" s="26">
        <v>850</v>
      </c>
      <c r="AA17" s="26">
        <v>925</v>
      </c>
      <c r="AB17" s="26">
        <v>1000</v>
      </c>
      <c r="AC17" s="38">
        <f>IF(AB17="Neg","Neg",AB17*VLOOKUP($C17,$C$352:AC$374,COLUMNS($D17:AC17),FALSE))</f>
        <v>1037.9236690444525</v>
      </c>
      <c r="AD17" s="38">
        <f>IF(AC17="Neg","Neg",AC17*VLOOKUP($C17,$C$352:AD$374,COLUMNS($D17:AD17),FALSE))</f>
        <v>1084.7890043613183</v>
      </c>
      <c r="AE17" s="38">
        <f>IF(AD17="Neg","Neg",AD17*VLOOKUP($C17,$C$352:AE$374,COLUMNS($D17:AE17),FALSE))</f>
        <v>1132.8470291110841</v>
      </c>
    </row>
    <row r="18" spans="1:31" s="18" customFormat="1" ht="25.5">
      <c r="A18" s="25" t="s">
        <v>233</v>
      </c>
      <c r="B18" s="25" t="s">
        <v>845</v>
      </c>
      <c r="C18" s="25" t="s">
        <v>792</v>
      </c>
      <c r="D18" s="32"/>
      <c r="E18" s="32"/>
      <c r="F18" s="32"/>
      <c r="G18" s="32"/>
      <c r="H18" s="32"/>
      <c r="I18" s="32"/>
      <c r="J18" s="32"/>
      <c r="K18" s="32"/>
      <c r="L18" s="32"/>
      <c r="M18" s="32"/>
      <c r="N18" s="32"/>
      <c r="O18" s="32"/>
      <c r="P18" s="32"/>
      <c r="Q18" s="32"/>
      <c r="R18" s="32"/>
      <c r="S18" s="32"/>
      <c r="T18" s="32"/>
      <c r="U18" s="32"/>
      <c r="V18" s="32"/>
      <c r="W18" s="26">
        <v>0</v>
      </c>
      <c r="X18" s="26">
        <v>-625</v>
      </c>
      <c r="Y18" s="26">
        <v>-630</v>
      </c>
      <c r="Z18" s="26">
        <v>-635</v>
      </c>
      <c r="AA18" s="26">
        <v>-640</v>
      </c>
      <c r="AB18" s="26">
        <v>-640</v>
      </c>
      <c r="AC18" s="38">
        <f>IF(AB18="Neg","Neg",AB18*VLOOKUP($C18,$C$352:AC$374,COLUMNS($D18:AC18),FALSE))</f>
        <v>-664.27114818844962</v>
      </c>
      <c r="AD18" s="38">
        <f>IF(AC18="Neg","Neg",AC18*VLOOKUP($C18,$C$352:AD$374,COLUMNS($D18:AD18),FALSE))</f>
        <v>-694.26496279124376</v>
      </c>
      <c r="AE18" s="38">
        <f>IF(AD18="Neg","Neg",AD18*VLOOKUP($C18,$C$352:AE$374,COLUMNS($D18:AE18),FALSE))</f>
        <v>-725.02209863109385</v>
      </c>
    </row>
    <row r="19" spans="1:31" s="18" customFormat="1">
      <c r="A19" s="25" t="s">
        <v>233</v>
      </c>
      <c r="B19" s="25" t="s">
        <v>742</v>
      </c>
      <c r="C19" s="25" t="s">
        <v>792</v>
      </c>
      <c r="D19" s="32"/>
      <c r="E19" s="32"/>
      <c r="F19" s="32"/>
      <c r="G19" s="32"/>
      <c r="H19" s="32"/>
      <c r="I19" s="32"/>
      <c r="J19" s="32"/>
      <c r="K19" s="32"/>
      <c r="L19" s="32"/>
      <c r="M19" s="32"/>
      <c r="N19" s="32"/>
      <c r="O19" s="32"/>
      <c r="P19" s="32"/>
      <c r="Q19" s="32"/>
      <c r="R19" s="32"/>
      <c r="S19" s="32"/>
      <c r="T19" s="32"/>
      <c r="U19" s="32"/>
      <c r="V19" s="32"/>
      <c r="W19" s="26">
        <v>-90</v>
      </c>
      <c r="X19" s="26">
        <v>-175</v>
      </c>
      <c r="Y19" s="26">
        <v>-175</v>
      </c>
      <c r="Z19" s="26">
        <v>-175</v>
      </c>
      <c r="AA19" s="26">
        <v>-175</v>
      </c>
      <c r="AB19" s="26">
        <v>-175</v>
      </c>
      <c r="AC19" s="38">
        <f>IF(AB19="Neg","Neg",AB19*VLOOKUP($C19,$C$352:AC$374,COLUMNS($D19:AC19),FALSE))</f>
        <v>-181.63664208277919</v>
      </c>
      <c r="AD19" s="38">
        <f>IF(AC19="Neg","Neg",AC19*VLOOKUP($C19,$C$352:AD$374,COLUMNS($D19:AD19),FALSE))</f>
        <v>-189.83807576323071</v>
      </c>
      <c r="AE19" s="38">
        <f>IF(AD19="Neg","Neg",AD19*VLOOKUP($C19,$C$352:AE$374,COLUMNS($D19:AE19),FALSE))</f>
        <v>-198.24823009443972</v>
      </c>
    </row>
    <row r="20" spans="1:31" s="18" customFormat="1">
      <c r="A20" s="25" t="s">
        <v>233</v>
      </c>
      <c r="B20" s="25" t="s">
        <v>743</v>
      </c>
      <c r="C20" s="25" t="s">
        <v>257</v>
      </c>
      <c r="D20" s="32"/>
      <c r="E20" s="32"/>
      <c r="F20" s="32"/>
      <c r="G20" s="32"/>
      <c r="H20" s="32"/>
      <c r="I20" s="32"/>
      <c r="J20" s="32"/>
      <c r="K20" s="32"/>
      <c r="L20" s="32"/>
      <c r="M20" s="32"/>
      <c r="N20" s="32"/>
      <c r="O20" s="32"/>
      <c r="P20" s="32"/>
      <c r="Q20" s="32"/>
      <c r="R20" s="32"/>
      <c r="S20" s="32"/>
      <c r="T20" s="32"/>
      <c r="U20" s="32"/>
      <c r="V20" s="32"/>
      <c r="W20" s="26">
        <v>-10</v>
      </c>
      <c r="X20" s="26">
        <v>-15</v>
      </c>
      <c r="Y20" s="26">
        <v>-15</v>
      </c>
      <c r="Z20" s="26">
        <v>-15</v>
      </c>
      <c r="AA20" s="26">
        <v>-20</v>
      </c>
      <c r="AB20" s="26">
        <v>-20</v>
      </c>
      <c r="AC20" s="38">
        <f>IF(AB20="Neg","Neg",AB20*VLOOKUP($C20,$C$352:AC$374,COLUMNS($D20:AC20),FALSE))</f>
        <v>-20.75847338088905</v>
      </c>
      <c r="AD20" s="38">
        <f>IF(AC20="Neg","Neg",AC20*VLOOKUP($C20,$C$352:AD$374,COLUMNS($D20:AD20),FALSE))</f>
        <v>-21.695780087226368</v>
      </c>
      <c r="AE20" s="38">
        <f>IF(AD20="Neg","Neg",AD20*VLOOKUP($C20,$C$352:AE$374,COLUMNS($D20:AE20),FALSE))</f>
        <v>-22.656940582221683</v>
      </c>
    </row>
    <row r="21" spans="1:31" s="18" customFormat="1">
      <c r="A21" s="25" t="s">
        <v>233</v>
      </c>
      <c r="B21" s="25" t="s">
        <v>846</v>
      </c>
      <c r="C21" s="25" t="s">
        <v>227</v>
      </c>
      <c r="D21" s="32"/>
      <c r="E21" s="32"/>
      <c r="F21" s="32"/>
      <c r="G21" s="32"/>
      <c r="H21" s="32"/>
      <c r="I21" s="32"/>
      <c r="J21" s="32"/>
      <c r="K21" s="32"/>
      <c r="L21" s="32"/>
      <c r="M21" s="32"/>
      <c r="N21" s="32"/>
      <c r="O21" s="32"/>
      <c r="P21" s="32"/>
      <c r="Q21" s="32"/>
      <c r="R21" s="32"/>
      <c r="S21" s="32"/>
      <c r="T21" s="32"/>
      <c r="U21" s="32"/>
      <c r="V21" s="32"/>
      <c r="W21" s="26">
        <v>-5</v>
      </c>
      <c r="X21" s="26">
        <v>-30</v>
      </c>
      <c r="Y21" s="26">
        <v>-15</v>
      </c>
      <c r="Z21" s="26">
        <v>-10</v>
      </c>
      <c r="AA21" s="26">
        <v>-10</v>
      </c>
      <c r="AB21" s="26">
        <v>-10</v>
      </c>
      <c r="AC21" s="38">
        <f>IF(AB21="Neg","Neg",AB21*VLOOKUP($C21,$C$352:AC$374,COLUMNS($D21:AC21),FALSE))</f>
        <v>-10.379236690444525</v>
      </c>
      <c r="AD21" s="38">
        <f>IF(AC21="Neg","Neg",AC21*VLOOKUP($C21,$C$352:AD$374,COLUMNS($D21:AD21),FALSE))</f>
        <v>-10.847890043613184</v>
      </c>
      <c r="AE21" s="38">
        <f>IF(AD21="Neg","Neg",AD21*VLOOKUP($C21,$C$352:AE$374,COLUMNS($D21:AE21),FALSE))</f>
        <v>-11.328470291110841</v>
      </c>
    </row>
    <row r="22" spans="1:31" s="18" customFormat="1">
      <c r="A22" s="25" t="s">
        <v>233</v>
      </c>
      <c r="B22" s="25" t="s">
        <v>847</v>
      </c>
      <c r="C22" s="25" t="s">
        <v>791</v>
      </c>
      <c r="D22" s="32"/>
      <c r="E22" s="32"/>
      <c r="F22" s="32"/>
      <c r="G22" s="32"/>
      <c r="H22" s="32"/>
      <c r="I22" s="32"/>
      <c r="J22" s="32"/>
      <c r="K22" s="32"/>
      <c r="L22" s="32"/>
      <c r="M22" s="32"/>
      <c r="N22" s="32"/>
      <c r="O22" s="32"/>
      <c r="P22" s="32"/>
      <c r="Q22" s="32"/>
      <c r="R22" s="32"/>
      <c r="S22" s="32"/>
      <c r="T22" s="32"/>
      <c r="U22" s="32"/>
      <c r="V22" s="32"/>
      <c r="W22" s="26">
        <v>0</v>
      </c>
      <c r="X22" s="26">
        <v>140</v>
      </c>
      <c r="Y22" s="26">
        <v>0</v>
      </c>
      <c r="Z22" s="26">
        <v>0</v>
      </c>
      <c r="AA22" s="26">
        <v>0</v>
      </c>
      <c r="AB22" s="26">
        <v>0</v>
      </c>
      <c r="AC22" s="38">
        <f>IF(AB22="Neg","Neg",AB22*VLOOKUP($C22,$C$352:AC$374,COLUMNS($D22:AC22),FALSE))</f>
        <v>0</v>
      </c>
      <c r="AD22" s="38">
        <f>IF(AC22="Neg","Neg",AC22*VLOOKUP($C22,$C$352:AD$374,COLUMNS($D22:AD22),FALSE))</f>
        <v>0</v>
      </c>
      <c r="AE22" s="38">
        <f>IF(AD22="Neg","Neg",AD22*VLOOKUP($C22,$C$352:AE$374,COLUMNS($D22:AE22),FALSE))</f>
        <v>0</v>
      </c>
    </row>
    <row r="23" spans="1:31" s="18" customFormat="1" ht="25.5">
      <c r="A23" s="25" t="s">
        <v>233</v>
      </c>
      <c r="B23" s="25" t="s">
        <v>1031</v>
      </c>
      <c r="C23" s="25" t="s">
        <v>227</v>
      </c>
      <c r="D23" s="32"/>
      <c r="E23" s="32"/>
      <c r="F23" s="32"/>
      <c r="G23" s="32"/>
      <c r="H23" s="32"/>
      <c r="I23" s="32"/>
      <c r="J23" s="32"/>
      <c r="K23" s="32"/>
      <c r="L23" s="32"/>
      <c r="M23" s="32"/>
      <c r="N23" s="32"/>
      <c r="O23" s="32"/>
      <c r="P23" s="32"/>
      <c r="Q23" s="32"/>
      <c r="R23" s="32"/>
      <c r="S23" s="32"/>
      <c r="T23" s="32"/>
      <c r="U23" s="32"/>
      <c r="V23" s="32"/>
      <c r="W23" s="26">
        <v>0</v>
      </c>
      <c r="X23" s="26">
        <v>40</v>
      </c>
      <c r="Y23" s="26">
        <v>90</v>
      </c>
      <c r="Z23" s="26">
        <v>175</v>
      </c>
      <c r="AA23" s="26">
        <v>275</v>
      </c>
      <c r="AB23" s="26">
        <v>390</v>
      </c>
      <c r="AC23" s="38">
        <f>IF(AB23="Neg","Neg",AB23*VLOOKUP($C23,$C$352:AC$374,COLUMNS($D23:AC23),FALSE))</f>
        <v>404.79023092733644</v>
      </c>
      <c r="AD23" s="38">
        <f>IF(AC23="Neg","Neg",AC23*VLOOKUP($C23,$C$352:AD$374,COLUMNS($D23:AD23),FALSE))</f>
        <v>423.06771170091412</v>
      </c>
      <c r="AE23" s="38">
        <f>IF(AD23="Neg","Neg",AD23*VLOOKUP($C23,$C$352:AE$374,COLUMNS($D23:AE23),FALSE))</f>
        <v>441.81034135332277</v>
      </c>
    </row>
    <row r="24" spans="1:31" s="18" customFormat="1" ht="25.5">
      <c r="A24" s="25" t="s">
        <v>233</v>
      </c>
      <c r="B24" s="25" t="s">
        <v>1046</v>
      </c>
      <c r="C24" s="25" t="s">
        <v>227</v>
      </c>
      <c r="D24" s="32"/>
      <c r="E24" s="32"/>
      <c r="F24" s="32"/>
      <c r="G24" s="32"/>
      <c r="H24" s="32"/>
      <c r="I24" s="32"/>
      <c r="J24" s="32"/>
      <c r="K24" s="32"/>
      <c r="L24" s="32"/>
      <c r="M24" s="32"/>
      <c r="N24" s="32"/>
      <c r="O24" s="32"/>
      <c r="P24" s="32"/>
      <c r="Q24" s="32"/>
      <c r="R24" s="32"/>
      <c r="S24" s="32"/>
      <c r="T24" s="32"/>
      <c r="U24" s="32"/>
      <c r="V24" s="32"/>
      <c r="W24" s="26">
        <v>0</v>
      </c>
      <c r="X24" s="26">
        <v>30</v>
      </c>
      <c r="Y24" s="26">
        <v>30</v>
      </c>
      <c r="Z24" s="26">
        <v>30</v>
      </c>
      <c r="AA24" s="26">
        <v>25</v>
      </c>
      <c r="AB24" s="26">
        <v>25</v>
      </c>
      <c r="AC24" s="38">
        <f>IF(AB24="Neg","Neg",AB24*VLOOKUP($C24,$C$352:AC$374,COLUMNS($D24:AC24),FALSE))</f>
        <v>25.948091726111311</v>
      </c>
      <c r="AD24" s="38">
        <f>IF(AC24="Neg","Neg",AC24*VLOOKUP($C24,$C$352:AD$374,COLUMNS($D24:AD24),FALSE))</f>
        <v>27.119725109032956</v>
      </c>
      <c r="AE24" s="38">
        <f>IF(AD24="Neg","Neg",AD24*VLOOKUP($C24,$C$352:AE$374,COLUMNS($D24:AE24),FALSE))</f>
        <v>28.321175727777103</v>
      </c>
    </row>
    <row r="25" spans="1:31" s="18" customFormat="1">
      <c r="A25" s="25" t="s">
        <v>233</v>
      </c>
      <c r="B25" s="25" t="s">
        <v>1047</v>
      </c>
      <c r="C25" s="25" t="s">
        <v>227</v>
      </c>
      <c r="D25" s="32"/>
      <c r="E25" s="32"/>
      <c r="F25" s="32"/>
      <c r="G25" s="32"/>
      <c r="H25" s="32"/>
      <c r="I25" s="32"/>
      <c r="J25" s="32"/>
      <c r="K25" s="32"/>
      <c r="L25" s="32"/>
      <c r="M25" s="32"/>
      <c r="N25" s="32"/>
      <c r="O25" s="32"/>
      <c r="P25" s="32"/>
      <c r="Q25" s="32"/>
      <c r="R25" s="32"/>
      <c r="S25" s="32"/>
      <c r="T25" s="32"/>
      <c r="U25" s="32"/>
      <c r="V25" s="32"/>
      <c r="W25" s="26">
        <v>0</v>
      </c>
      <c r="X25" s="26">
        <v>125</v>
      </c>
      <c r="Y25" s="26">
        <v>135</v>
      </c>
      <c r="Z25" s="26">
        <v>135</v>
      </c>
      <c r="AA25" s="26">
        <v>135</v>
      </c>
      <c r="AB25" s="26">
        <v>135</v>
      </c>
      <c r="AC25" s="38">
        <f>IF(AB25="Neg","Neg",AB25*VLOOKUP($C25,$C$352:AC$374,COLUMNS($D25:AC25),FALSE))</f>
        <v>140.11969532100107</v>
      </c>
      <c r="AD25" s="38">
        <f>IF(AC25="Neg","Neg",AC25*VLOOKUP($C25,$C$352:AD$374,COLUMNS($D25:AD25),FALSE))</f>
        <v>146.44651558877797</v>
      </c>
      <c r="AE25" s="38">
        <f>IF(AD25="Neg","Neg",AD25*VLOOKUP($C25,$C$352:AE$374,COLUMNS($D25:AE25),FALSE))</f>
        <v>152.93434892999636</v>
      </c>
    </row>
    <row r="26" spans="1:31" s="18" customFormat="1" ht="25.5">
      <c r="A26" s="25" t="s">
        <v>233</v>
      </c>
      <c r="B26" s="25" t="s">
        <v>0</v>
      </c>
      <c r="C26" s="25" t="s">
        <v>227</v>
      </c>
      <c r="D26" s="32"/>
      <c r="E26" s="32"/>
      <c r="F26" s="32"/>
      <c r="G26" s="32"/>
      <c r="H26" s="32"/>
      <c r="I26" s="32"/>
      <c r="J26" s="32"/>
      <c r="K26" s="32"/>
      <c r="L26" s="32"/>
      <c r="M26" s="32"/>
      <c r="N26" s="32"/>
      <c r="O26" s="32"/>
      <c r="P26" s="32"/>
      <c r="Q26" s="32"/>
      <c r="R26" s="32"/>
      <c r="S26" s="32"/>
      <c r="T26" s="32"/>
      <c r="U26" s="32"/>
      <c r="V26" s="32"/>
      <c r="W26" s="26">
        <v>0</v>
      </c>
      <c r="X26" s="26">
        <v>0</v>
      </c>
      <c r="Y26" s="26">
        <v>95</v>
      </c>
      <c r="Z26" s="26">
        <v>90</v>
      </c>
      <c r="AA26" s="26">
        <v>80</v>
      </c>
      <c r="AB26" s="26">
        <v>70</v>
      </c>
      <c r="AC26" s="38">
        <f>IF(AB26="Neg","Neg",AB26*VLOOKUP($C26,$C$352:AC$374,COLUMNS($D26:AC26),FALSE))</f>
        <v>72.654656833111673</v>
      </c>
      <c r="AD26" s="38">
        <f>IF(AC26="Neg","Neg",AC26*VLOOKUP($C26,$C$352:AD$374,COLUMNS($D26:AD26),FALSE))</f>
        <v>75.935230305292279</v>
      </c>
      <c r="AE26" s="38">
        <f>IF(AD26="Neg","Neg",AD26*VLOOKUP($C26,$C$352:AE$374,COLUMNS($D26:AE26),FALSE))</f>
        <v>79.299292037775885</v>
      </c>
    </row>
    <row r="27" spans="1:31" s="18" customFormat="1">
      <c r="A27" s="25" t="s">
        <v>233</v>
      </c>
      <c r="B27" s="25" t="s">
        <v>1</v>
      </c>
      <c r="C27" s="25" t="s">
        <v>227</v>
      </c>
      <c r="D27" s="32"/>
      <c r="E27" s="32"/>
      <c r="F27" s="32"/>
      <c r="G27" s="32"/>
      <c r="H27" s="32"/>
      <c r="I27" s="32"/>
      <c r="J27" s="32"/>
      <c r="K27" s="32"/>
      <c r="L27" s="32"/>
      <c r="M27" s="32"/>
      <c r="N27" s="32"/>
      <c r="O27" s="32"/>
      <c r="P27" s="32"/>
      <c r="Q27" s="32"/>
      <c r="R27" s="32"/>
      <c r="S27" s="32"/>
      <c r="T27" s="32"/>
      <c r="U27" s="32"/>
      <c r="V27" s="32"/>
      <c r="W27" s="26">
        <v>0</v>
      </c>
      <c r="X27" s="26">
        <v>60</v>
      </c>
      <c r="Y27" s="26">
        <v>50</v>
      </c>
      <c r="Z27" s="26">
        <v>50</v>
      </c>
      <c r="AA27" s="26">
        <v>50</v>
      </c>
      <c r="AB27" s="26">
        <v>45</v>
      </c>
      <c r="AC27" s="38">
        <f>IF(AB27="Neg","Neg",AB27*VLOOKUP($C27,$C$352:AC$374,COLUMNS($D27:AC27),FALSE))</f>
        <v>46.706565107000358</v>
      </c>
      <c r="AD27" s="38">
        <f>IF(AC27="Neg","Neg",AC27*VLOOKUP($C27,$C$352:AD$374,COLUMNS($D27:AD27),FALSE))</f>
        <v>48.815505196259316</v>
      </c>
      <c r="AE27" s="38">
        <f>IF(AD27="Neg","Neg",AD27*VLOOKUP($C27,$C$352:AE$374,COLUMNS($D27:AE27),FALSE))</f>
        <v>50.978116309998775</v>
      </c>
    </row>
    <row r="28" spans="1:31" s="18" customFormat="1" ht="25.5">
      <c r="A28" s="25" t="s">
        <v>233</v>
      </c>
      <c r="B28" s="25" t="s">
        <v>2</v>
      </c>
      <c r="C28" s="25" t="s">
        <v>227</v>
      </c>
      <c r="D28" s="32"/>
      <c r="E28" s="32"/>
      <c r="F28" s="32"/>
      <c r="G28" s="32"/>
      <c r="H28" s="32"/>
      <c r="I28" s="32"/>
      <c r="J28" s="32"/>
      <c r="K28" s="32"/>
      <c r="L28" s="32"/>
      <c r="M28" s="32"/>
      <c r="N28" s="32"/>
      <c r="O28" s="32"/>
      <c r="P28" s="32"/>
      <c r="Q28" s="32"/>
      <c r="R28" s="32"/>
      <c r="S28" s="32"/>
      <c r="T28" s="32"/>
      <c r="U28" s="32"/>
      <c r="V28" s="32"/>
      <c r="W28" s="26">
        <v>0</v>
      </c>
      <c r="X28" s="26">
        <v>0</v>
      </c>
      <c r="Y28" s="26">
        <v>5</v>
      </c>
      <c r="Z28" s="26">
        <v>5</v>
      </c>
      <c r="AA28" s="26">
        <v>5</v>
      </c>
      <c r="AB28" s="26">
        <v>5</v>
      </c>
      <c r="AC28" s="38">
        <f>IF(AB28="Neg","Neg",AB28*VLOOKUP($C28,$C$352:AC$374,COLUMNS($D28:AC28),FALSE))</f>
        <v>5.1896183452222626</v>
      </c>
      <c r="AD28" s="38">
        <f>IF(AC28="Neg","Neg",AC28*VLOOKUP($C28,$C$352:AD$374,COLUMNS($D28:AD28),FALSE))</f>
        <v>5.4239450218065919</v>
      </c>
      <c r="AE28" s="38">
        <f>IF(AD28="Neg","Neg",AD28*VLOOKUP($C28,$C$352:AE$374,COLUMNS($D28:AE28),FALSE))</f>
        <v>5.6642351455554207</v>
      </c>
    </row>
    <row r="29" spans="1:31" s="18" customFormat="1" ht="25.5">
      <c r="A29" s="25" t="s">
        <v>233</v>
      </c>
      <c r="B29" s="25" t="s">
        <v>3</v>
      </c>
      <c r="C29" s="25" t="s">
        <v>227</v>
      </c>
      <c r="D29" s="32"/>
      <c r="E29" s="32"/>
      <c r="F29" s="32"/>
      <c r="G29" s="32"/>
      <c r="H29" s="32"/>
      <c r="I29" s="32"/>
      <c r="J29" s="32"/>
      <c r="K29" s="32"/>
      <c r="L29" s="32"/>
      <c r="M29" s="32"/>
      <c r="N29" s="32"/>
      <c r="O29" s="32"/>
      <c r="P29" s="32"/>
      <c r="Q29" s="32"/>
      <c r="R29" s="32"/>
      <c r="S29" s="32"/>
      <c r="T29" s="32"/>
      <c r="U29" s="32"/>
      <c r="V29" s="32"/>
      <c r="W29" s="26">
        <v>0</v>
      </c>
      <c r="X29" s="26">
        <v>0</v>
      </c>
      <c r="Y29" s="26">
        <v>35</v>
      </c>
      <c r="Z29" s="26">
        <v>35</v>
      </c>
      <c r="AA29" s="26">
        <v>35</v>
      </c>
      <c r="AB29" s="26">
        <v>35</v>
      </c>
      <c r="AC29" s="38">
        <f>IF(AB29="Neg","Neg",AB29*VLOOKUP($C29,$C$352:AC$374,COLUMNS($D29:AC29),FALSE))</f>
        <v>36.327328416555837</v>
      </c>
      <c r="AD29" s="38">
        <f>IF(AC29="Neg","Neg",AC29*VLOOKUP($C29,$C$352:AD$374,COLUMNS($D29:AD29),FALSE))</f>
        <v>37.96761515264614</v>
      </c>
      <c r="AE29" s="38">
        <f>IF(AD29="Neg","Neg",AD29*VLOOKUP($C29,$C$352:AE$374,COLUMNS($D29:AE29),FALSE))</f>
        <v>39.649646018887942</v>
      </c>
    </row>
    <row r="30" spans="1:31" s="18" customFormat="1" ht="25.5">
      <c r="A30" s="25" t="s">
        <v>233</v>
      </c>
      <c r="B30" s="25" t="s">
        <v>4</v>
      </c>
      <c r="C30" s="25" t="s">
        <v>227</v>
      </c>
      <c r="D30" s="32"/>
      <c r="E30" s="32"/>
      <c r="F30" s="32"/>
      <c r="G30" s="32"/>
      <c r="H30" s="32"/>
      <c r="I30" s="32"/>
      <c r="J30" s="32"/>
      <c r="K30" s="32"/>
      <c r="L30" s="32"/>
      <c r="M30" s="32"/>
      <c r="N30" s="32"/>
      <c r="O30" s="32"/>
      <c r="P30" s="32"/>
      <c r="Q30" s="32"/>
      <c r="R30" s="32"/>
      <c r="S30" s="32"/>
      <c r="T30" s="32"/>
      <c r="U30" s="32"/>
      <c r="V30" s="32"/>
      <c r="W30" s="26">
        <v>0</v>
      </c>
      <c r="X30" s="26">
        <v>20</v>
      </c>
      <c r="Y30" s="26">
        <v>25</v>
      </c>
      <c r="Z30" s="26">
        <v>65</v>
      </c>
      <c r="AA30" s="26">
        <v>80</v>
      </c>
      <c r="AB30" s="26">
        <v>90</v>
      </c>
      <c r="AC30" s="38">
        <f>IF(AB30="Neg","Neg",AB30*VLOOKUP($C30,$C$352:AC$374,COLUMNS($D30:AC30),FALSE))</f>
        <v>93.413130214000716</v>
      </c>
      <c r="AD30" s="38">
        <f>IF(AC30="Neg","Neg",AC30*VLOOKUP($C30,$C$352:AD$374,COLUMNS($D30:AD30),FALSE))</f>
        <v>97.631010392518633</v>
      </c>
      <c r="AE30" s="38">
        <f>IF(AD30="Neg","Neg",AD30*VLOOKUP($C30,$C$352:AE$374,COLUMNS($D30:AE30),FALSE))</f>
        <v>101.95623261999755</v>
      </c>
    </row>
    <row r="31" spans="1:31" s="18" customFormat="1" ht="25.5">
      <c r="A31" s="25" t="s">
        <v>233</v>
      </c>
      <c r="B31" s="25" t="s">
        <v>5</v>
      </c>
      <c r="C31" s="25" t="s">
        <v>227</v>
      </c>
      <c r="D31" s="32"/>
      <c r="E31" s="32"/>
      <c r="F31" s="32"/>
      <c r="G31" s="32"/>
      <c r="H31" s="32"/>
      <c r="I31" s="32"/>
      <c r="J31" s="32"/>
      <c r="K31" s="32"/>
      <c r="L31" s="32"/>
      <c r="M31" s="32"/>
      <c r="N31" s="32"/>
      <c r="O31" s="32"/>
      <c r="P31" s="32"/>
      <c r="Q31" s="32"/>
      <c r="R31" s="32"/>
      <c r="S31" s="32"/>
      <c r="T31" s="32"/>
      <c r="U31" s="32"/>
      <c r="V31" s="32"/>
      <c r="W31" s="26">
        <v>0</v>
      </c>
      <c r="X31" s="26">
        <v>0</v>
      </c>
      <c r="Y31" s="26">
        <v>105</v>
      </c>
      <c r="Z31" s="26">
        <v>105</v>
      </c>
      <c r="AA31" s="26">
        <v>110</v>
      </c>
      <c r="AB31" s="26">
        <v>115</v>
      </c>
      <c r="AC31" s="38">
        <f>IF(AB31="Neg","Neg",AB31*VLOOKUP($C31,$C$352:AC$374,COLUMNS($D31:AC31),FALSE))</f>
        <v>119.36122194011203</v>
      </c>
      <c r="AD31" s="38">
        <f>IF(AC31="Neg","Neg",AC31*VLOOKUP($C31,$C$352:AD$374,COLUMNS($D31:AD31),FALSE))</f>
        <v>124.7507355015516</v>
      </c>
      <c r="AE31" s="38">
        <f>IF(AD31="Neg","Neg",AD31*VLOOKUP($C31,$C$352:AE$374,COLUMNS($D31:AE31),FALSE))</f>
        <v>130.27740834777467</v>
      </c>
    </row>
    <row r="32" spans="1:31" s="18" customFormat="1" ht="25.5">
      <c r="A32" s="25" t="s">
        <v>233</v>
      </c>
      <c r="B32" s="25" t="s">
        <v>6</v>
      </c>
      <c r="C32" s="25" t="s">
        <v>227</v>
      </c>
      <c r="D32" s="32"/>
      <c r="E32" s="32"/>
      <c r="F32" s="32"/>
      <c r="G32" s="32"/>
      <c r="H32" s="32"/>
      <c r="I32" s="32"/>
      <c r="J32" s="32"/>
      <c r="K32" s="32"/>
      <c r="L32" s="32"/>
      <c r="M32" s="32"/>
      <c r="N32" s="32"/>
      <c r="O32" s="32"/>
      <c r="P32" s="32"/>
      <c r="Q32" s="32"/>
      <c r="R32" s="32"/>
      <c r="S32" s="32"/>
      <c r="T32" s="32"/>
      <c r="U32" s="32"/>
      <c r="V32" s="32"/>
      <c r="W32" s="26">
        <v>0</v>
      </c>
      <c r="X32" s="26">
        <v>0</v>
      </c>
      <c r="Y32" s="26">
        <v>60</v>
      </c>
      <c r="Z32" s="26">
        <v>60</v>
      </c>
      <c r="AA32" s="26">
        <v>60</v>
      </c>
      <c r="AB32" s="26">
        <v>65</v>
      </c>
      <c r="AC32" s="38">
        <f>IF(AB32="Neg","Neg",AB32*VLOOKUP($C32,$C$352:AC$374,COLUMNS($D32:AC32),FALSE))</f>
        <v>67.465038487889402</v>
      </c>
      <c r="AD32" s="38">
        <f>IF(AC32="Neg","Neg",AC32*VLOOKUP($C32,$C$352:AD$374,COLUMNS($D32:AD32),FALSE))</f>
        <v>70.511285283485677</v>
      </c>
      <c r="AE32" s="38">
        <f>IF(AD32="Neg","Neg",AD32*VLOOKUP($C32,$C$352:AE$374,COLUMNS($D32:AE32),FALSE))</f>
        <v>73.635056892220462</v>
      </c>
    </row>
    <row r="33" spans="1:31" s="18" customFormat="1" ht="25.5">
      <c r="A33" s="25" t="s">
        <v>233</v>
      </c>
      <c r="B33" s="25" t="s">
        <v>7</v>
      </c>
      <c r="C33" s="25" t="s">
        <v>227</v>
      </c>
      <c r="D33" s="32"/>
      <c r="E33" s="32"/>
      <c r="F33" s="32"/>
      <c r="G33" s="32"/>
      <c r="H33" s="32"/>
      <c r="I33" s="32"/>
      <c r="J33" s="32"/>
      <c r="K33" s="32"/>
      <c r="L33" s="32"/>
      <c r="M33" s="32"/>
      <c r="N33" s="32"/>
      <c r="O33" s="32"/>
      <c r="P33" s="32"/>
      <c r="Q33" s="32"/>
      <c r="R33" s="32"/>
      <c r="S33" s="32"/>
      <c r="T33" s="32"/>
      <c r="U33" s="32"/>
      <c r="V33" s="32"/>
      <c r="W33" s="26">
        <v>0</v>
      </c>
      <c r="X33" s="26">
        <v>-240</v>
      </c>
      <c r="Y33" s="26">
        <v>-370</v>
      </c>
      <c r="Z33" s="26">
        <v>-385</v>
      </c>
      <c r="AA33" s="26">
        <v>-400</v>
      </c>
      <c r="AB33" s="26">
        <v>-425</v>
      </c>
      <c r="AC33" s="38">
        <f>IF(AB33="Neg","Neg",AB33*VLOOKUP($C33,$C$352:AC$374,COLUMNS($D33:AC33),FALSE))</f>
        <v>-441.11755934389231</v>
      </c>
      <c r="AD33" s="38">
        <f>IF(AC33="Neg","Neg",AC33*VLOOKUP($C33,$C$352:AD$374,COLUMNS($D33:AD33),FALSE))</f>
        <v>-461.03532685356026</v>
      </c>
      <c r="AE33" s="38">
        <f>IF(AD33="Neg","Neg",AD33*VLOOKUP($C33,$C$352:AE$374,COLUMNS($D33:AE33),FALSE))</f>
        <v>-481.45998737221072</v>
      </c>
    </row>
    <row r="34" spans="1:31" s="18" customFormat="1" ht="25.5">
      <c r="A34" s="15" t="s">
        <v>68</v>
      </c>
      <c r="B34" s="15" t="s">
        <v>11</v>
      </c>
      <c r="C34" s="15" t="s">
        <v>227</v>
      </c>
      <c r="D34" s="17"/>
      <c r="E34" s="17"/>
      <c r="F34" s="17"/>
      <c r="G34" s="17"/>
      <c r="H34" s="17"/>
      <c r="I34" s="17"/>
      <c r="J34" s="17"/>
      <c r="K34" s="17"/>
      <c r="L34" s="17"/>
      <c r="M34" s="17"/>
      <c r="N34" s="17"/>
      <c r="O34" s="17"/>
      <c r="P34" s="17"/>
      <c r="Q34" s="17"/>
      <c r="R34" s="17"/>
      <c r="S34" s="17"/>
      <c r="T34" s="17"/>
      <c r="U34" s="17"/>
      <c r="V34" s="17"/>
      <c r="W34" s="23">
        <v>0</v>
      </c>
      <c r="X34" s="23">
        <v>0</v>
      </c>
      <c r="Y34" s="23">
        <v>-20</v>
      </c>
      <c r="Z34" s="23">
        <v>-25</v>
      </c>
      <c r="AA34" s="23">
        <v>-30</v>
      </c>
      <c r="AB34" s="23">
        <v>-30</v>
      </c>
      <c r="AC34" s="39">
        <f>IF(AB34="Neg","Neg",AB34*VLOOKUP($C34,$C$352:AC$374,COLUMNS($D34:AC34),FALSE))</f>
        <v>-31.137710071333572</v>
      </c>
      <c r="AD34" s="39">
        <f>IF(AC34="Neg","Neg",AC34*VLOOKUP($C34,$C$352:AD$374,COLUMNS($D34:AD34),FALSE))</f>
        <v>-32.543670130839544</v>
      </c>
      <c r="AE34" s="39">
        <f>IF(AD34="Neg","Neg",AD34*VLOOKUP($C34,$C$352:AE$374,COLUMNS($D34:AE34),FALSE))</f>
        <v>-33.985410873332519</v>
      </c>
    </row>
    <row r="35" spans="1:31" s="18" customFormat="1" ht="25.5">
      <c r="A35" s="15" t="s">
        <v>68</v>
      </c>
      <c r="B35" s="15" t="s">
        <v>20</v>
      </c>
      <c r="C35" s="15" t="s">
        <v>227</v>
      </c>
      <c r="D35" s="17"/>
      <c r="E35" s="17"/>
      <c r="F35" s="17"/>
      <c r="G35" s="17"/>
      <c r="H35" s="17"/>
      <c r="I35" s="17"/>
      <c r="J35" s="17"/>
      <c r="K35" s="17"/>
      <c r="L35" s="17"/>
      <c r="M35" s="17"/>
      <c r="N35" s="17"/>
      <c r="O35" s="17"/>
      <c r="P35" s="17"/>
      <c r="Q35" s="17"/>
      <c r="R35" s="17"/>
      <c r="S35" s="17"/>
      <c r="T35" s="17"/>
      <c r="U35" s="17"/>
      <c r="V35" s="17"/>
      <c r="W35" s="23">
        <v>0</v>
      </c>
      <c r="X35" s="23">
        <v>60</v>
      </c>
      <c r="Y35" s="23">
        <v>120</v>
      </c>
      <c r="Z35" s="23">
        <v>155</v>
      </c>
      <c r="AA35" s="23">
        <v>160</v>
      </c>
      <c r="AB35" s="23">
        <v>160</v>
      </c>
      <c r="AC35" s="39">
        <f>IF(AB35="Neg","Neg",AB35*VLOOKUP($C35,$C$352:AC$374,COLUMNS($D35:AC35),FALSE))</f>
        <v>166.0677870471124</v>
      </c>
      <c r="AD35" s="39">
        <f>IF(AC35="Neg","Neg",AC35*VLOOKUP($C35,$C$352:AD$374,COLUMNS($D35:AD35),FALSE))</f>
        <v>173.56624069781094</v>
      </c>
      <c r="AE35" s="39">
        <f>IF(AD35="Neg","Neg",AD35*VLOOKUP($C35,$C$352:AE$374,COLUMNS($D35:AE35),FALSE))</f>
        <v>181.25552465777346</v>
      </c>
    </row>
    <row r="36" spans="1:31" s="18" customFormat="1" ht="25.5">
      <c r="A36" s="15" t="s">
        <v>68</v>
      </c>
      <c r="B36" s="15" t="s">
        <v>21</v>
      </c>
      <c r="C36" s="15" t="s">
        <v>227</v>
      </c>
      <c r="D36" s="17"/>
      <c r="E36" s="17"/>
      <c r="F36" s="17"/>
      <c r="G36" s="17"/>
      <c r="H36" s="17"/>
      <c r="I36" s="17"/>
      <c r="J36" s="17"/>
      <c r="K36" s="17"/>
      <c r="L36" s="17"/>
      <c r="M36" s="17"/>
      <c r="N36" s="17"/>
      <c r="O36" s="17"/>
      <c r="P36" s="17"/>
      <c r="Q36" s="17"/>
      <c r="R36" s="17"/>
      <c r="S36" s="17"/>
      <c r="T36" s="17"/>
      <c r="U36" s="17"/>
      <c r="V36" s="17"/>
      <c r="W36" s="23">
        <v>0</v>
      </c>
      <c r="X36" s="23">
        <v>70</v>
      </c>
      <c r="Y36" s="23">
        <v>70</v>
      </c>
      <c r="Z36" s="23">
        <v>75</v>
      </c>
      <c r="AA36" s="23">
        <v>75</v>
      </c>
      <c r="AB36" s="23">
        <v>80</v>
      </c>
      <c r="AC36" s="39">
        <f>IF(AB36="Neg","Neg",AB36*VLOOKUP($C36,$C$352:AC$374,COLUMNS($D36:AC36),FALSE))</f>
        <v>83.033893523556202</v>
      </c>
      <c r="AD36" s="39">
        <f>IF(AC36="Neg","Neg",AC36*VLOOKUP($C36,$C$352:AD$374,COLUMNS($D36:AD36),FALSE))</f>
        <v>86.78312034890547</v>
      </c>
      <c r="AE36" s="39">
        <f>IF(AD36="Neg","Neg",AD36*VLOOKUP($C36,$C$352:AE$374,COLUMNS($D36:AE36),FALSE))</f>
        <v>90.627762328886732</v>
      </c>
    </row>
    <row r="37" spans="1:31" s="18" customFormat="1" ht="25.5">
      <c r="A37" s="15" t="s">
        <v>68</v>
      </c>
      <c r="B37" s="15" t="s">
        <v>22</v>
      </c>
      <c r="C37" s="15" t="s">
        <v>227</v>
      </c>
      <c r="D37" s="17"/>
      <c r="E37" s="17"/>
      <c r="F37" s="17"/>
      <c r="G37" s="17"/>
      <c r="H37" s="17"/>
      <c r="I37" s="17"/>
      <c r="J37" s="17"/>
      <c r="K37" s="17"/>
      <c r="L37" s="17"/>
      <c r="M37" s="17"/>
      <c r="N37" s="17"/>
      <c r="O37" s="17"/>
      <c r="P37" s="17"/>
      <c r="Q37" s="17"/>
      <c r="R37" s="17"/>
      <c r="S37" s="17"/>
      <c r="T37" s="17"/>
      <c r="U37" s="17"/>
      <c r="V37" s="17"/>
      <c r="W37" s="23">
        <v>0</v>
      </c>
      <c r="X37" s="23">
        <v>-40</v>
      </c>
      <c r="Y37" s="23">
        <v>-95</v>
      </c>
      <c r="Z37" s="23">
        <v>-105</v>
      </c>
      <c r="AA37" s="23">
        <v>-105</v>
      </c>
      <c r="AB37" s="23">
        <v>-105</v>
      </c>
      <c r="AC37" s="39">
        <f>IF(AB37="Neg","Neg",AB37*VLOOKUP($C37,$C$352:AC$374,COLUMNS($D37:AC37),FALSE))</f>
        <v>-108.9819852496675</v>
      </c>
      <c r="AD37" s="39">
        <f>IF(AC37="Neg","Neg",AC37*VLOOKUP($C37,$C$352:AD$374,COLUMNS($D37:AD37),FALSE))</f>
        <v>-113.90284545793841</v>
      </c>
      <c r="AE37" s="39">
        <f>IF(AD37="Neg","Neg",AD37*VLOOKUP($C37,$C$352:AE$374,COLUMNS($D37:AE37),FALSE))</f>
        <v>-118.94893805666382</v>
      </c>
    </row>
    <row r="38" spans="1:31" s="18" customFormat="1" ht="25.5">
      <c r="A38" s="15" t="s">
        <v>68</v>
      </c>
      <c r="B38" s="15" t="s">
        <v>23</v>
      </c>
      <c r="C38" s="15" t="s">
        <v>227</v>
      </c>
      <c r="D38" s="17"/>
      <c r="E38" s="17"/>
      <c r="F38" s="17"/>
      <c r="G38" s="17"/>
      <c r="H38" s="17"/>
      <c r="I38" s="17"/>
      <c r="J38" s="17"/>
      <c r="K38" s="17"/>
      <c r="L38" s="17"/>
      <c r="M38" s="17"/>
      <c r="N38" s="17"/>
      <c r="O38" s="17"/>
      <c r="P38" s="17"/>
      <c r="Q38" s="17"/>
      <c r="R38" s="17"/>
      <c r="S38" s="17"/>
      <c r="T38" s="17"/>
      <c r="U38" s="17"/>
      <c r="V38" s="17"/>
      <c r="W38" s="23">
        <v>0</v>
      </c>
      <c r="X38" s="23">
        <v>0</v>
      </c>
      <c r="Y38" s="23">
        <v>105</v>
      </c>
      <c r="Z38" s="23">
        <v>105</v>
      </c>
      <c r="AA38" s="23">
        <v>105</v>
      </c>
      <c r="AB38" s="23">
        <v>105</v>
      </c>
      <c r="AC38" s="39">
        <f>IF(AB38="Neg","Neg",AB38*VLOOKUP($C38,$C$352:AC$374,COLUMNS($D38:AC38),FALSE))</f>
        <v>108.9819852496675</v>
      </c>
      <c r="AD38" s="39">
        <f>IF(AC38="Neg","Neg",AC38*VLOOKUP($C38,$C$352:AD$374,COLUMNS($D38:AD38),FALSE))</f>
        <v>113.90284545793841</v>
      </c>
      <c r="AE38" s="39">
        <f>IF(AD38="Neg","Neg",AD38*VLOOKUP($C38,$C$352:AE$374,COLUMNS($D38:AE38),FALSE))</f>
        <v>118.94893805666382</v>
      </c>
    </row>
    <row r="39" spans="1:31" s="18" customFormat="1" ht="25.5">
      <c r="A39" s="15" t="s">
        <v>68</v>
      </c>
      <c r="B39" s="15" t="s">
        <v>24</v>
      </c>
      <c r="C39" s="15" t="s">
        <v>227</v>
      </c>
      <c r="D39" s="17"/>
      <c r="E39" s="17"/>
      <c r="F39" s="17"/>
      <c r="G39" s="17"/>
      <c r="H39" s="17"/>
      <c r="I39" s="17"/>
      <c r="J39" s="17"/>
      <c r="K39" s="17"/>
      <c r="L39" s="17"/>
      <c r="M39" s="17"/>
      <c r="N39" s="17"/>
      <c r="O39" s="17"/>
      <c r="P39" s="17"/>
      <c r="Q39" s="17"/>
      <c r="R39" s="17"/>
      <c r="S39" s="17"/>
      <c r="T39" s="17"/>
      <c r="U39" s="17"/>
      <c r="V39" s="17"/>
      <c r="W39" s="23">
        <v>0</v>
      </c>
      <c r="X39" s="23">
        <v>0</v>
      </c>
      <c r="Y39" s="23">
        <v>0</v>
      </c>
      <c r="Z39" s="23">
        <v>0</v>
      </c>
      <c r="AA39" s="23">
        <v>15</v>
      </c>
      <c r="AB39" s="23">
        <v>15</v>
      </c>
      <c r="AC39" s="39">
        <f>IF(AB39="Neg","Neg",AB39*VLOOKUP($C39,$C$352:AC$374,COLUMNS($D39:AC39),FALSE))</f>
        <v>15.568855035666786</v>
      </c>
      <c r="AD39" s="39">
        <f>IF(AC39="Neg","Neg",AC39*VLOOKUP($C39,$C$352:AD$374,COLUMNS($D39:AD39),FALSE))</f>
        <v>16.271835065419772</v>
      </c>
      <c r="AE39" s="39">
        <f>IF(AD39="Neg","Neg",AD39*VLOOKUP($C39,$C$352:AE$374,COLUMNS($D39:AE39),FALSE))</f>
        <v>16.99270543666626</v>
      </c>
    </row>
    <row r="40" spans="1:31" s="84" customFormat="1" ht="25.5">
      <c r="A40" s="28" t="s">
        <v>93</v>
      </c>
      <c r="B40" s="28" t="s">
        <v>848</v>
      </c>
      <c r="C40" s="28" t="s">
        <v>791</v>
      </c>
      <c r="D40" s="83"/>
      <c r="E40" s="83"/>
      <c r="F40" s="83"/>
      <c r="G40" s="83"/>
      <c r="H40" s="83"/>
      <c r="I40" s="83"/>
      <c r="J40" s="83"/>
      <c r="K40" s="83"/>
      <c r="L40" s="83"/>
      <c r="M40" s="83"/>
      <c r="N40" s="83"/>
      <c r="O40" s="83"/>
      <c r="P40" s="83"/>
      <c r="Q40" s="83"/>
      <c r="R40" s="83"/>
      <c r="S40" s="83"/>
      <c r="T40" s="83"/>
      <c r="U40" s="83"/>
      <c r="V40" s="83"/>
      <c r="W40" s="30"/>
      <c r="X40" s="30">
        <v>-425</v>
      </c>
      <c r="Y40" s="30">
        <v>-810</v>
      </c>
      <c r="Z40" s="30">
        <v>-910</v>
      </c>
      <c r="AA40" s="30">
        <v>-1000</v>
      </c>
      <c r="AB40" s="30">
        <v>-1075</v>
      </c>
      <c r="AC40" s="59">
        <f>IF(AB40="Neg","Neg",AB40*VLOOKUP($C40,$C$352:AC$374,COLUMNS($D40:AC40),FALSE))</f>
        <v>-1115.7679442227864</v>
      </c>
      <c r="AD40" s="59">
        <f>IF(AC40="Neg","Neg",AC40*VLOOKUP($C40,$C$352:AD$374,COLUMNS($D40:AD40),FALSE))</f>
        <v>-1166.148179688417</v>
      </c>
      <c r="AE40" s="59">
        <f>IF(AD40="Neg","Neg",AD40*VLOOKUP($C40,$C$352:AE$374,COLUMNS($D40:AE40),FALSE))</f>
        <v>-1217.8105562944154</v>
      </c>
    </row>
    <row r="41" spans="1:31" s="84" customFormat="1" ht="25.5">
      <c r="A41" s="28" t="s">
        <v>93</v>
      </c>
      <c r="B41" s="28" t="s">
        <v>849</v>
      </c>
      <c r="C41" s="28" t="s">
        <v>791</v>
      </c>
      <c r="D41" s="83"/>
      <c r="E41" s="83"/>
      <c r="F41" s="83"/>
      <c r="G41" s="83"/>
      <c r="H41" s="83"/>
      <c r="I41" s="83"/>
      <c r="J41" s="83"/>
      <c r="K41" s="83"/>
      <c r="L41" s="83"/>
      <c r="M41" s="83"/>
      <c r="N41" s="83"/>
      <c r="O41" s="83"/>
      <c r="P41" s="83"/>
      <c r="Q41" s="83"/>
      <c r="R41" s="83"/>
      <c r="S41" s="83"/>
      <c r="T41" s="83"/>
      <c r="U41" s="83"/>
      <c r="V41" s="83"/>
      <c r="W41" s="30"/>
      <c r="X41" s="30">
        <v>-55</v>
      </c>
      <c r="Y41" s="30">
        <v>-15</v>
      </c>
      <c r="Z41" s="30">
        <v>-25</v>
      </c>
      <c r="AA41" s="30">
        <v>-25</v>
      </c>
      <c r="AB41" s="30">
        <v>-25</v>
      </c>
      <c r="AC41" s="59">
        <f>IF(AB41="Neg","Neg",AB41*VLOOKUP($C41,$C$352:AC$374,COLUMNS($D41:AC41),FALSE))</f>
        <v>-25.948091726111311</v>
      </c>
      <c r="AD41" s="59">
        <f>IF(AC41="Neg","Neg",AC41*VLOOKUP($C41,$C$352:AD$374,COLUMNS($D41:AD41),FALSE))</f>
        <v>-27.119725109032956</v>
      </c>
      <c r="AE41" s="59">
        <f>IF(AD41="Neg","Neg",AD41*VLOOKUP($C41,$C$352:AE$374,COLUMNS($D41:AE41),FALSE))</f>
        <v>-28.321175727777103</v>
      </c>
    </row>
    <row r="42" spans="1:31" s="84" customFormat="1">
      <c r="A42" s="28" t="s">
        <v>93</v>
      </c>
      <c r="B42" s="28" t="s">
        <v>850</v>
      </c>
      <c r="C42" s="28" t="s">
        <v>791</v>
      </c>
      <c r="D42" s="83"/>
      <c r="E42" s="83"/>
      <c r="F42" s="83"/>
      <c r="G42" s="83"/>
      <c r="H42" s="83"/>
      <c r="I42" s="83"/>
      <c r="J42" s="83"/>
      <c r="K42" s="83"/>
      <c r="L42" s="83"/>
      <c r="M42" s="83"/>
      <c r="N42" s="83"/>
      <c r="O42" s="83"/>
      <c r="P42" s="83"/>
      <c r="Q42" s="83"/>
      <c r="R42" s="83"/>
      <c r="S42" s="83"/>
      <c r="T42" s="83"/>
      <c r="U42" s="83"/>
      <c r="V42" s="83"/>
      <c r="W42" s="30"/>
      <c r="X42" s="30">
        <v>0</v>
      </c>
      <c r="Y42" s="30">
        <v>-30</v>
      </c>
      <c r="Z42" s="30">
        <v>-70</v>
      </c>
      <c r="AA42" s="30">
        <v>-80</v>
      </c>
      <c r="AB42" s="30">
        <v>-80</v>
      </c>
      <c r="AC42" s="59">
        <f>IF(AB42="Neg","Neg",AB42*VLOOKUP($C42,$C$352:AC$374,COLUMNS($D42:AC42),FALSE))</f>
        <v>-83.033893523556202</v>
      </c>
      <c r="AD42" s="59">
        <f>IF(AC42="Neg","Neg",AC42*VLOOKUP($C42,$C$352:AD$374,COLUMNS($D42:AD42),FALSE))</f>
        <v>-86.78312034890547</v>
      </c>
      <c r="AE42" s="59">
        <f>IF(AD42="Neg","Neg",AD42*VLOOKUP($C42,$C$352:AE$374,COLUMNS($D42:AE42),FALSE))</f>
        <v>-90.627762328886732</v>
      </c>
    </row>
    <row r="43" spans="1:31" s="84" customFormat="1">
      <c r="A43" s="28" t="s">
        <v>93</v>
      </c>
      <c r="B43" s="28" t="s">
        <v>851</v>
      </c>
      <c r="C43" s="28" t="s">
        <v>791</v>
      </c>
      <c r="D43" s="83"/>
      <c r="E43" s="83"/>
      <c r="F43" s="83"/>
      <c r="G43" s="83"/>
      <c r="H43" s="83"/>
      <c r="I43" s="83"/>
      <c r="J43" s="83"/>
      <c r="K43" s="83"/>
      <c r="L43" s="83"/>
      <c r="M43" s="83"/>
      <c r="N43" s="83"/>
      <c r="O43" s="83"/>
      <c r="P43" s="83"/>
      <c r="Q43" s="83"/>
      <c r="R43" s="83"/>
      <c r="S43" s="83"/>
      <c r="T43" s="83"/>
      <c r="U43" s="83"/>
      <c r="V43" s="83"/>
      <c r="W43" s="30"/>
      <c r="X43" s="30">
        <v>5</v>
      </c>
      <c r="Y43" s="30">
        <v>-5</v>
      </c>
      <c r="Z43" s="30">
        <v>-15</v>
      </c>
      <c r="AA43" s="30">
        <v>-35</v>
      </c>
      <c r="AB43" s="30">
        <v>-55</v>
      </c>
      <c r="AC43" s="59">
        <f>IF(AB43="Neg","Neg",AB43*VLOOKUP($C43,$C$352:AC$374,COLUMNS($D43:AC43),FALSE))</f>
        <v>-57.085801797444887</v>
      </c>
      <c r="AD43" s="59">
        <f>IF(AC43="Neg","Neg",AC43*VLOOKUP($C43,$C$352:AD$374,COLUMNS($D43:AD43),FALSE))</f>
        <v>-59.663395239872507</v>
      </c>
      <c r="AE43" s="59">
        <f>IF(AD43="Neg","Neg",AD43*VLOOKUP($C43,$C$352:AE$374,COLUMNS($D43:AE43),FALSE))</f>
        <v>-62.306586601109629</v>
      </c>
    </row>
    <row r="44" spans="1:31" s="84" customFormat="1" ht="25.5">
      <c r="A44" s="28" t="s">
        <v>93</v>
      </c>
      <c r="B44" s="28" t="s">
        <v>852</v>
      </c>
      <c r="C44" s="28" t="s">
        <v>791</v>
      </c>
      <c r="D44" s="83"/>
      <c r="E44" s="83"/>
      <c r="F44" s="83"/>
      <c r="G44" s="83"/>
      <c r="H44" s="83"/>
      <c r="I44" s="83"/>
      <c r="J44" s="83"/>
      <c r="K44" s="83"/>
      <c r="L44" s="83"/>
      <c r="M44" s="83"/>
      <c r="N44" s="83"/>
      <c r="O44" s="83"/>
      <c r="P44" s="83"/>
      <c r="Q44" s="83"/>
      <c r="R44" s="83"/>
      <c r="S44" s="83"/>
      <c r="T44" s="83"/>
      <c r="U44" s="83"/>
      <c r="V44" s="83"/>
      <c r="W44" s="30"/>
      <c r="X44" s="30">
        <v>0</v>
      </c>
      <c r="Y44" s="30">
        <v>-210</v>
      </c>
      <c r="Z44" s="30">
        <v>-540</v>
      </c>
      <c r="AA44" s="30">
        <v>-770</v>
      </c>
      <c r="AB44" s="30">
        <v>-840</v>
      </c>
      <c r="AC44" s="59">
        <f>IF(AB44="Neg","Neg",AB44*VLOOKUP($C44,$C$352:AC$374,COLUMNS($D44:AC44),FALSE))</f>
        <v>-871.85588199734002</v>
      </c>
      <c r="AD44" s="59">
        <f>IF(AC44="Neg","Neg",AC44*VLOOKUP($C44,$C$352:AD$374,COLUMNS($D44:AD44),FALSE))</f>
        <v>-911.22276366350729</v>
      </c>
      <c r="AE44" s="59">
        <f>IF(AD44="Neg","Neg",AD44*VLOOKUP($C44,$C$352:AE$374,COLUMNS($D44:AE44),FALSE))</f>
        <v>-951.59150445331056</v>
      </c>
    </row>
    <row r="45" spans="1:31" s="84" customFormat="1" ht="25.5">
      <c r="A45" s="28" t="s">
        <v>93</v>
      </c>
      <c r="B45" s="28" t="s">
        <v>853</v>
      </c>
      <c r="C45" s="28" t="s">
        <v>792</v>
      </c>
      <c r="D45" s="83"/>
      <c r="E45" s="83"/>
      <c r="F45" s="83"/>
      <c r="G45" s="83"/>
      <c r="H45" s="83"/>
      <c r="I45" s="83"/>
      <c r="J45" s="83"/>
      <c r="K45" s="83"/>
      <c r="L45" s="83"/>
      <c r="M45" s="83"/>
      <c r="N45" s="83"/>
      <c r="O45" s="83"/>
      <c r="P45" s="83"/>
      <c r="Q45" s="83"/>
      <c r="R45" s="83"/>
      <c r="S45" s="83"/>
      <c r="T45" s="83"/>
      <c r="U45" s="83"/>
      <c r="V45" s="83"/>
      <c r="W45" s="30"/>
      <c r="X45" s="30">
        <v>630</v>
      </c>
      <c r="Y45" s="30">
        <v>285</v>
      </c>
      <c r="Z45" s="30">
        <v>100</v>
      </c>
      <c r="AA45" s="30">
        <v>105</v>
      </c>
      <c r="AB45" s="30">
        <v>100</v>
      </c>
      <c r="AC45" s="59">
        <f>IF(AB45="Neg","Neg",AB45*VLOOKUP($C45,$C$352:AC$374,COLUMNS($D45:AC45),FALSE))</f>
        <v>103.79236690444525</v>
      </c>
      <c r="AD45" s="59">
        <f>IF(AC45="Neg","Neg",AC45*VLOOKUP($C45,$C$352:AD$374,COLUMNS($D45:AD45),FALSE))</f>
        <v>108.47890043613182</v>
      </c>
      <c r="AE45" s="59">
        <f>IF(AD45="Neg","Neg",AD45*VLOOKUP($C45,$C$352:AE$374,COLUMNS($D45:AE45),FALSE))</f>
        <v>113.28470291110841</v>
      </c>
    </row>
    <row r="46" spans="1:31" s="84" customFormat="1" ht="25.5">
      <c r="A46" s="28" t="s">
        <v>93</v>
      </c>
      <c r="B46" s="28" t="s">
        <v>854</v>
      </c>
      <c r="C46" s="28" t="s">
        <v>227</v>
      </c>
      <c r="D46" s="83"/>
      <c r="E46" s="83"/>
      <c r="F46" s="83"/>
      <c r="G46" s="83"/>
      <c r="H46" s="83"/>
      <c r="I46" s="83"/>
      <c r="J46" s="83"/>
      <c r="K46" s="83"/>
      <c r="L46" s="83"/>
      <c r="M46" s="83"/>
      <c r="N46" s="83"/>
      <c r="O46" s="83"/>
      <c r="P46" s="83"/>
      <c r="Q46" s="83"/>
      <c r="R46" s="83"/>
      <c r="S46" s="83"/>
      <c r="T46" s="83"/>
      <c r="U46" s="83"/>
      <c r="V46" s="83"/>
      <c r="W46" s="30"/>
      <c r="X46" s="30">
        <v>0</v>
      </c>
      <c r="Y46" s="30">
        <v>-105</v>
      </c>
      <c r="Z46" s="30">
        <v>-115</v>
      </c>
      <c r="AA46" s="30">
        <v>-110</v>
      </c>
      <c r="AB46" s="30">
        <v>-120</v>
      </c>
      <c r="AC46" s="59">
        <f>IF(AB46="Neg","Neg",AB46*VLOOKUP($C46,$C$352:AC$374,COLUMNS($D46:AC46),FALSE))</f>
        <v>-124.55084028533429</v>
      </c>
      <c r="AD46" s="59">
        <f>IF(AC46="Neg","Neg",AC46*VLOOKUP($C46,$C$352:AD$374,COLUMNS($D46:AD46),FALSE))</f>
        <v>-130.17468052335818</v>
      </c>
      <c r="AE46" s="59">
        <f>IF(AD46="Neg","Neg",AD46*VLOOKUP($C46,$C$352:AE$374,COLUMNS($D46:AE46),FALSE))</f>
        <v>-135.94164349333008</v>
      </c>
    </row>
    <row r="47" spans="1:31" s="84" customFormat="1">
      <c r="A47" s="28" t="s">
        <v>93</v>
      </c>
      <c r="B47" s="28" t="s">
        <v>855</v>
      </c>
      <c r="C47" s="28" t="s">
        <v>227</v>
      </c>
      <c r="D47" s="83"/>
      <c r="E47" s="83"/>
      <c r="F47" s="83"/>
      <c r="G47" s="83"/>
      <c r="H47" s="83"/>
      <c r="I47" s="83"/>
      <c r="J47" s="83"/>
      <c r="K47" s="83"/>
      <c r="L47" s="83"/>
      <c r="M47" s="83"/>
      <c r="N47" s="83"/>
      <c r="O47" s="83"/>
      <c r="P47" s="83"/>
      <c r="Q47" s="83"/>
      <c r="R47" s="83"/>
      <c r="S47" s="83"/>
      <c r="T47" s="83"/>
      <c r="U47" s="83"/>
      <c r="V47" s="83"/>
      <c r="W47" s="30"/>
      <c r="X47" s="30">
        <v>0</v>
      </c>
      <c r="Y47" s="30">
        <v>0</v>
      </c>
      <c r="Z47" s="30">
        <v>-10</v>
      </c>
      <c r="AA47" s="30">
        <v>-10</v>
      </c>
      <c r="AB47" s="30">
        <v>-10</v>
      </c>
      <c r="AC47" s="59">
        <f>IF(AB47="Neg","Neg",AB47*VLOOKUP($C47,$C$352:AC$374,COLUMNS($D47:AC47),FALSE))</f>
        <v>-10.379236690444525</v>
      </c>
      <c r="AD47" s="59">
        <f>IF(AC47="Neg","Neg",AC47*VLOOKUP($C47,$C$352:AD$374,COLUMNS($D47:AD47),FALSE))</f>
        <v>-10.847890043613184</v>
      </c>
      <c r="AE47" s="59">
        <f>IF(AD47="Neg","Neg",AD47*VLOOKUP($C47,$C$352:AE$374,COLUMNS($D47:AE47),FALSE))</f>
        <v>-11.328470291110841</v>
      </c>
    </row>
    <row r="48" spans="1:31" s="84" customFormat="1">
      <c r="A48" s="28" t="s">
        <v>93</v>
      </c>
      <c r="B48" s="28" t="s">
        <v>855</v>
      </c>
      <c r="C48" s="28" t="s">
        <v>791</v>
      </c>
      <c r="D48" s="83"/>
      <c r="E48" s="83"/>
      <c r="F48" s="83"/>
      <c r="G48" s="83"/>
      <c r="H48" s="83"/>
      <c r="I48" s="83"/>
      <c r="J48" s="83"/>
      <c r="K48" s="83"/>
      <c r="L48" s="83"/>
      <c r="M48" s="83"/>
      <c r="N48" s="83"/>
      <c r="O48" s="83"/>
      <c r="P48" s="83"/>
      <c r="Q48" s="83"/>
      <c r="R48" s="83"/>
      <c r="S48" s="83"/>
      <c r="T48" s="83"/>
      <c r="U48" s="83"/>
      <c r="V48" s="83"/>
      <c r="W48" s="30"/>
      <c r="X48" s="30">
        <v>-10</v>
      </c>
      <c r="Y48" s="30">
        <v>-40</v>
      </c>
      <c r="Z48" s="30">
        <v>-60</v>
      </c>
      <c r="AA48" s="30">
        <v>-90</v>
      </c>
      <c r="AB48" s="30">
        <v>-160</v>
      </c>
      <c r="AC48" s="59">
        <f>IF(AB48="Neg","Neg",AB48*VLOOKUP($C48,$C$352:AC$374,COLUMNS($D48:AC48),FALSE))</f>
        <v>-166.0677870471124</v>
      </c>
      <c r="AD48" s="59">
        <f>IF(AC48="Neg","Neg",AC48*VLOOKUP($C48,$C$352:AD$374,COLUMNS($D48:AD48),FALSE))</f>
        <v>-173.56624069781094</v>
      </c>
      <c r="AE48" s="59">
        <f>IF(AD48="Neg","Neg",AD48*VLOOKUP($C48,$C$352:AE$374,COLUMNS($D48:AE48),FALSE))</f>
        <v>-181.25552465777346</v>
      </c>
    </row>
    <row r="49" spans="1:31" s="84" customFormat="1">
      <c r="A49" s="28" t="s">
        <v>93</v>
      </c>
      <c r="B49" s="28" t="s">
        <v>855</v>
      </c>
      <c r="C49" s="28" t="s">
        <v>228</v>
      </c>
      <c r="D49" s="83"/>
      <c r="E49" s="83"/>
      <c r="F49" s="83"/>
      <c r="G49" s="83"/>
      <c r="H49" s="83"/>
      <c r="I49" s="83"/>
      <c r="J49" s="83"/>
      <c r="K49" s="83"/>
      <c r="L49" s="83"/>
      <c r="M49" s="83"/>
      <c r="N49" s="83"/>
      <c r="O49" s="83"/>
      <c r="P49" s="83"/>
      <c r="Q49" s="83"/>
      <c r="R49" s="83"/>
      <c r="S49" s="83"/>
      <c r="T49" s="83"/>
      <c r="U49" s="83"/>
      <c r="V49" s="83"/>
      <c r="W49" s="30"/>
      <c r="X49" s="30">
        <v>0</v>
      </c>
      <c r="Y49" s="30">
        <v>0</v>
      </c>
      <c r="Z49" s="30">
        <v>0</v>
      </c>
      <c r="AA49" s="30">
        <v>0</v>
      </c>
      <c r="AB49" s="30">
        <v>0</v>
      </c>
      <c r="AC49" s="59">
        <f>IF(AB49="Neg","Neg",AB49*VLOOKUP($C49,$C$352:AC$374,COLUMNS($D49:AC49),FALSE))</f>
        <v>0</v>
      </c>
      <c r="AD49" s="59">
        <f>IF(AC49="Neg","Neg",AC49*VLOOKUP($C49,$C$352:AD$374,COLUMNS($D49:AD49),FALSE))</f>
        <v>0</v>
      </c>
      <c r="AE49" s="59">
        <f>IF(AD49="Neg","Neg",AD49*VLOOKUP($C49,$C$352:AE$374,COLUMNS($D49:AE49),FALSE))</f>
        <v>0</v>
      </c>
    </row>
    <row r="50" spans="1:31" s="84" customFormat="1" ht="25.5">
      <c r="A50" s="28" t="s">
        <v>93</v>
      </c>
      <c r="B50" s="28" t="s">
        <v>856</v>
      </c>
      <c r="C50" s="28" t="s">
        <v>791</v>
      </c>
      <c r="D50" s="83"/>
      <c r="E50" s="83"/>
      <c r="F50" s="83"/>
      <c r="G50" s="83"/>
      <c r="H50" s="83"/>
      <c r="I50" s="83"/>
      <c r="J50" s="83"/>
      <c r="K50" s="83"/>
      <c r="L50" s="83"/>
      <c r="M50" s="83"/>
      <c r="N50" s="83"/>
      <c r="O50" s="83"/>
      <c r="P50" s="83"/>
      <c r="Q50" s="83"/>
      <c r="R50" s="83"/>
      <c r="S50" s="83"/>
      <c r="T50" s="83"/>
      <c r="U50" s="83"/>
      <c r="V50" s="83"/>
      <c r="W50" s="30"/>
      <c r="X50" s="30">
        <v>0</v>
      </c>
      <c r="Y50" s="30">
        <v>-5</v>
      </c>
      <c r="Z50" s="30">
        <v>-10</v>
      </c>
      <c r="AA50" s="30">
        <v>-10</v>
      </c>
      <c r="AB50" s="30">
        <v>-10</v>
      </c>
      <c r="AC50" s="59">
        <f>IF(AB50="Neg","Neg",AB50*VLOOKUP($C50,$C$352:AC$374,COLUMNS($D50:AC50),FALSE))</f>
        <v>-10.379236690444525</v>
      </c>
      <c r="AD50" s="59">
        <f>IF(AC50="Neg","Neg",AC50*VLOOKUP($C50,$C$352:AD$374,COLUMNS($D50:AD50),FALSE))</f>
        <v>-10.847890043613184</v>
      </c>
      <c r="AE50" s="59">
        <f>IF(AD50="Neg","Neg",AD50*VLOOKUP($C50,$C$352:AE$374,COLUMNS($D50:AE50),FALSE))</f>
        <v>-11.328470291110841</v>
      </c>
    </row>
    <row r="51" spans="1:31" s="84" customFormat="1" ht="25.5">
      <c r="A51" s="28" t="s">
        <v>93</v>
      </c>
      <c r="B51" s="28" t="s">
        <v>856</v>
      </c>
      <c r="C51" s="28" t="s">
        <v>227</v>
      </c>
      <c r="D51" s="83"/>
      <c r="E51" s="83"/>
      <c r="F51" s="83"/>
      <c r="G51" s="83"/>
      <c r="H51" s="83"/>
      <c r="I51" s="83"/>
      <c r="J51" s="83"/>
      <c r="K51" s="83"/>
      <c r="L51" s="83"/>
      <c r="M51" s="83"/>
      <c r="N51" s="83"/>
      <c r="O51" s="83"/>
      <c r="P51" s="83"/>
      <c r="Q51" s="83"/>
      <c r="R51" s="83"/>
      <c r="S51" s="83"/>
      <c r="T51" s="83"/>
      <c r="U51" s="83"/>
      <c r="V51" s="83"/>
      <c r="W51" s="30"/>
      <c r="X51" s="30">
        <v>0</v>
      </c>
      <c r="Y51" s="30">
        <v>0</v>
      </c>
      <c r="Z51" s="30">
        <v>-20</v>
      </c>
      <c r="AA51" s="30">
        <v>-15</v>
      </c>
      <c r="AB51" s="30">
        <v>-20</v>
      </c>
      <c r="AC51" s="59">
        <f>IF(AB51="Neg","Neg",AB51*VLOOKUP($C51,$C$352:AC$374,COLUMNS($D51:AC51),FALSE))</f>
        <v>-20.75847338088905</v>
      </c>
      <c r="AD51" s="59">
        <f>IF(AC51="Neg","Neg",AC51*VLOOKUP($C51,$C$352:AD$374,COLUMNS($D51:AD51),FALSE))</f>
        <v>-21.695780087226368</v>
      </c>
      <c r="AE51" s="59">
        <f>IF(AD51="Neg","Neg",AD51*VLOOKUP($C51,$C$352:AE$374,COLUMNS($D51:AE51),FALSE))</f>
        <v>-22.656940582221683</v>
      </c>
    </row>
    <row r="52" spans="1:31" s="84" customFormat="1">
      <c r="A52" s="28" t="s">
        <v>93</v>
      </c>
      <c r="B52" s="28" t="s">
        <v>857</v>
      </c>
      <c r="C52" s="28" t="s">
        <v>382</v>
      </c>
      <c r="D52" s="83"/>
      <c r="E52" s="83"/>
      <c r="F52" s="83"/>
      <c r="G52" s="83"/>
      <c r="H52" s="83"/>
      <c r="I52" s="83"/>
      <c r="J52" s="83"/>
      <c r="K52" s="83"/>
      <c r="L52" s="83"/>
      <c r="M52" s="83"/>
      <c r="N52" s="83"/>
      <c r="O52" s="83"/>
      <c r="P52" s="83"/>
      <c r="Q52" s="83"/>
      <c r="R52" s="83"/>
      <c r="S52" s="83"/>
      <c r="T52" s="83"/>
      <c r="U52" s="83"/>
      <c r="V52" s="83"/>
      <c r="W52" s="30"/>
      <c r="X52" s="30">
        <v>0</v>
      </c>
      <c r="Y52" s="30">
        <v>-20</v>
      </c>
      <c r="Z52" s="30">
        <v>-40</v>
      </c>
      <c r="AA52" s="30">
        <v>-65</v>
      </c>
      <c r="AB52" s="30">
        <v>-80</v>
      </c>
      <c r="AC52" s="59">
        <f>IF(AB52="Neg","Neg",AB52*VLOOKUP($C52,$C$352:AC$374,COLUMNS($D52:AC52),FALSE))</f>
        <v>-83.033893523556202</v>
      </c>
      <c r="AD52" s="59">
        <f>IF(AC52="Neg","Neg",AC52*VLOOKUP($C52,$C$352:AD$374,COLUMNS($D52:AD52),FALSE))</f>
        <v>-86.78312034890547</v>
      </c>
      <c r="AE52" s="59">
        <f>IF(AD52="Neg","Neg",AD52*VLOOKUP($C52,$C$352:AE$374,COLUMNS($D52:AE52),FALSE))</f>
        <v>-90.627762328886732</v>
      </c>
    </row>
    <row r="53" spans="1:31" s="84" customFormat="1" ht="25.5">
      <c r="A53" s="28" t="s">
        <v>93</v>
      </c>
      <c r="B53" s="28" t="s">
        <v>744</v>
      </c>
      <c r="C53" s="28" t="s">
        <v>382</v>
      </c>
      <c r="D53" s="83"/>
      <c r="E53" s="83"/>
      <c r="F53" s="83"/>
      <c r="G53" s="83"/>
      <c r="H53" s="83"/>
      <c r="I53" s="83"/>
      <c r="J53" s="83"/>
      <c r="K53" s="83"/>
      <c r="L53" s="83"/>
      <c r="M53" s="83"/>
      <c r="N53" s="83"/>
      <c r="O53" s="83"/>
      <c r="P53" s="83"/>
      <c r="Q53" s="83"/>
      <c r="R53" s="83"/>
      <c r="S53" s="83"/>
      <c r="T53" s="83"/>
      <c r="U53" s="83"/>
      <c r="V53" s="83"/>
      <c r="W53" s="30"/>
      <c r="X53" s="30">
        <v>-190</v>
      </c>
      <c r="Y53" s="30">
        <v>-185</v>
      </c>
      <c r="Z53" s="30">
        <v>5</v>
      </c>
      <c r="AA53" s="30">
        <v>0</v>
      </c>
      <c r="AB53" s="30">
        <v>0</v>
      </c>
      <c r="AC53" s="59">
        <f>IF(AB53="Neg","Neg",AB53*VLOOKUP($C53,$C$352:AC$374,COLUMNS($D53:AC53),FALSE))</f>
        <v>0</v>
      </c>
      <c r="AD53" s="59">
        <f>IF(AC53="Neg","Neg",AC53*VLOOKUP($C53,$C$352:AD$374,COLUMNS($D53:AD53),FALSE))</f>
        <v>0</v>
      </c>
      <c r="AE53" s="59">
        <f>IF(AD53="Neg","Neg",AD53*VLOOKUP($C53,$C$352:AE$374,COLUMNS($D53:AE53),FALSE))</f>
        <v>0</v>
      </c>
    </row>
    <row r="54" spans="1:31" s="84" customFormat="1" ht="25.5">
      <c r="A54" s="28" t="s">
        <v>93</v>
      </c>
      <c r="B54" s="28" t="s">
        <v>858</v>
      </c>
      <c r="C54" s="28" t="s">
        <v>90</v>
      </c>
      <c r="D54" s="83"/>
      <c r="E54" s="83"/>
      <c r="F54" s="83"/>
      <c r="G54" s="83"/>
      <c r="H54" s="83"/>
      <c r="I54" s="83"/>
      <c r="J54" s="83"/>
      <c r="K54" s="83"/>
      <c r="L54" s="83"/>
      <c r="M54" s="83"/>
      <c r="N54" s="83"/>
      <c r="O54" s="83"/>
      <c r="P54" s="83"/>
      <c r="Q54" s="83"/>
      <c r="R54" s="83"/>
      <c r="S54" s="83"/>
      <c r="T54" s="83"/>
      <c r="U54" s="83"/>
      <c r="V54" s="83"/>
      <c r="W54" s="30"/>
      <c r="X54" s="30">
        <v>0</v>
      </c>
      <c r="Y54" s="30">
        <v>-40</v>
      </c>
      <c r="Z54" s="30">
        <v>-55</v>
      </c>
      <c r="AA54" s="30">
        <v>-70</v>
      </c>
      <c r="AB54" s="30">
        <v>-75</v>
      </c>
      <c r="AC54" s="59">
        <f>IF(AB54="Neg","Neg",AB54*VLOOKUP($C54,$C$352:AC$374,COLUMNS($D54:AC54),FALSE))</f>
        <v>-77.84427517833393</v>
      </c>
      <c r="AD54" s="59">
        <f>IF(AC54="Neg","Neg",AC54*VLOOKUP($C54,$C$352:AD$374,COLUMNS($D54:AD54),FALSE))</f>
        <v>-81.359175327098868</v>
      </c>
      <c r="AE54" s="59">
        <f>IF(AD54="Neg","Neg",AD54*VLOOKUP($C54,$C$352:AE$374,COLUMNS($D54:AE54),FALSE))</f>
        <v>-84.963527183331308</v>
      </c>
    </row>
    <row r="55" spans="1:31" s="84" customFormat="1" ht="25.5">
      <c r="A55" s="28" t="s">
        <v>93</v>
      </c>
      <c r="B55" s="28" t="s">
        <v>858</v>
      </c>
      <c r="C55" s="28" t="s">
        <v>227</v>
      </c>
      <c r="D55" s="83"/>
      <c r="E55" s="83"/>
      <c r="F55" s="83"/>
      <c r="G55" s="83"/>
      <c r="H55" s="83"/>
      <c r="I55" s="83"/>
      <c r="J55" s="83"/>
      <c r="K55" s="83"/>
      <c r="L55" s="83"/>
      <c r="M55" s="83"/>
      <c r="N55" s="83"/>
      <c r="O55" s="83"/>
      <c r="P55" s="83"/>
      <c r="Q55" s="83"/>
      <c r="R55" s="83"/>
      <c r="S55" s="83"/>
      <c r="T55" s="83"/>
      <c r="U55" s="83"/>
      <c r="V55" s="83"/>
      <c r="W55" s="30"/>
      <c r="X55" s="30">
        <v>0</v>
      </c>
      <c r="Y55" s="30">
        <v>-10</v>
      </c>
      <c r="Z55" s="30">
        <v>-15</v>
      </c>
      <c r="AA55" s="30">
        <v>-20</v>
      </c>
      <c r="AB55" s="30">
        <v>-25</v>
      </c>
      <c r="AC55" s="59">
        <f>IF(AB55="Neg","Neg",AB55*VLOOKUP($C55,$C$352:AC$374,COLUMNS($D55:AC55),FALSE))</f>
        <v>-25.948091726111311</v>
      </c>
      <c r="AD55" s="59">
        <f>IF(AC55="Neg","Neg",AC55*VLOOKUP($C55,$C$352:AD$374,COLUMNS($D55:AD55),FALSE))</f>
        <v>-27.119725109032956</v>
      </c>
      <c r="AE55" s="59">
        <f>IF(AD55="Neg","Neg",AD55*VLOOKUP($C55,$C$352:AE$374,COLUMNS($D55:AE55),FALSE))</f>
        <v>-28.321175727777103</v>
      </c>
    </row>
    <row r="56" spans="1:31" s="84" customFormat="1">
      <c r="A56" s="28" t="s">
        <v>93</v>
      </c>
      <c r="B56" s="28" t="s">
        <v>859</v>
      </c>
      <c r="C56" s="28" t="s">
        <v>92</v>
      </c>
      <c r="D56" s="83"/>
      <c r="E56" s="83"/>
      <c r="F56" s="83"/>
      <c r="G56" s="83"/>
      <c r="H56" s="83"/>
      <c r="I56" s="83"/>
      <c r="J56" s="83"/>
      <c r="K56" s="83"/>
      <c r="L56" s="83"/>
      <c r="M56" s="83"/>
      <c r="N56" s="83"/>
      <c r="O56" s="83"/>
      <c r="P56" s="83"/>
      <c r="Q56" s="83"/>
      <c r="R56" s="83"/>
      <c r="S56" s="83"/>
      <c r="T56" s="83"/>
      <c r="U56" s="83"/>
      <c r="V56" s="83"/>
      <c r="W56" s="30"/>
      <c r="X56" s="30">
        <v>-70</v>
      </c>
      <c r="Y56" s="30">
        <v>-90</v>
      </c>
      <c r="Z56" s="30">
        <v>-120</v>
      </c>
      <c r="AA56" s="30">
        <v>-130</v>
      </c>
      <c r="AB56" s="30">
        <v>-150</v>
      </c>
      <c r="AC56" s="59">
        <f>IF(AB56="Neg","Neg",AB56*VLOOKUP($C56,$C$352:AC$374,COLUMNS($D56:AC56),FALSE))</f>
        <v>-155.68855035666786</v>
      </c>
      <c r="AD56" s="59">
        <f>IF(AC56="Neg","Neg",AC56*VLOOKUP($C56,$C$352:AD$374,COLUMNS($D56:AD56),FALSE))</f>
        <v>-162.71835065419774</v>
      </c>
      <c r="AE56" s="59">
        <f>IF(AD56="Neg","Neg",AD56*VLOOKUP($C56,$C$352:AE$374,COLUMNS($D56:AE56),FALSE))</f>
        <v>-169.92705436666262</v>
      </c>
    </row>
    <row r="57" spans="1:31" s="84" customFormat="1" ht="38.25">
      <c r="A57" s="28" t="s">
        <v>93</v>
      </c>
      <c r="B57" s="28" t="s">
        <v>860</v>
      </c>
      <c r="C57" s="28" t="s">
        <v>227</v>
      </c>
      <c r="D57" s="83"/>
      <c r="E57" s="83"/>
      <c r="F57" s="83"/>
      <c r="G57" s="83"/>
      <c r="H57" s="83"/>
      <c r="I57" s="83"/>
      <c r="J57" s="83"/>
      <c r="K57" s="83"/>
      <c r="L57" s="83"/>
      <c r="M57" s="83"/>
      <c r="N57" s="83"/>
      <c r="O57" s="83"/>
      <c r="P57" s="83"/>
      <c r="Q57" s="83"/>
      <c r="R57" s="83"/>
      <c r="S57" s="83"/>
      <c r="T57" s="83"/>
      <c r="U57" s="83"/>
      <c r="V57" s="83"/>
      <c r="W57" s="30"/>
      <c r="X57" s="30">
        <v>0</v>
      </c>
      <c r="Y57" s="30">
        <v>-1050</v>
      </c>
      <c r="Z57" s="30">
        <v>-1210</v>
      </c>
      <c r="AA57" s="30">
        <v>-1165</v>
      </c>
      <c r="AB57" s="30">
        <v>-1190</v>
      </c>
      <c r="AC57" s="59">
        <f>IF(AB57="Neg","Neg",AB57*VLOOKUP($C57,$C$352:AC$374,COLUMNS($D57:AC57),FALSE))</f>
        <v>-1235.1291661628984</v>
      </c>
      <c r="AD57" s="59">
        <f>IF(AC57="Neg","Neg",AC57*VLOOKUP($C57,$C$352:AD$374,COLUMNS($D57:AD57),FALSE))</f>
        <v>-1290.8989151899686</v>
      </c>
      <c r="AE57" s="59">
        <f>IF(AD57="Neg","Neg",AD57*VLOOKUP($C57,$C$352:AE$374,COLUMNS($D57:AE57),FALSE))</f>
        <v>-1348.0879646421899</v>
      </c>
    </row>
    <row r="58" spans="1:31" s="84" customFormat="1" ht="38.25">
      <c r="A58" s="28" t="s">
        <v>93</v>
      </c>
      <c r="B58" s="28" t="s">
        <v>860</v>
      </c>
      <c r="C58" s="28" t="s">
        <v>228</v>
      </c>
      <c r="D58" s="83"/>
      <c r="E58" s="83"/>
      <c r="F58" s="83"/>
      <c r="G58" s="83"/>
      <c r="H58" s="83"/>
      <c r="I58" s="83"/>
      <c r="J58" s="83"/>
      <c r="K58" s="83"/>
      <c r="L58" s="83"/>
      <c r="M58" s="83"/>
      <c r="N58" s="83"/>
      <c r="O58" s="83"/>
      <c r="P58" s="83"/>
      <c r="Q58" s="83"/>
      <c r="R58" s="83"/>
      <c r="S58" s="83"/>
      <c r="T58" s="83"/>
      <c r="U58" s="83"/>
      <c r="V58" s="83"/>
      <c r="W58" s="30"/>
      <c r="X58" s="30">
        <v>0</v>
      </c>
      <c r="Y58" s="30">
        <v>0</v>
      </c>
      <c r="Z58" s="30">
        <v>0</v>
      </c>
      <c r="AA58" s="30">
        <v>-35</v>
      </c>
      <c r="AB58" s="30">
        <v>-40</v>
      </c>
      <c r="AC58" s="59">
        <f>IF(AB58="Neg","Neg",AB58*VLOOKUP($C58,$C$352:AC$374,COLUMNS($D58:AC58),FALSE))</f>
        <v>-41.516946761778101</v>
      </c>
      <c r="AD58" s="59">
        <f>IF(AC58="Neg","Neg",AC58*VLOOKUP($C58,$C$352:AD$374,COLUMNS($D58:AD58),FALSE))</f>
        <v>-43.391560174452735</v>
      </c>
      <c r="AE58" s="59">
        <f>IF(AD58="Neg","Neg",AD58*VLOOKUP($C58,$C$352:AE$374,COLUMNS($D58:AE58),FALSE))</f>
        <v>-45.313881164443366</v>
      </c>
    </row>
    <row r="59" spans="1:31" s="18" customFormat="1" ht="25.5">
      <c r="A59" s="89" t="s">
        <v>93</v>
      </c>
      <c r="B59" s="90" t="s">
        <v>1153</v>
      </c>
      <c r="C59" s="89" t="s">
        <v>268</v>
      </c>
      <c r="D59" s="91"/>
      <c r="E59" s="91"/>
      <c r="F59" s="91"/>
      <c r="G59" s="91"/>
      <c r="H59" s="91"/>
      <c r="I59" s="91"/>
      <c r="J59" s="91"/>
      <c r="K59" s="91"/>
      <c r="L59" s="91"/>
      <c r="M59" s="91"/>
      <c r="N59" s="91"/>
      <c r="O59" s="91"/>
      <c r="P59" s="91"/>
      <c r="Q59" s="91"/>
      <c r="R59" s="91"/>
      <c r="S59" s="91"/>
      <c r="T59" s="91"/>
      <c r="U59" s="91"/>
      <c r="V59" s="91"/>
      <c r="W59" s="92"/>
      <c r="X59" s="92">
        <v>0</v>
      </c>
      <c r="Y59" s="92">
        <v>0</v>
      </c>
      <c r="Z59" s="92">
        <v>0</v>
      </c>
      <c r="AA59" s="92" t="s">
        <v>951</v>
      </c>
      <c r="AB59" s="92">
        <v>20</v>
      </c>
      <c r="AC59" s="101">
        <f>IF(AB59="Neg","Neg",AB59*VLOOKUP($C59,$C$352:AC$374,COLUMNS($D59:AC59),FALSE))</f>
        <v>20.75847338088905</v>
      </c>
      <c r="AD59" s="101">
        <f>IF(AC59="Neg","Neg",AC59*VLOOKUP($C59,$C$352:AD$374,COLUMNS($D59:AD59),FALSE))</f>
        <v>21.695780087226368</v>
      </c>
      <c r="AE59" s="101">
        <f>IF(AD59="Neg","Neg",AD59*VLOOKUP($C59,$C$352:AE$374,COLUMNS($D59:AE59),FALSE))</f>
        <v>22.656940582221683</v>
      </c>
    </row>
    <row r="60" spans="1:31" s="18" customFormat="1" ht="25.5">
      <c r="A60" s="89" t="s">
        <v>93</v>
      </c>
      <c r="B60" s="90" t="s">
        <v>1154</v>
      </c>
      <c r="C60" s="89" t="s">
        <v>228</v>
      </c>
      <c r="D60" s="91"/>
      <c r="E60" s="91"/>
      <c r="F60" s="91"/>
      <c r="G60" s="91"/>
      <c r="H60" s="91"/>
      <c r="I60" s="91"/>
      <c r="J60" s="91"/>
      <c r="K60" s="91"/>
      <c r="L60" s="91"/>
      <c r="M60" s="91"/>
      <c r="N60" s="91"/>
      <c r="O60" s="91"/>
      <c r="P60" s="91"/>
      <c r="Q60" s="91"/>
      <c r="R60" s="91"/>
      <c r="S60" s="91"/>
      <c r="T60" s="91"/>
      <c r="U60" s="91"/>
      <c r="V60" s="91"/>
      <c r="W60" s="92"/>
      <c r="X60" s="92">
        <v>0</v>
      </c>
      <c r="Y60" s="92">
        <v>-20</v>
      </c>
      <c r="Z60" s="92">
        <v>-30</v>
      </c>
      <c r="AA60" s="92">
        <v>-50</v>
      </c>
      <c r="AB60" s="92">
        <v>-70</v>
      </c>
      <c r="AC60" s="101">
        <f>IF(AB60="Neg","Neg",AB60*VLOOKUP($C60,$C$352:AC$374,COLUMNS($D60:AC60),FALSE))</f>
        <v>-72.654656833111673</v>
      </c>
      <c r="AD60" s="101">
        <f>IF(AC60="Neg","Neg",AC60*VLOOKUP($C60,$C$352:AD$374,COLUMNS($D60:AD60),FALSE))</f>
        <v>-75.935230305292279</v>
      </c>
      <c r="AE60" s="101">
        <f>IF(AD60="Neg","Neg",AD60*VLOOKUP($C60,$C$352:AE$374,COLUMNS($D60:AE60),FALSE))</f>
        <v>-79.299292037775885</v>
      </c>
    </row>
    <row r="61" spans="1:31" s="18" customFormat="1" ht="25.5">
      <c r="A61" s="89" t="s">
        <v>93</v>
      </c>
      <c r="B61" s="90" t="s">
        <v>1155</v>
      </c>
      <c r="C61" s="89" t="s">
        <v>228</v>
      </c>
      <c r="D61" s="91"/>
      <c r="E61" s="91"/>
      <c r="F61" s="91"/>
      <c r="G61" s="91"/>
      <c r="H61" s="91"/>
      <c r="I61" s="91"/>
      <c r="J61" s="91"/>
      <c r="K61" s="91"/>
      <c r="L61" s="91"/>
      <c r="M61" s="91"/>
      <c r="N61" s="91"/>
      <c r="O61" s="91"/>
      <c r="P61" s="91"/>
      <c r="Q61" s="91"/>
      <c r="R61" s="91"/>
      <c r="S61" s="91"/>
      <c r="T61" s="91"/>
      <c r="U61" s="91"/>
      <c r="V61" s="91"/>
      <c r="W61" s="92"/>
      <c r="X61" s="92">
        <v>0</v>
      </c>
      <c r="Y61" s="92">
        <v>120</v>
      </c>
      <c r="Z61" s="92">
        <v>250</v>
      </c>
      <c r="AA61" s="92">
        <v>640</v>
      </c>
      <c r="AB61" s="92">
        <v>1050</v>
      </c>
      <c r="AC61" s="101">
        <f>IF(AB61="Neg","Neg",AB61*VLOOKUP($C61,$C$352:AC$374,COLUMNS($D61:AC61),FALSE))</f>
        <v>1089.8198524966751</v>
      </c>
      <c r="AD61" s="101">
        <f>IF(AC61="Neg","Neg",AC61*VLOOKUP($C61,$C$352:AD$374,COLUMNS($D61:AD61),FALSE))</f>
        <v>1139.0284545793843</v>
      </c>
      <c r="AE61" s="101">
        <f>IF(AD61="Neg","Neg",AD61*VLOOKUP($C61,$C$352:AE$374,COLUMNS($D61:AE61),FALSE))</f>
        <v>1189.4893805666384</v>
      </c>
    </row>
    <row r="62" spans="1:31" s="18" customFormat="1" ht="25.5">
      <c r="A62" s="89" t="s">
        <v>93</v>
      </c>
      <c r="B62" s="90" t="s">
        <v>1156</v>
      </c>
      <c r="C62" s="89" t="s">
        <v>228</v>
      </c>
      <c r="D62" s="91"/>
      <c r="E62" s="91"/>
      <c r="F62" s="91"/>
      <c r="G62" s="91"/>
      <c r="H62" s="91"/>
      <c r="I62" s="91"/>
      <c r="J62" s="91"/>
      <c r="K62" s="91"/>
      <c r="L62" s="91"/>
      <c r="M62" s="91"/>
      <c r="N62" s="91"/>
      <c r="O62" s="91"/>
      <c r="P62" s="91"/>
      <c r="Q62" s="91"/>
      <c r="R62" s="91"/>
      <c r="S62" s="91"/>
      <c r="T62" s="91"/>
      <c r="U62" s="91"/>
      <c r="V62" s="91"/>
      <c r="W62" s="92"/>
      <c r="X62" s="92">
        <v>0</v>
      </c>
      <c r="Y62" s="92">
        <v>10</v>
      </c>
      <c r="Z62" s="92">
        <v>20</v>
      </c>
      <c r="AA62" s="92">
        <v>40</v>
      </c>
      <c r="AB62" s="92">
        <v>60</v>
      </c>
      <c r="AC62" s="101">
        <f>IF(AB62="Neg","Neg",AB62*VLOOKUP($C62,$C$352:AC$374,COLUMNS($D62:AC62),FALSE))</f>
        <v>62.275420142667144</v>
      </c>
      <c r="AD62" s="101">
        <f>IF(AC62="Neg","Neg",AC62*VLOOKUP($C62,$C$352:AD$374,COLUMNS($D62:AD62),FALSE))</f>
        <v>65.087340261679088</v>
      </c>
      <c r="AE62" s="101">
        <f>IF(AD62="Neg","Neg",AD62*VLOOKUP($C62,$C$352:AE$374,COLUMNS($D62:AE62),FALSE))</f>
        <v>67.970821746665038</v>
      </c>
    </row>
    <row r="63" spans="1:31" s="18" customFormat="1" ht="25.5">
      <c r="A63" s="89" t="s">
        <v>93</v>
      </c>
      <c r="B63" s="90" t="s">
        <v>1157</v>
      </c>
      <c r="C63" s="89" t="s">
        <v>228</v>
      </c>
      <c r="D63" s="91"/>
      <c r="E63" s="91"/>
      <c r="F63" s="91"/>
      <c r="G63" s="91"/>
      <c r="H63" s="91"/>
      <c r="I63" s="91"/>
      <c r="J63" s="91"/>
      <c r="K63" s="91"/>
      <c r="L63" s="91"/>
      <c r="M63" s="91"/>
      <c r="N63" s="91"/>
      <c r="O63" s="91"/>
      <c r="P63" s="91"/>
      <c r="Q63" s="91"/>
      <c r="R63" s="91"/>
      <c r="S63" s="91"/>
      <c r="T63" s="91"/>
      <c r="U63" s="91"/>
      <c r="V63" s="91"/>
      <c r="W63" s="92"/>
      <c r="X63" s="92">
        <v>0</v>
      </c>
      <c r="Y63" s="92">
        <v>0</v>
      </c>
      <c r="Z63" s="92">
        <v>0</v>
      </c>
      <c r="AA63" s="92">
        <v>5</v>
      </c>
      <c r="AB63" s="92">
        <v>10</v>
      </c>
      <c r="AC63" s="101">
        <f>IF(AB63="Neg","Neg",AB63*VLOOKUP($C63,$C$352:AC$374,COLUMNS($D63:AC63),FALSE))</f>
        <v>10.379236690444525</v>
      </c>
      <c r="AD63" s="101">
        <f>IF(AC63="Neg","Neg",AC63*VLOOKUP($C63,$C$352:AD$374,COLUMNS($D63:AD63),FALSE))</f>
        <v>10.847890043613184</v>
      </c>
      <c r="AE63" s="101">
        <f>IF(AD63="Neg","Neg",AD63*VLOOKUP($C63,$C$352:AE$374,COLUMNS($D63:AE63),FALSE))</f>
        <v>11.328470291110841</v>
      </c>
    </row>
    <row r="64" spans="1:31" s="18" customFormat="1" ht="25.5">
      <c r="A64" s="89" t="s">
        <v>93</v>
      </c>
      <c r="B64" s="90" t="s">
        <v>1158</v>
      </c>
      <c r="C64" s="89" t="s">
        <v>228</v>
      </c>
      <c r="D64" s="91"/>
      <c r="E64" s="91"/>
      <c r="F64" s="91"/>
      <c r="G64" s="91"/>
      <c r="H64" s="91"/>
      <c r="I64" s="91"/>
      <c r="J64" s="91"/>
      <c r="K64" s="91"/>
      <c r="L64" s="91"/>
      <c r="M64" s="91"/>
      <c r="N64" s="91"/>
      <c r="O64" s="91"/>
      <c r="P64" s="91"/>
      <c r="Q64" s="91"/>
      <c r="R64" s="91"/>
      <c r="S64" s="91"/>
      <c r="T64" s="91"/>
      <c r="U64" s="91"/>
      <c r="V64" s="91"/>
      <c r="W64" s="92"/>
      <c r="X64" s="92">
        <v>0</v>
      </c>
      <c r="Y64" s="92">
        <v>0</v>
      </c>
      <c r="Z64" s="92">
        <v>0</v>
      </c>
      <c r="AA64" s="92">
        <v>0</v>
      </c>
      <c r="AB64" s="92">
        <v>0</v>
      </c>
      <c r="AC64" s="101">
        <f>IF(AB64="Neg","Neg",AB64*VLOOKUP($C64,$C$352:AC$374,COLUMNS($D64:AC64),FALSE))</f>
        <v>0</v>
      </c>
      <c r="AD64" s="101">
        <f>IF(AC64="Neg","Neg",AC64*VLOOKUP($C64,$C$352:AD$374,COLUMNS($D64:AD64),FALSE))</f>
        <v>0</v>
      </c>
      <c r="AE64" s="101">
        <f>IF(AD64="Neg","Neg",AD64*VLOOKUP($C64,$C$352:AE$374,COLUMNS($D64:AE64),FALSE))</f>
        <v>0</v>
      </c>
    </row>
    <row r="65" spans="1:31" s="18" customFormat="1" ht="25.5">
      <c r="A65" s="89" t="s">
        <v>93</v>
      </c>
      <c r="B65" s="90" t="s">
        <v>1159</v>
      </c>
      <c r="C65" s="89" t="s">
        <v>90</v>
      </c>
      <c r="D65" s="91"/>
      <c r="E65" s="91"/>
      <c r="F65" s="91"/>
      <c r="G65" s="91"/>
      <c r="H65" s="91"/>
      <c r="I65" s="91"/>
      <c r="J65" s="91"/>
      <c r="K65" s="91"/>
      <c r="L65" s="91"/>
      <c r="M65" s="91"/>
      <c r="N65" s="91"/>
      <c r="O65" s="91"/>
      <c r="P65" s="91"/>
      <c r="Q65" s="91"/>
      <c r="R65" s="91"/>
      <c r="S65" s="91"/>
      <c r="T65" s="91"/>
      <c r="U65" s="91"/>
      <c r="V65" s="91"/>
      <c r="W65" s="92"/>
      <c r="X65" s="92">
        <v>0</v>
      </c>
      <c r="Y65" s="92">
        <v>0</v>
      </c>
      <c r="Z65" s="92">
        <v>5</v>
      </c>
      <c r="AA65" s="92">
        <v>10</v>
      </c>
      <c r="AB65" s="92">
        <v>20</v>
      </c>
      <c r="AC65" s="101">
        <f>IF(AB65="Neg","Neg",AB65*VLOOKUP($C65,$C$352:AC$374,COLUMNS($D65:AC65),FALSE))</f>
        <v>20.75847338088905</v>
      </c>
      <c r="AD65" s="101">
        <f>IF(AC65="Neg","Neg",AC65*VLOOKUP($C65,$C$352:AD$374,COLUMNS($D65:AD65),FALSE))</f>
        <v>21.695780087226368</v>
      </c>
      <c r="AE65" s="101">
        <f>IF(AD65="Neg","Neg",AD65*VLOOKUP($C65,$C$352:AE$374,COLUMNS($D65:AE65),FALSE))</f>
        <v>22.656940582221683</v>
      </c>
    </row>
    <row r="66" spans="1:31" s="18" customFormat="1" ht="25.5">
      <c r="A66" s="89" t="s">
        <v>93</v>
      </c>
      <c r="B66" s="93" t="s">
        <v>1160</v>
      </c>
      <c r="C66" s="94" t="s">
        <v>228</v>
      </c>
      <c r="D66" s="95"/>
      <c r="E66" s="95"/>
      <c r="F66" s="95"/>
      <c r="G66" s="95"/>
      <c r="H66" s="95"/>
      <c r="I66" s="95"/>
      <c r="J66" s="95"/>
      <c r="K66" s="95"/>
      <c r="L66" s="95"/>
      <c r="M66" s="95"/>
      <c r="N66" s="95"/>
      <c r="O66" s="95"/>
      <c r="P66" s="95"/>
      <c r="Q66" s="95"/>
      <c r="R66" s="95"/>
      <c r="S66" s="95"/>
      <c r="T66" s="95"/>
      <c r="U66" s="95"/>
      <c r="V66" s="95"/>
      <c r="W66" s="96"/>
      <c r="X66" s="96">
        <v>0</v>
      </c>
      <c r="Y66" s="96">
        <v>-5</v>
      </c>
      <c r="Z66" s="96">
        <v>-10</v>
      </c>
      <c r="AA66" s="96">
        <v>-20</v>
      </c>
      <c r="AB66" s="96">
        <v>-30</v>
      </c>
      <c r="AC66" s="101">
        <f>IF(AB66="Neg","Neg",AB66*VLOOKUP($C66,$C$352:AC$374,COLUMNS($D66:AC66),FALSE))</f>
        <v>-31.137710071333572</v>
      </c>
      <c r="AD66" s="101">
        <f>IF(AC66="Neg","Neg",AC66*VLOOKUP($C66,$C$352:AD$374,COLUMNS($D66:AD66),FALSE))</f>
        <v>-32.543670130839544</v>
      </c>
      <c r="AE66" s="101">
        <f>IF(AD66="Neg","Neg",AD66*VLOOKUP($C66,$C$352:AE$374,COLUMNS($D66:AE66),FALSE))</f>
        <v>-33.985410873332519</v>
      </c>
    </row>
    <row r="67" spans="1:31" s="18" customFormat="1" ht="25.5">
      <c r="A67" s="89" t="s">
        <v>93</v>
      </c>
      <c r="B67" s="90" t="s">
        <v>1161</v>
      </c>
      <c r="C67" s="89" t="s">
        <v>227</v>
      </c>
      <c r="D67" s="91"/>
      <c r="E67" s="91"/>
      <c r="F67" s="91"/>
      <c r="G67" s="91"/>
      <c r="H67" s="91"/>
      <c r="I67" s="91"/>
      <c r="J67" s="91"/>
      <c r="K67" s="91"/>
      <c r="L67" s="91"/>
      <c r="M67" s="91"/>
      <c r="N67" s="91"/>
      <c r="O67" s="91"/>
      <c r="P67" s="91"/>
      <c r="Q67" s="91"/>
      <c r="R67" s="91"/>
      <c r="S67" s="91"/>
      <c r="T67" s="91"/>
      <c r="U67" s="91"/>
      <c r="V67" s="91"/>
      <c r="W67" s="92"/>
      <c r="X67" s="92">
        <v>0</v>
      </c>
      <c r="Y67" s="92">
        <v>0</v>
      </c>
      <c r="Z67" s="92">
        <v>0</v>
      </c>
      <c r="AA67" s="92">
        <v>5</v>
      </c>
      <c r="AB67" s="92">
        <v>20</v>
      </c>
      <c r="AC67" s="101">
        <f>IF(AB67="Neg","Neg",AB67*VLOOKUP($C67,$C$352:AC$374,COLUMNS($D67:AC67),FALSE))</f>
        <v>20.75847338088905</v>
      </c>
      <c r="AD67" s="101">
        <f>IF(AC67="Neg","Neg",AC67*VLOOKUP($C67,$C$352:AD$374,COLUMNS($D67:AD67),FALSE))</f>
        <v>21.695780087226368</v>
      </c>
      <c r="AE67" s="101">
        <f>IF(AD67="Neg","Neg",AD67*VLOOKUP($C67,$C$352:AE$374,COLUMNS($D67:AE67),FALSE))</f>
        <v>22.656940582221683</v>
      </c>
    </row>
    <row r="68" spans="1:31" s="18" customFormat="1" ht="25.5">
      <c r="A68" s="25" t="s">
        <v>93</v>
      </c>
      <c r="B68" s="85" t="s">
        <v>1163</v>
      </c>
      <c r="C68" s="86" t="s">
        <v>228</v>
      </c>
      <c r="D68" s="87"/>
      <c r="E68" s="87"/>
      <c r="F68" s="87"/>
      <c r="G68" s="87"/>
      <c r="H68" s="87"/>
      <c r="I68" s="87"/>
      <c r="J68" s="87"/>
      <c r="K68" s="87"/>
      <c r="L68" s="87"/>
      <c r="M68" s="87"/>
      <c r="N68" s="87"/>
      <c r="O68" s="87"/>
      <c r="P68" s="87"/>
      <c r="Q68" s="87"/>
      <c r="R68" s="87"/>
      <c r="S68" s="87"/>
      <c r="T68" s="87"/>
      <c r="U68" s="87"/>
      <c r="V68" s="87"/>
      <c r="W68" s="88"/>
      <c r="X68" s="88">
        <v>0</v>
      </c>
      <c r="Y68" s="88">
        <v>0</v>
      </c>
      <c r="Z68" s="88">
        <v>0</v>
      </c>
      <c r="AA68" s="88">
        <v>0</v>
      </c>
      <c r="AB68" s="88">
        <v>0</v>
      </c>
      <c r="AC68" s="38">
        <f>IF(AB68="Neg","Neg",AB68*VLOOKUP($C68,$C$352:AC$374,COLUMNS($D68:AC68),FALSE))</f>
        <v>0</v>
      </c>
      <c r="AD68" s="38">
        <f>IF(AC68="Neg","Neg",AC68*VLOOKUP($C68,$C$352:AD$374,COLUMNS($D68:AD68),FALSE))</f>
        <v>0</v>
      </c>
      <c r="AE68" s="38">
        <f>IF(AD68="Neg","Neg",AD68*VLOOKUP($C68,$C$352:AE$374,COLUMNS($D68:AE68),FALSE))</f>
        <v>0</v>
      </c>
    </row>
    <row r="69" spans="1:31" s="18" customFormat="1" ht="25.5">
      <c r="A69" s="25" t="s">
        <v>93</v>
      </c>
      <c r="B69" s="25" t="s">
        <v>861</v>
      </c>
      <c r="C69" s="25" t="s">
        <v>228</v>
      </c>
      <c r="D69" s="32"/>
      <c r="E69" s="32"/>
      <c r="F69" s="32"/>
      <c r="G69" s="32"/>
      <c r="H69" s="32"/>
      <c r="I69" s="32"/>
      <c r="J69" s="32"/>
      <c r="K69" s="32"/>
      <c r="L69" s="32"/>
      <c r="M69" s="32"/>
      <c r="N69" s="32"/>
      <c r="O69" s="32"/>
      <c r="P69" s="32"/>
      <c r="Q69" s="32"/>
      <c r="R69" s="32"/>
      <c r="S69" s="32"/>
      <c r="T69" s="32"/>
      <c r="U69" s="32"/>
      <c r="V69" s="32"/>
      <c r="W69" s="26"/>
      <c r="X69" s="26">
        <v>0</v>
      </c>
      <c r="Y69" s="26">
        <v>640</v>
      </c>
      <c r="Z69" s="26">
        <v>630</v>
      </c>
      <c r="AA69" s="26">
        <v>620</v>
      </c>
      <c r="AB69" s="26">
        <v>610</v>
      </c>
      <c r="AC69" s="38">
        <f>IF(AB69="Neg","Neg",AB69*VLOOKUP($C69,$C$352:AC$374,COLUMNS($D69:AC69),FALSE))</f>
        <v>633.13343811711593</v>
      </c>
      <c r="AD69" s="38">
        <f>IF(AC69="Neg","Neg",AC69*VLOOKUP($C69,$C$352:AD$374,COLUMNS($D69:AD69),FALSE))</f>
        <v>661.72129266040406</v>
      </c>
      <c r="AE69" s="38">
        <f>IF(AD69="Neg","Neg",AD69*VLOOKUP($C69,$C$352:AE$374,COLUMNS($D69:AE69),FALSE))</f>
        <v>691.03668775776123</v>
      </c>
    </row>
    <row r="70" spans="1:31" s="18" customFormat="1">
      <c r="A70" s="25" t="s">
        <v>93</v>
      </c>
      <c r="B70" s="25" t="s">
        <v>862</v>
      </c>
      <c r="C70" s="25" t="s">
        <v>227</v>
      </c>
      <c r="D70" s="32"/>
      <c r="E70" s="32"/>
      <c r="F70" s="32"/>
      <c r="G70" s="32"/>
      <c r="H70" s="32"/>
      <c r="I70" s="32"/>
      <c r="J70" s="32"/>
      <c r="K70" s="32"/>
      <c r="L70" s="32"/>
      <c r="M70" s="32"/>
      <c r="N70" s="32"/>
      <c r="O70" s="32"/>
      <c r="P70" s="32"/>
      <c r="Q70" s="32"/>
      <c r="R70" s="32"/>
      <c r="S70" s="32"/>
      <c r="T70" s="32"/>
      <c r="U70" s="32"/>
      <c r="V70" s="32"/>
      <c r="W70" s="26"/>
      <c r="X70" s="26">
        <v>0</v>
      </c>
      <c r="Y70" s="26">
        <v>0</v>
      </c>
      <c r="Z70" s="26">
        <v>110</v>
      </c>
      <c r="AA70" s="26">
        <v>70</v>
      </c>
      <c r="AB70" s="26">
        <v>50</v>
      </c>
      <c r="AC70" s="38">
        <f>IF(AB70="Neg","Neg",AB70*VLOOKUP($C70,$C$352:AC$374,COLUMNS($D70:AC70),FALSE))</f>
        <v>51.896183452222623</v>
      </c>
      <c r="AD70" s="38">
        <f>IF(AC70="Neg","Neg",AC70*VLOOKUP($C70,$C$352:AD$374,COLUMNS($D70:AD70),FALSE))</f>
        <v>54.239450218065912</v>
      </c>
      <c r="AE70" s="38">
        <f>IF(AD70="Neg","Neg",AD70*VLOOKUP($C70,$C$352:AE$374,COLUMNS($D70:AE70),FALSE))</f>
        <v>56.642351455554206</v>
      </c>
    </row>
    <row r="71" spans="1:31" s="18" customFormat="1">
      <c r="A71" s="25" t="s">
        <v>93</v>
      </c>
      <c r="B71" s="25" t="s">
        <v>862</v>
      </c>
      <c r="C71" s="25" t="s">
        <v>228</v>
      </c>
      <c r="D71" s="32"/>
      <c r="E71" s="32"/>
      <c r="F71" s="32"/>
      <c r="G71" s="32"/>
      <c r="H71" s="32"/>
      <c r="I71" s="32"/>
      <c r="J71" s="32"/>
      <c r="K71" s="32"/>
      <c r="L71" s="32"/>
      <c r="M71" s="32"/>
      <c r="N71" s="32"/>
      <c r="O71" s="32"/>
      <c r="P71" s="32"/>
      <c r="Q71" s="32"/>
      <c r="R71" s="32"/>
      <c r="S71" s="32"/>
      <c r="T71" s="32"/>
      <c r="U71" s="32"/>
      <c r="V71" s="32"/>
      <c r="W71" s="26"/>
      <c r="X71" s="26">
        <v>0</v>
      </c>
      <c r="Y71" s="26">
        <v>0</v>
      </c>
      <c r="Z71" s="26">
        <v>0</v>
      </c>
      <c r="AA71" s="26">
        <v>0</v>
      </c>
      <c r="AB71" s="26">
        <v>0</v>
      </c>
      <c r="AC71" s="38">
        <f>IF(AB71="Neg","Neg",AB71*VLOOKUP($C71,$C$352:AC$374,COLUMNS($D71:AC71),FALSE))</f>
        <v>0</v>
      </c>
      <c r="AD71" s="38">
        <f>IF(AC71="Neg","Neg",AC71*VLOOKUP($C71,$C$352:AD$374,COLUMNS($D71:AD71),FALSE))</f>
        <v>0</v>
      </c>
      <c r="AE71" s="38">
        <f>IF(AD71="Neg","Neg",AD71*VLOOKUP($C71,$C$352:AE$374,COLUMNS($D71:AE71),FALSE))</f>
        <v>0</v>
      </c>
    </row>
    <row r="72" spans="1:31" s="18" customFormat="1">
      <c r="A72" s="89" t="s">
        <v>93</v>
      </c>
      <c r="B72" s="90" t="s">
        <v>1166</v>
      </c>
      <c r="C72" s="89" t="s">
        <v>990</v>
      </c>
      <c r="D72" s="91"/>
      <c r="E72" s="91"/>
      <c r="F72" s="91"/>
      <c r="G72" s="91"/>
      <c r="H72" s="91"/>
      <c r="I72" s="91"/>
      <c r="J72" s="91"/>
      <c r="K72" s="91"/>
      <c r="L72" s="91"/>
      <c r="M72" s="91"/>
      <c r="N72" s="91"/>
      <c r="O72" s="91"/>
      <c r="P72" s="91"/>
      <c r="Q72" s="91"/>
      <c r="R72" s="91"/>
      <c r="S72" s="91"/>
      <c r="T72" s="91"/>
      <c r="U72" s="91"/>
      <c r="V72" s="91"/>
      <c r="W72" s="92"/>
      <c r="X72" s="92">
        <v>-450</v>
      </c>
      <c r="Y72" s="92">
        <v>-450</v>
      </c>
      <c r="Z72" s="92">
        <v>-450</v>
      </c>
      <c r="AA72" s="92">
        <v>-450</v>
      </c>
      <c r="AB72" s="92">
        <v>-450</v>
      </c>
      <c r="AC72" s="101">
        <f>IF(AB72="Neg","Neg",AB72*VLOOKUP($C72,$C$352:AC$374,COLUMNS($D72:AC72),FALSE))</f>
        <v>-467.06565107000358</v>
      </c>
      <c r="AD72" s="101">
        <f>IF(AC72="Neg","Neg",AC72*VLOOKUP($C72,$C$352:AD$374,COLUMNS($D72:AD72),FALSE))</f>
        <v>-488.15505196259318</v>
      </c>
      <c r="AE72" s="101">
        <f>IF(AD72="Neg","Neg",AD72*VLOOKUP($C72,$C$352:AE$374,COLUMNS($D72:AE72),FALSE))</f>
        <v>-509.78116309998779</v>
      </c>
    </row>
    <row r="73" spans="1:31" s="18" customFormat="1" ht="25.5">
      <c r="A73" s="89" t="s">
        <v>93</v>
      </c>
      <c r="B73" s="89" t="s">
        <v>1167</v>
      </c>
      <c r="C73" s="89" t="s">
        <v>990</v>
      </c>
      <c r="D73" s="91"/>
      <c r="E73" s="91"/>
      <c r="F73" s="91"/>
      <c r="G73" s="91"/>
      <c r="H73" s="91"/>
      <c r="I73" s="91"/>
      <c r="J73" s="91"/>
      <c r="K73" s="91"/>
      <c r="L73" s="91"/>
      <c r="M73" s="91"/>
      <c r="N73" s="91"/>
      <c r="O73" s="91"/>
      <c r="P73" s="91"/>
      <c r="Q73" s="91"/>
      <c r="R73" s="91"/>
      <c r="S73" s="91"/>
      <c r="T73" s="91"/>
      <c r="U73" s="91"/>
      <c r="V73" s="91"/>
      <c r="W73" s="92"/>
      <c r="X73" s="92">
        <v>-1450</v>
      </c>
      <c r="Y73" s="92">
        <v>-1150</v>
      </c>
      <c r="Z73" s="92">
        <v>-1250</v>
      </c>
      <c r="AA73" s="92">
        <v>-1650</v>
      </c>
      <c r="AB73" s="92">
        <v>-1650</v>
      </c>
      <c r="AC73" s="101">
        <f>IF(AB73="Neg","Neg",AB73*VLOOKUP($C73,$C$352:AC$374,COLUMNS($D73:AC73),FALSE))</f>
        <v>-1712.5740539233466</v>
      </c>
      <c r="AD73" s="101">
        <f>IF(AC73="Neg","Neg",AC73*VLOOKUP($C73,$C$352:AD$374,COLUMNS($D73:AD73),FALSE))</f>
        <v>-1789.9018571961751</v>
      </c>
      <c r="AE73" s="101">
        <f>IF(AD73="Neg","Neg",AD73*VLOOKUP($C73,$C$352:AE$374,COLUMNS($D73:AE73),FALSE))</f>
        <v>-1869.1975980332888</v>
      </c>
    </row>
    <row r="74" spans="1:31" s="18" customFormat="1">
      <c r="A74" s="97" t="s">
        <v>93</v>
      </c>
      <c r="B74" s="98" t="s">
        <v>1168</v>
      </c>
      <c r="C74" s="97" t="s">
        <v>762</v>
      </c>
      <c r="D74" s="99"/>
      <c r="E74" s="99"/>
      <c r="F74" s="99"/>
      <c r="G74" s="99"/>
      <c r="H74" s="99"/>
      <c r="I74" s="99"/>
      <c r="J74" s="99"/>
      <c r="K74" s="99"/>
      <c r="L74" s="99"/>
      <c r="M74" s="99"/>
      <c r="N74" s="99"/>
      <c r="O74" s="99"/>
      <c r="P74" s="99"/>
      <c r="Q74" s="99"/>
      <c r="R74" s="99"/>
      <c r="S74" s="99"/>
      <c r="T74" s="99"/>
      <c r="U74" s="99"/>
      <c r="V74" s="99"/>
      <c r="W74" s="100"/>
      <c r="X74" s="100">
        <v>1780</v>
      </c>
      <c r="Y74" s="100">
        <v>2170</v>
      </c>
      <c r="Z74" s="100">
        <v>2010</v>
      </c>
      <c r="AA74" s="100">
        <v>1990</v>
      </c>
      <c r="AB74" s="100">
        <v>1780</v>
      </c>
      <c r="AC74" s="108">
        <f>IF(AB74="Neg","Neg",AB74*VLOOKUP($C74,$C$352:AC$374,COLUMNS($D74:AC74),FALSE))</f>
        <v>1847.5041308991254</v>
      </c>
      <c r="AD74" s="108">
        <f>IF(AC74="Neg","Neg",AC74*VLOOKUP($C74,$C$352:AD$374,COLUMNS($D74:AD74),FALSE))</f>
        <v>1930.9244277631465</v>
      </c>
      <c r="AE74" s="108">
        <f>IF(AD74="Neg","Neg",AD74*VLOOKUP($C74,$C$352:AE$374,COLUMNS($D74:AE74),FALSE))</f>
        <v>2016.4677118177297</v>
      </c>
    </row>
    <row r="75" spans="1:31" s="18" customFormat="1">
      <c r="A75" s="97" t="s">
        <v>93</v>
      </c>
      <c r="B75" s="97" t="s">
        <v>1169</v>
      </c>
      <c r="C75" s="97" t="s">
        <v>762</v>
      </c>
      <c r="D75" s="99"/>
      <c r="E75" s="99"/>
      <c r="F75" s="99"/>
      <c r="G75" s="99"/>
      <c r="H75" s="99"/>
      <c r="I75" s="99"/>
      <c r="J75" s="99"/>
      <c r="K75" s="99"/>
      <c r="L75" s="99"/>
      <c r="M75" s="99"/>
      <c r="N75" s="99"/>
      <c r="O75" s="99"/>
      <c r="P75" s="99"/>
      <c r="Q75" s="99"/>
      <c r="R75" s="99"/>
      <c r="S75" s="99"/>
      <c r="T75" s="99"/>
      <c r="U75" s="99"/>
      <c r="V75" s="99"/>
      <c r="W75" s="100"/>
      <c r="X75" s="100">
        <v>0</v>
      </c>
      <c r="Y75" s="100">
        <v>70</v>
      </c>
      <c r="Z75" s="100">
        <v>110</v>
      </c>
      <c r="AA75" s="100">
        <v>100</v>
      </c>
      <c r="AB75" s="100">
        <v>90</v>
      </c>
      <c r="AC75" s="108">
        <f>IF(AB75="Neg","Neg",AB75*VLOOKUP($C75,$C$352:AC$374,COLUMNS($D75:AC75),FALSE))</f>
        <v>93.413130214000716</v>
      </c>
      <c r="AD75" s="108">
        <f>IF(AC75="Neg","Neg",AC75*VLOOKUP($C75,$C$352:AD$374,COLUMNS($D75:AD75),FALSE))</f>
        <v>97.631010392518633</v>
      </c>
      <c r="AE75" s="108">
        <f>IF(AD75="Neg","Neg",AD75*VLOOKUP($C75,$C$352:AE$374,COLUMNS($D75:AE75),FALSE))</f>
        <v>101.95623261999755</v>
      </c>
    </row>
    <row r="76" spans="1:31" s="18" customFormat="1">
      <c r="A76" s="25" t="s">
        <v>93</v>
      </c>
      <c r="B76" s="25" t="s">
        <v>863</v>
      </c>
      <c r="C76" s="25" t="s">
        <v>990</v>
      </c>
      <c r="D76" s="32"/>
      <c r="E76" s="32"/>
      <c r="F76" s="32"/>
      <c r="G76" s="32"/>
      <c r="H76" s="32"/>
      <c r="I76" s="32"/>
      <c r="J76" s="32"/>
      <c r="K76" s="32"/>
      <c r="L76" s="32"/>
      <c r="M76" s="32"/>
      <c r="N76" s="32"/>
      <c r="O76" s="32"/>
      <c r="P76" s="32"/>
      <c r="Q76" s="32"/>
      <c r="R76" s="32"/>
      <c r="S76" s="32"/>
      <c r="T76" s="32"/>
      <c r="U76" s="32"/>
      <c r="V76" s="32"/>
      <c r="W76" s="26"/>
      <c r="X76" s="26" t="s">
        <v>951</v>
      </c>
      <c r="Y76" s="26">
        <v>-5</v>
      </c>
      <c r="Z76" s="26">
        <v>-5</v>
      </c>
      <c r="AA76" s="26">
        <v>-5</v>
      </c>
      <c r="AB76" s="26">
        <v>-5</v>
      </c>
      <c r="AC76" s="38">
        <f>IF(AB76="Neg","Neg",AB76*VLOOKUP($C76,$C$352:AC$374,COLUMNS($D76:AC76),FALSE))</f>
        <v>-5.1896183452222626</v>
      </c>
      <c r="AD76" s="38">
        <f>IF(AC76="Neg","Neg",AC76*VLOOKUP($C76,$C$352:AD$374,COLUMNS($D76:AD76),FALSE))</f>
        <v>-5.4239450218065919</v>
      </c>
      <c r="AE76" s="38">
        <f>IF(AD76="Neg","Neg",AD76*VLOOKUP($C76,$C$352:AE$374,COLUMNS($D76:AE76),FALSE))</f>
        <v>-5.6642351455554207</v>
      </c>
    </row>
    <row r="77" spans="1:31" s="18" customFormat="1" ht="25.5">
      <c r="A77" s="25" t="s">
        <v>93</v>
      </c>
      <c r="B77" s="25" t="s">
        <v>864</v>
      </c>
      <c r="C77" s="25" t="s">
        <v>91</v>
      </c>
      <c r="D77" s="32"/>
      <c r="E77" s="32"/>
      <c r="F77" s="32"/>
      <c r="G77" s="32"/>
      <c r="H77" s="32"/>
      <c r="I77" s="32"/>
      <c r="J77" s="32"/>
      <c r="K77" s="32"/>
      <c r="L77" s="32"/>
      <c r="M77" s="32"/>
      <c r="N77" s="32"/>
      <c r="O77" s="32"/>
      <c r="P77" s="32"/>
      <c r="Q77" s="32"/>
      <c r="R77" s="32"/>
      <c r="S77" s="32"/>
      <c r="T77" s="32"/>
      <c r="U77" s="32"/>
      <c r="V77" s="32"/>
      <c r="W77" s="26"/>
      <c r="X77" s="26">
        <v>-15</v>
      </c>
      <c r="Y77" s="26">
        <v>-15</v>
      </c>
      <c r="Z77" s="26">
        <v>-15</v>
      </c>
      <c r="AA77" s="26">
        <v>-20</v>
      </c>
      <c r="AB77" s="26">
        <v>-20</v>
      </c>
      <c r="AC77" s="38">
        <f>IF(AB77="Neg","Neg",AB77*VLOOKUP($C77,$C$352:AC$374,COLUMNS($D77:AC77),FALSE))</f>
        <v>-20.75847338088905</v>
      </c>
      <c r="AD77" s="38">
        <f>IF(AC77="Neg","Neg",AC77*VLOOKUP($C77,$C$352:AD$374,COLUMNS($D77:AD77),FALSE))</f>
        <v>-21.695780087226368</v>
      </c>
      <c r="AE77" s="38">
        <f>IF(AD77="Neg","Neg",AD77*VLOOKUP($C77,$C$352:AE$374,COLUMNS($D77:AE77),FALSE))</f>
        <v>-22.656940582221683</v>
      </c>
    </row>
    <row r="78" spans="1:31" s="18" customFormat="1" ht="25.5">
      <c r="A78" s="25" t="s">
        <v>93</v>
      </c>
      <c r="B78" s="25" t="s">
        <v>865</v>
      </c>
      <c r="C78" s="25" t="s">
        <v>228</v>
      </c>
      <c r="D78" s="32"/>
      <c r="E78" s="32"/>
      <c r="F78" s="32"/>
      <c r="G78" s="32"/>
      <c r="H78" s="32"/>
      <c r="I78" s="32"/>
      <c r="J78" s="32"/>
      <c r="K78" s="32"/>
      <c r="L78" s="32"/>
      <c r="M78" s="32"/>
      <c r="N78" s="32"/>
      <c r="O78" s="32"/>
      <c r="P78" s="32"/>
      <c r="Q78" s="32"/>
      <c r="R78" s="32"/>
      <c r="S78" s="32"/>
      <c r="T78" s="32"/>
      <c r="U78" s="32"/>
      <c r="V78" s="32"/>
      <c r="W78" s="26"/>
      <c r="X78" s="26">
        <v>-15</v>
      </c>
      <c r="Y78" s="26">
        <v>-15</v>
      </c>
      <c r="Z78" s="26">
        <v>-15</v>
      </c>
      <c r="AA78" s="26">
        <v>-15</v>
      </c>
      <c r="AB78" s="26">
        <v>-15</v>
      </c>
      <c r="AC78" s="38">
        <f>IF(AB78="Neg","Neg",AB78*VLOOKUP($C78,$C$352:AC$374,COLUMNS($D78:AC78),FALSE))</f>
        <v>-15.568855035666786</v>
      </c>
      <c r="AD78" s="38">
        <f>IF(AC78="Neg","Neg",AC78*VLOOKUP($C78,$C$352:AD$374,COLUMNS($D78:AD78),FALSE))</f>
        <v>-16.271835065419772</v>
      </c>
      <c r="AE78" s="38">
        <f>IF(AD78="Neg","Neg",AD78*VLOOKUP($C78,$C$352:AE$374,COLUMNS($D78:AE78),FALSE))</f>
        <v>-16.99270543666626</v>
      </c>
    </row>
    <row r="79" spans="1:31" s="18" customFormat="1" ht="25.5">
      <c r="A79" s="25" t="s">
        <v>93</v>
      </c>
      <c r="B79" s="25" t="s">
        <v>865</v>
      </c>
      <c r="C79" s="25" t="s">
        <v>227</v>
      </c>
      <c r="D79" s="32"/>
      <c r="E79" s="32"/>
      <c r="F79" s="32"/>
      <c r="G79" s="32"/>
      <c r="H79" s="32"/>
      <c r="I79" s="32"/>
      <c r="J79" s="32"/>
      <c r="K79" s="32"/>
      <c r="L79" s="32"/>
      <c r="M79" s="32"/>
      <c r="N79" s="32"/>
      <c r="O79" s="32"/>
      <c r="P79" s="32"/>
      <c r="Q79" s="32"/>
      <c r="R79" s="32"/>
      <c r="S79" s="32"/>
      <c r="T79" s="32"/>
      <c r="U79" s="32"/>
      <c r="V79" s="32"/>
      <c r="W79" s="26"/>
      <c r="X79" s="26">
        <v>-20</v>
      </c>
      <c r="Y79" s="26">
        <v>-20</v>
      </c>
      <c r="Z79" s="26">
        <v>-20</v>
      </c>
      <c r="AA79" s="26">
        <v>-20</v>
      </c>
      <c r="AB79" s="26">
        <v>-20</v>
      </c>
      <c r="AC79" s="38">
        <f>IF(AB79="Neg","Neg",AB79*VLOOKUP($C79,$C$352:AC$374,COLUMNS($D79:AC79),FALSE))</f>
        <v>-20.75847338088905</v>
      </c>
      <c r="AD79" s="38">
        <f>IF(AC79="Neg","Neg",AC79*VLOOKUP($C79,$C$352:AD$374,COLUMNS($D79:AD79),FALSE))</f>
        <v>-21.695780087226368</v>
      </c>
      <c r="AE79" s="38">
        <f>IF(AD79="Neg","Neg",AD79*VLOOKUP($C79,$C$352:AE$374,COLUMNS($D79:AE79),FALSE))</f>
        <v>-22.656940582221683</v>
      </c>
    </row>
    <row r="80" spans="1:31" s="18" customFormat="1" ht="25.5">
      <c r="A80" s="25" t="s">
        <v>93</v>
      </c>
      <c r="B80" s="25" t="s">
        <v>866</v>
      </c>
      <c r="C80" s="25" t="s">
        <v>990</v>
      </c>
      <c r="D80" s="32"/>
      <c r="E80" s="32"/>
      <c r="F80" s="32"/>
      <c r="G80" s="32"/>
      <c r="H80" s="32"/>
      <c r="I80" s="32"/>
      <c r="J80" s="32"/>
      <c r="K80" s="32"/>
      <c r="L80" s="32"/>
      <c r="M80" s="32"/>
      <c r="N80" s="32"/>
      <c r="O80" s="32"/>
      <c r="P80" s="32"/>
      <c r="Q80" s="32"/>
      <c r="R80" s="32"/>
      <c r="S80" s="32"/>
      <c r="T80" s="32"/>
      <c r="U80" s="32"/>
      <c r="V80" s="32"/>
      <c r="W80" s="26"/>
      <c r="X80" s="26">
        <v>0</v>
      </c>
      <c r="Y80" s="26">
        <v>0</v>
      </c>
      <c r="Z80" s="26">
        <v>5</v>
      </c>
      <c r="AA80" s="26">
        <v>10</v>
      </c>
      <c r="AB80" s="26">
        <v>10</v>
      </c>
      <c r="AC80" s="38">
        <f>IF(AB80="Neg","Neg",AB80*VLOOKUP($C80,$C$352:AC$374,COLUMNS($D80:AC80),FALSE))</f>
        <v>10.379236690444525</v>
      </c>
      <c r="AD80" s="38">
        <f>IF(AC80="Neg","Neg",AC80*VLOOKUP($C80,$C$352:AD$374,COLUMNS($D80:AD80),FALSE))</f>
        <v>10.847890043613184</v>
      </c>
      <c r="AE80" s="38">
        <f>IF(AD80="Neg","Neg",AD80*VLOOKUP($C80,$C$352:AE$374,COLUMNS($D80:AE80),FALSE))</f>
        <v>11.328470291110841</v>
      </c>
    </row>
    <row r="81" spans="1:31" s="18" customFormat="1" ht="25.5">
      <c r="A81" s="25" t="s">
        <v>93</v>
      </c>
      <c r="B81" s="25" t="s">
        <v>866</v>
      </c>
      <c r="C81" s="25" t="s">
        <v>780</v>
      </c>
      <c r="D81" s="32"/>
      <c r="E81" s="32"/>
      <c r="F81" s="32"/>
      <c r="G81" s="32"/>
      <c r="H81" s="32"/>
      <c r="I81" s="32"/>
      <c r="J81" s="32"/>
      <c r="K81" s="32"/>
      <c r="L81" s="32"/>
      <c r="M81" s="32"/>
      <c r="N81" s="32"/>
      <c r="O81" s="32"/>
      <c r="P81" s="32"/>
      <c r="Q81" s="32"/>
      <c r="R81" s="32"/>
      <c r="S81" s="32"/>
      <c r="T81" s="32"/>
      <c r="U81" s="32"/>
      <c r="V81" s="32"/>
      <c r="W81" s="26"/>
      <c r="X81" s="26">
        <v>0</v>
      </c>
      <c r="Y81" s="26">
        <v>0</v>
      </c>
      <c r="Z81" s="26">
        <v>735</v>
      </c>
      <c r="AA81" s="26">
        <v>1060</v>
      </c>
      <c r="AB81" s="26">
        <v>1400</v>
      </c>
      <c r="AC81" s="38">
        <f>IF(AB81="Neg","Neg",AB81*VLOOKUP($C81,$C$352:AC$374,COLUMNS($D81:AC81),FALSE))</f>
        <v>1453.0931366622335</v>
      </c>
      <c r="AD81" s="38">
        <f>IF(AC81="Neg","Neg",AC81*VLOOKUP($C81,$C$352:AD$374,COLUMNS($D81:AD81),FALSE))</f>
        <v>1518.7046061058456</v>
      </c>
      <c r="AE81" s="38">
        <f>IF(AD81="Neg","Neg",AD81*VLOOKUP($C81,$C$352:AE$374,COLUMNS($D81:AE81),FALSE))</f>
        <v>1585.9858407555178</v>
      </c>
    </row>
    <row r="82" spans="1:31" s="18" customFormat="1">
      <c r="A82" s="25" t="s">
        <v>93</v>
      </c>
      <c r="B82" s="25" t="s">
        <v>867</v>
      </c>
      <c r="C82" s="25" t="s">
        <v>780</v>
      </c>
      <c r="D82" s="32"/>
      <c r="E82" s="32"/>
      <c r="F82" s="32"/>
      <c r="G82" s="32"/>
      <c r="H82" s="32"/>
      <c r="I82" s="32"/>
      <c r="J82" s="32"/>
      <c r="K82" s="32"/>
      <c r="L82" s="32"/>
      <c r="M82" s="32"/>
      <c r="N82" s="32"/>
      <c r="O82" s="32"/>
      <c r="P82" s="32"/>
      <c r="Q82" s="32"/>
      <c r="R82" s="32"/>
      <c r="S82" s="32"/>
      <c r="T82" s="32"/>
      <c r="U82" s="32"/>
      <c r="V82" s="32"/>
      <c r="W82" s="26"/>
      <c r="X82" s="26">
        <v>0</v>
      </c>
      <c r="Y82" s="26">
        <v>0</v>
      </c>
      <c r="Z82" s="26">
        <v>-40</v>
      </c>
      <c r="AA82" s="26">
        <v>-50</v>
      </c>
      <c r="AB82" s="26">
        <v>-50</v>
      </c>
      <c r="AC82" s="38">
        <f>IF(AB82="Neg","Neg",AB82*VLOOKUP($C82,$C$352:AC$374,COLUMNS($D82:AC82),FALSE))</f>
        <v>-51.896183452222623</v>
      </c>
      <c r="AD82" s="38">
        <f>IF(AC82="Neg","Neg",AC82*VLOOKUP($C82,$C$352:AD$374,COLUMNS($D82:AD82),FALSE))</f>
        <v>-54.239450218065912</v>
      </c>
      <c r="AE82" s="38">
        <f>IF(AD82="Neg","Neg",AD82*VLOOKUP($C82,$C$352:AE$374,COLUMNS($D82:AE82),FALSE))</f>
        <v>-56.642351455554206</v>
      </c>
    </row>
    <row r="83" spans="1:31" s="18" customFormat="1" ht="25.5">
      <c r="A83" s="25" t="s">
        <v>93</v>
      </c>
      <c r="B83" s="25" t="s">
        <v>868</v>
      </c>
      <c r="C83" s="25" t="s">
        <v>780</v>
      </c>
      <c r="D83" s="32"/>
      <c r="E83" s="32"/>
      <c r="F83" s="32"/>
      <c r="G83" s="32"/>
      <c r="H83" s="32"/>
      <c r="I83" s="32"/>
      <c r="J83" s="32"/>
      <c r="K83" s="32"/>
      <c r="L83" s="32"/>
      <c r="M83" s="32"/>
      <c r="N83" s="32"/>
      <c r="O83" s="32"/>
      <c r="P83" s="32"/>
      <c r="Q83" s="32"/>
      <c r="R83" s="32"/>
      <c r="S83" s="32"/>
      <c r="T83" s="32"/>
      <c r="U83" s="32"/>
      <c r="V83" s="32"/>
      <c r="W83" s="26"/>
      <c r="X83" s="26" t="s">
        <v>951</v>
      </c>
      <c r="Y83" s="26" t="s">
        <v>951</v>
      </c>
      <c r="Z83" s="26">
        <v>5</v>
      </c>
      <c r="AA83" s="26">
        <v>5</v>
      </c>
      <c r="AB83" s="26">
        <v>5</v>
      </c>
      <c r="AC83" s="38">
        <f>IF(AB83="Neg","Neg",AB83*VLOOKUP($C83,$C$352:AC$374,COLUMNS($D83:AC83),FALSE))</f>
        <v>5.1896183452222626</v>
      </c>
      <c r="AD83" s="38">
        <f>IF(AC83="Neg","Neg",AC83*VLOOKUP($C83,$C$352:AD$374,COLUMNS($D83:AD83),FALSE))</f>
        <v>5.4239450218065919</v>
      </c>
      <c r="AE83" s="38">
        <f>IF(AD83="Neg","Neg",AD83*VLOOKUP($C83,$C$352:AE$374,COLUMNS($D83:AE83),FALSE))</f>
        <v>5.6642351455554207</v>
      </c>
    </row>
    <row r="84" spans="1:31" s="18" customFormat="1">
      <c r="A84" s="25" t="s">
        <v>93</v>
      </c>
      <c r="B84" s="25" t="s">
        <v>869</v>
      </c>
      <c r="C84" s="25" t="s">
        <v>227</v>
      </c>
      <c r="D84" s="32"/>
      <c r="E84" s="32"/>
      <c r="F84" s="32"/>
      <c r="G84" s="32"/>
      <c r="H84" s="32"/>
      <c r="I84" s="32"/>
      <c r="J84" s="32"/>
      <c r="K84" s="32"/>
      <c r="L84" s="32"/>
      <c r="M84" s="32"/>
      <c r="N84" s="32"/>
      <c r="O84" s="32"/>
      <c r="P84" s="32"/>
      <c r="Q84" s="32"/>
      <c r="R84" s="32"/>
      <c r="S84" s="32"/>
      <c r="T84" s="32"/>
      <c r="U84" s="32"/>
      <c r="V84" s="32"/>
      <c r="W84" s="26"/>
      <c r="X84" s="26">
        <v>0</v>
      </c>
      <c r="Y84" s="26">
        <v>0</v>
      </c>
      <c r="Z84" s="26">
        <v>90</v>
      </c>
      <c r="AA84" s="26">
        <v>95</v>
      </c>
      <c r="AB84" s="26">
        <v>95</v>
      </c>
      <c r="AC84" s="38">
        <f>IF(AB84="Neg","Neg",AB84*VLOOKUP($C84,$C$352:AC$374,COLUMNS($D84:AC84),FALSE))</f>
        <v>98.602748559222988</v>
      </c>
      <c r="AD84" s="38">
        <f>IF(AC84="Neg","Neg",AC84*VLOOKUP($C84,$C$352:AD$374,COLUMNS($D84:AD84),FALSE))</f>
        <v>103.05495541432524</v>
      </c>
      <c r="AE84" s="38">
        <f>IF(AD84="Neg","Neg",AD84*VLOOKUP($C84,$C$352:AE$374,COLUMNS($D84:AE84),FALSE))</f>
        <v>107.62046776555299</v>
      </c>
    </row>
    <row r="85" spans="1:31" s="18" customFormat="1">
      <c r="A85" s="25" t="s">
        <v>93</v>
      </c>
      <c r="B85" s="25" t="s">
        <v>869</v>
      </c>
      <c r="C85" s="25" t="s">
        <v>228</v>
      </c>
      <c r="D85" s="32"/>
      <c r="E85" s="32"/>
      <c r="F85" s="32"/>
      <c r="G85" s="32"/>
      <c r="H85" s="32"/>
      <c r="I85" s="32"/>
      <c r="J85" s="32"/>
      <c r="K85" s="32"/>
      <c r="L85" s="32"/>
      <c r="M85" s="32"/>
      <c r="N85" s="32"/>
      <c r="O85" s="32"/>
      <c r="P85" s="32"/>
      <c r="Q85" s="32"/>
      <c r="R85" s="32"/>
      <c r="S85" s="32"/>
      <c r="T85" s="32"/>
      <c r="U85" s="32"/>
      <c r="V85" s="32"/>
      <c r="W85" s="26"/>
      <c r="X85" s="26">
        <v>0</v>
      </c>
      <c r="Y85" s="26">
        <v>0</v>
      </c>
      <c r="Z85" s="26">
        <v>35</v>
      </c>
      <c r="AA85" s="26">
        <v>35</v>
      </c>
      <c r="AB85" s="26">
        <v>40</v>
      </c>
      <c r="AC85" s="38">
        <f>IF(AB85="Neg","Neg",AB85*VLOOKUP($C85,$C$352:AC$374,COLUMNS($D85:AC85),FALSE))</f>
        <v>41.516946761778101</v>
      </c>
      <c r="AD85" s="38">
        <f>IF(AC85="Neg","Neg",AC85*VLOOKUP($C85,$C$352:AD$374,COLUMNS($D85:AD85),FALSE))</f>
        <v>43.391560174452735</v>
      </c>
      <c r="AE85" s="38">
        <f>IF(AD85="Neg","Neg",AD85*VLOOKUP($C85,$C$352:AE$374,COLUMNS($D85:AE85),FALSE))</f>
        <v>45.313881164443366</v>
      </c>
    </row>
    <row r="86" spans="1:31" s="18" customFormat="1">
      <c r="A86" s="25" t="s">
        <v>93</v>
      </c>
      <c r="B86" s="25" t="s">
        <v>870</v>
      </c>
      <c r="C86" s="25" t="s">
        <v>230</v>
      </c>
      <c r="D86" s="32"/>
      <c r="E86" s="32"/>
      <c r="F86" s="32"/>
      <c r="G86" s="32"/>
      <c r="H86" s="32"/>
      <c r="I86" s="32"/>
      <c r="J86" s="32"/>
      <c r="K86" s="32"/>
      <c r="L86" s="32"/>
      <c r="M86" s="32"/>
      <c r="N86" s="32"/>
      <c r="O86" s="32"/>
      <c r="P86" s="32"/>
      <c r="Q86" s="32"/>
      <c r="R86" s="32"/>
      <c r="S86" s="32"/>
      <c r="T86" s="32"/>
      <c r="U86" s="32"/>
      <c r="V86" s="32"/>
      <c r="W86" s="26"/>
      <c r="X86" s="26">
        <v>-145</v>
      </c>
      <c r="Y86" s="26">
        <v>0</v>
      </c>
      <c r="Z86" s="26">
        <v>0</v>
      </c>
      <c r="AA86" s="26">
        <v>0</v>
      </c>
      <c r="AB86" s="26">
        <v>0</v>
      </c>
      <c r="AC86" s="38">
        <f>IF(AB86="Neg","Neg",AB86*VLOOKUP($C86,$C$352:AC$374,COLUMNS($D86:AC86),FALSE))</f>
        <v>0</v>
      </c>
      <c r="AD86" s="38">
        <f>IF(AC86="Neg","Neg",AC86*VLOOKUP($C86,$C$352:AD$374,COLUMNS($D86:AD86),FALSE))</f>
        <v>0</v>
      </c>
      <c r="AE86" s="38">
        <f>IF(AD86="Neg","Neg",AD86*VLOOKUP($C86,$C$352:AE$374,COLUMNS($D86:AE86),FALSE))</f>
        <v>0</v>
      </c>
    </row>
    <row r="87" spans="1:31" s="18" customFormat="1">
      <c r="A87" s="25" t="s">
        <v>93</v>
      </c>
      <c r="B87" s="25" t="s">
        <v>871</v>
      </c>
      <c r="C87" s="25" t="s">
        <v>792</v>
      </c>
      <c r="D87" s="32"/>
      <c r="E87" s="32"/>
      <c r="F87" s="32"/>
      <c r="G87" s="32"/>
      <c r="H87" s="32"/>
      <c r="I87" s="32"/>
      <c r="J87" s="32"/>
      <c r="K87" s="32"/>
      <c r="L87" s="32"/>
      <c r="M87" s="32"/>
      <c r="N87" s="32"/>
      <c r="O87" s="32"/>
      <c r="P87" s="32"/>
      <c r="Q87" s="32"/>
      <c r="R87" s="32"/>
      <c r="S87" s="32"/>
      <c r="T87" s="32"/>
      <c r="U87" s="32"/>
      <c r="V87" s="32"/>
      <c r="W87" s="26"/>
      <c r="X87" s="26" t="s">
        <v>951</v>
      </c>
      <c r="Y87" s="26" t="s">
        <v>951</v>
      </c>
      <c r="Z87" s="26" t="s">
        <v>951</v>
      </c>
      <c r="AA87" s="26" t="s">
        <v>951</v>
      </c>
      <c r="AB87" s="26" t="s">
        <v>951</v>
      </c>
      <c r="AC87" s="38" t="str">
        <f>IF(AB87="Neg","Neg",AB87*VLOOKUP($C87,$C$352:AC$374,COLUMNS($D87:AC87),FALSE))</f>
        <v>Neg</v>
      </c>
      <c r="AD87" s="38" t="str">
        <f>IF(AC87="Neg","Neg",AC87*VLOOKUP($C87,$C$352:AD$374,COLUMNS($D87:AD87),FALSE))</f>
        <v>Neg</v>
      </c>
      <c r="AE87" s="38" t="str">
        <f>IF(AD87="Neg","Neg",AD87*VLOOKUP($C87,$C$352:AE$374,COLUMNS($D87:AE87),FALSE))</f>
        <v>Neg</v>
      </c>
    </row>
    <row r="88" spans="1:31" s="18" customFormat="1">
      <c r="A88" s="25" t="s">
        <v>93</v>
      </c>
      <c r="B88" s="25" t="s">
        <v>871</v>
      </c>
      <c r="C88" s="25" t="s">
        <v>269</v>
      </c>
      <c r="D88" s="32"/>
      <c r="E88" s="32"/>
      <c r="F88" s="32"/>
      <c r="G88" s="32"/>
      <c r="H88" s="32"/>
      <c r="I88" s="32"/>
      <c r="J88" s="32"/>
      <c r="K88" s="32"/>
      <c r="L88" s="32"/>
      <c r="M88" s="32"/>
      <c r="N88" s="32"/>
      <c r="O88" s="32"/>
      <c r="P88" s="32"/>
      <c r="Q88" s="32"/>
      <c r="R88" s="32"/>
      <c r="S88" s="32"/>
      <c r="T88" s="32"/>
      <c r="U88" s="32"/>
      <c r="V88" s="32"/>
      <c r="W88" s="26"/>
      <c r="X88" s="26">
        <v>-15</v>
      </c>
      <c r="Y88" s="26">
        <v>-15</v>
      </c>
      <c r="Z88" s="26">
        <v>-20</v>
      </c>
      <c r="AA88" s="26">
        <v>-20</v>
      </c>
      <c r="AB88" s="26">
        <v>-20</v>
      </c>
      <c r="AC88" s="38">
        <f>IF(AB88="Neg","Neg",AB88*VLOOKUP($C88,$C$352:AC$374,COLUMNS($D88:AC88),FALSE))</f>
        <v>-20.75847338088905</v>
      </c>
      <c r="AD88" s="38">
        <f>IF(AC88="Neg","Neg",AC88*VLOOKUP($C88,$C$352:AD$374,COLUMNS($D88:AD88),FALSE))</f>
        <v>-21.695780087226368</v>
      </c>
      <c r="AE88" s="38">
        <f>IF(AD88="Neg","Neg",AD88*VLOOKUP($C88,$C$352:AE$374,COLUMNS($D88:AE88),FALSE))</f>
        <v>-22.656940582221683</v>
      </c>
    </row>
    <row r="89" spans="1:31" s="18" customFormat="1" ht="25.5">
      <c r="A89" s="25" t="s">
        <v>93</v>
      </c>
      <c r="B89" s="25" t="s">
        <v>872</v>
      </c>
      <c r="C89" s="25" t="s">
        <v>988</v>
      </c>
      <c r="D89" s="32"/>
      <c r="E89" s="32"/>
      <c r="F89" s="32"/>
      <c r="G89" s="32"/>
      <c r="H89" s="32"/>
      <c r="I89" s="32"/>
      <c r="J89" s="32"/>
      <c r="K89" s="32"/>
      <c r="L89" s="32"/>
      <c r="M89" s="32"/>
      <c r="N89" s="32"/>
      <c r="O89" s="32"/>
      <c r="P89" s="32"/>
      <c r="Q89" s="32"/>
      <c r="R89" s="32"/>
      <c r="S89" s="32"/>
      <c r="T89" s="32"/>
      <c r="U89" s="32"/>
      <c r="V89" s="32"/>
      <c r="W89" s="26"/>
      <c r="X89" s="26">
        <v>5</v>
      </c>
      <c r="Y89" s="26">
        <v>10</v>
      </c>
      <c r="Z89" s="26">
        <v>10</v>
      </c>
      <c r="AA89" s="26">
        <v>10</v>
      </c>
      <c r="AB89" s="26">
        <v>15</v>
      </c>
      <c r="AC89" s="38">
        <f>IF(AB89="Neg","Neg",AB89*VLOOKUP($C89,$C$352:AC$374,COLUMNS($D89:AC89),FALSE))</f>
        <v>15.568855035666786</v>
      </c>
      <c r="AD89" s="38">
        <f>IF(AC89="Neg","Neg",AC89*VLOOKUP($C89,$C$352:AD$374,COLUMNS($D89:AD89),FALSE))</f>
        <v>16.271835065419772</v>
      </c>
      <c r="AE89" s="38">
        <f>IF(AD89="Neg","Neg",AD89*VLOOKUP($C89,$C$352:AE$374,COLUMNS($D89:AE89),FALSE))</f>
        <v>16.99270543666626</v>
      </c>
    </row>
    <row r="90" spans="1:31" s="18" customFormat="1">
      <c r="A90" s="89" t="s">
        <v>93</v>
      </c>
      <c r="B90" s="89" t="s">
        <v>1165</v>
      </c>
      <c r="C90" s="89" t="s">
        <v>249</v>
      </c>
      <c r="D90" s="91"/>
      <c r="E90" s="91"/>
      <c r="F90" s="91"/>
      <c r="G90" s="91"/>
      <c r="H90" s="91"/>
      <c r="I90" s="91"/>
      <c r="J90" s="91"/>
      <c r="K90" s="91"/>
      <c r="L90" s="91"/>
      <c r="M90" s="91"/>
      <c r="N90" s="91"/>
      <c r="O90" s="91"/>
      <c r="P90" s="91"/>
      <c r="Q90" s="91"/>
      <c r="R90" s="91"/>
      <c r="S90" s="91"/>
      <c r="T90" s="91"/>
      <c r="U90" s="91"/>
      <c r="V90" s="91"/>
      <c r="W90" s="92"/>
      <c r="X90" s="92">
        <v>60</v>
      </c>
      <c r="Y90" s="92">
        <v>40</v>
      </c>
      <c r="Z90" s="92">
        <v>45</v>
      </c>
      <c r="AA90" s="92">
        <v>50</v>
      </c>
      <c r="AB90" s="92">
        <v>55</v>
      </c>
      <c r="AC90" s="101">
        <f>IF(AB90="Neg","Neg",AB90*VLOOKUP($C90,$C$352:AC$374,COLUMNS($D90:AC90),FALSE))</f>
        <v>57.085801797444887</v>
      </c>
      <c r="AD90" s="101">
        <f>IF(AC90="Neg","Neg",AC90*VLOOKUP($C90,$C$352:AD$374,COLUMNS($D90:AD90),FALSE))</f>
        <v>59.663395239872507</v>
      </c>
      <c r="AE90" s="101">
        <f>IF(AD90="Neg","Neg",AD90*VLOOKUP($C90,$C$352:AE$374,COLUMNS($D90:AE90),FALSE))</f>
        <v>62.306586601109629</v>
      </c>
    </row>
    <row r="91" spans="1:31" s="18" customFormat="1">
      <c r="A91" s="89" t="s">
        <v>93</v>
      </c>
      <c r="B91" s="89" t="s">
        <v>1165</v>
      </c>
      <c r="C91" s="89" t="s">
        <v>988</v>
      </c>
      <c r="D91" s="91"/>
      <c r="E91" s="91"/>
      <c r="F91" s="91"/>
      <c r="G91" s="91"/>
      <c r="H91" s="91"/>
      <c r="I91" s="91"/>
      <c r="J91" s="91"/>
      <c r="K91" s="91"/>
      <c r="L91" s="91"/>
      <c r="M91" s="91"/>
      <c r="N91" s="91"/>
      <c r="O91" s="91"/>
      <c r="P91" s="91"/>
      <c r="Q91" s="91"/>
      <c r="R91" s="91"/>
      <c r="S91" s="91"/>
      <c r="T91" s="91"/>
      <c r="U91" s="91"/>
      <c r="V91" s="91"/>
      <c r="W91" s="92"/>
      <c r="X91" s="92">
        <v>0</v>
      </c>
      <c r="Y91" s="92">
        <v>0</v>
      </c>
      <c r="Z91" s="92">
        <v>0</v>
      </c>
      <c r="AA91" s="92">
        <v>0</v>
      </c>
      <c r="AB91" s="92">
        <v>0</v>
      </c>
      <c r="AC91" s="101">
        <f>IF(AB91="Neg","Neg",AB91*VLOOKUP($C91,$C$352:AC$374,COLUMNS($D91:AC91),FALSE))</f>
        <v>0</v>
      </c>
      <c r="AD91" s="101">
        <f>IF(AC91="Neg","Neg",AC91*VLOOKUP($C91,$C$352:AD$374,COLUMNS($D91:AD91),FALSE))</f>
        <v>0</v>
      </c>
      <c r="AE91" s="101">
        <f>IF(AD91="Neg","Neg",AD91*VLOOKUP($C91,$C$352:AE$374,COLUMNS($D91:AE91),FALSE))</f>
        <v>0</v>
      </c>
    </row>
    <row r="92" spans="1:31" s="18" customFormat="1">
      <c r="A92" s="89" t="s">
        <v>93</v>
      </c>
      <c r="B92" s="93" t="s">
        <v>1164</v>
      </c>
      <c r="C92" s="94" t="s">
        <v>249</v>
      </c>
      <c r="D92" s="95"/>
      <c r="E92" s="95"/>
      <c r="F92" s="95"/>
      <c r="G92" s="95"/>
      <c r="H92" s="95"/>
      <c r="I92" s="95"/>
      <c r="J92" s="95"/>
      <c r="K92" s="95"/>
      <c r="L92" s="95"/>
      <c r="M92" s="95"/>
      <c r="N92" s="95"/>
      <c r="O92" s="95"/>
      <c r="P92" s="95"/>
      <c r="Q92" s="95"/>
      <c r="R92" s="95"/>
      <c r="S92" s="95"/>
      <c r="T92" s="95"/>
      <c r="U92" s="95"/>
      <c r="V92" s="95"/>
      <c r="W92" s="96"/>
      <c r="X92" s="96">
        <v>20</v>
      </c>
      <c r="Y92" s="96">
        <v>20</v>
      </c>
      <c r="Z92" s="96">
        <v>20</v>
      </c>
      <c r="AA92" s="96">
        <v>20</v>
      </c>
      <c r="AB92" s="96">
        <v>25</v>
      </c>
      <c r="AC92" s="101">
        <f>IF(AB92="Neg","Neg",AB92*VLOOKUP($C92,$C$352:AC$374,COLUMNS($D92:AC92),FALSE))</f>
        <v>25.948091726111311</v>
      </c>
      <c r="AD92" s="101">
        <f>IF(AC92="Neg","Neg",AC92*VLOOKUP($C92,$C$352:AD$374,COLUMNS($D92:AD92),FALSE))</f>
        <v>27.119725109032956</v>
      </c>
      <c r="AE92" s="101">
        <f>IF(AD92="Neg","Neg",AD92*VLOOKUP($C92,$C$352:AE$374,COLUMNS($D92:AE92),FALSE))</f>
        <v>28.321175727777103</v>
      </c>
    </row>
    <row r="93" spans="1:31" s="18" customFormat="1">
      <c r="A93" s="89" t="s">
        <v>93</v>
      </c>
      <c r="B93" s="93" t="s">
        <v>1164</v>
      </c>
      <c r="C93" s="94" t="s">
        <v>988</v>
      </c>
      <c r="D93" s="95"/>
      <c r="E93" s="95"/>
      <c r="F93" s="95"/>
      <c r="G93" s="95"/>
      <c r="H93" s="95"/>
      <c r="I93" s="95"/>
      <c r="J93" s="95"/>
      <c r="K93" s="95"/>
      <c r="L93" s="95"/>
      <c r="M93" s="95"/>
      <c r="N93" s="95"/>
      <c r="O93" s="95"/>
      <c r="P93" s="95"/>
      <c r="Q93" s="95"/>
      <c r="R93" s="95"/>
      <c r="S93" s="95"/>
      <c r="T93" s="95"/>
      <c r="U93" s="95"/>
      <c r="V93" s="95"/>
      <c r="W93" s="96"/>
      <c r="X93" s="96">
        <v>0</v>
      </c>
      <c r="Y93" s="96">
        <v>0</v>
      </c>
      <c r="Z93" s="96">
        <v>0</v>
      </c>
      <c r="AA93" s="96">
        <v>0</v>
      </c>
      <c r="AB93" s="96">
        <v>0</v>
      </c>
      <c r="AC93" s="101">
        <f>IF(AB93="Neg","Neg",AB93*VLOOKUP($C93,$C$352:AC$374,COLUMNS($D93:AC93),FALSE))</f>
        <v>0</v>
      </c>
      <c r="AD93" s="101">
        <f>IF(AC93="Neg","Neg",AC93*VLOOKUP($C93,$C$352:AD$374,COLUMNS($D93:AD93),FALSE))</f>
        <v>0</v>
      </c>
      <c r="AE93" s="101">
        <f>IF(AD93="Neg","Neg",AD93*VLOOKUP($C93,$C$352:AE$374,COLUMNS($D93:AE93),FALSE))</f>
        <v>0</v>
      </c>
    </row>
    <row r="94" spans="1:31" s="18" customFormat="1">
      <c r="A94" s="25" t="s">
        <v>93</v>
      </c>
      <c r="B94" s="25" t="s">
        <v>745</v>
      </c>
      <c r="C94" s="25" t="s">
        <v>228</v>
      </c>
      <c r="D94" s="32"/>
      <c r="E94" s="32"/>
      <c r="F94" s="32"/>
      <c r="G94" s="32"/>
      <c r="H94" s="32"/>
      <c r="I94" s="32"/>
      <c r="J94" s="32"/>
      <c r="K94" s="32"/>
      <c r="L94" s="32"/>
      <c r="M94" s="32"/>
      <c r="N94" s="32"/>
      <c r="O94" s="32"/>
      <c r="P94" s="32"/>
      <c r="Q94" s="32"/>
      <c r="R94" s="32"/>
      <c r="S94" s="32"/>
      <c r="T94" s="32"/>
      <c r="U94" s="32"/>
      <c r="V94" s="32"/>
      <c r="W94" s="26"/>
      <c r="X94" s="26">
        <v>230</v>
      </c>
      <c r="Y94" s="26">
        <v>225</v>
      </c>
      <c r="Z94" s="26">
        <v>225</v>
      </c>
      <c r="AA94" s="26">
        <v>225</v>
      </c>
      <c r="AB94" s="26">
        <v>220</v>
      </c>
      <c r="AC94" s="38">
        <f>IF(AB94="Neg","Neg",AB94*VLOOKUP($C94,$C$352:AC$374,COLUMNS($D94:AC94),FALSE))</f>
        <v>228.34320718977955</v>
      </c>
      <c r="AD94" s="38">
        <f>IF(AC94="Neg","Neg",AC94*VLOOKUP($C94,$C$352:AD$374,COLUMNS($D94:AD94),FALSE))</f>
        <v>238.65358095949003</v>
      </c>
      <c r="AE94" s="38">
        <f>IF(AD94="Neg","Neg",AD94*VLOOKUP($C94,$C$352:AE$374,COLUMNS($D94:AE94),FALSE))</f>
        <v>249.22634640443852</v>
      </c>
    </row>
    <row r="95" spans="1:31" s="18" customFormat="1">
      <c r="A95" s="25" t="s">
        <v>93</v>
      </c>
      <c r="B95" s="25" t="s">
        <v>745</v>
      </c>
      <c r="C95" s="25" t="s">
        <v>90</v>
      </c>
      <c r="D95" s="32"/>
      <c r="E95" s="32"/>
      <c r="F95" s="32"/>
      <c r="G95" s="32"/>
      <c r="H95" s="32"/>
      <c r="I95" s="32"/>
      <c r="J95" s="32"/>
      <c r="K95" s="32"/>
      <c r="L95" s="32"/>
      <c r="M95" s="32"/>
      <c r="N95" s="32"/>
      <c r="O95" s="32"/>
      <c r="P95" s="32"/>
      <c r="Q95" s="32"/>
      <c r="R95" s="32"/>
      <c r="S95" s="32"/>
      <c r="T95" s="32"/>
      <c r="U95" s="32"/>
      <c r="V95" s="32"/>
      <c r="W95" s="26"/>
      <c r="X95" s="26">
        <v>0</v>
      </c>
      <c r="Y95" s="26">
        <v>25</v>
      </c>
      <c r="Z95" s="26">
        <v>65</v>
      </c>
      <c r="AA95" s="26">
        <v>120</v>
      </c>
      <c r="AB95" s="26">
        <v>135</v>
      </c>
      <c r="AC95" s="38">
        <f>IF(AB95="Neg","Neg",AB95*VLOOKUP($C95,$C$352:AC$374,COLUMNS($D95:AC95),FALSE))</f>
        <v>140.11969532100107</v>
      </c>
      <c r="AD95" s="38">
        <f>IF(AC95="Neg","Neg",AC95*VLOOKUP($C95,$C$352:AD$374,COLUMNS($D95:AD95),FALSE))</f>
        <v>146.44651558877797</v>
      </c>
      <c r="AE95" s="38">
        <f>IF(AD95="Neg","Neg",AD95*VLOOKUP($C95,$C$352:AE$374,COLUMNS($D95:AE95),FALSE))</f>
        <v>152.93434892999636</v>
      </c>
    </row>
    <row r="96" spans="1:31" s="18" customFormat="1">
      <c r="A96" s="25" t="s">
        <v>93</v>
      </c>
      <c r="B96" s="25" t="s">
        <v>745</v>
      </c>
      <c r="C96" s="25" t="s">
        <v>227</v>
      </c>
      <c r="D96" s="32"/>
      <c r="E96" s="32"/>
      <c r="F96" s="32"/>
      <c r="G96" s="32"/>
      <c r="H96" s="32"/>
      <c r="I96" s="32"/>
      <c r="J96" s="32"/>
      <c r="K96" s="32"/>
      <c r="L96" s="32"/>
      <c r="M96" s="32"/>
      <c r="N96" s="32"/>
      <c r="O96" s="32"/>
      <c r="P96" s="32"/>
      <c r="Q96" s="32"/>
      <c r="R96" s="32"/>
      <c r="S96" s="32"/>
      <c r="T96" s="32"/>
      <c r="U96" s="32"/>
      <c r="V96" s="32"/>
      <c r="W96" s="26"/>
      <c r="X96" s="26">
        <v>600</v>
      </c>
      <c r="Y96" s="26">
        <v>790</v>
      </c>
      <c r="Z96" s="26">
        <v>720</v>
      </c>
      <c r="AA96" s="26">
        <v>705</v>
      </c>
      <c r="AB96" s="26">
        <v>695</v>
      </c>
      <c r="AC96" s="38">
        <f>IF(AB96="Neg","Neg",AB96*VLOOKUP($C96,$C$352:AC$374,COLUMNS($D96:AC96),FALSE))</f>
        <v>721.3569499858944</v>
      </c>
      <c r="AD96" s="38">
        <f>IF(AC96="Neg","Neg",AC96*VLOOKUP($C96,$C$352:AD$374,COLUMNS($D96:AD96),FALSE))</f>
        <v>753.92835803111609</v>
      </c>
      <c r="AE96" s="38">
        <f>IF(AD96="Neg","Neg",AD96*VLOOKUP($C96,$C$352:AE$374,COLUMNS($D96:AE96),FALSE))</f>
        <v>787.32868523220338</v>
      </c>
    </row>
    <row r="97" spans="1:31" s="18" customFormat="1">
      <c r="A97" s="25" t="s">
        <v>93</v>
      </c>
      <c r="B97" s="25" t="s">
        <v>745</v>
      </c>
      <c r="C97" s="25" t="s">
        <v>791</v>
      </c>
      <c r="D97" s="32"/>
      <c r="E97" s="32"/>
      <c r="F97" s="32"/>
      <c r="G97" s="32"/>
      <c r="H97" s="32"/>
      <c r="I97" s="32"/>
      <c r="J97" s="32"/>
      <c r="K97" s="32"/>
      <c r="L97" s="32"/>
      <c r="M97" s="32"/>
      <c r="N97" s="32"/>
      <c r="O97" s="32"/>
      <c r="P97" s="32"/>
      <c r="Q97" s="32"/>
      <c r="R97" s="32"/>
      <c r="S97" s="32"/>
      <c r="T97" s="32"/>
      <c r="U97" s="32"/>
      <c r="V97" s="32"/>
      <c r="W97" s="26"/>
      <c r="X97" s="26">
        <v>-80</v>
      </c>
      <c r="Y97" s="26">
        <v>-280</v>
      </c>
      <c r="Z97" s="26">
        <v>-280</v>
      </c>
      <c r="AA97" s="26">
        <v>-280</v>
      </c>
      <c r="AB97" s="26">
        <v>-290</v>
      </c>
      <c r="AC97" s="38">
        <f>IF(AB97="Neg","Neg",AB97*VLOOKUP($C97,$C$352:AC$374,COLUMNS($D97:AC97),FALSE))</f>
        <v>-300.99786402289118</v>
      </c>
      <c r="AD97" s="38">
        <f>IF(AC97="Neg","Neg",AC97*VLOOKUP($C97,$C$352:AD$374,COLUMNS($D97:AD97),FALSE))</f>
        <v>-314.58881126478224</v>
      </c>
      <c r="AE97" s="38">
        <f>IF(AD97="Neg","Neg",AD97*VLOOKUP($C97,$C$352:AE$374,COLUMNS($D97:AE97),FALSE))</f>
        <v>-328.5256384422143</v>
      </c>
    </row>
    <row r="98" spans="1:31" s="18" customFormat="1">
      <c r="A98" s="25" t="s">
        <v>93</v>
      </c>
      <c r="B98" s="25" t="s">
        <v>746</v>
      </c>
      <c r="C98" s="25" t="s">
        <v>791</v>
      </c>
      <c r="D98" s="32"/>
      <c r="E98" s="32"/>
      <c r="F98" s="32"/>
      <c r="G98" s="32"/>
      <c r="H98" s="32"/>
      <c r="I98" s="32"/>
      <c r="J98" s="32"/>
      <c r="K98" s="32"/>
      <c r="L98" s="32"/>
      <c r="M98" s="32"/>
      <c r="N98" s="32"/>
      <c r="O98" s="32"/>
      <c r="P98" s="32"/>
      <c r="Q98" s="32"/>
      <c r="R98" s="32"/>
      <c r="S98" s="32"/>
      <c r="T98" s="32"/>
      <c r="U98" s="32"/>
      <c r="V98" s="32"/>
      <c r="W98" s="92">
        <v>10</v>
      </c>
      <c r="X98" s="26">
        <v>60</v>
      </c>
      <c r="Y98" s="26">
        <v>60</v>
      </c>
      <c r="Z98" s="26">
        <v>60</v>
      </c>
      <c r="AA98" s="26">
        <v>60</v>
      </c>
      <c r="AB98" s="26">
        <v>60</v>
      </c>
      <c r="AC98" s="38">
        <f>IF(AB98="Neg","Neg",AB98*VLOOKUP($C98,$C$352:AC$374,COLUMNS($D98:AC98),FALSE))</f>
        <v>62.275420142667144</v>
      </c>
      <c r="AD98" s="38">
        <f>IF(AC98="Neg","Neg",AC98*VLOOKUP($C98,$C$352:AD$374,COLUMNS($D98:AD98),FALSE))</f>
        <v>65.087340261679088</v>
      </c>
      <c r="AE98" s="38">
        <f>IF(AD98="Neg","Neg",AD98*VLOOKUP($C98,$C$352:AE$374,COLUMNS($D98:AE98),FALSE))</f>
        <v>67.970821746665038</v>
      </c>
    </row>
    <row r="99" spans="1:31" s="18" customFormat="1">
      <c r="A99" s="25" t="s">
        <v>93</v>
      </c>
      <c r="B99" s="25" t="s">
        <v>873</v>
      </c>
      <c r="C99" s="25" t="s">
        <v>791</v>
      </c>
      <c r="D99" s="32"/>
      <c r="E99" s="32"/>
      <c r="F99" s="32"/>
      <c r="G99" s="32"/>
      <c r="H99" s="32"/>
      <c r="I99" s="32"/>
      <c r="J99" s="32"/>
      <c r="K99" s="32"/>
      <c r="L99" s="32"/>
      <c r="M99" s="32"/>
      <c r="N99" s="32"/>
      <c r="O99" s="32"/>
      <c r="P99" s="32"/>
      <c r="Q99" s="32"/>
      <c r="R99" s="32"/>
      <c r="S99" s="32"/>
      <c r="T99" s="32"/>
      <c r="U99" s="32"/>
      <c r="V99" s="32"/>
      <c r="W99" s="26"/>
      <c r="X99" s="26">
        <v>25</v>
      </c>
      <c r="Y99" s="26">
        <v>20</v>
      </c>
      <c r="Z99" s="26">
        <v>20</v>
      </c>
      <c r="AA99" s="26">
        <v>15</v>
      </c>
      <c r="AB99" s="26">
        <v>15</v>
      </c>
      <c r="AC99" s="38">
        <f>IF(AB99="Neg","Neg",AB99*VLOOKUP($C99,$C$352:AC$374,COLUMNS($D99:AC99),FALSE))</f>
        <v>15.568855035666786</v>
      </c>
      <c r="AD99" s="38">
        <f>IF(AC99="Neg","Neg",AC99*VLOOKUP($C99,$C$352:AD$374,COLUMNS($D99:AD99),FALSE))</f>
        <v>16.271835065419772</v>
      </c>
      <c r="AE99" s="38">
        <f>IF(AD99="Neg","Neg",AD99*VLOOKUP($C99,$C$352:AE$374,COLUMNS($D99:AE99),FALSE))</f>
        <v>16.99270543666626</v>
      </c>
    </row>
    <row r="100" spans="1:31" s="18" customFormat="1">
      <c r="A100" s="25" t="s">
        <v>93</v>
      </c>
      <c r="B100" s="25" t="s">
        <v>747</v>
      </c>
      <c r="C100" s="25" t="s">
        <v>791</v>
      </c>
      <c r="D100" s="32"/>
      <c r="E100" s="32"/>
      <c r="F100" s="32"/>
      <c r="G100" s="32"/>
      <c r="H100" s="32"/>
      <c r="I100" s="32"/>
      <c r="J100" s="32"/>
      <c r="K100" s="32"/>
      <c r="L100" s="32"/>
      <c r="M100" s="32"/>
      <c r="N100" s="32"/>
      <c r="O100" s="32"/>
      <c r="P100" s="32"/>
      <c r="Q100" s="32"/>
      <c r="R100" s="32"/>
      <c r="S100" s="32"/>
      <c r="T100" s="32"/>
      <c r="U100" s="32"/>
      <c r="V100" s="32"/>
      <c r="W100" s="26"/>
      <c r="X100" s="26">
        <v>80</v>
      </c>
      <c r="Y100" s="26">
        <v>130</v>
      </c>
      <c r="Z100" s="26">
        <v>130</v>
      </c>
      <c r="AA100" s="26">
        <v>120</v>
      </c>
      <c r="AB100" s="26">
        <v>120</v>
      </c>
      <c r="AC100" s="38">
        <f>IF(AB100="Neg","Neg",AB100*VLOOKUP($C100,$C$352:AC$374,COLUMNS($D100:AC100),FALSE))</f>
        <v>124.55084028533429</v>
      </c>
      <c r="AD100" s="38">
        <f>IF(AC100="Neg","Neg",AC100*VLOOKUP($C100,$C$352:AD$374,COLUMNS($D100:AD100),FALSE))</f>
        <v>130.17468052335818</v>
      </c>
      <c r="AE100" s="38">
        <f>IF(AD100="Neg","Neg",AD100*VLOOKUP($C100,$C$352:AE$374,COLUMNS($D100:AE100),FALSE))</f>
        <v>135.94164349333008</v>
      </c>
    </row>
    <row r="101" spans="1:31" s="18" customFormat="1">
      <c r="A101" s="25" t="s">
        <v>93</v>
      </c>
      <c r="B101" s="25" t="s">
        <v>874</v>
      </c>
      <c r="C101" s="25" t="s">
        <v>92</v>
      </c>
      <c r="D101" s="32"/>
      <c r="E101" s="32"/>
      <c r="F101" s="32"/>
      <c r="G101" s="32"/>
      <c r="H101" s="32"/>
      <c r="I101" s="32"/>
      <c r="J101" s="32"/>
      <c r="K101" s="32"/>
      <c r="L101" s="32"/>
      <c r="M101" s="32"/>
      <c r="N101" s="32"/>
      <c r="O101" s="32"/>
      <c r="P101" s="32"/>
      <c r="Q101" s="32"/>
      <c r="R101" s="32"/>
      <c r="S101" s="32"/>
      <c r="T101" s="32"/>
      <c r="U101" s="32"/>
      <c r="V101" s="32"/>
      <c r="W101" s="26"/>
      <c r="X101" s="26">
        <v>30</v>
      </c>
      <c r="Y101" s="26">
        <v>30</v>
      </c>
      <c r="Z101" s="26">
        <v>40</v>
      </c>
      <c r="AA101" s="26">
        <v>40</v>
      </c>
      <c r="AB101" s="26">
        <v>50</v>
      </c>
      <c r="AC101" s="38">
        <f>IF(AB101="Neg","Neg",AB101*VLOOKUP($C101,$C$352:AC$374,COLUMNS($D101:AC101),FALSE))</f>
        <v>51.896183452222623</v>
      </c>
      <c r="AD101" s="38">
        <f>IF(AC101="Neg","Neg",AC101*VLOOKUP($C101,$C$352:AD$374,COLUMNS($D101:AD101),FALSE))</f>
        <v>54.239450218065912</v>
      </c>
      <c r="AE101" s="38">
        <f>IF(AD101="Neg","Neg",AD101*VLOOKUP($C101,$C$352:AE$374,COLUMNS($D101:AE101),FALSE))</f>
        <v>56.642351455554206</v>
      </c>
    </row>
    <row r="102" spans="1:31" s="18" customFormat="1">
      <c r="A102" s="25" t="s">
        <v>93</v>
      </c>
      <c r="B102" s="25" t="s">
        <v>875</v>
      </c>
      <c r="C102" s="25" t="s">
        <v>988</v>
      </c>
      <c r="D102" s="32"/>
      <c r="E102" s="32"/>
      <c r="F102" s="32"/>
      <c r="G102" s="32"/>
      <c r="H102" s="32"/>
      <c r="I102" s="32"/>
      <c r="J102" s="32"/>
      <c r="K102" s="32"/>
      <c r="L102" s="32"/>
      <c r="M102" s="32"/>
      <c r="N102" s="32"/>
      <c r="O102" s="32"/>
      <c r="P102" s="32"/>
      <c r="Q102" s="32"/>
      <c r="R102" s="32"/>
      <c r="S102" s="32"/>
      <c r="T102" s="32"/>
      <c r="U102" s="32"/>
      <c r="V102" s="32"/>
      <c r="W102" s="26"/>
      <c r="X102" s="26">
        <v>40</v>
      </c>
      <c r="Y102" s="26">
        <v>50</v>
      </c>
      <c r="Z102" s="26">
        <v>50</v>
      </c>
      <c r="AA102" s="26">
        <v>50</v>
      </c>
      <c r="AB102" s="26">
        <v>60</v>
      </c>
      <c r="AC102" s="38">
        <f>IF(AB102="Neg","Neg",AB102*VLOOKUP($C102,$C$352:AC$374,COLUMNS($D102:AC102),FALSE))</f>
        <v>62.275420142667144</v>
      </c>
      <c r="AD102" s="38">
        <f>IF(AC102="Neg","Neg",AC102*VLOOKUP($C102,$C$352:AD$374,COLUMNS($D102:AD102),FALSE))</f>
        <v>65.087340261679088</v>
      </c>
      <c r="AE102" s="38">
        <f>IF(AD102="Neg","Neg",AD102*VLOOKUP($C102,$C$352:AE$374,COLUMNS($D102:AE102),FALSE))</f>
        <v>67.970821746665038</v>
      </c>
    </row>
    <row r="103" spans="1:31" s="18" customFormat="1">
      <c r="A103" s="25" t="s">
        <v>93</v>
      </c>
      <c r="B103" s="25" t="s">
        <v>876</v>
      </c>
      <c r="C103" s="25" t="s">
        <v>988</v>
      </c>
      <c r="D103" s="32"/>
      <c r="E103" s="32"/>
      <c r="F103" s="32"/>
      <c r="G103" s="32"/>
      <c r="H103" s="32"/>
      <c r="I103" s="32"/>
      <c r="J103" s="32"/>
      <c r="K103" s="32"/>
      <c r="L103" s="32"/>
      <c r="M103" s="32"/>
      <c r="N103" s="32"/>
      <c r="O103" s="32"/>
      <c r="P103" s="32"/>
      <c r="Q103" s="32"/>
      <c r="R103" s="32"/>
      <c r="S103" s="32"/>
      <c r="T103" s="32"/>
      <c r="U103" s="32"/>
      <c r="V103" s="32"/>
      <c r="W103" s="26"/>
      <c r="X103" s="26">
        <v>0</v>
      </c>
      <c r="Y103" s="26">
        <v>0</v>
      </c>
      <c r="Z103" s="26">
        <v>125</v>
      </c>
      <c r="AA103" s="26">
        <v>110</v>
      </c>
      <c r="AB103" s="26">
        <v>105</v>
      </c>
      <c r="AC103" s="38">
        <f>IF(AB103="Neg","Neg",AB103*VLOOKUP($C103,$C$352:AC$374,COLUMNS($D103:AC103),FALSE))</f>
        <v>108.9819852496675</v>
      </c>
      <c r="AD103" s="38">
        <f>IF(AC103="Neg","Neg",AC103*VLOOKUP($C103,$C$352:AD$374,COLUMNS($D103:AD103),FALSE))</f>
        <v>113.90284545793841</v>
      </c>
      <c r="AE103" s="38">
        <f>IF(AD103="Neg","Neg",AD103*VLOOKUP($C103,$C$352:AE$374,COLUMNS($D103:AE103),FALSE))</f>
        <v>118.94893805666382</v>
      </c>
    </row>
    <row r="104" spans="1:31" s="18" customFormat="1">
      <c r="A104" s="25" t="s">
        <v>93</v>
      </c>
      <c r="B104" s="25" t="s">
        <v>877</v>
      </c>
      <c r="C104" s="25" t="s">
        <v>762</v>
      </c>
      <c r="D104" s="32"/>
      <c r="E104" s="32"/>
      <c r="F104" s="32"/>
      <c r="G104" s="32"/>
      <c r="H104" s="32"/>
      <c r="I104" s="32"/>
      <c r="J104" s="32"/>
      <c r="K104" s="32"/>
      <c r="L104" s="32"/>
      <c r="M104" s="32"/>
      <c r="N104" s="32"/>
      <c r="O104" s="32"/>
      <c r="P104" s="32"/>
      <c r="Q104" s="32"/>
      <c r="R104" s="32"/>
      <c r="S104" s="32"/>
      <c r="T104" s="32"/>
      <c r="U104" s="32"/>
      <c r="V104" s="32"/>
      <c r="W104" s="26"/>
      <c r="X104" s="26">
        <v>0</v>
      </c>
      <c r="Y104" s="26">
        <v>0</v>
      </c>
      <c r="Z104" s="26">
        <v>60</v>
      </c>
      <c r="AA104" s="26">
        <v>90</v>
      </c>
      <c r="AB104" s="26">
        <v>120</v>
      </c>
      <c r="AC104" s="38">
        <f>IF(AB104="Neg","Neg",AB104*VLOOKUP($C104,$C$352:AC$374,COLUMNS($D104:AC104),FALSE))</f>
        <v>124.55084028533429</v>
      </c>
      <c r="AD104" s="38">
        <f>IF(AC104="Neg","Neg",AC104*VLOOKUP($C104,$C$352:AD$374,COLUMNS($D104:AD104),FALSE))</f>
        <v>130.17468052335818</v>
      </c>
      <c r="AE104" s="38">
        <f>IF(AD104="Neg","Neg",AD104*VLOOKUP($C104,$C$352:AE$374,COLUMNS($D104:AE104),FALSE))</f>
        <v>135.94164349333008</v>
      </c>
    </row>
    <row r="105" spans="1:31" s="18" customFormat="1">
      <c r="A105" s="25" t="s">
        <v>93</v>
      </c>
      <c r="B105" s="25" t="s">
        <v>878</v>
      </c>
      <c r="C105" s="25" t="s">
        <v>227</v>
      </c>
      <c r="D105" s="32"/>
      <c r="E105" s="32"/>
      <c r="F105" s="32"/>
      <c r="G105" s="32"/>
      <c r="H105" s="32"/>
      <c r="I105" s="32"/>
      <c r="J105" s="32"/>
      <c r="K105" s="32"/>
      <c r="L105" s="32"/>
      <c r="M105" s="32"/>
      <c r="N105" s="32"/>
      <c r="O105" s="32"/>
      <c r="P105" s="32"/>
      <c r="Q105" s="32"/>
      <c r="R105" s="32"/>
      <c r="S105" s="32"/>
      <c r="T105" s="32"/>
      <c r="U105" s="32"/>
      <c r="V105" s="32"/>
      <c r="W105" s="26"/>
      <c r="X105" s="26">
        <v>0</v>
      </c>
      <c r="Y105" s="26" t="s">
        <v>951</v>
      </c>
      <c r="Z105" s="26">
        <v>35</v>
      </c>
      <c r="AA105" s="26">
        <v>40</v>
      </c>
      <c r="AB105" s="26">
        <v>40</v>
      </c>
      <c r="AC105" s="38">
        <f>IF(AB105="Neg","Neg",AB105*VLOOKUP($C105,$C$352:AC$374,COLUMNS($D105:AC105),FALSE))</f>
        <v>41.516946761778101</v>
      </c>
      <c r="AD105" s="38">
        <f>IF(AC105="Neg","Neg",AC105*VLOOKUP($C105,$C$352:AD$374,COLUMNS($D105:AD105),FALSE))</f>
        <v>43.391560174452735</v>
      </c>
      <c r="AE105" s="38">
        <f>IF(AD105="Neg","Neg",AD105*VLOOKUP($C105,$C$352:AE$374,COLUMNS($D105:AE105),FALSE))</f>
        <v>45.313881164443366</v>
      </c>
    </row>
    <row r="106" spans="1:31" s="18" customFormat="1">
      <c r="A106" s="25" t="s">
        <v>93</v>
      </c>
      <c r="B106" s="25" t="s">
        <v>879</v>
      </c>
      <c r="C106" s="25" t="s">
        <v>227</v>
      </c>
      <c r="D106" s="32"/>
      <c r="E106" s="32"/>
      <c r="F106" s="32"/>
      <c r="G106" s="32"/>
      <c r="H106" s="32"/>
      <c r="I106" s="32"/>
      <c r="J106" s="32"/>
      <c r="K106" s="32"/>
      <c r="L106" s="32"/>
      <c r="M106" s="32"/>
      <c r="N106" s="32"/>
      <c r="O106" s="32"/>
      <c r="P106" s="32"/>
      <c r="Q106" s="32"/>
      <c r="R106" s="32"/>
      <c r="S106" s="32"/>
      <c r="T106" s="32"/>
      <c r="U106" s="32"/>
      <c r="V106" s="32"/>
      <c r="W106" s="26"/>
      <c r="X106" s="26" t="s">
        <v>951</v>
      </c>
      <c r="Y106" s="26">
        <v>5</v>
      </c>
      <c r="Z106" s="26">
        <v>5</v>
      </c>
      <c r="AA106" s="26">
        <v>5</v>
      </c>
      <c r="AB106" s="26">
        <v>5</v>
      </c>
      <c r="AC106" s="38">
        <f>IF(AB106="Neg","Neg",AB106*VLOOKUP($C106,$C$352:AC$374,COLUMNS($D106:AC106),FALSE))</f>
        <v>5.1896183452222626</v>
      </c>
      <c r="AD106" s="38">
        <f>IF(AC106="Neg","Neg",AC106*VLOOKUP($C106,$C$352:AD$374,COLUMNS($D106:AD106),FALSE))</f>
        <v>5.4239450218065919</v>
      </c>
      <c r="AE106" s="38">
        <f>IF(AD106="Neg","Neg",AD106*VLOOKUP($C106,$C$352:AE$374,COLUMNS($D106:AE106),FALSE))</f>
        <v>5.6642351455554207</v>
      </c>
    </row>
    <row r="107" spans="1:31" s="18" customFormat="1" ht="25.5">
      <c r="A107" s="25" t="s">
        <v>93</v>
      </c>
      <c r="B107" s="25" t="s">
        <v>880</v>
      </c>
      <c r="C107" s="25" t="s">
        <v>268</v>
      </c>
      <c r="D107" s="32"/>
      <c r="E107" s="32"/>
      <c r="F107" s="32"/>
      <c r="G107" s="32"/>
      <c r="H107" s="32"/>
      <c r="I107" s="32"/>
      <c r="J107" s="32"/>
      <c r="K107" s="32"/>
      <c r="L107" s="32"/>
      <c r="M107" s="32"/>
      <c r="N107" s="32"/>
      <c r="O107" s="32"/>
      <c r="P107" s="32"/>
      <c r="Q107" s="32"/>
      <c r="R107" s="32"/>
      <c r="S107" s="32"/>
      <c r="T107" s="32"/>
      <c r="U107" s="32"/>
      <c r="V107" s="32"/>
      <c r="W107" s="26"/>
      <c r="X107" s="26">
        <v>0</v>
      </c>
      <c r="Y107" s="26">
        <v>-25</v>
      </c>
      <c r="Z107" s="26">
        <v>-75</v>
      </c>
      <c r="AA107" s="26">
        <v>-125</v>
      </c>
      <c r="AB107" s="26">
        <v>-170</v>
      </c>
      <c r="AC107" s="38">
        <f>IF(AB107="Neg","Neg",AB107*VLOOKUP($C107,$C$352:AC$374,COLUMNS($D107:AC107),FALSE))</f>
        <v>-176.44702373755692</v>
      </c>
      <c r="AD107" s="38">
        <f>IF(AC107="Neg","Neg",AC107*VLOOKUP($C107,$C$352:AD$374,COLUMNS($D107:AD107),FALSE))</f>
        <v>-184.41413074142412</v>
      </c>
      <c r="AE107" s="38">
        <f>IF(AD107="Neg","Neg",AD107*VLOOKUP($C107,$C$352:AE$374,COLUMNS($D107:AE107),FALSE))</f>
        <v>-192.58399494888431</v>
      </c>
    </row>
    <row r="108" spans="1:31" s="18" customFormat="1">
      <c r="A108" s="21" t="s">
        <v>225</v>
      </c>
      <c r="B108" s="21" t="s">
        <v>198</v>
      </c>
      <c r="C108" s="21" t="s">
        <v>988</v>
      </c>
      <c r="D108" s="34"/>
      <c r="E108" s="34"/>
      <c r="F108" s="34"/>
      <c r="G108" s="34"/>
      <c r="H108" s="34"/>
      <c r="I108" s="34"/>
      <c r="J108" s="34"/>
      <c r="K108" s="34"/>
      <c r="L108" s="34"/>
      <c r="M108" s="34"/>
      <c r="N108" s="34"/>
      <c r="O108" s="34"/>
      <c r="P108" s="34"/>
      <c r="Q108" s="34"/>
      <c r="R108" s="34"/>
      <c r="S108" s="34"/>
      <c r="T108" s="34"/>
      <c r="U108" s="34"/>
      <c r="V108" s="34"/>
      <c r="W108" s="24"/>
      <c r="X108" s="24">
        <v>0</v>
      </c>
      <c r="Y108" s="24">
        <v>90</v>
      </c>
      <c r="Z108" s="24">
        <v>90</v>
      </c>
      <c r="AA108" s="24">
        <v>95</v>
      </c>
      <c r="AB108" s="24">
        <v>100</v>
      </c>
      <c r="AC108" s="24">
        <v>105</v>
      </c>
      <c r="AD108" s="40">
        <f>IF(AC108="Neg","Neg",AC108*VLOOKUP($C108,$C$352:AD$374,COLUMNS($D108:AD108),FALSE))</f>
        <v>109.74106175148816</v>
      </c>
      <c r="AE108" s="40">
        <f>IF(AD108="Neg","Neg",AD108*VLOOKUP($C108,$C$352:AE$374,COLUMNS($D108:AE108),FALSE))</f>
        <v>114.6027801506562</v>
      </c>
    </row>
    <row r="109" spans="1:31" s="18" customFormat="1">
      <c r="A109" s="21" t="s">
        <v>225</v>
      </c>
      <c r="B109" s="21" t="s">
        <v>881</v>
      </c>
      <c r="C109" s="21" t="s">
        <v>791</v>
      </c>
      <c r="D109" s="34"/>
      <c r="E109" s="34"/>
      <c r="F109" s="34"/>
      <c r="G109" s="34"/>
      <c r="H109" s="34"/>
      <c r="I109" s="34"/>
      <c r="J109" s="34"/>
      <c r="K109" s="34"/>
      <c r="L109" s="34"/>
      <c r="M109" s="34"/>
      <c r="N109" s="34"/>
      <c r="O109" s="34"/>
      <c r="P109" s="34"/>
      <c r="Q109" s="34"/>
      <c r="R109" s="34"/>
      <c r="S109" s="34"/>
      <c r="T109" s="34"/>
      <c r="U109" s="34"/>
      <c r="V109" s="34"/>
      <c r="W109" s="24"/>
      <c r="X109" s="24">
        <v>0</v>
      </c>
      <c r="Y109" s="24">
        <v>30</v>
      </c>
      <c r="Z109" s="24">
        <v>40</v>
      </c>
      <c r="AA109" s="24">
        <v>40</v>
      </c>
      <c r="AB109" s="24">
        <v>40</v>
      </c>
      <c r="AC109" s="24">
        <v>40</v>
      </c>
      <c r="AD109" s="40">
        <f>IF(AC109="Neg","Neg",AC109*VLOOKUP($C109,$C$352:AD$374,COLUMNS($D109:AD109),FALSE))</f>
        <v>41.806118762471684</v>
      </c>
      <c r="AE109" s="40">
        <f>IF(AD109="Neg","Neg",AD109*VLOOKUP($C109,$C$352:AE$374,COLUMNS($D109:AE109),FALSE))</f>
        <v>43.658201962154749</v>
      </c>
    </row>
    <row r="110" spans="1:31" s="18" customFormat="1">
      <c r="A110" s="21" t="s">
        <v>225</v>
      </c>
      <c r="B110" s="21" t="s">
        <v>484</v>
      </c>
      <c r="C110" s="21" t="s">
        <v>791</v>
      </c>
      <c r="D110" s="34"/>
      <c r="E110" s="34"/>
      <c r="F110" s="34"/>
      <c r="G110" s="34"/>
      <c r="H110" s="34"/>
      <c r="I110" s="34"/>
      <c r="J110" s="34"/>
      <c r="K110" s="34"/>
      <c r="L110" s="34"/>
      <c r="M110" s="34"/>
      <c r="N110" s="34"/>
      <c r="O110" s="34"/>
      <c r="P110" s="34"/>
      <c r="Q110" s="34"/>
      <c r="R110" s="34"/>
      <c r="S110" s="34"/>
      <c r="T110" s="34"/>
      <c r="U110" s="34"/>
      <c r="V110" s="34"/>
      <c r="W110" s="24"/>
      <c r="X110" s="24">
        <v>0</v>
      </c>
      <c r="Y110" s="24">
        <v>0</v>
      </c>
      <c r="Z110" s="24">
        <v>-5</v>
      </c>
      <c r="AA110" s="24">
        <v>-5</v>
      </c>
      <c r="AB110" s="24">
        <v>-50</v>
      </c>
      <c r="AC110" s="24">
        <v>-10</v>
      </c>
      <c r="AD110" s="40">
        <f>IF(AC110="Neg","Neg",AC110*VLOOKUP($C110,$C$352:AD$374,COLUMNS($D110:AD110),FALSE))</f>
        <v>-10.451529690617921</v>
      </c>
      <c r="AE110" s="40">
        <f>IF(AD110="Neg","Neg",AD110*VLOOKUP($C110,$C$352:AE$374,COLUMNS($D110:AE110),FALSE))</f>
        <v>-10.914550490538687</v>
      </c>
    </row>
    <row r="111" spans="1:31" s="18" customFormat="1">
      <c r="A111" s="21" t="s">
        <v>225</v>
      </c>
      <c r="B111" s="21" t="s">
        <v>882</v>
      </c>
      <c r="C111" s="21" t="s">
        <v>230</v>
      </c>
      <c r="D111" s="34"/>
      <c r="E111" s="34"/>
      <c r="F111" s="34"/>
      <c r="G111" s="34"/>
      <c r="H111" s="34"/>
      <c r="I111" s="34"/>
      <c r="J111" s="34"/>
      <c r="K111" s="34"/>
      <c r="L111" s="34"/>
      <c r="M111" s="34"/>
      <c r="N111" s="34"/>
      <c r="O111" s="34"/>
      <c r="P111" s="34"/>
      <c r="Q111" s="34"/>
      <c r="R111" s="34"/>
      <c r="S111" s="34"/>
      <c r="T111" s="34"/>
      <c r="U111" s="34"/>
      <c r="V111" s="34"/>
      <c r="W111" s="24"/>
      <c r="X111" s="24" t="s">
        <v>951</v>
      </c>
      <c r="Y111" s="24" t="s">
        <v>951</v>
      </c>
      <c r="Z111" s="24">
        <v>-5</v>
      </c>
      <c r="AA111" s="24">
        <v>-5</v>
      </c>
      <c r="AB111" s="24">
        <v>-5</v>
      </c>
      <c r="AC111" s="24">
        <v>-5</v>
      </c>
      <c r="AD111" s="40">
        <f>IF(AC111="Neg","Neg",AC111*VLOOKUP($C111,$C$352:AD$374,COLUMNS($D111:AD111),FALSE))</f>
        <v>-5.2257648453089605</v>
      </c>
      <c r="AE111" s="40">
        <f>IF(AD111="Neg","Neg",AD111*VLOOKUP($C111,$C$352:AE$374,COLUMNS($D111:AE111),FALSE))</f>
        <v>-5.4572752452693436</v>
      </c>
    </row>
    <row r="112" spans="1:31" s="18" customFormat="1" ht="25.5">
      <c r="A112" s="21" t="s">
        <v>225</v>
      </c>
      <c r="B112" s="21" t="s">
        <v>883</v>
      </c>
      <c r="C112" s="21" t="s">
        <v>990</v>
      </c>
      <c r="D112" s="34"/>
      <c r="E112" s="34"/>
      <c r="F112" s="34"/>
      <c r="G112" s="34"/>
      <c r="H112" s="34"/>
      <c r="I112" s="34"/>
      <c r="J112" s="34"/>
      <c r="K112" s="34"/>
      <c r="L112" s="34"/>
      <c r="M112" s="34"/>
      <c r="N112" s="34"/>
      <c r="O112" s="34"/>
      <c r="P112" s="34"/>
      <c r="Q112" s="34"/>
      <c r="R112" s="34"/>
      <c r="S112" s="34"/>
      <c r="T112" s="34"/>
      <c r="U112" s="34"/>
      <c r="V112" s="34"/>
      <c r="W112" s="24"/>
      <c r="X112" s="24">
        <v>-375</v>
      </c>
      <c r="Y112" s="24">
        <v>-975</v>
      </c>
      <c r="Z112" s="24">
        <v>-825</v>
      </c>
      <c r="AA112" s="24">
        <v>-850</v>
      </c>
      <c r="AB112" s="24">
        <v>-885</v>
      </c>
      <c r="AC112" s="24">
        <v>-925</v>
      </c>
      <c r="AD112" s="40">
        <f>IF(AC112="Neg","Neg",AC112*VLOOKUP($C112,$C$352:AD$374,COLUMNS($D112:AD112),FALSE))</f>
        <v>-966.76649638215758</v>
      </c>
      <c r="AE112" s="40">
        <f>IF(AD112="Neg","Neg",AD112*VLOOKUP($C112,$C$352:AE$374,COLUMNS($D112:AE112),FALSE))</f>
        <v>-1009.5959203748284</v>
      </c>
    </row>
    <row r="113" spans="1:31" s="18" customFormat="1">
      <c r="A113" s="21" t="s">
        <v>225</v>
      </c>
      <c r="B113" s="21" t="s">
        <v>884</v>
      </c>
      <c r="C113" s="21" t="s">
        <v>791</v>
      </c>
      <c r="D113" s="34"/>
      <c r="E113" s="34"/>
      <c r="F113" s="34"/>
      <c r="G113" s="34"/>
      <c r="H113" s="34"/>
      <c r="I113" s="34"/>
      <c r="J113" s="34"/>
      <c r="K113" s="34"/>
      <c r="L113" s="34"/>
      <c r="M113" s="34"/>
      <c r="N113" s="34"/>
      <c r="O113" s="34"/>
      <c r="P113" s="34"/>
      <c r="Q113" s="34"/>
      <c r="R113" s="34"/>
      <c r="S113" s="34"/>
      <c r="T113" s="34"/>
      <c r="U113" s="34"/>
      <c r="V113" s="34"/>
      <c r="W113" s="24"/>
      <c r="X113" s="24">
        <v>340</v>
      </c>
      <c r="Y113" s="24">
        <v>450</v>
      </c>
      <c r="Z113" s="24">
        <v>450</v>
      </c>
      <c r="AA113" s="24">
        <v>450</v>
      </c>
      <c r="AB113" s="24">
        <v>450</v>
      </c>
      <c r="AC113" s="24">
        <v>450</v>
      </c>
      <c r="AD113" s="40">
        <f>IF(AC113="Neg","Neg",AC113*VLOOKUP($C113,$C$352:AD$374,COLUMNS($D113:AD113),FALSE))</f>
        <v>470.3188360778064</v>
      </c>
      <c r="AE113" s="40">
        <f>IF(AD113="Neg","Neg",AD113*VLOOKUP($C113,$C$352:AE$374,COLUMNS($D113:AE113),FALSE))</f>
        <v>491.15477207424084</v>
      </c>
    </row>
    <row r="114" spans="1:31" s="18" customFormat="1">
      <c r="A114" s="21" t="s">
        <v>225</v>
      </c>
      <c r="B114" s="21" t="s">
        <v>498</v>
      </c>
      <c r="C114" s="21" t="s">
        <v>792</v>
      </c>
      <c r="D114" s="34"/>
      <c r="E114" s="34"/>
      <c r="F114" s="34"/>
      <c r="G114" s="34"/>
      <c r="H114" s="34"/>
      <c r="I114" s="34"/>
      <c r="J114" s="34"/>
      <c r="K114" s="34"/>
      <c r="L114" s="34"/>
      <c r="M114" s="34"/>
      <c r="N114" s="34"/>
      <c r="O114" s="34"/>
      <c r="P114" s="34"/>
      <c r="Q114" s="34"/>
      <c r="R114" s="34"/>
      <c r="S114" s="34"/>
      <c r="T114" s="34"/>
      <c r="U114" s="34"/>
      <c r="V114" s="34"/>
      <c r="W114" s="24"/>
      <c r="X114" s="24">
        <v>0</v>
      </c>
      <c r="Y114" s="24">
        <v>280</v>
      </c>
      <c r="Z114" s="24">
        <v>310</v>
      </c>
      <c r="AA114" s="24">
        <v>310</v>
      </c>
      <c r="AB114" s="24">
        <v>315</v>
      </c>
      <c r="AC114" s="24">
        <v>325</v>
      </c>
      <c r="AD114" s="40">
        <f>IF(AC114="Neg","Neg",AC114*VLOOKUP($C114,$C$352:AD$374,COLUMNS($D114:AD114),FALSE))</f>
        <v>339.67471494508243</v>
      </c>
      <c r="AE114" s="40">
        <f>IF(AD114="Neg","Neg",AD114*VLOOKUP($C114,$C$352:AE$374,COLUMNS($D114:AE114),FALSE))</f>
        <v>354.72289094250732</v>
      </c>
    </row>
    <row r="115" spans="1:31" s="18" customFormat="1">
      <c r="A115" s="21" t="s">
        <v>225</v>
      </c>
      <c r="B115" s="21" t="s">
        <v>199</v>
      </c>
      <c r="C115" s="21" t="s">
        <v>90</v>
      </c>
      <c r="D115" s="34"/>
      <c r="E115" s="34"/>
      <c r="F115" s="34"/>
      <c r="G115" s="34"/>
      <c r="H115" s="34"/>
      <c r="I115" s="34"/>
      <c r="J115" s="34"/>
      <c r="K115" s="34"/>
      <c r="L115" s="34"/>
      <c r="M115" s="34"/>
      <c r="N115" s="34"/>
      <c r="O115" s="34"/>
      <c r="P115" s="34"/>
      <c r="Q115" s="34"/>
      <c r="R115" s="34"/>
      <c r="S115" s="34"/>
      <c r="T115" s="34"/>
      <c r="U115" s="34"/>
      <c r="V115" s="34"/>
      <c r="W115" s="24"/>
      <c r="X115" s="24">
        <v>0</v>
      </c>
      <c r="Y115" s="24">
        <v>0</v>
      </c>
      <c r="Z115" s="24">
        <v>25</v>
      </c>
      <c r="AA115" s="24">
        <v>25</v>
      </c>
      <c r="AB115" s="24">
        <v>25</v>
      </c>
      <c r="AC115" s="24">
        <v>30</v>
      </c>
      <c r="AD115" s="40">
        <f>IF(AC115="Neg","Neg",AC115*VLOOKUP($C115,$C$352:AD$374,COLUMNS($D115:AD115),FALSE))</f>
        <v>31.354589071853759</v>
      </c>
      <c r="AE115" s="40">
        <f>IF(AD115="Neg","Neg",AD115*VLOOKUP($C115,$C$352:AE$374,COLUMNS($D115:AE115),FALSE))</f>
        <v>32.743651471616054</v>
      </c>
    </row>
    <row r="116" spans="1:31" s="18" customFormat="1">
      <c r="A116" s="21" t="s">
        <v>225</v>
      </c>
      <c r="B116" s="21" t="s">
        <v>885</v>
      </c>
      <c r="C116" s="21" t="s">
        <v>792</v>
      </c>
      <c r="D116" s="34"/>
      <c r="E116" s="34"/>
      <c r="F116" s="34"/>
      <c r="G116" s="34"/>
      <c r="H116" s="34"/>
      <c r="I116" s="34"/>
      <c r="J116" s="34"/>
      <c r="K116" s="34"/>
      <c r="L116" s="34"/>
      <c r="M116" s="34"/>
      <c r="N116" s="34"/>
      <c r="O116" s="34"/>
      <c r="P116" s="34"/>
      <c r="Q116" s="34"/>
      <c r="R116" s="34"/>
      <c r="S116" s="34"/>
      <c r="T116" s="34"/>
      <c r="U116" s="34"/>
      <c r="V116" s="34"/>
      <c r="W116" s="24"/>
      <c r="X116" s="24">
        <v>0</v>
      </c>
      <c r="Y116" s="24">
        <v>0</v>
      </c>
      <c r="Z116" s="24">
        <v>0</v>
      </c>
      <c r="AA116" s="24">
        <v>5</v>
      </c>
      <c r="AB116" s="24">
        <v>5</v>
      </c>
      <c r="AC116" s="24">
        <v>5</v>
      </c>
      <c r="AD116" s="40">
        <f>IF(AC116="Neg","Neg",AC116*VLOOKUP($C116,$C$352:AD$374,COLUMNS($D116:AD116),FALSE))</f>
        <v>5.2257648453089605</v>
      </c>
      <c r="AE116" s="40">
        <f>IF(AD116="Neg","Neg",AD116*VLOOKUP($C116,$C$352:AE$374,COLUMNS($D116:AE116),FALSE))</f>
        <v>5.4572752452693436</v>
      </c>
    </row>
    <row r="117" spans="1:31" s="18" customFormat="1">
      <c r="A117" s="21" t="s">
        <v>225</v>
      </c>
      <c r="B117" s="21" t="s">
        <v>54</v>
      </c>
      <c r="C117" s="21" t="s">
        <v>382</v>
      </c>
      <c r="D117" s="34"/>
      <c r="E117" s="34"/>
      <c r="F117" s="34"/>
      <c r="G117" s="34"/>
      <c r="H117" s="34"/>
      <c r="I117" s="34"/>
      <c r="J117" s="34"/>
      <c r="K117" s="34"/>
      <c r="L117" s="34"/>
      <c r="M117" s="34"/>
      <c r="N117" s="34"/>
      <c r="O117" s="34"/>
      <c r="P117" s="34"/>
      <c r="Q117" s="34"/>
      <c r="R117" s="34"/>
      <c r="S117" s="34"/>
      <c r="T117" s="34"/>
      <c r="U117" s="34"/>
      <c r="V117" s="34"/>
      <c r="W117" s="24"/>
      <c r="X117" s="24">
        <v>0</v>
      </c>
      <c r="Y117" s="24">
        <v>-170</v>
      </c>
      <c r="Z117" s="24">
        <v>5</v>
      </c>
      <c r="AA117" s="24">
        <v>0</v>
      </c>
      <c r="AB117" s="24">
        <v>0</v>
      </c>
      <c r="AC117" s="24">
        <v>0</v>
      </c>
      <c r="AD117" s="40">
        <f>IF(AC117="Neg","Neg",AC117*VLOOKUP($C117,$C$352:AD$374,COLUMNS($D117:AD117),FALSE))</f>
        <v>0</v>
      </c>
      <c r="AE117" s="40">
        <f>IF(AD117="Neg","Neg",AD117*VLOOKUP($C117,$C$352:AE$374,COLUMNS($D117:AE117),FALSE))</f>
        <v>0</v>
      </c>
    </row>
    <row r="118" spans="1:31" s="18" customFormat="1">
      <c r="A118" s="21" t="s">
        <v>225</v>
      </c>
      <c r="B118" s="21" t="s">
        <v>55</v>
      </c>
      <c r="C118" s="21" t="s">
        <v>382</v>
      </c>
      <c r="D118" s="34"/>
      <c r="E118" s="34"/>
      <c r="F118" s="34"/>
      <c r="G118" s="34"/>
      <c r="H118" s="34"/>
      <c r="I118" s="34"/>
      <c r="J118" s="34"/>
      <c r="K118" s="34"/>
      <c r="L118" s="34"/>
      <c r="M118" s="34"/>
      <c r="N118" s="34"/>
      <c r="O118" s="34"/>
      <c r="P118" s="34"/>
      <c r="Q118" s="34"/>
      <c r="R118" s="34"/>
      <c r="S118" s="34"/>
      <c r="T118" s="34"/>
      <c r="U118" s="34"/>
      <c r="V118" s="34"/>
      <c r="W118" s="24"/>
      <c r="X118" s="24">
        <v>0</v>
      </c>
      <c r="Y118" s="24">
        <v>-75</v>
      </c>
      <c r="Z118" s="24">
        <v>40</v>
      </c>
      <c r="AA118" s="24">
        <v>35</v>
      </c>
      <c r="AB118" s="24">
        <v>0</v>
      </c>
      <c r="AC118" s="24">
        <v>0</v>
      </c>
      <c r="AD118" s="40">
        <f>IF(AC118="Neg","Neg",AC118*VLOOKUP($C118,$C$352:AD$374,COLUMNS($D118:AD118),FALSE))</f>
        <v>0</v>
      </c>
      <c r="AE118" s="40">
        <f>IF(AD118="Neg","Neg",AD118*VLOOKUP($C118,$C$352:AE$374,COLUMNS($D118:AE118),FALSE))</f>
        <v>0</v>
      </c>
    </row>
    <row r="119" spans="1:31" s="18" customFormat="1">
      <c r="A119" s="21" t="s">
        <v>225</v>
      </c>
      <c r="B119" s="21" t="s">
        <v>886</v>
      </c>
      <c r="C119" s="21" t="s">
        <v>780</v>
      </c>
      <c r="D119" s="34"/>
      <c r="E119" s="34"/>
      <c r="F119" s="34"/>
      <c r="G119" s="34"/>
      <c r="H119" s="34"/>
      <c r="I119" s="34"/>
      <c r="J119" s="34"/>
      <c r="K119" s="34"/>
      <c r="L119" s="34"/>
      <c r="M119" s="34"/>
      <c r="N119" s="34"/>
      <c r="O119" s="34"/>
      <c r="P119" s="34"/>
      <c r="Q119" s="34"/>
      <c r="R119" s="34"/>
      <c r="S119" s="34"/>
      <c r="T119" s="34"/>
      <c r="U119" s="34"/>
      <c r="V119" s="34"/>
      <c r="W119" s="24"/>
      <c r="X119" s="24">
        <v>0</v>
      </c>
      <c r="Y119" s="24">
        <v>0</v>
      </c>
      <c r="Z119" s="24">
        <v>-15</v>
      </c>
      <c r="AA119" s="24">
        <v>-20</v>
      </c>
      <c r="AB119" s="24">
        <v>-20</v>
      </c>
      <c r="AC119" s="24">
        <v>-20</v>
      </c>
      <c r="AD119" s="40">
        <f>IF(AC119="Neg","Neg",AC119*VLOOKUP($C119,$C$352:AD$374,COLUMNS($D119:AD119),FALSE))</f>
        <v>-20.903059381235842</v>
      </c>
      <c r="AE119" s="40">
        <f>IF(AD119="Neg","Neg",AD119*VLOOKUP($C119,$C$352:AE$374,COLUMNS($D119:AE119),FALSE))</f>
        <v>-21.829100981077374</v>
      </c>
    </row>
    <row r="120" spans="1:31" s="18" customFormat="1" ht="25.5">
      <c r="A120" s="21" t="s">
        <v>225</v>
      </c>
      <c r="B120" s="21" t="s">
        <v>887</v>
      </c>
      <c r="C120" s="21" t="s">
        <v>227</v>
      </c>
      <c r="D120" s="34"/>
      <c r="E120" s="34"/>
      <c r="F120" s="34"/>
      <c r="G120" s="34"/>
      <c r="H120" s="34"/>
      <c r="I120" s="34"/>
      <c r="J120" s="34"/>
      <c r="K120" s="34"/>
      <c r="L120" s="34"/>
      <c r="M120" s="34"/>
      <c r="N120" s="34"/>
      <c r="O120" s="34"/>
      <c r="P120" s="34"/>
      <c r="Q120" s="34"/>
      <c r="R120" s="34"/>
      <c r="S120" s="34"/>
      <c r="T120" s="34"/>
      <c r="U120" s="34"/>
      <c r="V120" s="34"/>
      <c r="W120" s="24"/>
      <c r="X120" s="24">
        <v>0</v>
      </c>
      <c r="Y120" s="24">
        <v>0</v>
      </c>
      <c r="Z120" s="24">
        <v>-40</v>
      </c>
      <c r="AA120" s="24">
        <v>-20</v>
      </c>
      <c r="AB120" s="24">
        <v>-20</v>
      </c>
      <c r="AC120" s="24">
        <v>-20</v>
      </c>
      <c r="AD120" s="40">
        <f>IF(AC120="Neg","Neg",AC120*VLOOKUP($C120,$C$352:AD$374,COLUMNS($D120:AD120),FALSE))</f>
        <v>-20.903059381235842</v>
      </c>
      <c r="AE120" s="40">
        <f>IF(AD120="Neg","Neg",AD120*VLOOKUP($C120,$C$352:AE$374,COLUMNS($D120:AE120),FALSE))</f>
        <v>-21.829100981077374</v>
      </c>
    </row>
    <row r="121" spans="1:31" s="18" customFormat="1" ht="25.5">
      <c r="A121" s="21" t="s">
        <v>225</v>
      </c>
      <c r="B121" s="21" t="s">
        <v>887</v>
      </c>
      <c r="C121" s="21" t="s">
        <v>90</v>
      </c>
      <c r="D121" s="34"/>
      <c r="E121" s="34"/>
      <c r="F121" s="34"/>
      <c r="G121" s="34"/>
      <c r="H121" s="34"/>
      <c r="I121" s="34"/>
      <c r="J121" s="34"/>
      <c r="K121" s="34"/>
      <c r="L121" s="34"/>
      <c r="M121" s="34"/>
      <c r="N121" s="34"/>
      <c r="O121" s="34"/>
      <c r="P121" s="34"/>
      <c r="Q121" s="34"/>
      <c r="R121" s="34"/>
      <c r="S121" s="34"/>
      <c r="T121" s="34"/>
      <c r="U121" s="34"/>
      <c r="V121" s="34"/>
      <c r="W121" s="24"/>
      <c r="X121" s="24">
        <v>0</v>
      </c>
      <c r="Y121" s="24">
        <v>0</v>
      </c>
      <c r="Z121" s="24">
        <v>-10</v>
      </c>
      <c r="AA121" s="24">
        <v>-5</v>
      </c>
      <c r="AB121" s="24" t="s">
        <v>951</v>
      </c>
      <c r="AC121" s="24" t="s">
        <v>951</v>
      </c>
      <c r="AD121" s="40" t="str">
        <f>IF(AC121="Neg","Neg",AC121*VLOOKUP($C121,$C$352:AD$374,COLUMNS($D121:AD121),FALSE))</f>
        <v>Neg</v>
      </c>
      <c r="AE121" s="40" t="str">
        <f>IF(AD121="Neg","Neg",AD121*VLOOKUP($C121,$C$352:AE$374,COLUMNS($D121:AE121),FALSE))</f>
        <v>Neg</v>
      </c>
    </row>
    <row r="122" spans="1:31" s="18" customFormat="1">
      <c r="A122" s="21" t="s">
        <v>225</v>
      </c>
      <c r="B122" s="21" t="s">
        <v>888</v>
      </c>
      <c r="C122" s="21" t="s">
        <v>988</v>
      </c>
      <c r="D122" s="34"/>
      <c r="E122" s="34"/>
      <c r="F122" s="34"/>
      <c r="G122" s="34"/>
      <c r="H122" s="34"/>
      <c r="I122" s="34"/>
      <c r="J122" s="34"/>
      <c r="K122" s="34"/>
      <c r="L122" s="34"/>
      <c r="M122" s="34"/>
      <c r="N122" s="34"/>
      <c r="O122" s="34"/>
      <c r="P122" s="34"/>
      <c r="Q122" s="34"/>
      <c r="R122" s="34"/>
      <c r="S122" s="34"/>
      <c r="T122" s="34"/>
      <c r="U122" s="34"/>
      <c r="V122" s="34"/>
      <c r="W122" s="24"/>
      <c r="X122" s="24">
        <v>0</v>
      </c>
      <c r="Y122" s="24">
        <v>-25</v>
      </c>
      <c r="Z122" s="24">
        <v>-50</v>
      </c>
      <c r="AA122" s="24">
        <v>-75</v>
      </c>
      <c r="AB122" s="24">
        <v>-100</v>
      </c>
      <c r="AC122" s="24">
        <v>-125</v>
      </c>
      <c r="AD122" s="40">
        <f>IF(AC122="Neg","Neg",AC122*VLOOKUP($C122,$C$352:AD$374,COLUMNS($D122:AD122),FALSE))</f>
        <v>-130.644121132724</v>
      </c>
      <c r="AE122" s="40">
        <f>IF(AD122="Neg","Neg",AD122*VLOOKUP($C122,$C$352:AE$374,COLUMNS($D122:AE122),FALSE))</f>
        <v>-136.43188113173358</v>
      </c>
    </row>
    <row r="123" spans="1:31" s="18" customFormat="1">
      <c r="A123" s="21" t="s">
        <v>225</v>
      </c>
      <c r="B123" s="21" t="s">
        <v>889</v>
      </c>
      <c r="C123" s="21" t="s">
        <v>791</v>
      </c>
      <c r="D123" s="34"/>
      <c r="E123" s="34"/>
      <c r="F123" s="34"/>
      <c r="G123" s="34"/>
      <c r="H123" s="34"/>
      <c r="I123" s="34"/>
      <c r="J123" s="34"/>
      <c r="K123" s="34"/>
      <c r="L123" s="34"/>
      <c r="M123" s="34"/>
      <c r="N123" s="34"/>
      <c r="O123" s="34"/>
      <c r="P123" s="34"/>
      <c r="Q123" s="34"/>
      <c r="R123" s="34"/>
      <c r="S123" s="34"/>
      <c r="T123" s="34"/>
      <c r="U123" s="34"/>
      <c r="V123" s="34"/>
      <c r="W123" s="24"/>
      <c r="X123" s="24">
        <v>0</v>
      </c>
      <c r="Y123" s="24">
        <v>-25</v>
      </c>
      <c r="Z123" s="24">
        <v>-40</v>
      </c>
      <c r="AA123" s="24">
        <v>-25</v>
      </c>
      <c r="AB123" s="24">
        <v>-5</v>
      </c>
      <c r="AC123" s="24" t="s">
        <v>951</v>
      </c>
      <c r="AD123" s="40" t="str">
        <f>IF(AC123="Neg","Neg",AC123*VLOOKUP($C123,$C$352:AD$374,COLUMNS($D123:AD123),FALSE))</f>
        <v>Neg</v>
      </c>
      <c r="AE123" s="40" t="str">
        <f>IF(AD123="Neg","Neg",AD123*VLOOKUP($C123,$C$352:AE$374,COLUMNS($D123:AE123),FALSE))</f>
        <v>Neg</v>
      </c>
    </row>
    <row r="124" spans="1:31" s="18" customFormat="1">
      <c r="A124" s="21" t="s">
        <v>225</v>
      </c>
      <c r="B124" s="21" t="s">
        <v>890</v>
      </c>
      <c r="C124" s="21" t="s">
        <v>227</v>
      </c>
      <c r="D124" s="34"/>
      <c r="E124" s="34"/>
      <c r="F124" s="34"/>
      <c r="G124" s="34"/>
      <c r="H124" s="34"/>
      <c r="I124" s="34"/>
      <c r="J124" s="34"/>
      <c r="K124" s="34"/>
      <c r="L124" s="34"/>
      <c r="M124" s="34"/>
      <c r="N124" s="34"/>
      <c r="O124" s="34"/>
      <c r="P124" s="34"/>
      <c r="Q124" s="34"/>
      <c r="R124" s="34"/>
      <c r="S124" s="34"/>
      <c r="T124" s="34"/>
      <c r="U124" s="34"/>
      <c r="V124" s="34"/>
      <c r="W124" s="24"/>
      <c r="X124" s="24">
        <v>0</v>
      </c>
      <c r="Y124" s="24">
        <v>-10</v>
      </c>
      <c r="Z124" s="24">
        <v>-10</v>
      </c>
      <c r="AA124" s="24">
        <v>-10</v>
      </c>
      <c r="AB124" s="24">
        <v>-10</v>
      </c>
      <c r="AC124" s="24">
        <v>-10</v>
      </c>
      <c r="AD124" s="40">
        <f>IF(AC124="Neg","Neg",AC124*VLOOKUP($C124,$C$352:AD$374,COLUMNS($D124:AD124),FALSE))</f>
        <v>-10.451529690617921</v>
      </c>
      <c r="AE124" s="40">
        <f>IF(AD124="Neg","Neg",AD124*VLOOKUP($C124,$C$352:AE$374,COLUMNS($D124:AE124),FALSE))</f>
        <v>-10.914550490538687</v>
      </c>
    </row>
    <row r="125" spans="1:31" s="18" customFormat="1">
      <c r="A125" s="21" t="s">
        <v>225</v>
      </c>
      <c r="B125" s="21" t="s">
        <v>890</v>
      </c>
      <c r="C125" s="21" t="s">
        <v>90</v>
      </c>
      <c r="D125" s="34"/>
      <c r="E125" s="34"/>
      <c r="F125" s="34"/>
      <c r="G125" s="34"/>
      <c r="H125" s="34"/>
      <c r="I125" s="34"/>
      <c r="J125" s="34"/>
      <c r="K125" s="34"/>
      <c r="L125" s="34"/>
      <c r="M125" s="34"/>
      <c r="N125" s="34"/>
      <c r="O125" s="34"/>
      <c r="P125" s="34"/>
      <c r="Q125" s="34"/>
      <c r="R125" s="34"/>
      <c r="S125" s="34"/>
      <c r="T125" s="34"/>
      <c r="U125" s="34"/>
      <c r="V125" s="34"/>
      <c r="W125" s="24"/>
      <c r="X125" s="24">
        <v>0</v>
      </c>
      <c r="Y125" s="24">
        <v>-5</v>
      </c>
      <c r="Z125" s="24">
        <v>-5</v>
      </c>
      <c r="AA125" s="24">
        <v>-5</v>
      </c>
      <c r="AB125" s="24">
        <v>-5</v>
      </c>
      <c r="AC125" s="24">
        <v>-5</v>
      </c>
      <c r="AD125" s="40">
        <f>IF(AC125="Neg","Neg",AC125*VLOOKUP($C125,$C$352:AD$374,COLUMNS($D125:AD125),FALSE))</f>
        <v>-5.2257648453089605</v>
      </c>
      <c r="AE125" s="40">
        <f>IF(AD125="Neg","Neg",AD125*VLOOKUP($C125,$C$352:AE$374,COLUMNS($D125:AE125),FALSE))</f>
        <v>-5.4572752452693436</v>
      </c>
    </row>
    <row r="126" spans="1:31" s="18" customFormat="1">
      <c r="A126" s="21" t="s">
        <v>225</v>
      </c>
      <c r="B126" s="21" t="s">
        <v>56</v>
      </c>
      <c r="C126" s="21" t="s">
        <v>227</v>
      </c>
      <c r="D126" s="34"/>
      <c r="E126" s="34"/>
      <c r="F126" s="34"/>
      <c r="G126" s="34"/>
      <c r="H126" s="34"/>
      <c r="I126" s="34"/>
      <c r="J126" s="34"/>
      <c r="K126" s="34"/>
      <c r="L126" s="34"/>
      <c r="M126" s="34"/>
      <c r="N126" s="34"/>
      <c r="O126" s="34"/>
      <c r="P126" s="34"/>
      <c r="Q126" s="34"/>
      <c r="R126" s="34"/>
      <c r="S126" s="34"/>
      <c r="T126" s="34"/>
      <c r="U126" s="34"/>
      <c r="V126" s="34"/>
      <c r="W126" s="24"/>
      <c r="X126" s="24">
        <v>0</v>
      </c>
      <c r="Y126" s="24">
        <v>135</v>
      </c>
      <c r="Z126" s="24">
        <v>130</v>
      </c>
      <c r="AA126" s="24">
        <v>140</v>
      </c>
      <c r="AB126" s="24">
        <v>130</v>
      </c>
      <c r="AC126" s="24">
        <v>130</v>
      </c>
      <c r="AD126" s="40">
        <f>IF(AC126="Neg","Neg",AC126*VLOOKUP($C126,$C$352:AD$374,COLUMNS($D126:AD126),FALSE))</f>
        <v>135.86988597803295</v>
      </c>
      <c r="AE126" s="40">
        <f>IF(AD126="Neg","Neg",AD126*VLOOKUP($C126,$C$352:AE$374,COLUMNS($D126:AE126),FALSE))</f>
        <v>141.88915637700291</v>
      </c>
    </row>
    <row r="127" spans="1:31" s="18" customFormat="1">
      <c r="A127" s="21" t="s">
        <v>225</v>
      </c>
      <c r="B127" s="21" t="s">
        <v>57</v>
      </c>
      <c r="C127" s="21" t="s">
        <v>227</v>
      </c>
      <c r="D127" s="34"/>
      <c r="E127" s="34"/>
      <c r="F127" s="34"/>
      <c r="G127" s="34"/>
      <c r="H127" s="34"/>
      <c r="I127" s="34"/>
      <c r="J127" s="34"/>
      <c r="K127" s="34"/>
      <c r="L127" s="34"/>
      <c r="M127" s="34"/>
      <c r="N127" s="34"/>
      <c r="O127" s="34"/>
      <c r="P127" s="34"/>
      <c r="Q127" s="34"/>
      <c r="R127" s="34"/>
      <c r="S127" s="34"/>
      <c r="T127" s="34"/>
      <c r="U127" s="34"/>
      <c r="V127" s="34"/>
      <c r="W127" s="24"/>
      <c r="X127" s="24">
        <v>0</v>
      </c>
      <c r="Y127" s="24">
        <v>45</v>
      </c>
      <c r="Z127" s="24">
        <v>45</v>
      </c>
      <c r="AA127" s="24">
        <v>45</v>
      </c>
      <c r="AB127" s="24">
        <v>45</v>
      </c>
      <c r="AC127" s="24">
        <v>45</v>
      </c>
      <c r="AD127" s="40">
        <f>IF(AC127="Neg","Neg",AC127*VLOOKUP($C127,$C$352:AD$374,COLUMNS($D127:AD127),FALSE))</f>
        <v>47.031883607780642</v>
      </c>
      <c r="AE127" s="40">
        <f>IF(AD127="Neg","Neg",AD127*VLOOKUP($C127,$C$352:AE$374,COLUMNS($D127:AE127),FALSE))</f>
        <v>49.115477207424085</v>
      </c>
    </row>
    <row r="128" spans="1:31" s="18" customFormat="1" ht="25.5">
      <c r="A128" s="25" t="s">
        <v>305</v>
      </c>
      <c r="B128" s="25" t="s">
        <v>891</v>
      </c>
      <c r="C128" s="25" t="s">
        <v>227</v>
      </c>
      <c r="D128" s="32"/>
      <c r="E128" s="32"/>
      <c r="F128" s="32"/>
      <c r="G128" s="32"/>
      <c r="H128" s="32"/>
      <c r="I128" s="32"/>
      <c r="J128" s="32"/>
      <c r="K128" s="32"/>
      <c r="L128" s="32"/>
      <c r="M128" s="32"/>
      <c r="N128" s="32"/>
      <c r="O128" s="32"/>
      <c r="P128" s="32"/>
      <c r="Q128" s="32"/>
      <c r="R128" s="32"/>
      <c r="S128" s="32"/>
      <c r="T128" s="32"/>
      <c r="U128" s="32"/>
      <c r="V128" s="32"/>
      <c r="W128" s="26"/>
      <c r="X128" s="26"/>
      <c r="Y128" s="26">
        <v>0</v>
      </c>
      <c r="Z128" s="26">
        <v>-3325</v>
      </c>
      <c r="AA128" s="26">
        <v>-3450</v>
      </c>
      <c r="AB128" s="26">
        <v>-3495</v>
      </c>
      <c r="AC128" s="26">
        <v>-3560</v>
      </c>
      <c r="AD128" s="38">
        <f>IF(AC128="Neg","Neg",AC128*VLOOKUP($C128,$C$352:AD$374,COLUMNS($D128:AD128),FALSE))</f>
        <v>-3720.7445698599795</v>
      </c>
      <c r="AE128" s="38">
        <f>IF(AD128="Neg","Neg",AD128*VLOOKUP($C128,$C$352:AE$374,COLUMNS($D128:AE128),FALSE))</f>
        <v>-3885.5799746317721</v>
      </c>
    </row>
    <row r="129" spans="1:31" s="18" customFormat="1" ht="25.5">
      <c r="A129" s="25" t="s">
        <v>305</v>
      </c>
      <c r="B129" s="25" t="s">
        <v>891</v>
      </c>
      <c r="C129" s="25" t="s">
        <v>228</v>
      </c>
      <c r="D129" s="32"/>
      <c r="E129" s="32"/>
      <c r="F129" s="32"/>
      <c r="G129" s="32"/>
      <c r="H129" s="32"/>
      <c r="I129" s="32"/>
      <c r="J129" s="32"/>
      <c r="K129" s="32"/>
      <c r="L129" s="32"/>
      <c r="M129" s="32"/>
      <c r="N129" s="32"/>
      <c r="O129" s="32"/>
      <c r="P129" s="32"/>
      <c r="Q129" s="32"/>
      <c r="R129" s="32"/>
      <c r="S129" s="32"/>
      <c r="T129" s="32"/>
      <c r="U129" s="32"/>
      <c r="V129" s="32"/>
      <c r="W129" s="26"/>
      <c r="X129" s="26"/>
      <c r="Y129" s="26">
        <v>0</v>
      </c>
      <c r="Z129" s="26">
        <v>5</v>
      </c>
      <c r="AA129" s="26">
        <v>10</v>
      </c>
      <c r="AB129" s="26">
        <v>15</v>
      </c>
      <c r="AC129" s="26">
        <v>20</v>
      </c>
      <c r="AD129" s="38">
        <f>IF(AC129="Neg","Neg",AC129*VLOOKUP($C129,$C$352:AD$374,COLUMNS($D129:AD129),FALSE))</f>
        <v>20.903059381235842</v>
      </c>
      <c r="AE129" s="38">
        <f>IF(AD129="Neg","Neg",AD129*VLOOKUP($C129,$C$352:AE$374,COLUMNS($D129:AE129),FALSE))</f>
        <v>21.829100981077374</v>
      </c>
    </row>
    <row r="130" spans="1:31" s="18" customFormat="1" ht="25.5">
      <c r="A130" s="25" t="s">
        <v>305</v>
      </c>
      <c r="B130" s="25" t="s">
        <v>891</v>
      </c>
      <c r="C130" s="25" t="s">
        <v>791</v>
      </c>
      <c r="D130" s="32"/>
      <c r="E130" s="32"/>
      <c r="F130" s="32"/>
      <c r="G130" s="32"/>
      <c r="H130" s="32"/>
      <c r="I130" s="32"/>
      <c r="J130" s="32"/>
      <c r="K130" s="32"/>
      <c r="L130" s="32"/>
      <c r="M130" s="32"/>
      <c r="N130" s="32"/>
      <c r="O130" s="32"/>
      <c r="P130" s="32"/>
      <c r="Q130" s="32"/>
      <c r="R130" s="32"/>
      <c r="S130" s="32"/>
      <c r="T130" s="32"/>
      <c r="U130" s="32"/>
      <c r="V130" s="32"/>
      <c r="W130" s="26"/>
      <c r="X130" s="26"/>
      <c r="Y130" s="26">
        <v>0</v>
      </c>
      <c r="Z130" s="26">
        <v>0</v>
      </c>
      <c r="AA130" s="26">
        <v>-15</v>
      </c>
      <c r="AB130" s="26">
        <v>-30</v>
      </c>
      <c r="AC130" s="26">
        <v>-40</v>
      </c>
      <c r="AD130" s="38">
        <f>IF(AC130="Neg","Neg",AC130*VLOOKUP($C130,$C$352:AD$374,COLUMNS($D130:AD130),FALSE))</f>
        <v>-41.806118762471684</v>
      </c>
      <c r="AE130" s="38">
        <f>IF(AD130="Neg","Neg",AD130*VLOOKUP($C130,$C$352:AE$374,COLUMNS($D130:AE130),FALSE))</f>
        <v>-43.658201962154749</v>
      </c>
    </row>
    <row r="131" spans="1:31" s="18" customFormat="1">
      <c r="A131" s="25" t="s">
        <v>305</v>
      </c>
      <c r="B131" s="25" t="s">
        <v>69</v>
      </c>
      <c r="C131" s="25" t="s">
        <v>227</v>
      </c>
      <c r="D131" s="32"/>
      <c r="E131" s="32"/>
      <c r="F131" s="32"/>
      <c r="G131" s="32"/>
      <c r="H131" s="32"/>
      <c r="I131" s="32"/>
      <c r="J131" s="32"/>
      <c r="K131" s="32"/>
      <c r="L131" s="32"/>
      <c r="M131" s="32"/>
      <c r="N131" s="32"/>
      <c r="O131" s="32"/>
      <c r="P131" s="32"/>
      <c r="Q131" s="32"/>
      <c r="R131" s="32"/>
      <c r="S131" s="32"/>
      <c r="T131" s="32"/>
      <c r="U131" s="32"/>
      <c r="V131" s="32"/>
      <c r="W131" s="26"/>
      <c r="X131" s="26"/>
      <c r="Y131" s="26">
        <v>-15</v>
      </c>
      <c r="Z131" s="26">
        <v>-45</v>
      </c>
      <c r="AA131" s="26">
        <v>-60</v>
      </c>
      <c r="AB131" s="26">
        <v>-60</v>
      </c>
      <c r="AC131" s="26">
        <v>-60</v>
      </c>
      <c r="AD131" s="38">
        <f>IF(AC131="Neg","Neg",AC131*VLOOKUP($C131,$C$352:AD$374,COLUMNS($D131:AD131),FALSE))</f>
        <v>-62.709178143707518</v>
      </c>
      <c r="AE131" s="38">
        <f>IF(AD131="Neg","Neg",AD131*VLOOKUP($C131,$C$352:AE$374,COLUMNS($D131:AE131),FALSE))</f>
        <v>-65.487302943232109</v>
      </c>
    </row>
    <row r="132" spans="1:31" s="18" customFormat="1">
      <c r="A132" s="25" t="s">
        <v>305</v>
      </c>
      <c r="B132" s="25" t="s">
        <v>892</v>
      </c>
      <c r="C132" s="25" t="s">
        <v>227</v>
      </c>
      <c r="D132" s="32"/>
      <c r="E132" s="32"/>
      <c r="F132" s="32"/>
      <c r="G132" s="32"/>
      <c r="H132" s="32"/>
      <c r="I132" s="32"/>
      <c r="J132" s="32"/>
      <c r="K132" s="32"/>
      <c r="L132" s="32"/>
      <c r="M132" s="32"/>
      <c r="N132" s="32"/>
      <c r="O132" s="32"/>
      <c r="P132" s="32"/>
      <c r="Q132" s="32"/>
      <c r="R132" s="32"/>
      <c r="S132" s="32"/>
      <c r="T132" s="32"/>
      <c r="U132" s="32"/>
      <c r="V132" s="32"/>
      <c r="W132" s="26"/>
      <c r="X132" s="26"/>
      <c r="Y132" s="26">
        <v>0</v>
      </c>
      <c r="Z132" s="26">
        <v>-50</v>
      </c>
      <c r="AA132" s="26">
        <v>-100</v>
      </c>
      <c r="AB132" s="26">
        <v>-100</v>
      </c>
      <c r="AC132" s="26">
        <v>-110</v>
      </c>
      <c r="AD132" s="38">
        <f>IF(AC132="Neg","Neg",AC132*VLOOKUP($C132,$C$352:AD$374,COLUMNS($D132:AD132),FALSE))</f>
        <v>-114.96682659679712</v>
      </c>
      <c r="AE132" s="38">
        <f>IF(AD132="Neg","Neg",AD132*VLOOKUP($C132,$C$352:AE$374,COLUMNS($D132:AE132),FALSE))</f>
        <v>-120.06005539592554</v>
      </c>
    </row>
    <row r="133" spans="1:31" s="18" customFormat="1">
      <c r="A133" s="25" t="s">
        <v>305</v>
      </c>
      <c r="B133" s="25" t="s">
        <v>749</v>
      </c>
      <c r="C133" s="25" t="s">
        <v>227</v>
      </c>
      <c r="D133" s="32"/>
      <c r="E133" s="32"/>
      <c r="F133" s="32"/>
      <c r="G133" s="32"/>
      <c r="H133" s="32"/>
      <c r="I133" s="32"/>
      <c r="J133" s="32"/>
      <c r="K133" s="32"/>
      <c r="L133" s="32"/>
      <c r="M133" s="32"/>
      <c r="N133" s="32"/>
      <c r="O133" s="32"/>
      <c r="P133" s="32"/>
      <c r="Q133" s="32"/>
      <c r="R133" s="32"/>
      <c r="S133" s="32"/>
      <c r="T133" s="32"/>
      <c r="U133" s="32"/>
      <c r="V133" s="32"/>
      <c r="W133" s="26"/>
      <c r="X133" s="26"/>
      <c r="Y133" s="26">
        <v>0</v>
      </c>
      <c r="Z133" s="26">
        <v>0</v>
      </c>
      <c r="AA133" s="26">
        <v>500</v>
      </c>
      <c r="AB133" s="26">
        <v>250</v>
      </c>
      <c r="AC133" s="26">
        <v>320</v>
      </c>
      <c r="AD133" s="38">
        <f>IF(AC133="Neg","Neg",AC133*VLOOKUP($C133,$C$352:AD$374,COLUMNS($D133:AD133),FALSE))</f>
        <v>334.44895009977347</v>
      </c>
      <c r="AE133" s="38">
        <f>IF(AD133="Neg","Neg",AD133*VLOOKUP($C133,$C$352:AE$374,COLUMNS($D133:AE133),FALSE))</f>
        <v>349.26561569723799</v>
      </c>
    </row>
    <row r="134" spans="1:31" s="18" customFormat="1">
      <c r="A134" s="25" t="s">
        <v>305</v>
      </c>
      <c r="B134" s="25" t="s">
        <v>749</v>
      </c>
      <c r="C134" s="25" t="s">
        <v>791</v>
      </c>
      <c r="D134" s="32"/>
      <c r="E134" s="32"/>
      <c r="F134" s="32"/>
      <c r="G134" s="32"/>
      <c r="H134" s="32"/>
      <c r="I134" s="32"/>
      <c r="J134" s="32"/>
      <c r="K134" s="32"/>
      <c r="L134" s="32"/>
      <c r="M134" s="32"/>
      <c r="N134" s="32"/>
      <c r="O134" s="32"/>
      <c r="P134" s="32"/>
      <c r="Q134" s="32"/>
      <c r="R134" s="32"/>
      <c r="S134" s="32"/>
      <c r="T134" s="32"/>
      <c r="U134" s="32"/>
      <c r="V134" s="32"/>
      <c r="W134" s="26"/>
      <c r="X134" s="26"/>
      <c r="Y134" s="26">
        <v>0</v>
      </c>
      <c r="Z134" s="26">
        <v>0</v>
      </c>
      <c r="AA134" s="26">
        <v>-10</v>
      </c>
      <c r="AB134" s="26">
        <v>-10</v>
      </c>
      <c r="AC134" s="26">
        <v>-20</v>
      </c>
      <c r="AD134" s="38">
        <f>IF(AC134="Neg","Neg",AC134*VLOOKUP($C134,$C$352:AD$374,COLUMNS($D134:AD134),FALSE))</f>
        <v>-20.903059381235842</v>
      </c>
      <c r="AE134" s="38">
        <f>IF(AD134="Neg","Neg",AD134*VLOOKUP($C134,$C$352:AE$374,COLUMNS($D134:AE134),FALSE))</f>
        <v>-21.829100981077374</v>
      </c>
    </row>
    <row r="135" spans="1:31" s="18" customFormat="1" ht="25.5">
      <c r="A135" s="25" t="s">
        <v>305</v>
      </c>
      <c r="B135" s="25" t="s">
        <v>893</v>
      </c>
      <c r="C135" s="25" t="s">
        <v>92</v>
      </c>
      <c r="D135" s="32"/>
      <c r="E135" s="32"/>
      <c r="F135" s="32"/>
      <c r="G135" s="32"/>
      <c r="H135" s="32"/>
      <c r="I135" s="32"/>
      <c r="J135" s="32"/>
      <c r="K135" s="32"/>
      <c r="L135" s="32"/>
      <c r="M135" s="32"/>
      <c r="N135" s="32"/>
      <c r="O135" s="32"/>
      <c r="P135" s="32"/>
      <c r="Q135" s="32"/>
      <c r="R135" s="32"/>
      <c r="S135" s="32"/>
      <c r="T135" s="32"/>
      <c r="U135" s="32"/>
      <c r="V135" s="32"/>
      <c r="W135" s="26"/>
      <c r="X135" s="26"/>
      <c r="Y135" s="26">
        <v>0</v>
      </c>
      <c r="Z135" s="26">
        <v>65</v>
      </c>
      <c r="AA135" s="26">
        <v>65</v>
      </c>
      <c r="AB135" s="26">
        <v>65</v>
      </c>
      <c r="AC135" s="26">
        <v>75</v>
      </c>
      <c r="AD135" s="38">
        <f>IF(AC135="Neg","Neg",AC135*VLOOKUP($C135,$C$352:AD$374,COLUMNS($D135:AD135),FALSE))</f>
        <v>78.386472679634394</v>
      </c>
      <c r="AE135" s="38">
        <f>IF(AD135="Neg","Neg",AD135*VLOOKUP($C135,$C$352:AE$374,COLUMNS($D135:AE135),FALSE))</f>
        <v>81.85912867904014</v>
      </c>
    </row>
    <row r="136" spans="1:31" s="18" customFormat="1" ht="25.5">
      <c r="A136" s="25" t="s">
        <v>305</v>
      </c>
      <c r="B136" s="25" t="s">
        <v>893</v>
      </c>
      <c r="C136" s="25" t="s">
        <v>90</v>
      </c>
      <c r="D136" s="32"/>
      <c r="E136" s="32"/>
      <c r="F136" s="32"/>
      <c r="G136" s="32"/>
      <c r="H136" s="32"/>
      <c r="I136" s="32"/>
      <c r="J136" s="32"/>
      <c r="K136" s="32"/>
      <c r="L136" s="32"/>
      <c r="M136" s="32"/>
      <c r="N136" s="32"/>
      <c r="O136" s="32"/>
      <c r="P136" s="32"/>
      <c r="Q136" s="32"/>
      <c r="R136" s="32"/>
      <c r="S136" s="32"/>
      <c r="T136" s="32"/>
      <c r="U136" s="32"/>
      <c r="V136" s="32"/>
      <c r="W136" s="26"/>
      <c r="X136" s="26"/>
      <c r="Y136" s="26">
        <v>0</v>
      </c>
      <c r="Z136" s="26">
        <v>0</v>
      </c>
      <c r="AA136" s="26">
        <v>0</v>
      </c>
      <c r="AB136" s="26">
        <v>0</v>
      </c>
      <c r="AC136" s="26">
        <v>0</v>
      </c>
      <c r="AD136" s="38">
        <f>IF(AC136="Neg","Neg",AC136*VLOOKUP($C136,$C$352:AD$374,COLUMNS($D136:AD136),FALSE))</f>
        <v>0</v>
      </c>
      <c r="AE136" s="38">
        <f>IF(AD136="Neg","Neg",AD136*VLOOKUP($C136,$C$352:AE$374,COLUMNS($D136:AE136),FALSE))</f>
        <v>0</v>
      </c>
    </row>
    <row r="137" spans="1:31" s="18" customFormat="1" ht="25.5">
      <c r="A137" s="25" t="s">
        <v>305</v>
      </c>
      <c r="B137" s="25" t="s">
        <v>894</v>
      </c>
      <c r="C137" s="25" t="s">
        <v>92</v>
      </c>
      <c r="D137" s="32"/>
      <c r="E137" s="32"/>
      <c r="F137" s="32"/>
      <c r="G137" s="32"/>
      <c r="H137" s="32"/>
      <c r="I137" s="32"/>
      <c r="J137" s="32"/>
      <c r="K137" s="32"/>
      <c r="L137" s="32"/>
      <c r="M137" s="32"/>
      <c r="N137" s="32"/>
      <c r="O137" s="32"/>
      <c r="P137" s="32"/>
      <c r="Q137" s="32"/>
      <c r="R137" s="32"/>
      <c r="S137" s="32"/>
      <c r="T137" s="32"/>
      <c r="U137" s="32"/>
      <c r="V137" s="32"/>
      <c r="W137" s="26"/>
      <c r="X137" s="26"/>
      <c r="Y137" s="26">
        <v>150</v>
      </c>
      <c r="Z137" s="26">
        <v>180</v>
      </c>
      <c r="AA137" s="26">
        <v>225</v>
      </c>
      <c r="AB137" s="26">
        <v>260</v>
      </c>
      <c r="AC137" s="26">
        <v>300</v>
      </c>
      <c r="AD137" s="38">
        <f>IF(AC137="Neg","Neg",AC137*VLOOKUP($C137,$C$352:AD$374,COLUMNS($D137:AD137),FALSE))</f>
        <v>313.54589071853758</v>
      </c>
      <c r="AE137" s="38">
        <f>IF(AD137="Neg","Neg",AD137*VLOOKUP($C137,$C$352:AE$374,COLUMNS($D137:AE137),FALSE))</f>
        <v>327.43651471616056</v>
      </c>
    </row>
    <row r="138" spans="1:31" s="18" customFormat="1" ht="25.5">
      <c r="A138" s="25" t="s">
        <v>305</v>
      </c>
      <c r="B138" s="25" t="s">
        <v>895</v>
      </c>
      <c r="C138" s="25" t="s">
        <v>791</v>
      </c>
      <c r="D138" s="32"/>
      <c r="E138" s="32"/>
      <c r="F138" s="32"/>
      <c r="G138" s="32"/>
      <c r="H138" s="32"/>
      <c r="I138" s="32"/>
      <c r="J138" s="32"/>
      <c r="K138" s="32"/>
      <c r="L138" s="32"/>
      <c r="M138" s="32"/>
      <c r="N138" s="32"/>
      <c r="O138" s="32"/>
      <c r="P138" s="32"/>
      <c r="Q138" s="32"/>
      <c r="R138" s="32"/>
      <c r="S138" s="32"/>
      <c r="T138" s="32"/>
      <c r="U138" s="32"/>
      <c r="V138" s="32"/>
      <c r="W138" s="26"/>
      <c r="X138" s="26"/>
      <c r="Y138" s="26">
        <v>-405</v>
      </c>
      <c r="Z138" s="26">
        <v>-730</v>
      </c>
      <c r="AA138" s="26">
        <v>-820</v>
      </c>
      <c r="AB138" s="26">
        <v>-880</v>
      </c>
      <c r="AC138" s="26">
        <v>-920</v>
      </c>
      <c r="AD138" s="38">
        <f>IF(AC138="Neg","Neg",AC138*VLOOKUP($C138,$C$352:AD$374,COLUMNS($D138:AD138),FALSE))</f>
        <v>-961.54073153684863</v>
      </c>
      <c r="AE138" s="38">
        <f>IF(AD138="Neg","Neg",AD138*VLOOKUP($C138,$C$352:AE$374,COLUMNS($D138:AE138),FALSE))</f>
        <v>-1004.1386451295591</v>
      </c>
    </row>
    <row r="139" spans="1:31" s="18" customFormat="1">
      <c r="A139" s="25" t="s">
        <v>305</v>
      </c>
      <c r="B139" s="25" t="s">
        <v>498</v>
      </c>
      <c r="C139" s="25" t="s">
        <v>792</v>
      </c>
      <c r="D139" s="32"/>
      <c r="E139" s="32"/>
      <c r="F139" s="32"/>
      <c r="G139" s="32"/>
      <c r="H139" s="32"/>
      <c r="I139" s="32"/>
      <c r="J139" s="32"/>
      <c r="K139" s="32"/>
      <c r="L139" s="32"/>
      <c r="M139" s="32"/>
      <c r="N139" s="32"/>
      <c r="O139" s="32"/>
      <c r="P139" s="32"/>
      <c r="Q139" s="32"/>
      <c r="R139" s="32"/>
      <c r="S139" s="32"/>
      <c r="T139" s="32"/>
      <c r="U139" s="32"/>
      <c r="V139" s="32"/>
      <c r="W139" s="26"/>
      <c r="X139" s="26"/>
      <c r="Y139" s="26">
        <v>10</v>
      </c>
      <c r="Z139" s="26">
        <v>420</v>
      </c>
      <c r="AA139" s="26">
        <v>455</v>
      </c>
      <c r="AB139" s="26">
        <v>455</v>
      </c>
      <c r="AC139" s="26">
        <v>455</v>
      </c>
      <c r="AD139" s="38">
        <f>IF(AC139="Neg","Neg",AC139*VLOOKUP($C139,$C$352:AD$374,COLUMNS($D139:AD139),FALSE))</f>
        <v>475.54460092311535</v>
      </c>
      <c r="AE139" s="38">
        <f>IF(AD139="Neg","Neg",AD139*VLOOKUP($C139,$C$352:AE$374,COLUMNS($D139:AE139),FALSE))</f>
        <v>496.61204731951017</v>
      </c>
    </row>
    <row r="140" spans="1:31" s="18" customFormat="1">
      <c r="A140" s="25" t="s">
        <v>305</v>
      </c>
      <c r="B140" s="25" t="s">
        <v>896</v>
      </c>
      <c r="C140" s="25" t="s">
        <v>762</v>
      </c>
      <c r="D140" s="32"/>
      <c r="E140" s="32"/>
      <c r="F140" s="32"/>
      <c r="G140" s="32"/>
      <c r="H140" s="32"/>
      <c r="I140" s="32"/>
      <c r="J140" s="32"/>
      <c r="K140" s="32"/>
      <c r="L140" s="32"/>
      <c r="M140" s="32"/>
      <c r="N140" s="32"/>
      <c r="O140" s="32"/>
      <c r="P140" s="32"/>
      <c r="Q140" s="32"/>
      <c r="R140" s="32"/>
      <c r="S140" s="32"/>
      <c r="T140" s="32"/>
      <c r="U140" s="32"/>
      <c r="V140" s="32"/>
      <c r="W140" s="26"/>
      <c r="X140" s="26"/>
      <c r="Y140" s="26">
        <v>-90</v>
      </c>
      <c r="Z140" s="26">
        <v>195</v>
      </c>
      <c r="AA140" s="26">
        <v>305</v>
      </c>
      <c r="AB140" s="26">
        <v>275</v>
      </c>
      <c r="AC140" s="26">
        <v>240</v>
      </c>
      <c r="AD140" s="38">
        <f>IF(AC140="Neg","Neg",AC140*VLOOKUP($C140,$C$352:AD$374,COLUMNS($D140:AD140),FALSE))</f>
        <v>250.83671257483007</v>
      </c>
      <c r="AE140" s="38">
        <f>IF(AD140="Neg","Neg",AD140*VLOOKUP($C140,$C$352:AE$374,COLUMNS($D140:AE140),FALSE))</f>
        <v>261.94921177292844</v>
      </c>
    </row>
    <row r="141" spans="1:31" s="18" customFormat="1">
      <c r="A141" s="25" t="s">
        <v>305</v>
      </c>
      <c r="B141" s="25" t="s">
        <v>896</v>
      </c>
      <c r="C141" s="25" t="s">
        <v>762</v>
      </c>
      <c r="D141" s="32"/>
      <c r="E141" s="32"/>
      <c r="F141" s="32"/>
      <c r="G141" s="32"/>
      <c r="H141" s="32"/>
      <c r="I141" s="32"/>
      <c r="J141" s="32"/>
      <c r="K141" s="32"/>
      <c r="L141" s="32"/>
      <c r="M141" s="32"/>
      <c r="N141" s="32"/>
      <c r="O141" s="32"/>
      <c r="P141" s="32"/>
      <c r="Q141" s="32"/>
      <c r="R141" s="32"/>
      <c r="S141" s="32"/>
      <c r="T141" s="32"/>
      <c r="U141" s="32"/>
      <c r="V141" s="32"/>
      <c r="W141" s="26"/>
      <c r="X141" s="26"/>
      <c r="Y141" s="26">
        <v>-25</v>
      </c>
      <c r="Z141" s="26">
        <v>50</v>
      </c>
      <c r="AA141" s="26">
        <v>80</v>
      </c>
      <c r="AB141" s="26">
        <v>65</v>
      </c>
      <c r="AC141" s="26">
        <v>50</v>
      </c>
      <c r="AD141" s="38">
        <f>IF(AC141="Neg","Neg",AC141*VLOOKUP($C141,$C$352:AD$374,COLUMNS($D141:AD141),FALSE))</f>
        <v>52.257648453089601</v>
      </c>
      <c r="AE141" s="38">
        <f>IF(AD141="Neg","Neg",AD141*VLOOKUP($C141,$C$352:AE$374,COLUMNS($D141:AE141),FALSE))</f>
        <v>54.572752452693429</v>
      </c>
    </row>
    <row r="142" spans="1:31" s="18" customFormat="1">
      <c r="A142" s="25" t="s">
        <v>305</v>
      </c>
      <c r="B142" s="25" t="s">
        <v>897</v>
      </c>
      <c r="C142" s="25" t="s">
        <v>762</v>
      </c>
      <c r="D142" s="32"/>
      <c r="E142" s="32"/>
      <c r="F142" s="32"/>
      <c r="G142" s="32"/>
      <c r="H142" s="32"/>
      <c r="I142" s="32"/>
      <c r="J142" s="32"/>
      <c r="K142" s="32"/>
      <c r="L142" s="32"/>
      <c r="M142" s="32"/>
      <c r="N142" s="32"/>
      <c r="O142" s="32"/>
      <c r="P142" s="32"/>
      <c r="Q142" s="32"/>
      <c r="R142" s="32"/>
      <c r="S142" s="32"/>
      <c r="T142" s="32"/>
      <c r="U142" s="32"/>
      <c r="V142" s="32"/>
      <c r="W142" s="26"/>
      <c r="X142" s="26"/>
      <c r="Y142" s="26">
        <v>10</v>
      </c>
      <c r="Z142" s="26">
        <v>5</v>
      </c>
      <c r="AA142" s="26">
        <v>-15</v>
      </c>
      <c r="AB142" s="26">
        <v>-45</v>
      </c>
      <c r="AC142" s="26">
        <v>-40</v>
      </c>
      <c r="AD142" s="38">
        <f>IF(AC142="Neg","Neg",AC142*VLOOKUP($C142,$C$352:AD$374,COLUMNS($D142:AD142),FALSE))</f>
        <v>-41.806118762471684</v>
      </c>
      <c r="AE142" s="38">
        <f>IF(AD142="Neg","Neg",AD142*VLOOKUP($C142,$C$352:AE$374,COLUMNS($D142:AE142),FALSE))</f>
        <v>-43.658201962154749</v>
      </c>
    </row>
    <row r="143" spans="1:31" s="18" customFormat="1">
      <c r="A143" s="25" t="s">
        <v>305</v>
      </c>
      <c r="B143" s="25" t="s">
        <v>897</v>
      </c>
      <c r="C143" s="25" t="s">
        <v>762</v>
      </c>
      <c r="D143" s="32"/>
      <c r="E143" s="32"/>
      <c r="F143" s="32"/>
      <c r="G143" s="32"/>
      <c r="H143" s="32"/>
      <c r="I143" s="32"/>
      <c r="J143" s="32"/>
      <c r="K143" s="32"/>
      <c r="L143" s="32"/>
      <c r="M143" s="32"/>
      <c r="N143" s="32"/>
      <c r="O143" s="32"/>
      <c r="P143" s="32"/>
      <c r="Q143" s="32"/>
      <c r="R143" s="32"/>
      <c r="S143" s="32"/>
      <c r="T143" s="32"/>
      <c r="U143" s="32"/>
      <c r="V143" s="32"/>
      <c r="W143" s="26"/>
      <c r="X143" s="26"/>
      <c r="Y143" s="26">
        <v>-55</v>
      </c>
      <c r="Z143" s="26">
        <v>-95</v>
      </c>
      <c r="AA143" s="26">
        <v>80</v>
      </c>
      <c r="AB143" s="26">
        <v>75</v>
      </c>
      <c r="AC143" s="26">
        <v>70</v>
      </c>
      <c r="AD143" s="38">
        <f>IF(AC143="Neg","Neg",AC143*VLOOKUP($C143,$C$352:AD$374,COLUMNS($D143:AD143),FALSE))</f>
        <v>73.160707834325436</v>
      </c>
      <c r="AE143" s="38">
        <f>IF(AD143="Neg","Neg",AD143*VLOOKUP($C143,$C$352:AE$374,COLUMNS($D143:AE143),FALSE))</f>
        <v>76.401853433770796</v>
      </c>
    </row>
    <row r="144" spans="1:31" s="18" customFormat="1" ht="25.5">
      <c r="A144" s="25" t="s">
        <v>305</v>
      </c>
      <c r="B144" s="25" t="s">
        <v>898</v>
      </c>
      <c r="C144" s="25" t="s">
        <v>791</v>
      </c>
      <c r="D144" s="32"/>
      <c r="E144" s="32"/>
      <c r="F144" s="32"/>
      <c r="G144" s="32"/>
      <c r="H144" s="32"/>
      <c r="I144" s="32"/>
      <c r="J144" s="32"/>
      <c r="K144" s="32"/>
      <c r="L144" s="32"/>
      <c r="M144" s="32"/>
      <c r="N144" s="32"/>
      <c r="O144" s="32"/>
      <c r="P144" s="32"/>
      <c r="Q144" s="32"/>
      <c r="R144" s="32"/>
      <c r="S144" s="32"/>
      <c r="T144" s="32"/>
      <c r="U144" s="32"/>
      <c r="V144" s="32"/>
      <c r="W144" s="26"/>
      <c r="X144" s="26"/>
      <c r="Y144" s="26">
        <v>0</v>
      </c>
      <c r="Z144" s="26">
        <v>-5</v>
      </c>
      <c r="AA144" s="26">
        <v>-20</v>
      </c>
      <c r="AB144" s="26">
        <v>-15</v>
      </c>
      <c r="AC144" s="26">
        <v>0</v>
      </c>
      <c r="AD144" s="38">
        <f>IF(AC144="Neg","Neg",AC144*VLOOKUP($C144,$C$352:AD$374,COLUMNS($D144:AD144),FALSE))</f>
        <v>0</v>
      </c>
      <c r="AE144" s="38">
        <f>IF(AD144="Neg","Neg",AD144*VLOOKUP($C144,$C$352:AE$374,COLUMNS($D144:AE144),FALSE))</f>
        <v>0</v>
      </c>
    </row>
    <row r="145" spans="1:31" s="18" customFormat="1">
      <c r="A145" s="25" t="s">
        <v>305</v>
      </c>
      <c r="B145" s="25" t="s">
        <v>899</v>
      </c>
      <c r="C145" s="25" t="s">
        <v>228</v>
      </c>
      <c r="D145" s="32"/>
      <c r="E145" s="32"/>
      <c r="F145" s="32"/>
      <c r="G145" s="32"/>
      <c r="H145" s="32"/>
      <c r="I145" s="32"/>
      <c r="J145" s="32"/>
      <c r="K145" s="32"/>
      <c r="L145" s="32"/>
      <c r="M145" s="32"/>
      <c r="N145" s="32"/>
      <c r="O145" s="32"/>
      <c r="P145" s="32"/>
      <c r="Q145" s="32"/>
      <c r="R145" s="32"/>
      <c r="S145" s="32"/>
      <c r="T145" s="32"/>
      <c r="U145" s="32"/>
      <c r="V145" s="32"/>
      <c r="W145" s="26"/>
      <c r="X145" s="26"/>
      <c r="Y145" s="26">
        <v>0</v>
      </c>
      <c r="Z145" s="26">
        <v>0</v>
      </c>
      <c r="AA145" s="26">
        <v>-5</v>
      </c>
      <c r="AB145" s="26">
        <v>-5</v>
      </c>
      <c r="AC145" s="26">
        <v>-5</v>
      </c>
      <c r="AD145" s="38">
        <f>IF(AC145="Neg","Neg",AC145*VLOOKUP($C145,$C$352:AD$374,COLUMNS($D145:AD145),FALSE))</f>
        <v>-5.2257648453089605</v>
      </c>
      <c r="AE145" s="38">
        <f>IF(AD145="Neg","Neg",AD145*VLOOKUP($C145,$C$352:AE$374,COLUMNS($D145:AE145),FALSE))</f>
        <v>-5.4572752452693436</v>
      </c>
    </row>
    <row r="146" spans="1:31" s="18" customFormat="1">
      <c r="A146" s="25" t="s">
        <v>305</v>
      </c>
      <c r="B146" s="25" t="s">
        <v>899</v>
      </c>
      <c r="C146" s="25" t="s">
        <v>227</v>
      </c>
      <c r="D146" s="32"/>
      <c r="E146" s="32"/>
      <c r="F146" s="32"/>
      <c r="G146" s="32"/>
      <c r="H146" s="32"/>
      <c r="I146" s="32"/>
      <c r="J146" s="32"/>
      <c r="K146" s="32"/>
      <c r="L146" s="32"/>
      <c r="M146" s="32"/>
      <c r="N146" s="32"/>
      <c r="O146" s="32"/>
      <c r="P146" s="32"/>
      <c r="Q146" s="32"/>
      <c r="R146" s="32"/>
      <c r="S146" s="32"/>
      <c r="T146" s="32"/>
      <c r="U146" s="32"/>
      <c r="V146" s="32"/>
      <c r="W146" s="26"/>
      <c r="X146" s="26"/>
      <c r="Y146" s="26">
        <v>0</v>
      </c>
      <c r="Z146" s="26">
        <v>-5</v>
      </c>
      <c r="AA146" s="26">
        <v>-5</v>
      </c>
      <c r="AB146" s="26">
        <v>-15</v>
      </c>
      <c r="AC146" s="26">
        <v>-20</v>
      </c>
      <c r="AD146" s="38">
        <f>IF(AC146="Neg","Neg",AC146*VLOOKUP($C146,$C$352:AD$374,COLUMNS($D146:AD146),FALSE))</f>
        <v>-20.903059381235842</v>
      </c>
      <c r="AE146" s="38">
        <f>IF(AD146="Neg","Neg",AD146*VLOOKUP($C146,$C$352:AE$374,COLUMNS($D146:AE146),FALSE))</f>
        <v>-21.829100981077374</v>
      </c>
    </row>
    <row r="147" spans="1:31" s="18" customFormat="1">
      <c r="A147" s="25" t="s">
        <v>305</v>
      </c>
      <c r="B147" s="25" t="s">
        <v>900</v>
      </c>
      <c r="C147" s="25" t="s">
        <v>780</v>
      </c>
      <c r="D147" s="32"/>
      <c r="E147" s="32"/>
      <c r="F147" s="32"/>
      <c r="G147" s="32"/>
      <c r="H147" s="32"/>
      <c r="I147" s="32"/>
      <c r="J147" s="32"/>
      <c r="K147" s="32"/>
      <c r="L147" s="32"/>
      <c r="M147" s="32"/>
      <c r="N147" s="32"/>
      <c r="O147" s="32"/>
      <c r="P147" s="32"/>
      <c r="Q147" s="32"/>
      <c r="R147" s="32"/>
      <c r="S147" s="32"/>
      <c r="T147" s="32"/>
      <c r="U147" s="32"/>
      <c r="V147" s="32"/>
      <c r="W147" s="26"/>
      <c r="X147" s="26"/>
      <c r="Y147" s="26">
        <v>0</v>
      </c>
      <c r="Z147" s="26">
        <v>110</v>
      </c>
      <c r="AA147" s="26">
        <v>125</v>
      </c>
      <c r="AB147" s="26">
        <v>145</v>
      </c>
      <c r="AC147" s="26">
        <v>165</v>
      </c>
      <c r="AD147" s="38">
        <f>IF(AC147="Neg","Neg",AC147*VLOOKUP($C147,$C$352:AD$374,COLUMNS($D147:AD147),FALSE))</f>
        <v>172.45023989519569</v>
      </c>
      <c r="AE147" s="38">
        <f>IF(AD147="Neg","Neg",AD147*VLOOKUP($C147,$C$352:AE$374,COLUMNS($D147:AE147),FALSE))</f>
        <v>180.09008309388832</v>
      </c>
    </row>
    <row r="148" spans="1:31" s="18" customFormat="1" ht="25.5">
      <c r="A148" s="25" t="s">
        <v>305</v>
      </c>
      <c r="B148" s="25" t="s">
        <v>901</v>
      </c>
      <c r="C148" s="25" t="s">
        <v>780</v>
      </c>
      <c r="D148" s="32"/>
      <c r="E148" s="32"/>
      <c r="F148" s="32"/>
      <c r="G148" s="32"/>
      <c r="H148" s="32"/>
      <c r="I148" s="32"/>
      <c r="J148" s="32"/>
      <c r="K148" s="32"/>
      <c r="L148" s="32"/>
      <c r="M148" s="32"/>
      <c r="N148" s="32"/>
      <c r="O148" s="32"/>
      <c r="P148" s="32"/>
      <c r="Q148" s="32"/>
      <c r="R148" s="32"/>
      <c r="S148" s="32"/>
      <c r="T148" s="32"/>
      <c r="U148" s="32"/>
      <c r="V148" s="32"/>
      <c r="W148" s="26"/>
      <c r="X148" s="26"/>
      <c r="Y148" s="26">
        <v>0</v>
      </c>
      <c r="Z148" s="26">
        <v>-45</v>
      </c>
      <c r="AA148" s="26">
        <v>-90</v>
      </c>
      <c r="AB148" s="26">
        <v>-115</v>
      </c>
      <c r="AC148" s="26">
        <v>-145</v>
      </c>
      <c r="AD148" s="38">
        <f>IF(AC148="Neg","Neg",AC148*VLOOKUP($C148,$C$352:AD$374,COLUMNS($D148:AD148),FALSE))</f>
        <v>-151.54718051395983</v>
      </c>
      <c r="AE148" s="38">
        <f>IF(AD148="Neg","Neg",AD148*VLOOKUP($C148,$C$352:AE$374,COLUMNS($D148:AE148),FALSE))</f>
        <v>-158.26098211281092</v>
      </c>
    </row>
    <row r="149" spans="1:31" s="18" customFormat="1">
      <c r="A149" s="25" t="s">
        <v>305</v>
      </c>
      <c r="B149" s="25" t="s">
        <v>902</v>
      </c>
      <c r="C149" s="25" t="s">
        <v>269</v>
      </c>
      <c r="D149" s="32"/>
      <c r="E149" s="32"/>
      <c r="F149" s="32"/>
      <c r="G149" s="32"/>
      <c r="H149" s="32"/>
      <c r="I149" s="32"/>
      <c r="J149" s="32"/>
      <c r="K149" s="32"/>
      <c r="L149" s="32"/>
      <c r="M149" s="32"/>
      <c r="N149" s="32"/>
      <c r="O149" s="32"/>
      <c r="P149" s="32"/>
      <c r="Q149" s="32"/>
      <c r="R149" s="32"/>
      <c r="S149" s="32"/>
      <c r="T149" s="32"/>
      <c r="U149" s="32"/>
      <c r="V149" s="32"/>
      <c r="W149" s="26"/>
      <c r="X149" s="26"/>
      <c r="Y149" s="26">
        <v>-15</v>
      </c>
      <c r="Z149" s="26">
        <v>-10</v>
      </c>
      <c r="AA149" s="26">
        <v>-10</v>
      </c>
      <c r="AB149" s="26">
        <v>-10</v>
      </c>
      <c r="AC149" s="26">
        <v>-10</v>
      </c>
      <c r="AD149" s="38">
        <f>IF(AC149="Neg","Neg",AC149*VLOOKUP($C149,$C$352:AD$374,COLUMNS($D149:AD149),FALSE))</f>
        <v>-10.451529690617921</v>
      </c>
      <c r="AE149" s="38">
        <f>IF(AD149="Neg","Neg",AD149*VLOOKUP($C149,$C$352:AE$374,COLUMNS($D149:AE149),FALSE))</f>
        <v>-10.914550490538687</v>
      </c>
    </row>
    <row r="150" spans="1:31" s="18" customFormat="1">
      <c r="A150" s="25" t="s">
        <v>305</v>
      </c>
      <c r="B150" s="25" t="s">
        <v>903</v>
      </c>
      <c r="C150" s="25" t="s">
        <v>143</v>
      </c>
      <c r="D150" s="32"/>
      <c r="E150" s="32"/>
      <c r="F150" s="32"/>
      <c r="G150" s="32"/>
      <c r="H150" s="32"/>
      <c r="I150" s="32"/>
      <c r="J150" s="32"/>
      <c r="K150" s="32"/>
      <c r="L150" s="32"/>
      <c r="M150" s="32"/>
      <c r="N150" s="32"/>
      <c r="O150" s="32"/>
      <c r="P150" s="32"/>
      <c r="Q150" s="32"/>
      <c r="R150" s="32"/>
      <c r="S150" s="32"/>
      <c r="T150" s="32"/>
      <c r="U150" s="32"/>
      <c r="V150" s="32"/>
      <c r="W150" s="26"/>
      <c r="X150" s="26"/>
      <c r="Y150" s="26">
        <v>0</v>
      </c>
      <c r="Z150" s="26">
        <v>5</v>
      </c>
      <c r="AA150" s="26">
        <v>5</v>
      </c>
      <c r="AB150" s="26">
        <v>10</v>
      </c>
      <c r="AC150" s="26">
        <v>10</v>
      </c>
      <c r="AD150" s="38">
        <f>IF(AC150="Neg","Neg",AC150*VLOOKUP($C150,$C$352:AD$374,COLUMNS($D150:AD150),FALSE))</f>
        <v>10.451529690617921</v>
      </c>
      <c r="AE150" s="38">
        <f>IF(AD150="Neg","Neg",AD150*VLOOKUP($C150,$C$352:AE$374,COLUMNS($D150:AE150),FALSE))</f>
        <v>10.914550490538687</v>
      </c>
    </row>
    <row r="151" spans="1:31" s="18" customFormat="1">
      <c r="A151" s="25" t="s">
        <v>305</v>
      </c>
      <c r="B151" s="25" t="s">
        <v>578</v>
      </c>
      <c r="C151" s="25" t="s">
        <v>228</v>
      </c>
      <c r="D151" s="32"/>
      <c r="E151" s="32"/>
      <c r="F151" s="32"/>
      <c r="G151" s="32"/>
      <c r="H151" s="32"/>
      <c r="I151" s="32"/>
      <c r="J151" s="32"/>
      <c r="K151" s="32"/>
      <c r="L151" s="32"/>
      <c r="M151" s="32"/>
      <c r="N151" s="32"/>
      <c r="O151" s="32"/>
      <c r="P151" s="32"/>
      <c r="Q151" s="32"/>
      <c r="R151" s="32"/>
      <c r="S151" s="32"/>
      <c r="T151" s="32"/>
      <c r="U151" s="32"/>
      <c r="V151" s="32"/>
      <c r="W151" s="26"/>
      <c r="X151" s="26"/>
      <c r="Y151" s="26">
        <v>0</v>
      </c>
      <c r="Z151" s="26">
        <v>0</v>
      </c>
      <c r="AA151" s="26">
        <v>0</v>
      </c>
      <c r="AB151" s="26">
        <v>0</v>
      </c>
      <c r="AC151" s="26">
        <v>0</v>
      </c>
      <c r="AD151" s="38">
        <f>IF(AC151="Neg","Neg",AC151*VLOOKUP($C151,$C$352:AD$374,COLUMNS($D151:AD151),FALSE))</f>
        <v>0</v>
      </c>
      <c r="AE151" s="38">
        <f>IF(AD151="Neg","Neg",AD151*VLOOKUP($C151,$C$352:AE$374,COLUMNS($D151:AE151),FALSE))</f>
        <v>0</v>
      </c>
    </row>
    <row r="152" spans="1:31" s="18" customFormat="1">
      <c r="A152" s="25" t="s">
        <v>305</v>
      </c>
      <c r="B152" s="25" t="s">
        <v>578</v>
      </c>
      <c r="C152" s="25" t="s">
        <v>227</v>
      </c>
      <c r="D152" s="32"/>
      <c r="E152" s="32"/>
      <c r="F152" s="32"/>
      <c r="G152" s="32"/>
      <c r="H152" s="32"/>
      <c r="I152" s="32"/>
      <c r="J152" s="32"/>
      <c r="K152" s="32"/>
      <c r="L152" s="32"/>
      <c r="M152" s="32"/>
      <c r="N152" s="32"/>
      <c r="O152" s="32"/>
      <c r="P152" s="32"/>
      <c r="Q152" s="32"/>
      <c r="R152" s="32"/>
      <c r="S152" s="32"/>
      <c r="T152" s="32"/>
      <c r="U152" s="32"/>
      <c r="V152" s="32"/>
      <c r="W152" s="26"/>
      <c r="X152" s="26"/>
      <c r="Y152" s="26">
        <v>0</v>
      </c>
      <c r="Z152" s="26">
        <v>5</v>
      </c>
      <c r="AA152" s="26">
        <v>5</v>
      </c>
      <c r="AB152" s="26">
        <v>5</v>
      </c>
      <c r="AC152" s="26">
        <v>0</v>
      </c>
      <c r="AD152" s="38">
        <f>IF(AC152="Neg","Neg",AC152*VLOOKUP($C152,$C$352:AD$374,COLUMNS($D152:AD152),FALSE))</f>
        <v>0</v>
      </c>
      <c r="AE152" s="38">
        <f>IF(AD152="Neg","Neg",AD152*VLOOKUP($C152,$C$352:AE$374,COLUMNS($D152:AE152),FALSE))</f>
        <v>0</v>
      </c>
    </row>
    <row r="153" spans="1:31" s="18" customFormat="1">
      <c r="A153" s="25" t="s">
        <v>305</v>
      </c>
      <c r="B153" s="25" t="s">
        <v>578</v>
      </c>
      <c r="C153" s="25" t="s">
        <v>791</v>
      </c>
      <c r="D153" s="32"/>
      <c r="E153" s="32"/>
      <c r="F153" s="32"/>
      <c r="G153" s="32"/>
      <c r="H153" s="32"/>
      <c r="I153" s="32"/>
      <c r="J153" s="32"/>
      <c r="K153" s="32"/>
      <c r="L153" s="32"/>
      <c r="M153" s="32"/>
      <c r="N153" s="32"/>
      <c r="O153" s="32"/>
      <c r="P153" s="32"/>
      <c r="Q153" s="32"/>
      <c r="R153" s="32"/>
      <c r="S153" s="32"/>
      <c r="T153" s="32"/>
      <c r="U153" s="32"/>
      <c r="V153" s="32"/>
      <c r="W153" s="26"/>
      <c r="X153" s="26"/>
      <c r="Y153" s="26">
        <v>5</v>
      </c>
      <c r="Z153" s="26">
        <v>15</v>
      </c>
      <c r="AA153" s="26">
        <v>10</v>
      </c>
      <c r="AB153" s="26">
        <v>5</v>
      </c>
      <c r="AC153" s="26">
        <v>5</v>
      </c>
      <c r="AD153" s="38">
        <f>IF(AC153="Neg","Neg",AC153*VLOOKUP($C153,$C$352:AD$374,COLUMNS($D153:AD153),FALSE))</f>
        <v>5.2257648453089605</v>
      </c>
      <c r="AE153" s="38">
        <f>IF(AD153="Neg","Neg",AD153*VLOOKUP($C153,$C$352:AE$374,COLUMNS($D153:AE153),FALSE))</f>
        <v>5.4572752452693436</v>
      </c>
    </row>
    <row r="154" spans="1:31" s="18" customFormat="1">
      <c r="A154" s="25" t="s">
        <v>305</v>
      </c>
      <c r="B154" s="25" t="s">
        <v>750</v>
      </c>
      <c r="C154" s="25" t="s">
        <v>228</v>
      </c>
      <c r="D154" s="32"/>
      <c r="E154" s="32"/>
      <c r="F154" s="32"/>
      <c r="G154" s="32"/>
      <c r="H154" s="32"/>
      <c r="I154" s="32"/>
      <c r="J154" s="32"/>
      <c r="K154" s="32"/>
      <c r="L154" s="32"/>
      <c r="M154" s="32"/>
      <c r="N154" s="32"/>
      <c r="O154" s="32"/>
      <c r="P154" s="32"/>
      <c r="Q154" s="32"/>
      <c r="R154" s="32"/>
      <c r="S154" s="32"/>
      <c r="T154" s="32"/>
      <c r="U154" s="32"/>
      <c r="V154" s="32"/>
      <c r="W154" s="26"/>
      <c r="X154" s="26"/>
      <c r="Y154" s="26">
        <v>0</v>
      </c>
      <c r="Z154" s="26">
        <v>0</v>
      </c>
      <c r="AA154" s="26">
        <v>30</v>
      </c>
      <c r="AB154" s="26">
        <v>105</v>
      </c>
      <c r="AC154" s="26">
        <v>95</v>
      </c>
      <c r="AD154" s="38">
        <f>IF(AC154="Neg","Neg",AC154*VLOOKUP($C154,$C$352:AD$374,COLUMNS($D154:AD154),FALSE))</f>
        <v>99.289532060870243</v>
      </c>
      <c r="AE154" s="38">
        <f>IF(AD154="Neg","Neg",AD154*VLOOKUP($C154,$C$352:AE$374,COLUMNS($D154:AE154),FALSE))</f>
        <v>103.68822966011751</v>
      </c>
    </row>
    <row r="155" spans="1:31" s="18" customFormat="1">
      <c r="A155" s="25" t="s">
        <v>305</v>
      </c>
      <c r="B155" s="25" t="s">
        <v>750</v>
      </c>
      <c r="C155" s="25" t="s">
        <v>227</v>
      </c>
      <c r="D155" s="32"/>
      <c r="E155" s="32"/>
      <c r="F155" s="32"/>
      <c r="G155" s="32"/>
      <c r="H155" s="32"/>
      <c r="I155" s="32"/>
      <c r="J155" s="32"/>
      <c r="K155" s="32"/>
      <c r="L155" s="32"/>
      <c r="M155" s="32"/>
      <c r="N155" s="32"/>
      <c r="O155" s="32"/>
      <c r="P155" s="32"/>
      <c r="Q155" s="32"/>
      <c r="R155" s="32"/>
      <c r="S155" s="32"/>
      <c r="T155" s="32"/>
      <c r="U155" s="32"/>
      <c r="V155" s="32"/>
      <c r="W155" s="26"/>
      <c r="X155" s="26"/>
      <c r="Y155" s="26">
        <v>0</v>
      </c>
      <c r="Z155" s="26">
        <v>0</v>
      </c>
      <c r="AA155" s="26">
        <v>90</v>
      </c>
      <c r="AB155" s="26">
        <v>270</v>
      </c>
      <c r="AC155" s="26">
        <v>255</v>
      </c>
      <c r="AD155" s="38">
        <f>IF(AC155="Neg","Neg",AC155*VLOOKUP($C155,$C$352:AD$374,COLUMNS($D155:AD155),FALSE))</f>
        <v>266.51400711075695</v>
      </c>
      <c r="AE155" s="38">
        <f>IF(AD155="Neg","Neg",AD155*VLOOKUP($C155,$C$352:AE$374,COLUMNS($D155:AE155),FALSE))</f>
        <v>278.32103750873648</v>
      </c>
    </row>
    <row r="156" spans="1:31" s="18" customFormat="1">
      <c r="A156" s="25" t="s">
        <v>305</v>
      </c>
      <c r="B156" s="25" t="s">
        <v>751</v>
      </c>
      <c r="C156" s="25" t="s">
        <v>228</v>
      </c>
      <c r="D156" s="32"/>
      <c r="E156" s="32"/>
      <c r="F156" s="32"/>
      <c r="G156" s="32"/>
      <c r="H156" s="32"/>
      <c r="I156" s="32"/>
      <c r="J156" s="32"/>
      <c r="K156" s="32"/>
      <c r="L156" s="32"/>
      <c r="M156" s="32"/>
      <c r="N156" s="32"/>
      <c r="O156" s="32"/>
      <c r="P156" s="32"/>
      <c r="Q156" s="32"/>
      <c r="R156" s="32"/>
      <c r="S156" s="32"/>
      <c r="T156" s="32"/>
      <c r="U156" s="32"/>
      <c r="V156" s="32"/>
      <c r="W156" s="26"/>
      <c r="X156" s="26"/>
      <c r="Y156" s="26">
        <v>0</v>
      </c>
      <c r="Z156" s="26">
        <v>0</v>
      </c>
      <c r="AA156" s="26">
        <v>5</v>
      </c>
      <c r="AB156" s="26">
        <v>10</v>
      </c>
      <c r="AC156" s="26">
        <v>15</v>
      </c>
      <c r="AD156" s="38">
        <f>IF(AC156="Neg","Neg",AC156*VLOOKUP($C156,$C$352:AD$374,COLUMNS($D156:AD156),FALSE))</f>
        <v>15.67729453592688</v>
      </c>
      <c r="AE156" s="38">
        <f>IF(AD156="Neg","Neg",AD156*VLOOKUP($C156,$C$352:AE$374,COLUMNS($D156:AE156),FALSE))</f>
        <v>16.371825735808027</v>
      </c>
    </row>
    <row r="157" spans="1:31" s="18" customFormat="1">
      <c r="A157" s="25" t="s">
        <v>305</v>
      </c>
      <c r="B157" s="25" t="s">
        <v>751</v>
      </c>
      <c r="C157" s="25" t="s">
        <v>227</v>
      </c>
      <c r="D157" s="32"/>
      <c r="E157" s="32"/>
      <c r="F157" s="32"/>
      <c r="G157" s="32"/>
      <c r="H157" s="32"/>
      <c r="I157" s="32"/>
      <c r="J157" s="32"/>
      <c r="K157" s="32"/>
      <c r="L157" s="32"/>
      <c r="M157" s="32"/>
      <c r="N157" s="32"/>
      <c r="O157" s="32"/>
      <c r="P157" s="32"/>
      <c r="Q157" s="32"/>
      <c r="R157" s="32"/>
      <c r="S157" s="32"/>
      <c r="T157" s="32"/>
      <c r="U157" s="32"/>
      <c r="V157" s="32"/>
      <c r="W157" s="26"/>
      <c r="X157" s="26"/>
      <c r="Y157" s="26">
        <v>0</v>
      </c>
      <c r="Z157" s="26">
        <v>0</v>
      </c>
      <c r="AA157" s="26">
        <v>25</v>
      </c>
      <c r="AB157" s="26">
        <v>30</v>
      </c>
      <c r="AC157" s="26">
        <v>50</v>
      </c>
      <c r="AD157" s="38">
        <f>IF(AC157="Neg","Neg",AC157*VLOOKUP($C157,$C$352:AD$374,COLUMNS($D157:AD157),FALSE))</f>
        <v>52.257648453089601</v>
      </c>
      <c r="AE157" s="38">
        <f>IF(AD157="Neg","Neg",AD157*VLOOKUP($C157,$C$352:AE$374,COLUMNS($D157:AE157),FALSE))</f>
        <v>54.572752452693429</v>
      </c>
    </row>
    <row r="158" spans="1:31" s="18" customFormat="1">
      <c r="A158" s="25" t="s">
        <v>305</v>
      </c>
      <c r="B158" s="25" t="s">
        <v>751</v>
      </c>
      <c r="C158" s="25" t="s">
        <v>791</v>
      </c>
      <c r="D158" s="32"/>
      <c r="E158" s="32"/>
      <c r="F158" s="32"/>
      <c r="G158" s="32"/>
      <c r="H158" s="32"/>
      <c r="I158" s="32"/>
      <c r="J158" s="32"/>
      <c r="K158" s="32"/>
      <c r="L158" s="32"/>
      <c r="M158" s="32"/>
      <c r="N158" s="32"/>
      <c r="O158" s="32"/>
      <c r="P158" s="32"/>
      <c r="Q158" s="32"/>
      <c r="R158" s="32"/>
      <c r="S158" s="32"/>
      <c r="T158" s="32"/>
      <c r="U158" s="32"/>
      <c r="V158" s="32"/>
      <c r="W158" s="26"/>
      <c r="X158" s="26"/>
      <c r="Y158" s="26">
        <v>0</v>
      </c>
      <c r="Z158" s="26">
        <v>25</v>
      </c>
      <c r="AA158" s="26">
        <v>85</v>
      </c>
      <c r="AB158" s="26">
        <v>145</v>
      </c>
      <c r="AC158" s="26">
        <v>185</v>
      </c>
      <c r="AD158" s="38">
        <f>IF(AC158="Neg","Neg",AC158*VLOOKUP($C158,$C$352:AD$374,COLUMNS($D158:AD158),FALSE))</f>
        <v>193.35329927643153</v>
      </c>
      <c r="AE158" s="38">
        <f>IF(AD158="Neg","Neg",AD158*VLOOKUP($C158,$C$352:AE$374,COLUMNS($D158:AE158),FALSE))</f>
        <v>201.9191840749657</v>
      </c>
    </row>
    <row r="159" spans="1:31" s="18" customFormat="1">
      <c r="A159" s="25" t="s">
        <v>305</v>
      </c>
      <c r="B159" s="25" t="s">
        <v>904</v>
      </c>
      <c r="C159" s="25" t="s">
        <v>228</v>
      </c>
      <c r="D159" s="32"/>
      <c r="E159" s="32"/>
      <c r="F159" s="32"/>
      <c r="G159" s="32"/>
      <c r="H159" s="32"/>
      <c r="I159" s="32"/>
      <c r="J159" s="32"/>
      <c r="K159" s="32"/>
      <c r="L159" s="32"/>
      <c r="M159" s="32"/>
      <c r="N159" s="32"/>
      <c r="O159" s="32"/>
      <c r="P159" s="32"/>
      <c r="Q159" s="32"/>
      <c r="R159" s="32"/>
      <c r="S159" s="32"/>
      <c r="T159" s="32"/>
      <c r="U159" s="32"/>
      <c r="V159" s="32"/>
      <c r="W159" s="26"/>
      <c r="X159" s="26"/>
      <c r="Y159" s="26">
        <v>0</v>
      </c>
      <c r="Z159" s="26">
        <v>5</v>
      </c>
      <c r="AA159" s="26">
        <v>5</v>
      </c>
      <c r="AB159" s="26">
        <v>0</v>
      </c>
      <c r="AC159" s="26">
        <v>0</v>
      </c>
      <c r="AD159" s="38">
        <f>IF(AC159="Neg","Neg",AC159*VLOOKUP($C159,$C$352:AD$374,COLUMNS($D159:AD159),FALSE))</f>
        <v>0</v>
      </c>
      <c r="AE159" s="38">
        <f>IF(AD159="Neg","Neg",AD159*VLOOKUP($C159,$C$352:AE$374,COLUMNS($D159:AE159),FALSE))</f>
        <v>0</v>
      </c>
    </row>
    <row r="160" spans="1:31" s="18" customFormat="1">
      <c r="A160" s="25" t="s">
        <v>305</v>
      </c>
      <c r="B160" s="25" t="s">
        <v>904</v>
      </c>
      <c r="C160" s="25" t="s">
        <v>227</v>
      </c>
      <c r="D160" s="32"/>
      <c r="E160" s="32"/>
      <c r="F160" s="32"/>
      <c r="G160" s="32"/>
      <c r="H160" s="32"/>
      <c r="I160" s="32"/>
      <c r="J160" s="32"/>
      <c r="K160" s="32"/>
      <c r="L160" s="32"/>
      <c r="M160" s="32"/>
      <c r="N160" s="32"/>
      <c r="O160" s="32"/>
      <c r="P160" s="32"/>
      <c r="Q160" s="32"/>
      <c r="R160" s="32"/>
      <c r="S160" s="32"/>
      <c r="T160" s="32"/>
      <c r="U160" s="32"/>
      <c r="V160" s="32"/>
      <c r="W160" s="26"/>
      <c r="X160" s="26"/>
      <c r="Y160" s="26">
        <v>5</v>
      </c>
      <c r="Z160" s="26">
        <v>5</v>
      </c>
      <c r="AA160" s="26">
        <v>5</v>
      </c>
      <c r="AB160" s="26">
        <v>5</v>
      </c>
      <c r="AC160" s="26">
        <v>5</v>
      </c>
      <c r="AD160" s="38">
        <f>IF(AC160="Neg","Neg",AC160*VLOOKUP($C160,$C$352:AD$374,COLUMNS($D160:AD160),FALSE))</f>
        <v>5.2257648453089605</v>
      </c>
      <c r="AE160" s="38">
        <f>IF(AD160="Neg","Neg",AD160*VLOOKUP($C160,$C$352:AE$374,COLUMNS($D160:AE160),FALSE))</f>
        <v>5.4572752452693436</v>
      </c>
    </row>
    <row r="161" spans="1:31" s="18" customFormat="1">
      <c r="A161" s="25" t="s">
        <v>305</v>
      </c>
      <c r="B161" s="25" t="s">
        <v>905</v>
      </c>
      <c r="C161" s="25" t="s">
        <v>249</v>
      </c>
      <c r="D161" s="32"/>
      <c r="E161" s="32"/>
      <c r="F161" s="32"/>
      <c r="G161" s="32"/>
      <c r="H161" s="32"/>
      <c r="I161" s="32"/>
      <c r="J161" s="32"/>
      <c r="K161" s="32"/>
      <c r="L161" s="32"/>
      <c r="M161" s="32"/>
      <c r="N161" s="32"/>
      <c r="O161" s="32"/>
      <c r="P161" s="32"/>
      <c r="Q161" s="32"/>
      <c r="R161" s="32"/>
      <c r="S161" s="32"/>
      <c r="T161" s="32"/>
      <c r="U161" s="32"/>
      <c r="V161" s="32"/>
      <c r="W161" s="26"/>
      <c r="X161" s="26"/>
      <c r="Y161" s="26">
        <v>70</v>
      </c>
      <c r="Z161" s="26">
        <v>50</v>
      </c>
      <c r="AA161" s="26">
        <v>50</v>
      </c>
      <c r="AB161" s="26">
        <v>45</v>
      </c>
      <c r="AC161" s="26">
        <v>45</v>
      </c>
      <c r="AD161" s="38">
        <f>IF(AC161="Neg","Neg",AC161*VLOOKUP($C161,$C$352:AD$374,COLUMNS($D161:AD161),FALSE))</f>
        <v>47.031883607780642</v>
      </c>
      <c r="AE161" s="38">
        <f>IF(AD161="Neg","Neg",AD161*VLOOKUP($C161,$C$352:AE$374,COLUMNS($D161:AE161),FALSE))</f>
        <v>49.115477207424085</v>
      </c>
    </row>
    <row r="162" spans="1:31" s="18" customFormat="1">
      <c r="A162" s="25" t="s">
        <v>305</v>
      </c>
      <c r="B162" s="25" t="s">
        <v>906</v>
      </c>
      <c r="C162" s="25" t="s">
        <v>147</v>
      </c>
      <c r="D162" s="32"/>
      <c r="E162" s="32"/>
      <c r="F162" s="32"/>
      <c r="G162" s="32"/>
      <c r="H162" s="32"/>
      <c r="I162" s="32"/>
      <c r="J162" s="32"/>
      <c r="K162" s="32"/>
      <c r="L162" s="32"/>
      <c r="M162" s="32"/>
      <c r="N162" s="32"/>
      <c r="O162" s="32"/>
      <c r="P162" s="32"/>
      <c r="Q162" s="32"/>
      <c r="R162" s="32"/>
      <c r="S162" s="32"/>
      <c r="T162" s="32"/>
      <c r="U162" s="32"/>
      <c r="V162" s="32"/>
      <c r="W162" s="26"/>
      <c r="X162" s="26"/>
      <c r="Y162" s="26">
        <v>-15</v>
      </c>
      <c r="Z162" s="26">
        <v>-20</v>
      </c>
      <c r="AA162" s="26">
        <v>55</v>
      </c>
      <c r="AB162" s="26">
        <v>240</v>
      </c>
      <c r="AC162" s="26">
        <v>270</v>
      </c>
      <c r="AD162" s="38">
        <f>IF(AC162="Neg","Neg",AC162*VLOOKUP($C162,$C$352:AD$374,COLUMNS($D162:AD162),FALSE))</f>
        <v>282.19130164668383</v>
      </c>
      <c r="AE162" s="38">
        <f>IF(AD162="Neg","Neg",AD162*VLOOKUP($C162,$C$352:AE$374,COLUMNS($D162:AE162),FALSE))</f>
        <v>294.69286324454447</v>
      </c>
    </row>
    <row r="163" spans="1:31" s="18" customFormat="1" ht="25.5">
      <c r="A163" s="25" t="s">
        <v>305</v>
      </c>
      <c r="B163" s="25" t="s">
        <v>907</v>
      </c>
      <c r="C163" s="25" t="s">
        <v>91</v>
      </c>
      <c r="D163" s="32"/>
      <c r="E163" s="32"/>
      <c r="F163" s="32"/>
      <c r="G163" s="32"/>
      <c r="H163" s="32"/>
      <c r="I163" s="32"/>
      <c r="J163" s="32"/>
      <c r="K163" s="32"/>
      <c r="L163" s="32"/>
      <c r="M163" s="32"/>
      <c r="N163" s="32"/>
      <c r="O163" s="32"/>
      <c r="P163" s="32"/>
      <c r="Q163" s="32"/>
      <c r="R163" s="32"/>
      <c r="S163" s="32"/>
      <c r="T163" s="32"/>
      <c r="U163" s="32"/>
      <c r="V163" s="32"/>
      <c r="W163" s="26"/>
      <c r="X163" s="26"/>
      <c r="Y163" s="26">
        <v>-10</v>
      </c>
      <c r="Z163" s="26">
        <v>-10</v>
      </c>
      <c r="AA163" s="26">
        <v>-10</v>
      </c>
      <c r="AB163" s="26">
        <v>-10</v>
      </c>
      <c r="AC163" s="26">
        <v>-10</v>
      </c>
      <c r="AD163" s="38">
        <f>IF(AC163="Neg","Neg",AC163*VLOOKUP($C163,$C$352:AD$374,COLUMNS($D163:AD163),FALSE))</f>
        <v>-10.451529690617921</v>
      </c>
      <c r="AE163" s="38">
        <f>IF(AD163="Neg","Neg",AD163*VLOOKUP($C163,$C$352:AE$374,COLUMNS($D163:AE163),FALSE))</f>
        <v>-10.914550490538687</v>
      </c>
    </row>
    <row r="164" spans="1:31" s="18" customFormat="1" ht="25.5">
      <c r="A164" s="25" t="s">
        <v>305</v>
      </c>
      <c r="B164" s="25" t="s">
        <v>908</v>
      </c>
      <c r="C164" s="25" t="s">
        <v>227</v>
      </c>
      <c r="D164" s="32"/>
      <c r="E164" s="32"/>
      <c r="F164" s="32"/>
      <c r="G164" s="32"/>
      <c r="H164" s="32"/>
      <c r="I164" s="32"/>
      <c r="J164" s="32"/>
      <c r="K164" s="32"/>
      <c r="L164" s="32"/>
      <c r="M164" s="32"/>
      <c r="N164" s="32"/>
      <c r="O164" s="32"/>
      <c r="P164" s="32"/>
      <c r="Q164" s="32"/>
      <c r="R164" s="32"/>
      <c r="S164" s="32"/>
      <c r="T164" s="32"/>
      <c r="U164" s="32"/>
      <c r="V164" s="32"/>
      <c r="W164" s="26"/>
      <c r="X164" s="26"/>
      <c r="Y164" s="26">
        <v>0</v>
      </c>
      <c r="Z164" s="26">
        <v>360</v>
      </c>
      <c r="AA164" s="26">
        <v>670</v>
      </c>
      <c r="AB164" s="26">
        <v>1010</v>
      </c>
      <c r="AC164" s="26">
        <v>1250</v>
      </c>
      <c r="AD164" s="38">
        <f>IF(AC164="Neg","Neg",AC164*VLOOKUP($C164,$C$352:AD$374,COLUMNS($D164:AD164),FALSE))</f>
        <v>1306.4412113272399</v>
      </c>
      <c r="AE164" s="38">
        <f>IF(AD164="Neg","Neg",AD164*VLOOKUP($C164,$C$352:AE$374,COLUMNS($D164:AE164),FALSE))</f>
        <v>1364.3188113173355</v>
      </c>
    </row>
    <row r="165" spans="1:31" s="18" customFormat="1">
      <c r="A165" s="25" t="s">
        <v>305</v>
      </c>
      <c r="B165" s="25" t="s">
        <v>195</v>
      </c>
      <c r="C165" s="25" t="s">
        <v>988</v>
      </c>
      <c r="D165" s="32"/>
      <c r="E165" s="32"/>
      <c r="F165" s="32"/>
      <c r="G165" s="32"/>
      <c r="H165" s="32"/>
      <c r="I165" s="32"/>
      <c r="J165" s="32"/>
      <c r="K165" s="32"/>
      <c r="L165" s="32"/>
      <c r="M165" s="32"/>
      <c r="N165" s="32"/>
      <c r="O165" s="32"/>
      <c r="P165" s="32"/>
      <c r="Q165" s="32"/>
      <c r="R165" s="32"/>
      <c r="S165" s="32"/>
      <c r="T165" s="32"/>
      <c r="U165" s="32"/>
      <c r="V165" s="32"/>
      <c r="W165" s="26"/>
      <c r="X165" s="26"/>
      <c r="Y165" s="26">
        <v>50</v>
      </c>
      <c r="Z165" s="26">
        <v>115</v>
      </c>
      <c r="AA165" s="26">
        <v>125</v>
      </c>
      <c r="AB165" s="26">
        <v>145</v>
      </c>
      <c r="AC165" s="26">
        <v>160</v>
      </c>
      <c r="AD165" s="38">
        <f>IF(AC165="Neg","Neg",AC165*VLOOKUP($C165,$C$352:AD$374,COLUMNS($D165:AD165),FALSE))</f>
        <v>167.22447504988673</v>
      </c>
      <c r="AE165" s="38">
        <f>IF(AD165="Neg","Neg",AD165*VLOOKUP($C165,$C$352:AE$374,COLUMNS($D165:AE165),FALSE))</f>
        <v>174.632807848619</v>
      </c>
    </row>
    <row r="166" spans="1:31" s="18" customFormat="1">
      <c r="A166" s="25" t="s">
        <v>305</v>
      </c>
      <c r="B166" s="25" t="s">
        <v>196</v>
      </c>
      <c r="C166" s="25" t="s">
        <v>988</v>
      </c>
      <c r="D166" s="32"/>
      <c r="E166" s="32"/>
      <c r="F166" s="32"/>
      <c r="G166" s="32"/>
      <c r="H166" s="32"/>
      <c r="I166" s="32"/>
      <c r="J166" s="32"/>
      <c r="K166" s="32"/>
      <c r="L166" s="32"/>
      <c r="M166" s="32"/>
      <c r="N166" s="32"/>
      <c r="O166" s="32"/>
      <c r="P166" s="32"/>
      <c r="Q166" s="32"/>
      <c r="R166" s="32"/>
      <c r="S166" s="32"/>
      <c r="T166" s="32"/>
      <c r="U166" s="32"/>
      <c r="V166" s="32"/>
      <c r="W166" s="26"/>
      <c r="X166" s="26"/>
      <c r="Y166" s="26">
        <v>75</v>
      </c>
      <c r="Z166" s="26">
        <v>155</v>
      </c>
      <c r="AA166" s="26">
        <v>165</v>
      </c>
      <c r="AB166" s="26">
        <v>170</v>
      </c>
      <c r="AC166" s="26">
        <v>190</v>
      </c>
      <c r="AD166" s="38">
        <f>IF(AC166="Neg","Neg",AC166*VLOOKUP($C166,$C$352:AD$374,COLUMNS($D166:AD166),FALSE))</f>
        <v>198.57906412174049</v>
      </c>
      <c r="AE166" s="38">
        <f>IF(AD166="Neg","Neg",AD166*VLOOKUP($C166,$C$352:AE$374,COLUMNS($D166:AE166),FALSE))</f>
        <v>207.37645932023503</v>
      </c>
    </row>
    <row r="167" spans="1:31" s="18" customFormat="1">
      <c r="A167" s="25" t="s">
        <v>305</v>
      </c>
      <c r="B167" s="25" t="s">
        <v>752</v>
      </c>
      <c r="C167" s="25" t="s">
        <v>791</v>
      </c>
      <c r="D167" s="32"/>
      <c r="E167" s="32"/>
      <c r="F167" s="32"/>
      <c r="G167" s="32"/>
      <c r="H167" s="32"/>
      <c r="I167" s="32"/>
      <c r="J167" s="32"/>
      <c r="K167" s="32"/>
      <c r="L167" s="32"/>
      <c r="M167" s="32"/>
      <c r="N167" s="32"/>
      <c r="O167" s="32"/>
      <c r="P167" s="32"/>
      <c r="Q167" s="32"/>
      <c r="R167" s="32"/>
      <c r="S167" s="32"/>
      <c r="T167" s="32"/>
      <c r="U167" s="32"/>
      <c r="V167" s="32"/>
      <c r="W167" s="26"/>
      <c r="X167" s="26"/>
      <c r="Y167" s="26">
        <v>25</v>
      </c>
      <c r="Z167" s="26">
        <v>45</v>
      </c>
      <c r="AA167" s="26">
        <v>45</v>
      </c>
      <c r="AB167" s="26">
        <v>45</v>
      </c>
      <c r="AC167" s="26">
        <v>45</v>
      </c>
      <c r="AD167" s="38">
        <f>IF(AC167="Neg","Neg",AC167*VLOOKUP($C167,$C$352:AD$374,COLUMNS($D167:AD167),FALSE))</f>
        <v>47.031883607780642</v>
      </c>
      <c r="AE167" s="38">
        <f>IF(AD167="Neg","Neg",AD167*VLOOKUP($C167,$C$352:AE$374,COLUMNS($D167:AE167),FALSE))</f>
        <v>49.115477207424085</v>
      </c>
    </row>
    <row r="168" spans="1:31" s="18" customFormat="1">
      <c r="A168" s="25" t="s">
        <v>305</v>
      </c>
      <c r="B168" s="25" t="s">
        <v>909</v>
      </c>
      <c r="C168" s="25" t="s">
        <v>227</v>
      </c>
      <c r="D168" s="32"/>
      <c r="E168" s="32"/>
      <c r="F168" s="32"/>
      <c r="G168" s="32"/>
      <c r="H168" s="32"/>
      <c r="I168" s="32"/>
      <c r="J168" s="32"/>
      <c r="K168" s="32"/>
      <c r="L168" s="32"/>
      <c r="M168" s="32"/>
      <c r="N168" s="32"/>
      <c r="O168" s="32"/>
      <c r="P168" s="32"/>
      <c r="Q168" s="32"/>
      <c r="R168" s="32"/>
      <c r="S168" s="32"/>
      <c r="T168" s="32"/>
      <c r="U168" s="32"/>
      <c r="V168" s="32"/>
      <c r="W168" s="26"/>
      <c r="X168" s="26"/>
      <c r="Y168" s="26">
        <v>0</v>
      </c>
      <c r="Z168" s="26">
        <v>15</v>
      </c>
      <c r="AA168" s="26">
        <v>10</v>
      </c>
      <c r="AB168" s="26">
        <v>10</v>
      </c>
      <c r="AC168" s="26">
        <v>10</v>
      </c>
      <c r="AD168" s="38">
        <f>IF(AC168="Neg","Neg",AC168*VLOOKUP($C168,$C$352:AD$374,COLUMNS($D168:AD168),FALSE))</f>
        <v>10.451529690617921</v>
      </c>
      <c r="AE168" s="38">
        <f>IF(AD168="Neg","Neg",AD168*VLOOKUP($C168,$C$352:AE$374,COLUMNS($D168:AE168),FALSE))</f>
        <v>10.914550490538687</v>
      </c>
    </row>
    <row r="169" spans="1:31" s="18" customFormat="1">
      <c r="A169" s="25" t="s">
        <v>305</v>
      </c>
      <c r="B169" s="25" t="s">
        <v>910</v>
      </c>
      <c r="C169" s="25" t="s">
        <v>268</v>
      </c>
      <c r="D169" s="32"/>
      <c r="E169" s="32"/>
      <c r="F169" s="32"/>
      <c r="G169" s="32"/>
      <c r="H169" s="32"/>
      <c r="I169" s="32"/>
      <c r="J169" s="32"/>
      <c r="K169" s="32"/>
      <c r="L169" s="32"/>
      <c r="M169" s="32"/>
      <c r="N169" s="32"/>
      <c r="O169" s="32"/>
      <c r="P169" s="32"/>
      <c r="Q169" s="32"/>
      <c r="R169" s="32"/>
      <c r="S169" s="32"/>
      <c r="T169" s="32"/>
      <c r="U169" s="32"/>
      <c r="V169" s="32"/>
      <c r="W169" s="26"/>
      <c r="X169" s="26"/>
      <c r="Y169" s="26">
        <v>0</v>
      </c>
      <c r="Z169" s="26">
        <v>0</v>
      </c>
      <c r="AA169" s="26">
        <v>-5</v>
      </c>
      <c r="AB169" s="26">
        <v>-5</v>
      </c>
      <c r="AC169" s="26">
        <v>-5</v>
      </c>
      <c r="AD169" s="38">
        <f>IF(AC169="Neg","Neg",AC169*VLOOKUP($C169,$C$352:AD$374,COLUMNS($D169:AD169),FALSE))</f>
        <v>-5.2257648453089605</v>
      </c>
      <c r="AE169" s="38">
        <f>IF(AD169="Neg","Neg",AD169*VLOOKUP($C169,$C$352:AE$374,COLUMNS($D169:AE169),FALSE))</f>
        <v>-5.4572752452693436</v>
      </c>
    </row>
    <row r="170" spans="1:31" s="18" customFormat="1">
      <c r="A170" s="25" t="s">
        <v>305</v>
      </c>
      <c r="B170" s="25" t="s">
        <v>79</v>
      </c>
      <c r="C170" s="25" t="s">
        <v>792</v>
      </c>
      <c r="D170" s="32"/>
      <c r="E170" s="32"/>
      <c r="F170" s="32"/>
      <c r="G170" s="32"/>
      <c r="H170" s="32"/>
      <c r="I170" s="32"/>
      <c r="J170" s="32"/>
      <c r="K170" s="32"/>
      <c r="L170" s="32"/>
      <c r="M170" s="32"/>
      <c r="N170" s="32"/>
      <c r="O170" s="32"/>
      <c r="P170" s="32"/>
      <c r="Q170" s="32"/>
      <c r="R170" s="32"/>
      <c r="S170" s="32"/>
      <c r="T170" s="32"/>
      <c r="U170" s="32"/>
      <c r="V170" s="32"/>
      <c r="W170" s="26"/>
      <c r="X170" s="26"/>
      <c r="Y170" s="26">
        <v>-5</v>
      </c>
      <c r="Z170" s="26">
        <v>-5</v>
      </c>
      <c r="AA170" s="26">
        <v>-15</v>
      </c>
      <c r="AB170" s="26">
        <v>-35</v>
      </c>
      <c r="AC170" s="26">
        <v>-55</v>
      </c>
      <c r="AD170" s="38">
        <f>IF(AC170="Neg","Neg",AC170*VLOOKUP($C170,$C$352:AD$374,COLUMNS($D170:AD170),FALSE))</f>
        <v>-57.48341329839856</v>
      </c>
      <c r="AE170" s="38">
        <f>IF(AD170="Neg","Neg",AD170*VLOOKUP($C170,$C$352:AE$374,COLUMNS($D170:AE170),FALSE))</f>
        <v>-60.030027697962772</v>
      </c>
    </row>
    <row r="171" spans="1:31" s="18" customFormat="1" ht="25.5">
      <c r="A171" s="25" t="s">
        <v>305</v>
      </c>
      <c r="B171" s="25" t="s">
        <v>911</v>
      </c>
      <c r="C171" s="25" t="s">
        <v>791</v>
      </c>
      <c r="D171" s="32"/>
      <c r="E171" s="32"/>
      <c r="F171" s="32"/>
      <c r="G171" s="32"/>
      <c r="H171" s="32"/>
      <c r="I171" s="32"/>
      <c r="J171" s="32"/>
      <c r="K171" s="32"/>
      <c r="L171" s="32"/>
      <c r="M171" s="32"/>
      <c r="N171" s="32"/>
      <c r="O171" s="32"/>
      <c r="P171" s="32"/>
      <c r="Q171" s="32"/>
      <c r="R171" s="32"/>
      <c r="S171" s="32"/>
      <c r="T171" s="32"/>
      <c r="U171" s="32"/>
      <c r="V171" s="32"/>
      <c r="W171" s="26"/>
      <c r="X171" s="26"/>
      <c r="Y171" s="26">
        <v>210</v>
      </c>
      <c r="Z171" s="26">
        <v>365</v>
      </c>
      <c r="AA171" s="26">
        <v>320</v>
      </c>
      <c r="AB171" s="26">
        <v>150</v>
      </c>
      <c r="AC171" s="26">
        <v>35</v>
      </c>
      <c r="AD171" s="38">
        <f>IF(AC171="Neg","Neg",AC171*VLOOKUP($C171,$C$352:AD$374,COLUMNS($D171:AD171),FALSE))</f>
        <v>36.580353917162718</v>
      </c>
      <c r="AE171" s="38">
        <f>IF(AD171="Neg","Neg",AD171*VLOOKUP($C171,$C$352:AE$374,COLUMNS($D171:AE171),FALSE))</f>
        <v>38.200926716885398</v>
      </c>
    </row>
    <row r="172" spans="1:31" s="18" customFormat="1">
      <c r="A172" s="25" t="s">
        <v>305</v>
      </c>
      <c r="B172" s="25" t="s">
        <v>912</v>
      </c>
      <c r="C172" s="25" t="s">
        <v>791</v>
      </c>
      <c r="D172" s="32"/>
      <c r="E172" s="32"/>
      <c r="F172" s="32"/>
      <c r="G172" s="32"/>
      <c r="H172" s="32"/>
      <c r="I172" s="32"/>
      <c r="J172" s="32"/>
      <c r="K172" s="32"/>
      <c r="L172" s="32"/>
      <c r="M172" s="32"/>
      <c r="N172" s="32"/>
      <c r="O172" s="32"/>
      <c r="P172" s="32"/>
      <c r="Q172" s="32"/>
      <c r="R172" s="32"/>
      <c r="S172" s="32"/>
      <c r="T172" s="32"/>
      <c r="U172" s="32"/>
      <c r="V172" s="32"/>
      <c r="W172" s="26"/>
      <c r="X172" s="26"/>
      <c r="Y172" s="26">
        <v>20</v>
      </c>
      <c r="Z172" s="26">
        <v>45</v>
      </c>
      <c r="AA172" s="26">
        <v>60</v>
      </c>
      <c r="AB172" s="26">
        <v>80</v>
      </c>
      <c r="AC172" s="26">
        <v>100</v>
      </c>
      <c r="AD172" s="38">
        <f>IF(AC172="Neg","Neg",AC172*VLOOKUP($C172,$C$352:AD$374,COLUMNS($D172:AD172),FALSE))</f>
        <v>104.5152969061792</v>
      </c>
      <c r="AE172" s="38">
        <f>IF(AD172="Neg","Neg",AD172*VLOOKUP($C172,$C$352:AE$374,COLUMNS($D172:AE172),FALSE))</f>
        <v>109.14550490538686</v>
      </c>
    </row>
    <row r="173" spans="1:31" s="18" customFormat="1">
      <c r="A173" s="25" t="s">
        <v>305</v>
      </c>
      <c r="B173" s="25" t="s">
        <v>753</v>
      </c>
      <c r="C173" s="25" t="s">
        <v>791</v>
      </c>
      <c r="D173" s="32"/>
      <c r="E173" s="32"/>
      <c r="F173" s="32"/>
      <c r="G173" s="32"/>
      <c r="H173" s="32"/>
      <c r="I173" s="32"/>
      <c r="J173" s="32"/>
      <c r="K173" s="32"/>
      <c r="L173" s="32"/>
      <c r="M173" s="32"/>
      <c r="N173" s="32"/>
      <c r="O173" s="32"/>
      <c r="P173" s="32"/>
      <c r="Q173" s="32"/>
      <c r="R173" s="32"/>
      <c r="S173" s="32"/>
      <c r="T173" s="32"/>
      <c r="U173" s="32"/>
      <c r="V173" s="32"/>
      <c r="W173" s="26"/>
      <c r="X173" s="26"/>
      <c r="Y173" s="26">
        <v>395</v>
      </c>
      <c r="Z173" s="26">
        <v>210</v>
      </c>
      <c r="AA173" s="26">
        <v>55</v>
      </c>
      <c r="AB173" s="26">
        <v>0</v>
      </c>
      <c r="AC173" s="26">
        <v>0</v>
      </c>
      <c r="AD173" s="38">
        <f>IF(AC173="Neg","Neg",AC173*VLOOKUP($C173,$C$352:AD$374,COLUMNS($D173:AD173),FALSE))</f>
        <v>0</v>
      </c>
      <c r="AE173" s="38">
        <f>IF(AD173="Neg","Neg",AD173*VLOOKUP($C173,$C$352:AE$374,COLUMNS($D173:AE173),FALSE))</f>
        <v>0</v>
      </c>
    </row>
    <row r="174" spans="1:31" s="18" customFormat="1">
      <c r="A174" s="25" t="s">
        <v>305</v>
      </c>
      <c r="B174" s="25" t="s">
        <v>913</v>
      </c>
      <c r="C174" s="25" t="s">
        <v>90</v>
      </c>
      <c r="D174" s="32"/>
      <c r="E174" s="32"/>
      <c r="F174" s="32"/>
      <c r="G174" s="32"/>
      <c r="H174" s="32"/>
      <c r="I174" s="32"/>
      <c r="J174" s="32"/>
      <c r="K174" s="32"/>
      <c r="L174" s="32"/>
      <c r="M174" s="32"/>
      <c r="N174" s="32"/>
      <c r="O174" s="32"/>
      <c r="P174" s="32"/>
      <c r="Q174" s="32"/>
      <c r="R174" s="32"/>
      <c r="S174" s="32"/>
      <c r="T174" s="32"/>
      <c r="U174" s="32"/>
      <c r="V174" s="32"/>
      <c r="W174" s="26"/>
      <c r="X174" s="26"/>
      <c r="Y174" s="26">
        <v>0</v>
      </c>
      <c r="Z174" s="26">
        <v>0</v>
      </c>
      <c r="AA174" s="26">
        <v>0</v>
      </c>
      <c r="AB174" s="26">
        <v>0</v>
      </c>
      <c r="AC174" s="26">
        <v>-5</v>
      </c>
      <c r="AD174" s="38">
        <f>IF(AC174="Neg","Neg",AC174*VLOOKUP($C174,$C$352:AD$374,COLUMNS($D174:AD174),FALSE))</f>
        <v>-5.2257648453089605</v>
      </c>
      <c r="AE174" s="38">
        <f>IF(AD174="Neg","Neg",AD174*VLOOKUP($C174,$C$352:AE$374,COLUMNS($D174:AE174),FALSE))</f>
        <v>-5.4572752452693436</v>
      </c>
    </row>
    <row r="175" spans="1:31" s="18" customFormat="1">
      <c r="A175" s="25" t="s">
        <v>305</v>
      </c>
      <c r="B175" s="25" t="s">
        <v>914</v>
      </c>
      <c r="C175" s="25" t="s">
        <v>791</v>
      </c>
      <c r="D175" s="32"/>
      <c r="E175" s="32"/>
      <c r="F175" s="32"/>
      <c r="G175" s="32"/>
      <c r="H175" s="32"/>
      <c r="I175" s="32"/>
      <c r="J175" s="32"/>
      <c r="K175" s="32"/>
      <c r="L175" s="32"/>
      <c r="M175" s="32"/>
      <c r="N175" s="32"/>
      <c r="O175" s="32"/>
      <c r="P175" s="32"/>
      <c r="Q175" s="32"/>
      <c r="R175" s="32"/>
      <c r="S175" s="32"/>
      <c r="T175" s="32"/>
      <c r="U175" s="32"/>
      <c r="V175" s="32"/>
      <c r="W175" s="26"/>
      <c r="X175" s="26"/>
      <c r="Y175" s="26">
        <v>0</v>
      </c>
      <c r="Z175" s="26">
        <v>55</v>
      </c>
      <c r="AA175" s="26">
        <v>30</v>
      </c>
      <c r="AB175" s="26">
        <v>-65</v>
      </c>
      <c r="AC175" s="26">
        <v>30</v>
      </c>
      <c r="AD175" s="38">
        <f>IF(AC175="Neg","Neg",AC175*VLOOKUP($C175,$C$352:AD$374,COLUMNS($D175:AD175),FALSE))</f>
        <v>31.354589071853759</v>
      </c>
      <c r="AE175" s="38">
        <f>IF(AD175="Neg","Neg",AD175*VLOOKUP($C175,$C$352:AE$374,COLUMNS($D175:AE175),FALSE))</f>
        <v>32.743651471616054</v>
      </c>
    </row>
    <row r="176" spans="1:31" s="18" customFormat="1">
      <c r="A176" s="25" t="s">
        <v>305</v>
      </c>
      <c r="B176" s="25" t="s">
        <v>915</v>
      </c>
      <c r="C176" s="25" t="s">
        <v>791</v>
      </c>
      <c r="D176" s="32"/>
      <c r="E176" s="32"/>
      <c r="F176" s="32"/>
      <c r="G176" s="32"/>
      <c r="H176" s="32"/>
      <c r="I176" s="32"/>
      <c r="J176" s="32"/>
      <c r="K176" s="32"/>
      <c r="L176" s="32"/>
      <c r="M176" s="32"/>
      <c r="N176" s="32"/>
      <c r="O176" s="32"/>
      <c r="P176" s="32"/>
      <c r="Q176" s="32"/>
      <c r="R176" s="32"/>
      <c r="S176" s="32"/>
      <c r="T176" s="32"/>
      <c r="U176" s="32"/>
      <c r="V176" s="32"/>
      <c r="W176" s="26"/>
      <c r="X176" s="26"/>
      <c r="Y176" s="26">
        <v>170</v>
      </c>
      <c r="Z176" s="26">
        <v>250</v>
      </c>
      <c r="AA176" s="26">
        <v>260</v>
      </c>
      <c r="AB176" s="26">
        <v>110</v>
      </c>
      <c r="AC176" s="26">
        <v>25</v>
      </c>
      <c r="AD176" s="38">
        <f>IF(AC176="Neg","Neg",AC176*VLOOKUP($C176,$C$352:AD$374,COLUMNS($D176:AD176),FALSE))</f>
        <v>26.128824226544801</v>
      </c>
      <c r="AE176" s="38">
        <f>IF(AD176="Neg","Neg",AD176*VLOOKUP($C176,$C$352:AE$374,COLUMNS($D176:AE176),FALSE))</f>
        <v>27.286376226346714</v>
      </c>
    </row>
    <row r="177" spans="1:31" s="18" customFormat="1">
      <c r="A177" s="25" t="s">
        <v>305</v>
      </c>
      <c r="B177" s="25" t="s">
        <v>916</v>
      </c>
      <c r="C177" s="25" t="s">
        <v>791</v>
      </c>
      <c r="D177" s="32"/>
      <c r="E177" s="32"/>
      <c r="F177" s="32"/>
      <c r="G177" s="32"/>
      <c r="H177" s="32"/>
      <c r="I177" s="32"/>
      <c r="J177" s="32"/>
      <c r="K177" s="32"/>
      <c r="L177" s="32"/>
      <c r="M177" s="32"/>
      <c r="N177" s="32"/>
      <c r="O177" s="32"/>
      <c r="P177" s="32"/>
      <c r="Q177" s="32"/>
      <c r="R177" s="32"/>
      <c r="S177" s="32"/>
      <c r="T177" s="32"/>
      <c r="U177" s="32"/>
      <c r="V177" s="32"/>
      <c r="W177" s="26"/>
      <c r="X177" s="26"/>
      <c r="Y177" s="26">
        <v>0</v>
      </c>
      <c r="Z177" s="26">
        <v>0</v>
      </c>
      <c r="AA177" s="26">
        <v>85</v>
      </c>
      <c r="AB177" s="26">
        <v>90</v>
      </c>
      <c r="AC177" s="26">
        <v>80</v>
      </c>
      <c r="AD177" s="38">
        <f>IF(AC177="Neg","Neg",AC177*VLOOKUP($C177,$C$352:AD$374,COLUMNS($D177:AD177),FALSE))</f>
        <v>83.612237524943367</v>
      </c>
      <c r="AE177" s="38">
        <f>IF(AD177="Neg","Neg",AD177*VLOOKUP($C177,$C$352:AE$374,COLUMNS($D177:AE177),FALSE))</f>
        <v>87.316403924309498</v>
      </c>
    </row>
    <row r="178" spans="1:31" s="18" customFormat="1">
      <c r="A178" s="25" t="s">
        <v>305</v>
      </c>
      <c r="B178" s="25" t="s">
        <v>754</v>
      </c>
      <c r="C178" s="25" t="s">
        <v>228</v>
      </c>
      <c r="D178" s="32"/>
      <c r="E178" s="32"/>
      <c r="F178" s="32"/>
      <c r="G178" s="32"/>
      <c r="H178" s="32"/>
      <c r="I178" s="32"/>
      <c r="J178" s="32"/>
      <c r="K178" s="32"/>
      <c r="L178" s="32"/>
      <c r="M178" s="32"/>
      <c r="N178" s="32"/>
      <c r="O178" s="32"/>
      <c r="P178" s="32"/>
      <c r="Q178" s="32"/>
      <c r="R178" s="32"/>
      <c r="S178" s="32"/>
      <c r="T178" s="32"/>
      <c r="U178" s="32"/>
      <c r="V178" s="32"/>
      <c r="W178" s="26"/>
      <c r="X178" s="26"/>
      <c r="Y178" s="26">
        <v>0</v>
      </c>
      <c r="Z178" s="26">
        <v>0</v>
      </c>
      <c r="AA178" s="26">
        <v>0</v>
      </c>
      <c r="AB178" s="26">
        <v>0</v>
      </c>
      <c r="AC178" s="26">
        <v>0</v>
      </c>
      <c r="AD178" s="38">
        <f>IF(AC178="Neg","Neg",AC178*VLOOKUP($C178,$C$352:AD$374,COLUMNS($D178:AD178),FALSE))</f>
        <v>0</v>
      </c>
      <c r="AE178" s="38">
        <f>IF(AD178="Neg","Neg",AD178*VLOOKUP($C178,$C$352:AE$374,COLUMNS($D178:AE178),FALSE))</f>
        <v>0</v>
      </c>
    </row>
    <row r="179" spans="1:31" s="18" customFormat="1">
      <c r="A179" s="25" t="s">
        <v>305</v>
      </c>
      <c r="B179" s="25" t="s">
        <v>754</v>
      </c>
      <c r="C179" s="25" t="s">
        <v>227</v>
      </c>
      <c r="D179" s="32"/>
      <c r="E179" s="32"/>
      <c r="F179" s="32"/>
      <c r="G179" s="32"/>
      <c r="H179" s="32"/>
      <c r="I179" s="32"/>
      <c r="J179" s="32"/>
      <c r="K179" s="32"/>
      <c r="L179" s="32"/>
      <c r="M179" s="32"/>
      <c r="N179" s="32"/>
      <c r="O179" s="32"/>
      <c r="P179" s="32"/>
      <c r="Q179" s="32"/>
      <c r="R179" s="32"/>
      <c r="S179" s="32"/>
      <c r="T179" s="32"/>
      <c r="U179" s="32"/>
      <c r="V179" s="32"/>
      <c r="W179" s="26"/>
      <c r="X179" s="26"/>
      <c r="Y179" s="26">
        <v>0</v>
      </c>
      <c r="Z179" s="26">
        <v>10</v>
      </c>
      <c r="AA179" s="26">
        <v>15</v>
      </c>
      <c r="AB179" s="26">
        <v>20</v>
      </c>
      <c r="AC179" s="26">
        <v>25</v>
      </c>
      <c r="AD179" s="38">
        <f>IF(AC179="Neg","Neg",AC179*VLOOKUP($C179,$C$352:AD$374,COLUMNS($D179:AD179),FALSE))</f>
        <v>26.128824226544801</v>
      </c>
      <c r="AE179" s="38">
        <f>IF(AD179="Neg","Neg",AD179*VLOOKUP($C179,$C$352:AE$374,COLUMNS($D179:AE179),FALSE))</f>
        <v>27.286376226346714</v>
      </c>
    </row>
    <row r="180" spans="1:31" s="18" customFormat="1">
      <c r="A180" s="25" t="s">
        <v>305</v>
      </c>
      <c r="B180" s="25" t="s">
        <v>754</v>
      </c>
      <c r="C180" s="25" t="s">
        <v>791</v>
      </c>
      <c r="D180" s="32"/>
      <c r="E180" s="32"/>
      <c r="F180" s="32"/>
      <c r="G180" s="32"/>
      <c r="H180" s="32"/>
      <c r="I180" s="32"/>
      <c r="J180" s="32"/>
      <c r="K180" s="32"/>
      <c r="L180" s="32"/>
      <c r="M180" s="32"/>
      <c r="N180" s="32"/>
      <c r="O180" s="32"/>
      <c r="P180" s="32"/>
      <c r="Q180" s="32"/>
      <c r="R180" s="32"/>
      <c r="S180" s="32"/>
      <c r="T180" s="32"/>
      <c r="U180" s="32"/>
      <c r="V180" s="32"/>
      <c r="W180" s="26"/>
      <c r="X180" s="26"/>
      <c r="Y180" s="26">
        <v>0</v>
      </c>
      <c r="Z180" s="26">
        <v>5</v>
      </c>
      <c r="AA180" s="26">
        <v>5</v>
      </c>
      <c r="AB180" s="26">
        <v>10</v>
      </c>
      <c r="AC180" s="26">
        <v>10</v>
      </c>
      <c r="AD180" s="38">
        <f>IF(AC180="Neg","Neg",AC180*VLOOKUP($C180,$C$352:AD$374,COLUMNS($D180:AD180),FALSE))</f>
        <v>10.451529690617921</v>
      </c>
      <c r="AE180" s="38">
        <f>IF(AD180="Neg","Neg",AD180*VLOOKUP($C180,$C$352:AE$374,COLUMNS($D180:AE180),FALSE))</f>
        <v>10.914550490538687</v>
      </c>
    </row>
    <row r="181" spans="1:31" s="18" customFormat="1">
      <c r="A181" s="25" t="s">
        <v>305</v>
      </c>
      <c r="B181" s="25" t="s">
        <v>80</v>
      </c>
      <c r="C181" s="25" t="s">
        <v>227</v>
      </c>
      <c r="D181" s="32"/>
      <c r="E181" s="32"/>
      <c r="F181" s="32"/>
      <c r="G181" s="32"/>
      <c r="H181" s="32"/>
      <c r="I181" s="32"/>
      <c r="J181" s="32"/>
      <c r="K181" s="32"/>
      <c r="L181" s="32"/>
      <c r="M181" s="32"/>
      <c r="N181" s="32"/>
      <c r="O181" s="32"/>
      <c r="P181" s="32"/>
      <c r="Q181" s="32"/>
      <c r="R181" s="32"/>
      <c r="S181" s="32"/>
      <c r="T181" s="32"/>
      <c r="U181" s="32"/>
      <c r="V181" s="32"/>
      <c r="W181" s="26"/>
      <c r="X181" s="26"/>
      <c r="Y181" s="26">
        <v>0</v>
      </c>
      <c r="Z181" s="26">
        <v>0</v>
      </c>
      <c r="AA181" s="26">
        <v>0</v>
      </c>
      <c r="AB181" s="26">
        <v>5</v>
      </c>
      <c r="AC181" s="26">
        <v>5</v>
      </c>
      <c r="AD181" s="38">
        <f>IF(AC181="Neg","Neg",AC181*VLOOKUP($C181,$C$352:AD$374,COLUMNS($D181:AD181),FALSE))</f>
        <v>5.2257648453089605</v>
      </c>
      <c r="AE181" s="38">
        <f>IF(AD181="Neg","Neg",AD181*VLOOKUP($C181,$C$352:AE$374,COLUMNS($D181:AE181),FALSE))</f>
        <v>5.4572752452693436</v>
      </c>
    </row>
    <row r="182" spans="1:31" s="18" customFormat="1">
      <c r="A182" s="25" t="s">
        <v>305</v>
      </c>
      <c r="B182" s="25" t="s">
        <v>917</v>
      </c>
      <c r="C182" s="25" t="s">
        <v>147</v>
      </c>
      <c r="D182" s="32"/>
      <c r="E182" s="32"/>
      <c r="F182" s="32"/>
      <c r="G182" s="32"/>
      <c r="H182" s="32"/>
      <c r="I182" s="32"/>
      <c r="J182" s="32"/>
      <c r="K182" s="32"/>
      <c r="L182" s="32"/>
      <c r="M182" s="32"/>
      <c r="N182" s="32"/>
      <c r="O182" s="32"/>
      <c r="P182" s="32"/>
      <c r="Q182" s="32"/>
      <c r="R182" s="32"/>
      <c r="S182" s="32"/>
      <c r="T182" s="32"/>
      <c r="U182" s="32"/>
      <c r="V182" s="32"/>
      <c r="W182" s="26"/>
      <c r="X182" s="26"/>
      <c r="Y182" s="26">
        <v>-35</v>
      </c>
      <c r="Z182" s="26">
        <v>-225</v>
      </c>
      <c r="AA182" s="26">
        <v>-225</v>
      </c>
      <c r="AB182" s="26">
        <v>-230</v>
      </c>
      <c r="AC182" s="26">
        <v>-230</v>
      </c>
      <c r="AD182" s="38">
        <f>IF(AC182="Neg","Neg",AC182*VLOOKUP($C182,$C$352:AD$374,COLUMNS($D182:AD182),FALSE))</f>
        <v>-240.38518288421216</v>
      </c>
      <c r="AE182" s="38">
        <f>IF(AD182="Neg","Neg",AD182*VLOOKUP($C182,$C$352:AE$374,COLUMNS($D182:AE182),FALSE))</f>
        <v>-251.03466128238978</v>
      </c>
    </row>
    <row r="183" spans="1:31" s="18" customFormat="1">
      <c r="A183" s="25" t="s">
        <v>305</v>
      </c>
      <c r="B183" s="25" t="s">
        <v>917</v>
      </c>
      <c r="C183" s="25" t="s">
        <v>792</v>
      </c>
      <c r="D183" s="32"/>
      <c r="E183" s="32"/>
      <c r="F183" s="32"/>
      <c r="G183" s="32"/>
      <c r="H183" s="32"/>
      <c r="I183" s="32"/>
      <c r="J183" s="32"/>
      <c r="K183" s="32"/>
      <c r="L183" s="32"/>
      <c r="M183" s="32"/>
      <c r="N183" s="32"/>
      <c r="O183" s="32"/>
      <c r="P183" s="32"/>
      <c r="Q183" s="32"/>
      <c r="R183" s="32"/>
      <c r="S183" s="32"/>
      <c r="T183" s="32"/>
      <c r="U183" s="32"/>
      <c r="V183" s="32"/>
      <c r="W183" s="26"/>
      <c r="X183" s="26"/>
      <c r="Y183" s="26">
        <v>90</v>
      </c>
      <c r="Z183" s="26">
        <v>550</v>
      </c>
      <c r="AA183" s="26">
        <v>555</v>
      </c>
      <c r="AB183" s="26">
        <v>560</v>
      </c>
      <c r="AC183" s="26">
        <v>570</v>
      </c>
      <c r="AD183" s="38">
        <f>IF(AC183="Neg","Neg",AC183*VLOOKUP($C183,$C$352:AD$374,COLUMNS($D183:AD183),FALSE))</f>
        <v>595.7371923652214</v>
      </c>
      <c r="AE183" s="38">
        <f>IF(AD183="Neg","Neg",AD183*VLOOKUP($C183,$C$352:AE$374,COLUMNS($D183:AE183),FALSE))</f>
        <v>622.12937796070503</v>
      </c>
    </row>
    <row r="184" spans="1:31" s="18" customFormat="1">
      <c r="A184" s="25" t="s">
        <v>305</v>
      </c>
      <c r="B184" s="25" t="s">
        <v>917</v>
      </c>
      <c r="C184" s="25" t="s">
        <v>988</v>
      </c>
      <c r="D184" s="32"/>
      <c r="E184" s="32"/>
      <c r="F184" s="32"/>
      <c r="G184" s="32"/>
      <c r="H184" s="32"/>
      <c r="I184" s="32"/>
      <c r="J184" s="32"/>
      <c r="K184" s="32"/>
      <c r="L184" s="32"/>
      <c r="M184" s="32"/>
      <c r="N184" s="32"/>
      <c r="O184" s="32"/>
      <c r="P184" s="32"/>
      <c r="Q184" s="32"/>
      <c r="R184" s="32"/>
      <c r="S184" s="32"/>
      <c r="T184" s="32"/>
      <c r="U184" s="32"/>
      <c r="V184" s="32"/>
      <c r="W184" s="26"/>
      <c r="X184" s="26"/>
      <c r="Y184" s="26">
        <v>-55</v>
      </c>
      <c r="Z184" s="26">
        <v>-325</v>
      </c>
      <c r="AA184" s="26">
        <v>-325</v>
      </c>
      <c r="AB184" s="26">
        <v>-335</v>
      </c>
      <c r="AC184" s="26">
        <v>-340</v>
      </c>
      <c r="AD184" s="38">
        <f>IF(AC184="Neg","Neg",AC184*VLOOKUP($C184,$C$352:AD$374,COLUMNS($D184:AD184),FALSE))</f>
        <v>-355.3520094810093</v>
      </c>
      <c r="AE184" s="38">
        <f>IF(AD184="Neg","Neg",AD184*VLOOKUP($C184,$C$352:AE$374,COLUMNS($D184:AE184),FALSE))</f>
        <v>-371.09471667831531</v>
      </c>
    </row>
    <row r="185" spans="1:31" s="18" customFormat="1" ht="25.5">
      <c r="A185" s="25" t="s">
        <v>305</v>
      </c>
      <c r="B185" s="25" t="s">
        <v>918</v>
      </c>
      <c r="C185" s="25" t="s">
        <v>227</v>
      </c>
      <c r="D185" s="32"/>
      <c r="E185" s="32"/>
      <c r="F185" s="32"/>
      <c r="G185" s="32"/>
      <c r="H185" s="32"/>
      <c r="I185" s="32"/>
      <c r="J185" s="32"/>
      <c r="K185" s="32"/>
      <c r="L185" s="32"/>
      <c r="M185" s="32"/>
      <c r="N185" s="32"/>
      <c r="O185" s="32"/>
      <c r="P185" s="32"/>
      <c r="Q185" s="32"/>
      <c r="R185" s="32"/>
      <c r="S185" s="32"/>
      <c r="T185" s="32"/>
      <c r="U185" s="32"/>
      <c r="V185" s="32"/>
      <c r="W185" s="26"/>
      <c r="X185" s="26"/>
      <c r="Y185" s="26">
        <v>-1825</v>
      </c>
      <c r="Z185" s="26">
        <v>155</v>
      </c>
      <c r="AA185" s="26">
        <v>1750</v>
      </c>
      <c r="AB185" s="26">
        <v>-370</v>
      </c>
      <c r="AC185" s="26">
        <v>0</v>
      </c>
      <c r="AD185" s="38">
        <f>IF(AC185="Neg","Neg",AC185*VLOOKUP($C185,$C$352:AD$374,COLUMNS($D185:AD185),FALSE))</f>
        <v>0</v>
      </c>
      <c r="AE185" s="38">
        <f>IF(AD185="Neg","Neg",AD185*VLOOKUP($C185,$C$352:AE$374,COLUMNS($D185:AE185),FALSE))</f>
        <v>0</v>
      </c>
    </row>
    <row r="186" spans="1:31" s="18" customFormat="1" ht="25.5">
      <c r="A186" s="25" t="s">
        <v>305</v>
      </c>
      <c r="B186" s="25" t="s">
        <v>918</v>
      </c>
      <c r="C186" s="25" t="s">
        <v>228</v>
      </c>
      <c r="D186" s="32"/>
      <c r="E186" s="32"/>
      <c r="F186" s="32"/>
      <c r="G186" s="32"/>
      <c r="H186" s="32"/>
      <c r="I186" s="32"/>
      <c r="J186" s="32"/>
      <c r="K186" s="32"/>
      <c r="L186" s="32"/>
      <c r="M186" s="32"/>
      <c r="N186" s="32"/>
      <c r="O186" s="32"/>
      <c r="P186" s="32"/>
      <c r="Q186" s="32"/>
      <c r="R186" s="32"/>
      <c r="S186" s="32"/>
      <c r="T186" s="32"/>
      <c r="U186" s="32"/>
      <c r="V186" s="32"/>
      <c r="W186" s="26"/>
      <c r="X186" s="26"/>
      <c r="Y186" s="26">
        <v>-575</v>
      </c>
      <c r="Z186" s="26">
        <v>605</v>
      </c>
      <c r="AA186" s="26">
        <v>0</v>
      </c>
      <c r="AB186" s="26">
        <v>0</v>
      </c>
      <c r="AC186" s="26">
        <v>0</v>
      </c>
      <c r="AD186" s="38">
        <f>IF(AC186="Neg","Neg",AC186*VLOOKUP($C186,$C$352:AD$374,COLUMNS($D186:AD186),FALSE))</f>
        <v>0</v>
      </c>
      <c r="AE186" s="38">
        <f>IF(AD186="Neg","Neg",AD186*VLOOKUP($C186,$C$352:AE$374,COLUMNS($D186:AE186),FALSE))</f>
        <v>0</v>
      </c>
    </row>
    <row r="187" spans="1:31" s="18" customFormat="1">
      <c r="A187" s="21" t="s">
        <v>502</v>
      </c>
      <c r="B187" s="21" t="s">
        <v>479</v>
      </c>
      <c r="C187" s="21" t="s">
        <v>791</v>
      </c>
      <c r="D187" s="34"/>
      <c r="E187" s="34"/>
      <c r="F187" s="34"/>
      <c r="G187" s="34"/>
      <c r="H187" s="34"/>
      <c r="I187" s="34"/>
      <c r="J187" s="34"/>
      <c r="K187" s="34"/>
      <c r="L187" s="34"/>
      <c r="M187" s="34"/>
      <c r="N187" s="34"/>
      <c r="O187" s="34"/>
      <c r="P187" s="34"/>
      <c r="Q187" s="34"/>
      <c r="R187" s="34"/>
      <c r="S187" s="34"/>
      <c r="T187" s="34"/>
      <c r="U187" s="34"/>
      <c r="V187" s="34"/>
      <c r="W187" s="24"/>
      <c r="X187" s="24"/>
      <c r="Y187" s="24">
        <v>0</v>
      </c>
      <c r="Z187" s="24">
        <v>-10</v>
      </c>
      <c r="AA187" s="24">
        <v>-415</v>
      </c>
      <c r="AB187" s="24">
        <v>-785</v>
      </c>
      <c r="AC187" s="24">
        <v>-875</v>
      </c>
      <c r="AD187" s="24">
        <v>-875</v>
      </c>
      <c r="AE187" s="40">
        <f>IF(AD187="Neg","Neg",AD187*VLOOKUP($C187,$C$352:AE$374,COLUMNS($D187:AE187),FALSE))</f>
        <v>-913.76400985535702</v>
      </c>
    </row>
    <row r="188" spans="1:31" s="18" customFormat="1" ht="25.5">
      <c r="A188" s="21" t="s">
        <v>502</v>
      </c>
      <c r="B188" s="21" t="s">
        <v>480</v>
      </c>
      <c r="C188" s="21" t="s">
        <v>791</v>
      </c>
      <c r="D188" s="34"/>
      <c r="E188" s="34"/>
      <c r="F188" s="34"/>
      <c r="G188" s="34"/>
      <c r="H188" s="34"/>
      <c r="I188" s="34"/>
      <c r="J188" s="34"/>
      <c r="K188" s="34"/>
      <c r="L188" s="34"/>
      <c r="M188" s="34"/>
      <c r="N188" s="34"/>
      <c r="O188" s="34"/>
      <c r="P188" s="34"/>
      <c r="Q188" s="34"/>
      <c r="R188" s="34"/>
      <c r="S188" s="34"/>
      <c r="T188" s="34"/>
      <c r="U188" s="34"/>
      <c r="V188" s="34"/>
      <c r="W188" s="24"/>
      <c r="X188" s="24"/>
      <c r="Y188" s="24">
        <v>-305</v>
      </c>
      <c r="Z188" s="24">
        <v>-575</v>
      </c>
      <c r="AA188" s="24">
        <v>-535</v>
      </c>
      <c r="AB188" s="24">
        <v>-235</v>
      </c>
      <c r="AC188" s="24">
        <v>125</v>
      </c>
      <c r="AD188" s="24">
        <v>185</v>
      </c>
      <c r="AE188" s="40">
        <f>IF(AD188="Neg","Neg",AD188*VLOOKUP($C188,$C$352:AE$374,COLUMNS($D188:AE188),FALSE))</f>
        <v>193.19581922656121</v>
      </c>
    </row>
    <row r="189" spans="1:31" s="18" customFormat="1" ht="25.5">
      <c r="A189" s="21" t="s">
        <v>502</v>
      </c>
      <c r="B189" s="21" t="s">
        <v>480</v>
      </c>
      <c r="C189" s="21" t="s">
        <v>227</v>
      </c>
      <c r="D189" s="34"/>
      <c r="E189" s="34"/>
      <c r="F189" s="34"/>
      <c r="G189" s="34"/>
      <c r="H189" s="34"/>
      <c r="I189" s="34"/>
      <c r="J189" s="34"/>
      <c r="K189" s="34"/>
      <c r="L189" s="34"/>
      <c r="M189" s="34"/>
      <c r="N189" s="34"/>
      <c r="O189" s="34"/>
      <c r="P189" s="34"/>
      <c r="Q189" s="34"/>
      <c r="R189" s="34"/>
      <c r="S189" s="34"/>
      <c r="T189" s="34"/>
      <c r="U189" s="34"/>
      <c r="V189" s="34"/>
      <c r="W189" s="24"/>
      <c r="X189" s="24"/>
      <c r="Y189" s="24">
        <v>0</v>
      </c>
      <c r="Z189" s="24">
        <v>-80</v>
      </c>
      <c r="AA189" s="24">
        <v>-310</v>
      </c>
      <c r="AB189" s="24">
        <v>-135</v>
      </c>
      <c r="AC189" s="24">
        <v>145</v>
      </c>
      <c r="AD189" s="24">
        <v>40</v>
      </c>
      <c r="AE189" s="40">
        <f>IF(AD189="Neg","Neg",AD189*VLOOKUP($C189,$C$352:AE$374,COLUMNS($D189:AE189),FALSE))</f>
        <v>41.772069021959183</v>
      </c>
    </row>
    <row r="190" spans="1:31" s="18" customFormat="1" ht="25.5">
      <c r="A190" s="21" t="s">
        <v>502</v>
      </c>
      <c r="B190" s="21" t="s">
        <v>480</v>
      </c>
      <c r="C190" s="21" t="s">
        <v>228</v>
      </c>
      <c r="D190" s="34"/>
      <c r="E190" s="34"/>
      <c r="F190" s="34"/>
      <c r="G190" s="34"/>
      <c r="H190" s="34"/>
      <c r="I190" s="34"/>
      <c r="J190" s="34"/>
      <c r="K190" s="34"/>
      <c r="L190" s="34"/>
      <c r="M190" s="34"/>
      <c r="N190" s="34"/>
      <c r="O190" s="34"/>
      <c r="P190" s="34"/>
      <c r="Q190" s="34"/>
      <c r="R190" s="34"/>
      <c r="S190" s="34"/>
      <c r="T190" s="34"/>
      <c r="U190" s="34"/>
      <c r="V190" s="34"/>
      <c r="W190" s="24"/>
      <c r="X190" s="24"/>
      <c r="Y190" s="24">
        <v>0</v>
      </c>
      <c r="Z190" s="24">
        <v>-15</v>
      </c>
      <c r="AA190" s="24">
        <v>-65</v>
      </c>
      <c r="AB190" s="24">
        <v>-30</v>
      </c>
      <c r="AC190" s="24">
        <v>30</v>
      </c>
      <c r="AD190" s="24">
        <v>10</v>
      </c>
      <c r="AE190" s="40">
        <f>IF(AD190="Neg","Neg",AD190*VLOOKUP($C190,$C$352:AE$374,COLUMNS($D190:AE190),FALSE))</f>
        <v>10.443017255489796</v>
      </c>
    </row>
    <row r="191" spans="1:31" s="18" customFormat="1">
      <c r="A191" s="21" t="s">
        <v>502</v>
      </c>
      <c r="B191" s="21" t="s">
        <v>481</v>
      </c>
      <c r="C191" s="21" t="s">
        <v>382</v>
      </c>
      <c r="D191" s="34"/>
      <c r="E191" s="34"/>
      <c r="F191" s="34"/>
      <c r="G191" s="34"/>
      <c r="H191" s="34"/>
      <c r="I191" s="34"/>
      <c r="J191" s="34"/>
      <c r="K191" s="34"/>
      <c r="L191" s="34"/>
      <c r="M191" s="34"/>
      <c r="N191" s="34"/>
      <c r="O191" s="34"/>
      <c r="P191" s="34"/>
      <c r="Q191" s="34"/>
      <c r="R191" s="34"/>
      <c r="S191" s="34"/>
      <c r="T191" s="34"/>
      <c r="U191" s="34"/>
      <c r="V191" s="34"/>
      <c r="W191" s="24"/>
      <c r="X191" s="24"/>
      <c r="Y191" s="24">
        <v>0</v>
      </c>
      <c r="Z191" s="24">
        <v>-5</v>
      </c>
      <c r="AA191" s="24">
        <v>-45</v>
      </c>
      <c r="AB191" s="24">
        <v>-40</v>
      </c>
      <c r="AC191" s="24">
        <v>-25</v>
      </c>
      <c r="AD191" s="24">
        <v>-5</v>
      </c>
      <c r="AE191" s="40">
        <f>IF(AD191="Neg","Neg",AD191*VLOOKUP($C191,$C$352:AE$374,COLUMNS($D191:AE191),FALSE))</f>
        <v>-5.2215086277448979</v>
      </c>
    </row>
    <row r="192" spans="1:31" s="18" customFormat="1">
      <c r="A192" s="21" t="s">
        <v>502</v>
      </c>
      <c r="B192" s="21" t="s">
        <v>482</v>
      </c>
      <c r="C192" s="21" t="s">
        <v>382</v>
      </c>
      <c r="D192" s="34"/>
      <c r="E192" s="34"/>
      <c r="F192" s="34"/>
      <c r="G192" s="34"/>
      <c r="H192" s="34"/>
      <c r="I192" s="34"/>
      <c r="J192" s="34"/>
      <c r="K192" s="34"/>
      <c r="L192" s="34"/>
      <c r="M192" s="34"/>
      <c r="N192" s="34"/>
      <c r="O192" s="34"/>
      <c r="P192" s="34"/>
      <c r="Q192" s="34"/>
      <c r="R192" s="34"/>
      <c r="S192" s="34"/>
      <c r="T192" s="34"/>
      <c r="U192" s="34"/>
      <c r="V192" s="34"/>
      <c r="W192" s="24"/>
      <c r="X192" s="24"/>
      <c r="Y192" s="24">
        <v>0</v>
      </c>
      <c r="Z192" s="24">
        <v>-400</v>
      </c>
      <c r="AA192" s="24">
        <v>50</v>
      </c>
      <c r="AB192" s="24">
        <v>0</v>
      </c>
      <c r="AC192" s="24">
        <v>0</v>
      </c>
      <c r="AD192" s="24">
        <v>0</v>
      </c>
      <c r="AE192" s="40">
        <f>IF(AD192="Neg","Neg",AD192*VLOOKUP($C192,$C$352:AE$374,COLUMNS($D192:AE192),FALSE))</f>
        <v>0</v>
      </c>
    </row>
    <row r="193" spans="1:31" s="18" customFormat="1">
      <c r="A193" s="21" t="s">
        <v>502</v>
      </c>
      <c r="B193" s="21" t="s">
        <v>483</v>
      </c>
      <c r="C193" s="21" t="s">
        <v>227</v>
      </c>
      <c r="D193" s="34"/>
      <c r="E193" s="34"/>
      <c r="F193" s="34"/>
      <c r="G193" s="34"/>
      <c r="H193" s="34"/>
      <c r="I193" s="34"/>
      <c r="J193" s="34"/>
      <c r="K193" s="34"/>
      <c r="L193" s="34"/>
      <c r="M193" s="34"/>
      <c r="N193" s="34"/>
      <c r="O193" s="34"/>
      <c r="P193" s="34"/>
      <c r="Q193" s="34"/>
      <c r="R193" s="34"/>
      <c r="S193" s="34"/>
      <c r="T193" s="34"/>
      <c r="U193" s="34"/>
      <c r="V193" s="34"/>
      <c r="W193" s="24"/>
      <c r="X193" s="24"/>
      <c r="Y193" s="24">
        <v>0</v>
      </c>
      <c r="Z193" s="24">
        <v>0</v>
      </c>
      <c r="AA193" s="24">
        <v>-165</v>
      </c>
      <c r="AB193" s="24">
        <v>25</v>
      </c>
      <c r="AC193" s="24">
        <v>-5</v>
      </c>
      <c r="AD193" s="24">
        <v>0</v>
      </c>
      <c r="AE193" s="40">
        <f>IF(AD193="Neg","Neg",AD193*VLOOKUP($C193,$C$352:AE$374,COLUMNS($D193:AE193),FALSE))</f>
        <v>0</v>
      </c>
    </row>
    <row r="194" spans="1:31" s="18" customFormat="1">
      <c r="A194" s="21" t="s">
        <v>502</v>
      </c>
      <c r="B194" s="21" t="s">
        <v>484</v>
      </c>
      <c r="C194" s="21" t="s">
        <v>762</v>
      </c>
      <c r="D194" s="34"/>
      <c r="E194" s="34"/>
      <c r="F194" s="34"/>
      <c r="G194" s="34"/>
      <c r="H194" s="34"/>
      <c r="I194" s="34"/>
      <c r="J194" s="34"/>
      <c r="K194" s="34"/>
      <c r="L194" s="34"/>
      <c r="M194" s="34"/>
      <c r="N194" s="34"/>
      <c r="O194" s="34"/>
      <c r="P194" s="34"/>
      <c r="Q194" s="34"/>
      <c r="R194" s="34"/>
      <c r="S194" s="34"/>
      <c r="T194" s="34"/>
      <c r="U194" s="34"/>
      <c r="V194" s="34"/>
      <c r="W194" s="24"/>
      <c r="X194" s="24"/>
      <c r="Y194" s="24">
        <v>-10</v>
      </c>
      <c r="Z194" s="24">
        <v>-60</v>
      </c>
      <c r="AA194" s="24">
        <v>-120</v>
      </c>
      <c r="AB194" s="24">
        <v>-175</v>
      </c>
      <c r="AC194" s="24">
        <v>-145</v>
      </c>
      <c r="AD194" s="24">
        <v>-75</v>
      </c>
      <c r="AE194" s="40">
        <f>IF(AD194="Neg","Neg",AD194*VLOOKUP($C194,$C$352:AE$374,COLUMNS($D194:AE194),FALSE))</f>
        <v>-78.322629416173456</v>
      </c>
    </row>
    <row r="195" spans="1:31" s="18" customFormat="1">
      <c r="A195" s="21" t="s">
        <v>502</v>
      </c>
      <c r="B195" s="21" t="s">
        <v>485</v>
      </c>
      <c r="C195" s="21" t="s">
        <v>90</v>
      </c>
      <c r="D195" s="34"/>
      <c r="E195" s="34"/>
      <c r="F195" s="34"/>
      <c r="G195" s="34"/>
      <c r="H195" s="34"/>
      <c r="I195" s="34"/>
      <c r="J195" s="34"/>
      <c r="K195" s="34"/>
      <c r="L195" s="34"/>
      <c r="M195" s="34"/>
      <c r="N195" s="34"/>
      <c r="O195" s="34"/>
      <c r="P195" s="34"/>
      <c r="Q195" s="34"/>
      <c r="R195" s="34"/>
      <c r="S195" s="34"/>
      <c r="T195" s="34"/>
      <c r="U195" s="34"/>
      <c r="V195" s="34"/>
      <c r="W195" s="24"/>
      <c r="X195" s="24"/>
      <c r="Y195" s="24">
        <v>0</v>
      </c>
      <c r="Z195" s="24">
        <v>0</v>
      </c>
      <c r="AA195" s="24">
        <v>0</v>
      </c>
      <c r="AB195" s="24">
        <v>0</v>
      </c>
      <c r="AC195" s="24">
        <v>-20</v>
      </c>
      <c r="AD195" s="24">
        <v>-80</v>
      </c>
      <c r="AE195" s="40">
        <f>IF(AD195="Neg","Neg",AD195*VLOOKUP($C195,$C$352:AE$374,COLUMNS($D195:AE195),FALSE))</f>
        <v>-83.544138043918366</v>
      </c>
    </row>
    <row r="196" spans="1:31" s="18" customFormat="1" ht="25.5">
      <c r="A196" s="21" t="s">
        <v>502</v>
      </c>
      <c r="B196" s="21" t="s">
        <v>486</v>
      </c>
      <c r="C196" s="21" t="s">
        <v>227</v>
      </c>
      <c r="D196" s="34"/>
      <c r="E196" s="34"/>
      <c r="F196" s="34"/>
      <c r="G196" s="34"/>
      <c r="H196" s="34"/>
      <c r="I196" s="34"/>
      <c r="J196" s="34"/>
      <c r="K196" s="34"/>
      <c r="L196" s="34"/>
      <c r="M196" s="34"/>
      <c r="N196" s="34"/>
      <c r="O196" s="34"/>
      <c r="P196" s="34"/>
      <c r="Q196" s="34"/>
      <c r="R196" s="34"/>
      <c r="S196" s="34"/>
      <c r="T196" s="34"/>
      <c r="U196" s="34"/>
      <c r="V196" s="34"/>
      <c r="W196" s="24"/>
      <c r="X196" s="24"/>
      <c r="Y196" s="24">
        <v>0</v>
      </c>
      <c r="Z196" s="24">
        <v>-1030</v>
      </c>
      <c r="AA196" s="24">
        <v>-1125</v>
      </c>
      <c r="AB196" s="24">
        <v>-1140</v>
      </c>
      <c r="AC196" s="24">
        <v>-635</v>
      </c>
      <c r="AD196" s="24">
        <v>-560</v>
      </c>
      <c r="AE196" s="40">
        <f>IF(AD196="Neg","Neg",AD196*VLOOKUP($C196,$C$352:AE$374,COLUMNS($D196:AE196),FALSE))</f>
        <v>-584.80896630742848</v>
      </c>
    </row>
    <row r="197" spans="1:31" s="18" customFormat="1" ht="25.5">
      <c r="A197" s="21" t="s">
        <v>502</v>
      </c>
      <c r="B197" s="21" t="s">
        <v>486</v>
      </c>
      <c r="C197" s="21" t="s">
        <v>228</v>
      </c>
      <c r="D197" s="34"/>
      <c r="E197" s="34"/>
      <c r="F197" s="34"/>
      <c r="G197" s="34"/>
      <c r="H197" s="34"/>
      <c r="I197" s="34"/>
      <c r="J197" s="34"/>
      <c r="K197" s="34"/>
      <c r="L197" s="34"/>
      <c r="M197" s="34"/>
      <c r="N197" s="34"/>
      <c r="O197" s="34"/>
      <c r="P197" s="34"/>
      <c r="Q197" s="34"/>
      <c r="R197" s="34"/>
      <c r="S197" s="34"/>
      <c r="T197" s="34"/>
      <c r="U197" s="34"/>
      <c r="V197" s="34"/>
      <c r="W197" s="24"/>
      <c r="X197" s="24"/>
      <c r="Y197" s="24">
        <v>0</v>
      </c>
      <c r="Z197" s="24">
        <v>0</v>
      </c>
      <c r="AA197" s="24">
        <v>-20</v>
      </c>
      <c r="AB197" s="24">
        <v>-20</v>
      </c>
      <c r="AC197" s="24">
        <v>-60</v>
      </c>
      <c r="AD197" s="24">
        <v>-65</v>
      </c>
      <c r="AE197" s="40">
        <f>IF(AD197="Neg","Neg",AD197*VLOOKUP($C197,$C$352:AE$374,COLUMNS($D197:AE197),FALSE))</f>
        <v>-67.879612160683664</v>
      </c>
    </row>
    <row r="198" spans="1:31" s="18" customFormat="1" ht="25.5">
      <c r="A198" s="21" t="s">
        <v>502</v>
      </c>
      <c r="B198" s="21" t="s">
        <v>487</v>
      </c>
      <c r="C198" s="21" t="s">
        <v>990</v>
      </c>
      <c r="D198" s="34"/>
      <c r="E198" s="34"/>
      <c r="F198" s="34"/>
      <c r="G198" s="34"/>
      <c r="H198" s="34"/>
      <c r="I198" s="34"/>
      <c r="J198" s="34"/>
      <c r="K198" s="34"/>
      <c r="L198" s="34"/>
      <c r="M198" s="34"/>
      <c r="N198" s="34"/>
      <c r="O198" s="34"/>
      <c r="P198" s="34"/>
      <c r="Q198" s="34"/>
      <c r="R198" s="34"/>
      <c r="S198" s="34"/>
      <c r="T198" s="34"/>
      <c r="U198" s="34"/>
      <c r="V198" s="34"/>
      <c r="W198" s="24"/>
      <c r="X198" s="24"/>
      <c r="Y198" s="24">
        <v>-890</v>
      </c>
      <c r="Z198" s="24">
        <v>-1640</v>
      </c>
      <c r="AA198" s="24">
        <v>-1625</v>
      </c>
      <c r="AB198" s="24">
        <v>-1715</v>
      </c>
      <c r="AC198" s="24">
        <v>-1420</v>
      </c>
      <c r="AD198" s="24">
        <v>-1465</v>
      </c>
      <c r="AE198" s="40">
        <f>IF(AD198="Neg","Neg",AD198*VLOOKUP($C198,$C$352:AE$374,COLUMNS($D198:AE198),FALSE))</f>
        <v>-1529.9020279292549</v>
      </c>
    </row>
    <row r="199" spans="1:31" s="18" customFormat="1" ht="25.5">
      <c r="A199" s="21" t="s">
        <v>502</v>
      </c>
      <c r="B199" s="21" t="s">
        <v>488</v>
      </c>
      <c r="C199" s="21" t="s">
        <v>227</v>
      </c>
      <c r="D199" s="34"/>
      <c r="E199" s="34"/>
      <c r="F199" s="34"/>
      <c r="G199" s="34"/>
      <c r="H199" s="34"/>
      <c r="I199" s="34"/>
      <c r="J199" s="34"/>
      <c r="K199" s="34"/>
      <c r="L199" s="34"/>
      <c r="M199" s="34"/>
      <c r="N199" s="34"/>
      <c r="O199" s="34"/>
      <c r="P199" s="34"/>
      <c r="Q199" s="34"/>
      <c r="R199" s="34"/>
      <c r="S199" s="34"/>
      <c r="T199" s="34"/>
      <c r="U199" s="34"/>
      <c r="V199" s="34"/>
      <c r="W199" s="24"/>
      <c r="X199" s="24"/>
      <c r="Y199" s="24">
        <v>0</v>
      </c>
      <c r="Z199" s="24">
        <v>40</v>
      </c>
      <c r="AA199" s="24">
        <v>100</v>
      </c>
      <c r="AB199" s="24">
        <v>85</v>
      </c>
      <c r="AC199" s="24">
        <v>35</v>
      </c>
      <c r="AD199" s="24">
        <v>5</v>
      </c>
      <c r="AE199" s="40">
        <f>IF(AD199="Neg","Neg",AD199*VLOOKUP($C199,$C$352:AE$374,COLUMNS($D199:AE199),FALSE))</f>
        <v>5.2215086277448979</v>
      </c>
    </row>
    <row r="200" spans="1:31" s="18" customFormat="1">
      <c r="A200" s="21" t="s">
        <v>502</v>
      </c>
      <c r="B200" s="21" t="s">
        <v>489</v>
      </c>
      <c r="C200" s="21" t="s">
        <v>227</v>
      </c>
      <c r="D200" s="34"/>
      <c r="E200" s="34"/>
      <c r="F200" s="34"/>
      <c r="G200" s="34"/>
      <c r="H200" s="34"/>
      <c r="I200" s="34"/>
      <c r="J200" s="34"/>
      <c r="K200" s="34"/>
      <c r="L200" s="34"/>
      <c r="M200" s="34"/>
      <c r="N200" s="34"/>
      <c r="O200" s="34"/>
      <c r="P200" s="34"/>
      <c r="Q200" s="34"/>
      <c r="R200" s="34"/>
      <c r="S200" s="34"/>
      <c r="T200" s="34"/>
      <c r="U200" s="34"/>
      <c r="V200" s="34"/>
      <c r="W200" s="24"/>
      <c r="X200" s="24"/>
      <c r="Y200" s="24">
        <v>0</v>
      </c>
      <c r="Z200" s="24">
        <v>0</v>
      </c>
      <c r="AA200" s="24">
        <v>-25</v>
      </c>
      <c r="AB200" s="24">
        <v>-35</v>
      </c>
      <c r="AC200" s="24">
        <v>-40</v>
      </c>
      <c r="AD200" s="24">
        <v>-45</v>
      </c>
      <c r="AE200" s="40">
        <f>IF(AD200="Neg","Neg",AD200*VLOOKUP($C200,$C$352:AE$374,COLUMNS($D200:AE200),FALSE))</f>
        <v>-46.993577649704079</v>
      </c>
    </row>
    <row r="201" spans="1:31" s="18" customFormat="1">
      <c r="A201" s="21" t="s">
        <v>502</v>
      </c>
      <c r="B201" s="21" t="s">
        <v>490</v>
      </c>
      <c r="C201" s="21" t="s">
        <v>227</v>
      </c>
      <c r="D201" s="34"/>
      <c r="E201" s="34"/>
      <c r="F201" s="34"/>
      <c r="G201" s="34"/>
      <c r="H201" s="34"/>
      <c r="I201" s="34"/>
      <c r="J201" s="34"/>
      <c r="K201" s="34"/>
      <c r="L201" s="34"/>
      <c r="M201" s="34"/>
      <c r="N201" s="34"/>
      <c r="O201" s="34"/>
      <c r="P201" s="34"/>
      <c r="Q201" s="34"/>
      <c r="R201" s="34"/>
      <c r="S201" s="34"/>
      <c r="T201" s="34"/>
      <c r="U201" s="34"/>
      <c r="V201" s="34"/>
      <c r="W201" s="24"/>
      <c r="X201" s="24"/>
      <c r="Y201" s="24">
        <v>0</v>
      </c>
      <c r="Z201" s="24">
        <v>0</v>
      </c>
      <c r="AA201" s="24">
        <v>610</v>
      </c>
      <c r="AB201" s="24">
        <v>1500</v>
      </c>
      <c r="AC201" s="24">
        <v>1760</v>
      </c>
      <c r="AD201" s="24">
        <v>1780</v>
      </c>
      <c r="AE201" s="40">
        <f>IF(AD201="Neg","Neg",AD201*VLOOKUP($C201,$C$352:AE$374,COLUMNS($D201:AE201),FALSE))</f>
        <v>1858.8570714771836</v>
      </c>
    </row>
    <row r="202" spans="1:31" s="18" customFormat="1">
      <c r="A202" s="21" t="s">
        <v>502</v>
      </c>
      <c r="B202" s="21" t="s">
        <v>490</v>
      </c>
      <c r="C202" s="21" t="s">
        <v>228</v>
      </c>
      <c r="D202" s="34"/>
      <c r="E202" s="34"/>
      <c r="F202" s="34"/>
      <c r="G202" s="34"/>
      <c r="H202" s="34"/>
      <c r="I202" s="34"/>
      <c r="J202" s="34"/>
      <c r="K202" s="34"/>
      <c r="L202" s="34"/>
      <c r="M202" s="34"/>
      <c r="N202" s="34"/>
      <c r="O202" s="34"/>
      <c r="P202" s="34"/>
      <c r="Q202" s="34"/>
      <c r="R202" s="34"/>
      <c r="S202" s="34"/>
      <c r="T202" s="34"/>
      <c r="U202" s="34"/>
      <c r="V202" s="34"/>
      <c r="W202" s="24"/>
      <c r="X202" s="24"/>
      <c r="Y202" s="24">
        <v>0</v>
      </c>
      <c r="Z202" s="24">
        <v>0</v>
      </c>
      <c r="AA202" s="24">
        <v>-320</v>
      </c>
      <c r="AB202" s="24">
        <v>-620</v>
      </c>
      <c r="AC202" s="24">
        <v>-655</v>
      </c>
      <c r="AD202" s="24">
        <v>-695</v>
      </c>
      <c r="AE202" s="40">
        <f>IF(AD202="Neg","Neg",AD202*VLOOKUP($C202,$C$352:AE$374,COLUMNS($D202:AE202),FALSE))</f>
        <v>-725.78969925654076</v>
      </c>
    </row>
    <row r="203" spans="1:31" s="18" customFormat="1">
      <c r="A203" s="21" t="s">
        <v>502</v>
      </c>
      <c r="B203" s="21" t="s">
        <v>491</v>
      </c>
      <c r="C203" s="21" t="s">
        <v>268</v>
      </c>
      <c r="D203" s="34"/>
      <c r="E203" s="34"/>
      <c r="F203" s="34"/>
      <c r="G203" s="34"/>
      <c r="H203" s="34"/>
      <c r="I203" s="34"/>
      <c r="J203" s="34"/>
      <c r="K203" s="34"/>
      <c r="L203" s="34"/>
      <c r="M203" s="34"/>
      <c r="N203" s="34"/>
      <c r="O203" s="34"/>
      <c r="P203" s="34"/>
      <c r="Q203" s="34"/>
      <c r="R203" s="34"/>
      <c r="S203" s="34"/>
      <c r="T203" s="34"/>
      <c r="U203" s="34"/>
      <c r="V203" s="34"/>
      <c r="W203" s="24"/>
      <c r="X203" s="24"/>
      <c r="Y203" s="24">
        <v>0</v>
      </c>
      <c r="Z203" s="24">
        <v>0</v>
      </c>
      <c r="AA203" s="24">
        <v>0</v>
      </c>
      <c r="AB203" s="24">
        <v>15</v>
      </c>
      <c r="AC203" s="24">
        <v>30</v>
      </c>
      <c r="AD203" s="24">
        <v>35</v>
      </c>
      <c r="AE203" s="40">
        <f>IF(AD203="Neg","Neg",AD203*VLOOKUP($C203,$C$352:AE$374,COLUMNS($D203:AE203),FALSE))</f>
        <v>36.55056039421428</v>
      </c>
    </row>
    <row r="204" spans="1:31" s="18" customFormat="1" ht="25.5">
      <c r="A204" s="21" t="s">
        <v>502</v>
      </c>
      <c r="B204" s="21" t="s">
        <v>492</v>
      </c>
      <c r="C204" s="21" t="s">
        <v>90</v>
      </c>
      <c r="D204" s="34"/>
      <c r="E204" s="34"/>
      <c r="F204" s="34"/>
      <c r="G204" s="34"/>
      <c r="H204" s="34"/>
      <c r="I204" s="34"/>
      <c r="J204" s="34"/>
      <c r="K204" s="34"/>
      <c r="L204" s="34"/>
      <c r="M204" s="34"/>
      <c r="N204" s="34"/>
      <c r="O204" s="34"/>
      <c r="P204" s="34"/>
      <c r="Q204" s="34"/>
      <c r="R204" s="34"/>
      <c r="S204" s="34"/>
      <c r="T204" s="34"/>
      <c r="U204" s="34"/>
      <c r="V204" s="34"/>
      <c r="W204" s="24"/>
      <c r="X204" s="24"/>
      <c r="Y204" s="24">
        <v>0</v>
      </c>
      <c r="Z204" s="24">
        <v>0</v>
      </c>
      <c r="AA204" s="24">
        <v>0</v>
      </c>
      <c r="AB204" s="24">
        <v>5</v>
      </c>
      <c r="AC204" s="24">
        <v>5</v>
      </c>
      <c r="AD204" s="24">
        <v>5</v>
      </c>
      <c r="AE204" s="40">
        <f>IF(AD204="Neg","Neg",AD204*VLOOKUP($C204,$C$352:AE$374,COLUMNS($D204:AE204),FALSE))</f>
        <v>5.2215086277448979</v>
      </c>
    </row>
    <row r="205" spans="1:31" s="18" customFormat="1">
      <c r="A205" s="21" t="s">
        <v>502</v>
      </c>
      <c r="B205" s="21" t="s">
        <v>493</v>
      </c>
      <c r="C205" s="21" t="s">
        <v>227</v>
      </c>
      <c r="D205" s="34"/>
      <c r="E205" s="34"/>
      <c r="F205" s="34"/>
      <c r="G205" s="34"/>
      <c r="H205" s="34"/>
      <c r="I205" s="34"/>
      <c r="J205" s="34"/>
      <c r="K205" s="34"/>
      <c r="L205" s="34"/>
      <c r="M205" s="34"/>
      <c r="N205" s="34"/>
      <c r="O205" s="34"/>
      <c r="P205" s="34"/>
      <c r="Q205" s="34"/>
      <c r="R205" s="34"/>
      <c r="S205" s="34"/>
      <c r="T205" s="34"/>
      <c r="U205" s="34"/>
      <c r="V205" s="34"/>
      <c r="W205" s="24"/>
      <c r="X205" s="24"/>
      <c r="Y205" s="24">
        <v>0</v>
      </c>
      <c r="Z205" s="24">
        <v>0</v>
      </c>
      <c r="AA205" s="24">
        <v>40</v>
      </c>
      <c r="AB205" s="24">
        <v>20</v>
      </c>
      <c r="AC205" s="24">
        <v>10</v>
      </c>
      <c r="AD205" s="24">
        <v>0</v>
      </c>
      <c r="AE205" s="40">
        <f>IF(AD205="Neg","Neg",AD205*VLOOKUP($C205,$C$352:AE$374,COLUMNS($D205:AE205),FALSE))</f>
        <v>0</v>
      </c>
    </row>
    <row r="206" spans="1:31" s="18" customFormat="1">
      <c r="A206" s="21" t="s">
        <v>502</v>
      </c>
      <c r="B206" s="21" t="s">
        <v>494</v>
      </c>
      <c r="C206" s="21" t="s">
        <v>227</v>
      </c>
      <c r="D206" s="34"/>
      <c r="E206" s="34"/>
      <c r="F206" s="34"/>
      <c r="G206" s="34"/>
      <c r="H206" s="34"/>
      <c r="I206" s="34"/>
      <c r="J206" s="34"/>
      <c r="K206" s="34"/>
      <c r="L206" s="34"/>
      <c r="M206" s="34"/>
      <c r="N206" s="34"/>
      <c r="O206" s="34"/>
      <c r="P206" s="34"/>
      <c r="Q206" s="34"/>
      <c r="R206" s="34"/>
      <c r="S206" s="34"/>
      <c r="T206" s="34"/>
      <c r="U206" s="34"/>
      <c r="V206" s="34"/>
      <c r="W206" s="24"/>
      <c r="X206" s="24"/>
      <c r="Y206" s="24">
        <v>15</v>
      </c>
      <c r="Z206" s="24">
        <v>110</v>
      </c>
      <c r="AA206" s="24">
        <v>25</v>
      </c>
      <c r="AB206" s="24">
        <v>15</v>
      </c>
      <c r="AC206" s="24">
        <v>10</v>
      </c>
      <c r="AD206" s="24">
        <v>10</v>
      </c>
      <c r="AE206" s="40">
        <f>IF(AD206="Neg","Neg",AD206*VLOOKUP($C206,$C$352:AE$374,COLUMNS($D206:AE206),FALSE))</f>
        <v>10.443017255489796</v>
      </c>
    </row>
    <row r="207" spans="1:31" s="18" customFormat="1">
      <c r="A207" s="21" t="s">
        <v>502</v>
      </c>
      <c r="B207" s="21" t="s">
        <v>494</v>
      </c>
      <c r="C207" s="21" t="s">
        <v>988</v>
      </c>
      <c r="D207" s="34"/>
      <c r="E207" s="34"/>
      <c r="F207" s="34"/>
      <c r="G207" s="34"/>
      <c r="H207" s="34"/>
      <c r="I207" s="34"/>
      <c r="J207" s="34"/>
      <c r="K207" s="34"/>
      <c r="L207" s="34"/>
      <c r="M207" s="34"/>
      <c r="N207" s="34"/>
      <c r="O207" s="34"/>
      <c r="P207" s="34"/>
      <c r="Q207" s="34"/>
      <c r="R207" s="34"/>
      <c r="S207" s="34"/>
      <c r="T207" s="34"/>
      <c r="U207" s="34"/>
      <c r="V207" s="34"/>
      <c r="W207" s="24"/>
      <c r="X207" s="24"/>
      <c r="Y207" s="24">
        <v>0</v>
      </c>
      <c r="Z207" s="24">
        <v>15</v>
      </c>
      <c r="AA207" s="24">
        <v>0</v>
      </c>
      <c r="AB207" s="24">
        <v>0</v>
      </c>
      <c r="AC207" s="24">
        <v>0</v>
      </c>
      <c r="AD207" s="24">
        <v>0</v>
      </c>
      <c r="AE207" s="40">
        <f>IF(AD207="Neg","Neg",AD207*VLOOKUP($C207,$C$352:AE$374,COLUMNS($D207:AE207),FALSE))</f>
        <v>0</v>
      </c>
    </row>
    <row r="208" spans="1:31" s="18" customFormat="1">
      <c r="A208" s="21" t="s">
        <v>502</v>
      </c>
      <c r="B208" s="21" t="s">
        <v>494</v>
      </c>
      <c r="C208" s="21" t="s">
        <v>228</v>
      </c>
      <c r="D208" s="34"/>
      <c r="E208" s="34"/>
      <c r="F208" s="34"/>
      <c r="G208" s="34"/>
      <c r="H208" s="34"/>
      <c r="I208" s="34"/>
      <c r="J208" s="34"/>
      <c r="K208" s="34"/>
      <c r="L208" s="34"/>
      <c r="M208" s="34"/>
      <c r="N208" s="34"/>
      <c r="O208" s="34"/>
      <c r="P208" s="34"/>
      <c r="Q208" s="34"/>
      <c r="R208" s="34"/>
      <c r="S208" s="34"/>
      <c r="T208" s="34"/>
      <c r="U208" s="34"/>
      <c r="V208" s="34"/>
      <c r="W208" s="24"/>
      <c r="X208" s="24"/>
      <c r="Y208" s="24">
        <v>0</v>
      </c>
      <c r="Z208" s="24">
        <v>10</v>
      </c>
      <c r="AA208" s="24">
        <v>0</v>
      </c>
      <c r="AB208" s="24">
        <v>0</v>
      </c>
      <c r="AC208" s="24">
        <v>0</v>
      </c>
      <c r="AD208" s="24">
        <v>0</v>
      </c>
      <c r="AE208" s="40">
        <f>IF(AD208="Neg","Neg",AD208*VLOOKUP($C208,$C$352:AE$374,COLUMNS($D208:AE208),FALSE))</f>
        <v>0</v>
      </c>
    </row>
    <row r="209" spans="1:31" s="18" customFormat="1">
      <c r="A209" s="21" t="s">
        <v>502</v>
      </c>
      <c r="B209" s="21" t="s">
        <v>494</v>
      </c>
      <c r="C209" s="21" t="s">
        <v>92</v>
      </c>
      <c r="D209" s="34"/>
      <c r="E209" s="34"/>
      <c r="F209" s="34"/>
      <c r="G209" s="34"/>
      <c r="H209" s="34"/>
      <c r="I209" s="34"/>
      <c r="J209" s="34"/>
      <c r="K209" s="34"/>
      <c r="L209" s="34"/>
      <c r="M209" s="34"/>
      <c r="N209" s="34"/>
      <c r="O209" s="34"/>
      <c r="P209" s="34"/>
      <c r="Q209" s="34"/>
      <c r="R209" s="34"/>
      <c r="S209" s="34"/>
      <c r="T209" s="34"/>
      <c r="U209" s="34"/>
      <c r="V209" s="34"/>
      <c r="W209" s="24"/>
      <c r="X209" s="24"/>
      <c r="Y209" s="24">
        <v>0</v>
      </c>
      <c r="Z209" s="24">
        <v>5</v>
      </c>
      <c r="AA209" s="24">
        <v>0</v>
      </c>
      <c r="AB209" s="24">
        <v>0</v>
      </c>
      <c r="AC209" s="24">
        <v>0</v>
      </c>
      <c r="AD209" s="24">
        <v>0</v>
      </c>
      <c r="AE209" s="40">
        <f>IF(AD209="Neg","Neg",AD209*VLOOKUP($C209,$C$352:AE$374,COLUMNS($D209:AE209),FALSE))</f>
        <v>0</v>
      </c>
    </row>
    <row r="210" spans="1:31" s="18" customFormat="1">
      <c r="A210" s="21" t="s">
        <v>502</v>
      </c>
      <c r="B210" s="21" t="s">
        <v>494</v>
      </c>
      <c r="C210" s="21" t="s">
        <v>268</v>
      </c>
      <c r="D210" s="34"/>
      <c r="E210" s="34"/>
      <c r="F210" s="34"/>
      <c r="G210" s="34"/>
      <c r="H210" s="34"/>
      <c r="I210" s="34"/>
      <c r="J210" s="34"/>
      <c r="K210" s="34"/>
      <c r="L210" s="34"/>
      <c r="M210" s="34"/>
      <c r="N210" s="34"/>
      <c r="O210" s="34"/>
      <c r="P210" s="34"/>
      <c r="Q210" s="34"/>
      <c r="R210" s="34"/>
      <c r="S210" s="34"/>
      <c r="T210" s="34"/>
      <c r="U210" s="34"/>
      <c r="V210" s="34"/>
      <c r="W210" s="24"/>
      <c r="X210" s="24"/>
      <c r="Y210" s="24">
        <v>0</v>
      </c>
      <c r="Z210" s="24">
        <v>0</v>
      </c>
      <c r="AA210" s="24">
        <v>0</v>
      </c>
      <c r="AB210" s="24">
        <v>0</v>
      </c>
      <c r="AC210" s="24">
        <v>0</v>
      </c>
      <c r="AD210" s="24">
        <v>0</v>
      </c>
      <c r="AE210" s="40">
        <f>IF(AD210="Neg","Neg",AD210*VLOOKUP($C210,$C$352:AE$374,COLUMNS($D210:AE210),FALSE))</f>
        <v>0</v>
      </c>
    </row>
    <row r="211" spans="1:31" s="18" customFormat="1">
      <c r="A211" s="21" t="s">
        <v>502</v>
      </c>
      <c r="B211" s="21" t="s">
        <v>495</v>
      </c>
      <c r="C211" s="21" t="s">
        <v>792</v>
      </c>
      <c r="D211" s="34"/>
      <c r="E211" s="34"/>
      <c r="F211" s="34"/>
      <c r="G211" s="34"/>
      <c r="H211" s="34"/>
      <c r="I211" s="34"/>
      <c r="J211" s="34"/>
      <c r="K211" s="34"/>
      <c r="L211" s="34"/>
      <c r="M211" s="34"/>
      <c r="N211" s="34"/>
      <c r="O211" s="34"/>
      <c r="P211" s="34"/>
      <c r="Q211" s="34"/>
      <c r="R211" s="34"/>
      <c r="S211" s="34"/>
      <c r="T211" s="34"/>
      <c r="U211" s="34"/>
      <c r="V211" s="34"/>
      <c r="W211" s="24"/>
      <c r="X211" s="24"/>
      <c r="Y211" s="24">
        <v>330</v>
      </c>
      <c r="Z211" s="24">
        <v>2870</v>
      </c>
      <c r="AA211" s="24">
        <v>0</v>
      </c>
      <c r="AB211" s="24">
        <v>0</v>
      </c>
      <c r="AC211" s="24">
        <v>0</v>
      </c>
      <c r="AD211" s="24">
        <v>0</v>
      </c>
      <c r="AE211" s="40">
        <f>IF(AD211="Neg","Neg",AD211*VLOOKUP($C211,$C$352:AE$374,COLUMNS($D211:AE211),FALSE))</f>
        <v>0</v>
      </c>
    </row>
    <row r="212" spans="1:31" s="18" customFormat="1">
      <c r="A212" s="21" t="s">
        <v>502</v>
      </c>
      <c r="B212" s="21" t="s">
        <v>495</v>
      </c>
      <c r="C212" s="21" t="s">
        <v>227</v>
      </c>
      <c r="D212" s="34"/>
      <c r="E212" s="34"/>
      <c r="F212" s="34"/>
      <c r="G212" s="34"/>
      <c r="H212" s="34"/>
      <c r="I212" s="34"/>
      <c r="J212" s="34"/>
      <c r="K212" s="34"/>
      <c r="L212" s="34"/>
      <c r="M212" s="34"/>
      <c r="N212" s="34"/>
      <c r="O212" s="34"/>
      <c r="P212" s="34"/>
      <c r="Q212" s="34"/>
      <c r="R212" s="34"/>
      <c r="S212" s="34"/>
      <c r="T212" s="34"/>
      <c r="U212" s="34"/>
      <c r="V212" s="34"/>
      <c r="W212" s="24"/>
      <c r="X212" s="24"/>
      <c r="Y212" s="24">
        <v>0</v>
      </c>
      <c r="Z212" s="24">
        <v>210</v>
      </c>
      <c r="AA212" s="24">
        <v>510</v>
      </c>
      <c r="AB212" s="24">
        <v>785</v>
      </c>
      <c r="AC212" s="24">
        <v>125</v>
      </c>
      <c r="AD212" s="24">
        <v>105</v>
      </c>
      <c r="AE212" s="40">
        <f>IF(AD212="Neg","Neg",AD212*VLOOKUP($C212,$C$352:AE$374,COLUMNS($D212:AE212),FALSE))</f>
        <v>109.65168118264285</v>
      </c>
    </row>
    <row r="213" spans="1:31" s="18" customFormat="1">
      <c r="A213" s="21" t="s">
        <v>502</v>
      </c>
      <c r="B213" s="21" t="s">
        <v>495</v>
      </c>
      <c r="C213" s="21" t="s">
        <v>90</v>
      </c>
      <c r="D213" s="34"/>
      <c r="E213" s="34"/>
      <c r="F213" s="34"/>
      <c r="G213" s="34"/>
      <c r="H213" s="34"/>
      <c r="I213" s="34"/>
      <c r="J213" s="34"/>
      <c r="K213" s="34"/>
      <c r="L213" s="34"/>
      <c r="M213" s="34"/>
      <c r="N213" s="34"/>
      <c r="O213" s="34"/>
      <c r="P213" s="34"/>
      <c r="Q213" s="34"/>
      <c r="R213" s="34"/>
      <c r="S213" s="34"/>
      <c r="T213" s="34"/>
      <c r="U213" s="34"/>
      <c r="V213" s="34"/>
      <c r="W213" s="24"/>
      <c r="X213" s="24"/>
      <c r="Y213" s="24">
        <v>0</v>
      </c>
      <c r="Z213" s="24">
        <v>10</v>
      </c>
      <c r="AA213" s="24">
        <v>70</v>
      </c>
      <c r="AB213" s="24">
        <v>105</v>
      </c>
      <c r="AC213" s="24">
        <v>30</v>
      </c>
      <c r="AD213" s="24">
        <v>25</v>
      </c>
      <c r="AE213" s="40">
        <f>IF(AD213="Neg","Neg",AD213*VLOOKUP($C213,$C$352:AE$374,COLUMNS($D213:AE213),FALSE))</f>
        <v>26.107543138724488</v>
      </c>
    </row>
    <row r="214" spans="1:31" s="18" customFormat="1">
      <c r="A214" s="21" t="s">
        <v>502</v>
      </c>
      <c r="B214" s="21" t="s">
        <v>495</v>
      </c>
      <c r="C214" s="21" t="s">
        <v>268</v>
      </c>
      <c r="D214" s="34"/>
      <c r="E214" s="34"/>
      <c r="F214" s="34"/>
      <c r="G214" s="34"/>
      <c r="H214" s="34"/>
      <c r="I214" s="34"/>
      <c r="J214" s="34"/>
      <c r="K214" s="34"/>
      <c r="L214" s="34"/>
      <c r="M214" s="34"/>
      <c r="N214" s="34"/>
      <c r="O214" s="34"/>
      <c r="P214" s="34"/>
      <c r="Q214" s="34"/>
      <c r="R214" s="34"/>
      <c r="S214" s="34"/>
      <c r="T214" s="34"/>
      <c r="U214" s="34"/>
      <c r="V214" s="34"/>
      <c r="W214" s="24"/>
      <c r="X214" s="24"/>
      <c r="Y214" s="24">
        <v>0</v>
      </c>
      <c r="Z214" s="24">
        <v>30</v>
      </c>
      <c r="AA214" s="24">
        <v>30</v>
      </c>
      <c r="AB214" s="24">
        <v>30</v>
      </c>
      <c r="AC214" s="24">
        <v>25</v>
      </c>
      <c r="AD214" s="24">
        <v>20</v>
      </c>
      <c r="AE214" s="40">
        <f>IF(AD214="Neg","Neg",AD214*VLOOKUP($C214,$C$352:AE$374,COLUMNS($D214:AE214),FALSE))</f>
        <v>20.886034510979592</v>
      </c>
    </row>
    <row r="215" spans="1:31" s="18" customFormat="1">
      <c r="A215" s="21" t="s">
        <v>502</v>
      </c>
      <c r="B215" s="21" t="s">
        <v>496</v>
      </c>
      <c r="C215" s="21" t="s">
        <v>227</v>
      </c>
      <c r="D215" s="34"/>
      <c r="E215" s="34"/>
      <c r="F215" s="34"/>
      <c r="G215" s="34"/>
      <c r="H215" s="34"/>
      <c r="I215" s="34"/>
      <c r="J215" s="34"/>
      <c r="K215" s="34"/>
      <c r="L215" s="34"/>
      <c r="M215" s="34"/>
      <c r="N215" s="34"/>
      <c r="O215" s="34"/>
      <c r="P215" s="34"/>
      <c r="Q215" s="34"/>
      <c r="R215" s="34"/>
      <c r="S215" s="34"/>
      <c r="T215" s="34"/>
      <c r="U215" s="34"/>
      <c r="V215" s="34"/>
      <c r="W215" s="24"/>
      <c r="X215" s="24"/>
      <c r="Y215" s="24">
        <v>0</v>
      </c>
      <c r="Z215" s="24">
        <v>55</v>
      </c>
      <c r="AA215" s="24">
        <v>30</v>
      </c>
      <c r="AB215" s="24">
        <v>205</v>
      </c>
      <c r="AC215" s="24">
        <v>250</v>
      </c>
      <c r="AD215" s="24">
        <v>225</v>
      </c>
      <c r="AE215" s="40">
        <f>IF(AD215="Neg","Neg",AD215*VLOOKUP($C215,$C$352:AE$374,COLUMNS($D215:AE215),FALSE))</f>
        <v>234.96788824852038</v>
      </c>
    </row>
    <row r="216" spans="1:31" s="18" customFormat="1">
      <c r="A216" s="21" t="s">
        <v>502</v>
      </c>
      <c r="B216" s="21" t="s">
        <v>496</v>
      </c>
      <c r="C216" s="21" t="s">
        <v>90</v>
      </c>
      <c r="D216" s="34"/>
      <c r="E216" s="34"/>
      <c r="F216" s="34"/>
      <c r="G216" s="34"/>
      <c r="H216" s="34"/>
      <c r="I216" s="34"/>
      <c r="J216" s="34"/>
      <c r="K216" s="34"/>
      <c r="L216" s="34"/>
      <c r="M216" s="34"/>
      <c r="N216" s="34"/>
      <c r="O216" s="34"/>
      <c r="P216" s="34"/>
      <c r="Q216" s="34"/>
      <c r="R216" s="34"/>
      <c r="S216" s="34"/>
      <c r="T216" s="34"/>
      <c r="U216" s="34"/>
      <c r="V216" s="34"/>
      <c r="W216" s="24"/>
      <c r="X216" s="24"/>
      <c r="Y216" s="24">
        <v>0</v>
      </c>
      <c r="Z216" s="24">
        <v>0</v>
      </c>
      <c r="AA216" s="24">
        <v>10</v>
      </c>
      <c r="AB216" s="24">
        <v>20</v>
      </c>
      <c r="AC216" s="24">
        <v>30</v>
      </c>
      <c r="AD216" s="24">
        <v>25</v>
      </c>
      <c r="AE216" s="40">
        <f>IF(AD216="Neg","Neg",AD216*VLOOKUP($C216,$C$352:AE$374,COLUMNS($D216:AE216),FALSE))</f>
        <v>26.107543138724488</v>
      </c>
    </row>
    <row r="217" spans="1:31" s="18" customFormat="1">
      <c r="A217" s="21" t="s">
        <v>502</v>
      </c>
      <c r="B217" s="21" t="s">
        <v>496</v>
      </c>
      <c r="C217" s="21" t="s">
        <v>791</v>
      </c>
      <c r="D217" s="34"/>
      <c r="E217" s="34"/>
      <c r="F217" s="34"/>
      <c r="G217" s="34"/>
      <c r="H217" s="34"/>
      <c r="I217" s="34"/>
      <c r="J217" s="34"/>
      <c r="K217" s="34"/>
      <c r="L217" s="34"/>
      <c r="M217" s="34"/>
      <c r="N217" s="34"/>
      <c r="O217" s="34"/>
      <c r="P217" s="34"/>
      <c r="Q217" s="34"/>
      <c r="R217" s="34"/>
      <c r="S217" s="34"/>
      <c r="T217" s="34"/>
      <c r="U217" s="34"/>
      <c r="V217" s="34"/>
      <c r="W217" s="24"/>
      <c r="X217" s="24"/>
      <c r="Y217" s="24">
        <v>0</v>
      </c>
      <c r="Z217" s="24">
        <v>-10</v>
      </c>
      <c r="AA217" s="24">
        <v>25</v>
      </c>
      <c r="AB217" s="24">
        <v>75</v>
      </c>
      <c r="AC217" s="24">
        <v>75</v>
      </c>
      <c r="AD217" s="24">
        <v>75</v>
      </c>
      <c r="AE217" s="40">
        <f>IF(AD217="Neg","Neg",AD217*VLOOKUP($C217,$C$352:AE$374,COLUMNS($D217:AE217),FALSE))</f>
        <v>78.322629416173456</v>
      </c>
    </row>
    <row r="218" spans="1:31" s="18" customFormat="1">
      <c r="A218" s="21" t="s">
        <v>502</v>
      </c>
      <c r="B218" s="21" t="s">
        <v>496</v>
      </c>
      <c r="C218" s="21" t="s">
        <v>268</v>
      </c>
      <c r="D218" s="34"/>
      <c r="E218" s="34"/>
      <c r="F218" s="34"/>
      <c r="G218" s="34"/>
      <c r="H218" s="34"/>
      <c r="I218" s="34"/>
      <c r="J218" s="34"/>
      <c r="K218" s="34"/>
      <c r="L218" s="34"/>
      <c r="M218" s="34"/>
      <c r="N218" s="34"/>
      <c r="O218" s="34"/>
      <c r="P218" s="34"/>
      <c r="Q218" s="34"/>
      <c r="R218" s="34"/>
      <c r="S218" s="34"/>
      <c r="T218" s="34"/>
      <c r="U218" s="34"/>
      <c r="V218" s="34"/>
      <c r="W218" s="24"/>
      <c r="X218" s="24"/>
      <c r="Y218" s="24">
        <v>0</v>
      </c>
      <c r="Z218" s="24">
        <v>20</v>
      </c>
      <c r="AA218" s="24">
        <v>30</v>
      </c>
      <c r="AB218" s="24">
        <v>30</v>
      </c>
      <c r="AC218" s="24">
        <v>30</v>
      </c>
      <c r="AD218" s="24">
        <v>30</v>
      </c>
      <c r="AE218" s="40">
        <f>IF(AD218="Neg","Neg",AD218*VLOOKUP($C218,$C$352:AE$374,COLUMNS($D218:AE218),FALSE))</f>
        <v>31.329051766469384</v>
      </c>
    </row>
    <row r="219" spans="1:31" s="18" customFormat="1">
      <c r="A219" s="21" t="s">
        <v>502</v>
      </c>
      <c r="B219" s="21" t="s">
        <v>497</v>
      </c>
      <c r="C219" s="21" t="s">
        <v>227</v>
      </c>
      <c r="D219" s="34"/>
      <c r="E219" s="34"/>
      <c r="F219" s="34"/>
      <c r="G219" s="34"/>
      <c r="H219" s="34"/>
      <c r="I219" s="34"/>
      <c r="J219" s="34"/>
      <c r="K219" s="34"/>
      <c r="L219" s="34"/>
      <c r="M219" s="34"/>
      <c r="N219" s="34"/>
      <c r="O219" s="34"/>
      <c r="P219" s="34"/>
      <c r="Q219" s="34"/>
      <c r="R219" s="34"/>
      <c r="S219" s="34"/>
      <c r="T219" s="34"/>
      <c r="U219" s="34"/>
      <c r="V219" s="34"/>
      <c r="W219" s="24"/>
      <c r="X219" s="24"/>
      <c r="Y219" s="24">
        <v>40</v>
      </c>
      <c r="Z219" s="24">
        <v>160</v>
      </c>
      <c r="AA219" s="24">
        <v>385</v>
      </c>
      <c r="AB219" s="24">
        <v>575</v>
      </c>
      <c r="AC219" s="24">
        <v>885</v>
      </c>
      <c r="AD219" s="24">
        <v>960</v>
      </c>
      <c r="AE219" s="40">
        <f>IF(AD219="Neg","Neg",AD219*VLOOKUP($C219,$C$352:AE$374,COLUMNS($D219:AE219),FALSE))</f>
        <v>1002.5296565270203</v>
      </c>
    </row>
    <row r="220" spans="1:31" s="18" customFormat="1">
      <c r="A220" s="21" t="s">
        <v>502</v>
      </c>
      <c r="B220" s="21" t="s">
        <v>497</v>
      </c>
      <c r="C220" s="21" t="s">
        <v>228</v>
      </c>
      <c r="D220" s="34"/>
      <c r="E220" s="34"/>
      <c r="F220" s="34"/>
      <c r="G220" s="34"/>
      <c r="H220" s="34"/>
      <c r="I220" s="34"/>
      <c r="J220" s="34"/>
      <c r="K220" s="34"/>
      <c r="L220" s="34"/>
      <c r="M220" s="34"/>
      <c r="N220" s="34"/>
      <c r="O220" s="34"/>
      <c r="P220" s="34"/>
      <c r="Q220" s="34"/>
      <c r="R220" s="34"/>
      <c r="S220" s="34"/>
      <c r="T220" s="34"/>
      <c r="U220" s="34"/>
      <c r="V220" s="34"/>
      <c r="W220" s="24"/>
      <c r="X220" s="24"/>
      <c r="Y220" s="24">
        <v>10</v>
      </c>
      <c r="Z220" s="24">
        <v>40</v>
      </c>
      <c r="AA220" s="24">
        <v>90</v>
      </c>
      <c r="AB220" s="24">
        <v>130</v>
      </c>
      <c r="AC220" s="24">
        <v>150</v>
      </c>
      <c r="AD220" s="24">
        <v>165</v>
      </c>
      <c r="AE220" s="40">
        <f>IF(AD220="Neg","Neg",AD220*VLOOKUP($C220,$C$352:AE$374,COLUMNS($D220:AE220),FALSE))</f>
        <v>172.30978471558163</v>
      </c>
    </row>
    <row r="221" spans="1:31" s="18" customFormat="1">
      <c r="A221" s="21" t="s">
        <v>502</v>
      </c>
      <c r="B221" s="21" t="s">
        <v>498</v>
      </c>
      <c r="C221" s="21" t="s">
        <v>792</v>
      </c>
      <c r="D221" s="34"/>
      <c r="E221" s="34"/>
      <c r="F221" s="34"/>
      <c r="G221" s="34"/>
      <c r="H221" s="34"/>
      <c r="I221" s="34"/>
      <c r="J221" s="34"/>
      <c r="K221" s="34"/>
      <c r="L221" s="34"/>
      <c r="M221" s="34"/>
      <c r="N221" s="34"/>
      <c r="O221" s="34"/>
      <c r="P221" s="34"/>
      <c r="Q221" s="34"/>
      <c r="R221" s="34"/>
      <c r="S221" s="34"/>
      <c r="T221" s="34"/>
      <c r="U221" s="34"/>
      <c r="V221" s="34"/>
      <c r="W221" s="24"/>
      <c r="X221" s="24"/>
      <c r="Y221" s="24">
        <v>0</v>
      </c>
      <c r="Z221" s="24">
        <v>515</v>
      </c>
      <c r="AA221" s="24">
        <v>545</v>
      </c>
      <c r="AB221" s="24">
        <v>540</v>
      </c>
      <c r="AC221" s="24">
        <v>545</v>
      </c>
      <c r="AD221" s="24">
        <v>545</v>
      </c>
      <c r="AE221" s="40">
        <f>IF(AD221="Neg","Neg",AD221*VLOOKUP($C221,$C$352:AE$374,COLUMNS($D221:AE221),FALSE))</f>
        <v>569.14444042419382</v>
      </c>
    </row>
    <row r="222" spans="1:31" s="18" customFormat="1">
      <c r="A222" s="21" t="s">
        <v>502</v>
      </c>
      <c r="B222" s="21" t="s">
        <v>499</v>
      </c>
      <c r="C222" s="21" t="s">
        <v>988</v>
      </c>
      <c r="D222" s="34"/>
      <c r="E222" s="34"/>
      <c r="F222" s="34"/>
      <c r="G222" s="34"/>
      <c r="H222" s="34"/>
      <c r="I222" s="34"/>
      <c r="J222" s="34"/>
      <c r="K222" s="34"/>
      <c r="L222" s="34"/>
      <c r="M222" s="34"/>
      <c r="N222" s="34"/>
      <c r="O222" s="34"/>
      <c r="P222" s="34"/>
      <c r="Q222" s="34"/>
      <c r="R222" s="34"/>
      <c r="S222" s="34"/>
      <c r="T222" s="34"/>
      <c r="U222" s="34"/>
      <c r="V222" s="34"/>
      <c r="W222" s="24"/>
      <c r="X222" s="24"/>
      <c r="Y222" s="24">
        <v>-40</v>
      </c>
      <c r="Z222" s="24">
        <v>-65</v>
      </c>
      <c r="AA222" s="24">
        <v>-70</v>
      </c>
      <c r="AB222" s="24">
        <v>-70</v>
      </c>
      <c r="AC222" s="24">
        <v>-75</v>
      </c>
      <c r="AD222" s="24">
        <v>-80</v>
      </c>
      <c r="AE222" s="40">
        <f>IF(AD222="Neg","Neg",AD222*VLOOKUP($C222,$C$352:AE$374,COLUMNS($D222:AE222),FALSE))</f>
        <v>-83.544138043918366</v>
      </c>
    </row>
    <row r="223" spans="1:31" s="18" customFormat="1">
      <c r="A223" s="21" t="s">
        <v>502</v>
      </c>
      <c r="B223" s="21" t="s">
        <v>500</v>
      </c>
      <c r="C223" s="21" t="s">
        <v>792</v>
      </c>
      <c r="D223" s="34"/>
      <c r="E223" s="34"/>
      <c r="F223" s="34"/>
      <c r="G223" s="34"/>
      <c r="H223" s="34"/>
      <c r="I223" s="34"/>
      <c r="J223" s="34"/>
      <c r="K223" s="34"/>
      <c r="L223" s="34"/>
      <c r="M223" s="34"/>
      <c r="N223" s="34"/>
      <c r="O223" s="34"/>
      <c r="P223" s="34"/>
      <c r="Q223" s="34"/>
      <c r="R223" s="34"/>
      <c r="S223" s="34"/>
      <c r="T223" s="34"/>
      <c r="U223" s="34"/>
      <c r="V223" s="34"/>
      <c r="W223" s="24"/>
      <c r="X223" s="24"/>
      <c r="Y223" s="24">
        <v>-25</v>
      </c>
      <c r="Z223" s="24">
        <v>-25</v>
      </c>
      <c r="AA223" s="24">
        <v>-25</v>
      </c>
      <c r="AB223" s="24">
        <v>0</v>
      </c>
      <c r="AC223" s="24">
        <v>30</v>
      </c>
      <c r="AD223" s="24">
        <v>65</v>
      </c>
      <c r="AE223" s="40">
        <f>IF(AD223="Neg","Neg",AD223*VLOOKUP($C223,$C$352:AE$374,COLUMNS($D223:AE223),FALSE))</f>
        <v>67.879612160683664</v>
      </c>
    </row>
    <row r="224" spans="1:31" s="18" customFormat="1">
      <c r="A224" s="21" t="s">
        <v>502</v>
      </c>
      <c r="B224" s="20" t="s">
        <v>501</v>
      </c>
      <c r="C224" s="21" t="s">
        <v>227</v>
      </c>
      <c r="D224" s="22"/>
      <c r="E224" s="22"/>
      <c r="F224" s="22"/>
      <c r="G224" s="22"/>
      <c r="H224" s="22"/>
      <c r="I224" s="22"/>
      <c r="J224" s="22"/>
      <c r="K224" s="22"/>
      <c r="L224" s="22"/>
      <c r="M224" s="22"/>
      <c r="N224" s="22"/>
      <c r="O224" s="22"/>
      <c r="P224" s="22"/>
      <c r="Q224" s="22"/>
      <c r="R224" s="22"/>
      <c r="S224" s="22"/>
      <c r="T224" s="22"/>
      <c r="U224" s="22"/>
      <c r="V224" s="22"/>
      <c r="W224" s="24"/>
      <c r="X224" s="24"/>
      <c r="Y224" s="24">
        <v>0</v>
      </c>
      <c r="Z224" s="24">
        <v>0</v>
      </c>
      <c r="AA224" s="24">
        <v>-80</v>
      </c>
      <c r="AB224" s="24">
        <v>-60</v>
      </c>
      <c r="AC224" s="24">
        <v>-65</v>
      </c>
      <c r="AD224" s="24">
        <v>-65</v>
      </c>
      <c r="AE224" s="40">
        <f>IF(AD224="Neg","Neg",AD224*VLOOKUP($C224,$C$352:AE$374,COLUMNS($D224:AE224),FALSE))</f>
        <v>-67.879612160683664</v>
      </c>
    </row>
    <row r="225" spans="1:31" s="18" customFormat="1">
      <c r="A225" s="28" t="s">
        <v>580</v>
      </c>
      <c r="B225" s="27" t="s">
        <v>504</v>
      </c>
      <c r="C225" s="28" t="s">
        <v>792</v>
      </c>
      <c r="D225" s="29"/>
      <c r="E225" s="29"/>
      <c r="F225" s="29"/>
      <c r="G225" s="29"/>
      <c r="H225" s="29"/>
      <c r="I225" s="29"/>
      <c r="J225" s="29"/>
      <c r="K225" s="29"/>
      <c r="L225" s="29"/>
      <c r="M225" s="29"/>
      <c r="N225" s="29"/>
      <c r="O225" s="29"/>
      <c r="P225" s="29"/>
      <c r="Q225" s="29"/>
      <c r="R225" s="29"/>
      <c r="S225" s="29"/>
      <c r="T225" s="29"/>
      <c r="U225" s="29"/>
      <c r="V225" s="29"/>
      <c r="W225" s="30"/>
      <c r="X225" s="30"/>
      <c r="Y225" s="30"/>
      <c r="Z225" s="30">
        <v>0</v>
      </c>
      <c r="AA225" s="30">
        <v>-65</v>
      </c>
      <c r="AB225" s="30">
        <v>-65</v>
      </c>
      <c r="AC225" s="30">
        <v>-65</v>
      </c>
      <c r="AD225" s="30">
        <v>-65</v>
      </c>
      <c r="AE225" s="59">
        <f>IF(AD225="Neg","Neg",AD225*VLOOKUP($C225,$C$352:AE$374,COLUMNS($D225:AE225),FALSE))</f>
        <v>-67.879612160683664</v>
      </c>
    </row>
    <row r="226" spans="1:31" s="18" customFormat="1">
      <c r="A226" s="28" t="s">
        <v>580</v>
      </c>
      <c r="B226" s="27" t="s">
        <v>505</v>
      </c>
      <c r="C226" s="28" t="s">
        <v>227</v>
      </c>
      <c r="D226" s="29"/>
      <c r="E226" s="29"/>
      <c r="F226" s="29"/>
      <c r="G226" s="29"/>
      <c r="H226" s="29"/>
      <c r="I226" s="29"/>
      <c r="J226" s="29"/>
      <c r="K226" s="29"/>
      <c r="L226" s="29"/>
      <c r="M226" s="29"/>
      <c r="N226" s="29"/>
      <c r="O226" s="29"/>
      <c r="P226" s="29"/>
      <c r="Q226" s="29"/>
      <c r="R226" s="29"/>
      <c r="S226" s="29"/>
      <c r="T226" s="29"/>
      <c r="U226" s="29"/>
      <c r="V226" s="29"/>
      <c r="W226" s="30"/>
      <c r="X226" s="30"/>
      <c r="Y226" s="30"/>
      <c r="Z226" s="30">
        <v>-40</v>
      </c>
      <c r="AA226" s="30">
        <v>-45</v>
      </c>
      <c r="AB226" s="30">
        <v>-50</v>
      </c>
      <c r="AC226" s="30">
        <v>-55</v>
      </c>
      <c r="AD226" s="30">
        <v>-55</v>
      </c>
      <c r="AE226" s="59">
        <f>IF(AD226="Neg","Neg",AD226*VLOOKUP($C226,$C$352:AE$374,COLUMNS($D226:AE226),FALSE))</f>
        <v>-57.436594905193871</v>
      </c>
    </row>
    <row r="227" spans="1:31" s="18" customFormat="1">
      <c r="A227" s="28" t="s">
        <v>580</v>
      </c>
      <c r="B227" s="27" t="s">
        <v>506</v>
      </c>
      <c r="C227" s="28" t="s">
        <v>780</v>
      </c>
      <c r="D227" s="29"/>
      <c r="E227" s="29"/>
      <c r="F227" s="29"/>
      <c r="G227" s="29"/>
      <c r="H227" s="29"/>
      <c r="I227" s="29"/>
      <c r="J227" s="29"/>
      <c r="K227" s="29"/>
      <c r="L227" s="29"/>
      <c r="M227" s="29"/>
      <c r="N227" s="29"/>
      <c r="O227" s="29"/>
      <c r="P227" s="29"/>
      <c r="Q227" s="29"/>
      <c r="R227" s="29"/>
      <c r="S227" s="29"/>
      <c r="T227" s="29"/>
      <c r="U227" s="29"/>
      <c r="V227" s="29"/>
      <c r="W227" s="30"/>
      <c r="X227" s="30"/>
      <c r="Y227" s="30"/>
      <c r="Z227" s="30">
        <v>-20</v>
      </c>
      <c r="AA227" s="30">
        <v>-25</v>
      </c>
      <c r="AB227" s="30">
        <v>-40</v>
      </c>
      <c r="AC227" s="30">
        <v>-45</v>
      </c>
      <c r="AD227" s="30">
        <v>-45</v>
      </c>
      <c r="AE227" s="59">
        <f>IF(AD227="Neg","Neg",AD227*VLOOKUP($C227,$C$352:AE$374,COLUMNS($D227:AE227),FALSE))</f>
        <v>-46.993577649704079</v>
      </c>
    </row>
    <row r="228" spans="1:31" s="18" customFormat="1" ht="25.5">
      <c r="A228" s="28" t="s">
        <v>580</v>
      </c>
      <c r="B228" s="27" t="s">
        <v>507</v>
      </c>
      <c r="C228" s="28" t="s">
        <v>92</v>
      </c>
      <c r="D228" s="29"/>
      <c r="E228" s="29"/>
      <c r="F228" s="29"/>
      <c r="G228" s="29"/>
      <c r="H228" s="29"/>
      <c r="I228" s="29"/>
      <c r="J228" s="29"/>
      <c r="K228" s="29"/>
      <c r="L228" s="29"/>
      <c r="M228" s="29"/>
      <c r="N228" s="29"/>
      <c r="O228" s="29"/>
      <c r="P228" s="29"/>
      <c r="Q228" s="29"/>
      <c r="R228" s="29"/>
      <c r="S228" s="29"/>
      <c r="T228" s="29"/>
      <c r="U228" s="29"/>
      <c r="V228" s="29"/>
      <c r="W228" s="30"/>
      <c r="X228" s="30"/>
      <c r="Y228" s="30"/>
      <c r="Z228" s="30">
        <v>-35</v>
      </c>
      <c r="AA228" s="30">
        <v>-35</v>
      </c>
      <c r="AB228" s="30">
        <v>-40</v>
      </c>
      <c r="AC228" s="30">
        <v>-40</v>
      </c>
      <c r="AD228" s="30">
        <v>-45</v>
      </c>
      <c r="AE228" s="59">
        <f>IF(AD228="Neg","Neg",AD228*VLOOKUP($C228,$C$352:AE$374,COLUMNS($D228:AE228),FALSE))</f>
        <v>-46.993577649704079</v>
      </c>
    </row>
    <row r="229" spans="1:31" s="18" customFormat="1" ht="25.5">
      <c r="A229" s="28" t="s">
        <v>580</v>
      </c>
      <c r="B229" s="27" t="s">
        <v>508</v>
      </c>
      <c r="C229" s="28" t="s">
        <v>90</v>
      </c>
      <c r="D229" s="29"/>
      <c r="E229" s="29"/>
      <c r="F229" s="29"/>
      <c r="G229" s="29"/>
      <c r="H229" s="29"/>
      <c r="I229" s="29"/>
      <c r="J229" s="29"/>
      <c r="K229" s="29"/>
      <c r="L229" s="29"/>
      <c r="M229" s="29"/>
      <c r="N229" s="29"/>
      <c r="O229" s="29"/>
      <c r="P229" s="29"/>
      <c r="Q229" s="29"/>
      <c r="R229" s="29"/>
      <c r="S229" s="29"/>
      <c r="T229" s="29"/>
      <c r="U229" s="29"/>
      <c r="V229" s="29"/>
      <c r="W229" s="30"/>
      <c r="X229" s="30"/>
      <c r="Y229" s="30"/>
      <c r="Z229" s="30">
        <v>20</v>
      </c>
      <c r="AA229" s="30">
        <v>0</v>
      </c>
      <c r="AB229" s="30">
        <v>0</v>
      </c>
      <c r="AC229" s="30">
        <v>5</v>
      </c>
      <c r="AD229" s="30">
        <v>5</v>
      </c>
      <c r="AE229" s="59">
        <f>IF(AD229="Neg","Neg",AD229*VLOOKUP($C229,$C$352:AE$374,COLUMNS($D229:AE229),FALSE))</f>
        <v>5.2215086277448979</v>
      </c>
    </row>
    <row r="230" spans="1:31" s="18" customFormat="1" ht="25.5">
      <c r="A230" s="28" t="s">
        <v>580</v>
      </c>
      <c r="B230" s="27" t="s">
        <v>508</v>
      </c>
      <c r="C230" s="28" t="s">
        <v>791</v>
      </c>
      <c r="D230" s="29"/>
      <c r="E230" s="29"/>
      <c r="F230" s="29"/>
      <c r="G230" s="29"/>
      <c r="H230" s="29"/>
      <c r="I230" s="29"/>
      <c r="J230" s="29"/>
      <c r="K230" s="29"/>
      <c r="L230" s="29"/>
      <c r="M230" s="29"/>
      <c r="N230" s="29"/>
      <c r="O230" s="29"/>
      <c r="P230" s="29"/>
      <c r="Q230" s="29"/>
      <c r="R230" s="29"/>
      <c r="S230" s="29"/>
      <c r="T230" s="29"/>
      <c r="U230" s="29"/>
      <c r="V230" s="29"/>
      <c r="W230" s="30"/>
      <c r="X230" s="30"/>
      <c r="Y230" s="30"/>
      <c r="Z230" s="30">
        <v>5</v>
      </c>
      <c r="AA230" s="30">
        <v>0</v>
      </c>
      <c r="AB230" s="30">
        <v>0</v>
      </c>
      <c r="AC230" s="30">
        <v>0</v>
      </c>
      <c r="AD230" s="30">
        <v>0</v>
      </c>
      <c r="AE230" s="59">
        <f>IF(AD230="Neg","Neg",AD230*VLOOKUP($C230,$C$352:AE$374,COLUMNS($D230:AE230),FALSE))</f>
        <v>0</v>
      </c>
    </row>
    <row r="231" spans="1:31" s="18" customFormat="1">
      <c r="A231" s="28" t="s">
        <v>580</v>
      </c>
      <c r="B231" s="27" t="s">
        <v>509</v>
      </c>
      <c r="C231" s="28" t="s">
        <v>227</v>
      </c>
      <c r="D231" s="29"/>
      <c r="E231" s="29"/>
      <c r="F231" s="29"/>
      <c r="G231" s="29"/>
      <c r="H231" s="29"/>
      <c r="I231" s="29"/>
      <c r="J231" s="29"/>
      <c r="K231" s="29"/>
      <c r="L231" s="29"/>
      <c r="M231" s="29"/>
      <c r="N231" s="29"/>
      <c r="O231" s="29"/>
      <c r="P231" s="29"/>
      <c r="Q231" s="29"/>
      <c r="R231" s="29"/>
      <c r="S231" s="29"/>
      <c r="T231" s="29"/>
      <c r="U231" s="29"/>
      <c r="V231" s="29"/>
      <c r="W231" s="30"/>
      <c r="X231" s="30"/>
      <c r="Y231" s="30"/>
      <c r="Z231" s="30">
        <v>0</v>
      </c>
      <c r="AA231" s="30">
        <v>-15</v>
      </c>
      <c r="AB231" s="30">
        <v>-35</v>
      </c>
      <c r="AC231" s="30">
        <v>-35</v>
      </c>
      <c r="AD231" s="30">
        <v>-30</v>
      </c>
      <c r="AE231" s="59">
        <f>IF(AD231="Neg","Neg",AD231*VLOOKUP($C231,$C$352:AE$374,COLUMNS($D231:AE231),FALSE))</f>
        <v>-31.329051766469384</v>
      </c>
    </row>
    <row r="232" spans="1:31" s="18" customFormat="1">
      <c r="A232" s="28" t="s">
        <v>580</v>
      </c>
      <c r="B232" s="27" t="s">
        <v>510</v>
      </c>
      <c r="C232" s="28" t="s">
        <v>791</v>
      </c>
      <c r="D232" s="29"/>
      <c r="E232" s="29"/>
      <c r="F232" s="29"/>
      <c r="G232" s="29"/>
      <c r="H232" s="29"/>
      <c r="I232" s="29"/>
      <c r="J232" s="29"/>
      <c r="K232" s="29"/>
      <c r="L232" s="29"/>
      <c r="M232" s="29"/>
      <c r="N232" s="29"/>
      <c r="O232" s="29"/>
      <c r="P232" s="29"/>
      <c r="Q232" s="29"/>
      <c r="R232" s="29"/>
      <c r="S232" s="29"/>
      <c r="T232" s="29"/>
      <c r="U232" s="29"/>
      <c r="V232" s="29"/>
      <c r="W232" s="30"/>
      <c r="X232" s="30"/>
      <c r="Y232" s="30"/>
      <c r="Z232" s="30">
        <v>50</v>
      </c>
      <c r="AA232" s="30">
        <v>60</v>
      </c>
      <c r="AB232" s="30">
        <v>50</v>
      </c>
      <c r="AC232" s="30">
        <v>35</v>
      </c>
      <c r="AD232" s="30">
        <v>30</v>
      </c>
      <c r="AE232" s="59">
        <f>IF(AD232="Neg","Neg",AD232*VLOOKUP($C232,$C$352:AE$374,COLUMNS($D232:AE232),FALSE))</f>
        <v>31.329051766469384</v>
      </c>
    </row>
    <row r="233" spans="1:31" s="18" customFormat="1">
      <c r="A233" s="28" t="s">
        <v>580</v>
      </c>
      <c r="B233" s="27" t="s">
        <v>511</v>
      </c>
      <c r="C233" s="28" t="s">
        <v>791</v>
      </c>
      <c r="D233" s="29"/>
      <c r="E233" s="29"/>
      <c r="F233" s="29"/>
      <c r="G233" s="29"/>
      <c r="H233" s="29"/>
      <c r="I233" s="29"/>
      <c r="J233" s="29"/>
      <c r="K233" s="29"/>
      <c r="L233" s="29"/>
      <c r="M233" s="29"/>
      <c r="N233" s="29"/>
      <c r="O233" s="29"/>
      <c r="P233" s="29"/>
      <c r="Q233" s="29"/>
      <c r="R233" s="29"/>
      <c r="S233" s="29"/>
      <c r="T233" s="29"/>
      <c r="U233" s="29"/>
      <c r="V233" s="29"/>
      <c r="W233" s="30"/>
      <c r="X233" s="30"/>
      <c r="Y233" s="30"/>
      <c r="Z233" s="30">
        <v>20</v>
      </c>
      <c r="AA233" s="30">
        <v>20</v>
      </c>
      <c r="AB233" s="30">
        <v>20</v>
      </c>
      <c r="AC233" s="30">
        <v>30</v>
      </c>
      <c r="AD233" s="30">
        <v>30</v>
      </c>
      <c r="AE233" s="59">
        <f>IF(AD233="Neg","Neg",AD233*VLOOKUP($C233,$C$352:AE$374,COLUMNS($D233:AE233),FALSE))</f>
        <v>31.329051766469384</v>
      </c>
    </row>
    <row r="234" spans="1:31" s="18" customFormat="1">
      <c r="A234" s="28" t="s">
        <v>580</v>
      </c>
      <c r="B234" s="27" t="s">
        <v>512</v>
      </c>
      <c r="C234" s="28" t="s">
        <v>90</v>
      </c>
      <c r="D234" s="29"/>
      <c r="E234" s="29"/>
      <c r="F234" s="29"/>
      <c r="G234" s="29"/>
      <c r="H234" s="29"/>
      <c r="I234" s="29"/>
      <c r="J234" s="29"/>
      <c r="K234" s="29"/>
      <c r="L234" s="29"/>
      <c r="M234" s="29"/>
      <c r="N234" s="29"/>
      <c r="O234" s="29"/>
      <c r="P234" s="29"/>
      <c r="Q234" s="29"/>
      <c r="R234" s="29"/>
      <c r="S234" s="29"/>
      <c r="T234" s="29"/>
      <c r="U234" s="29"/>
      <c r="V234" s="29"/>
      <c r="W234" s="30"/>
      <c r="X234" s="30"/>
      <c r="Y234" s="30"/>
      <c r="Z234" s="30">
        <v>0</v>
      </c>
      <c r="AA234" s="30">
        <v>0</v>
      </c>
      <c r="AB234" s="30">
        <v>0</v>
      </c>
      <c r="AC234" s="30">
        <v>5</v>
      </c>
      <c r="AD234" s="30">
        <v>30</v>
      </c>
      <c r="AE234" s="59">
        <f>IF(AD234="Neg","Neg",AD234*VLOOKUP($C234,$C$352:AE$374,COLUMNS($D234:AE234),FALSE))</f>
        <v>31.329051766469384</v>
      </c>
    </row>
    <row r="235" spans="1:31" s="18" customFormat="1" ht="25.5">
      <c r="A235" s="28" t="s">
        <v>580</v>
      </c>
      <c r="B235" s="27" t="s">
        <v>513</v>
      </c>
      <c r="C235" s="28" t="s">
        <v>90</v>
      </c>
      <c r="D235" s="29"/>
      <c r="E235" s="29"/>
      <c r="F235" s="29"/>
      <c r="G235" s="29"/>
      <c r="H235" s="29"/>
      <c r="I235" s="29"/>
      <c r="J235" s="29"/>
      <c r="K235" s="29"/>
      <c r="L235" s="29"/>
      <c r="M235" s="29"/>
      <c r="N235" s="29"/>
      <c r="O235" s="29"/>
      <c r="P235" s="29"/>
      <c r="Q235" s="29"/>
      <c r="R235" s="29"/>
      <c r="S235" s="29"/>
      <c r="T235" s="29"/>
      <c r="U235" s="29"/>
      <c r="V235" s="29"/>
      <c r="W235" s="30"/>
      <c r="X235" s="30"/>
      <c r="Y235" s="30"/>
      <c r="Z235" s="30">
        <v>-5</v>
      </c>
      <c r="AA235" s="30">
        <v>-15</v>
      </c>
      <c r="AB235" s="30">
        <v>-20</v>
      </c>
      <c r="AC235" s="30">
        <v>-20</v>
      </c>
      <c r="AD235" s="30">
        <v>-20</v>
      </c>
      <c r="AE235" s="59">
        <f>IF(AD235="Neg","Neg",AD235*VLOOKUP($C235,$C$352:AE$374,COLUMNS($D235:AE235),FALSE))</f>
        <v>-20.886034510979592</v>
      </c>
    </row>
    <row r="236" spans="1:31" s="18" customFormat="1" ht="25.5">
      <c r="A236" s="28" t="s">
        <v>580</v>
      </c>
      <c r="B236" s="27" t="s">
        <v>513</v>
      </c>
      <c r="C236" s="28" t="s">
        <v>227</v>
      </c>
      <c r="D236" s="29"/>
      <c r="E236" s="29"/>
      <c r="F236" s="29"/>
      <c r="G236" s="29"/>
      <c r="H236" s="29"/>
      <c r="I236" s="29"/>
      <c r="J236" s="29"/>
      <c r="K236" s="29"/>
      <c r="L236" s="29"/>
      <c r="M236" s="29"/>
      <c r="N236" s="29"/>
      <c r="O236" s="29"/>
      <c r="P236" s="29"/>
      <c r="Q236" s="29"/>
      <c r="R236" s="29"/>
      <c r="S236" s="29"/>
      <c r="T236" s="29"/>
      <c r="U236" s="29"/>
      <c r="V236" s="29"/>
      <c r="W236" s="30"/>
      <c r="X236" s="30"/>
      <c r="Y236" s="30"/>
      <c r="Z236" s="30">
        <v>-5</v>
      </c>
      <c r="AA236" s="30">
        <v>0</v>
      </c>
      <c r="AB236" s="30">
        <v>0</v>
      </c>
      <c r="AC236" s="30">
        <v>-5</v>
      </c>
      <c r="AD236" s="30">
        <v>-5</v>
      </c>
      <c r="AE236" s="59">
        <f>IF(AD236="Neg","Neg",AD236*VLOOKUP($C236,$C$352:AE$374,COLUMNS($D236:AE236),FALSE))</f>
        <v>-5.2215086277448979</v>
      </c>
    </row>
    <row r="237" spans="1:31" s="18" customFormat="1" ht="25.5">
      <c r="A237" s="28" t="s">
        <v>580</v>
      </c>
      <c r="B237" s="27" t="s">
        <v>513</v>
      </c>
      <c r="C237" s="28" t="s">
        <v>228</v>
      </c>
      <c r="D237" s="29"/>
      <c r="E237" s="29"/>
      <c r="F237" s="29"/>
      <c r="G237" s="29"/>
      <c r="H237" s="29"/>
      <c r="I237" s="29"/>
      <c r="J237" s="29"/>
      <c r="K237" s="29"/>
      <c r="L237" s="29"/>
      <c r="M237" s="29"/>
      <c r="N237" s="29"/>
      <c r="O237" s="29"/>
      <c r="P237" s="29"/>
      <c r="Q237" s="29"/>
      <c r="R237" s="29"/>
      <c r="S237" s="29"/>
      <c r="T237" s="29"/>
      <c r="U237" s="29"/>
      <c r="V237" s="29"/>
      <c r="W237" s="30"/>
      <c r="X237" s="30"/>
      <c r="Y237" s="30"/>
      <c r="Z237" s="30">
        <v>0</v>
      </c>
      <c r="AA237" s="30">
        <v>0</v>
      </c>
      <c r="AB237" s="30">
        <v>0</v>
      </c>
      <c r="AC237" s="30">
        <v>0</v>
      </c>
      <c r="AD237" s="30">
        <v>0</v>
      </c>
      <c r="AE237" s="59">
        <f>IF(AD237="Neg","Neg",AD237*VLOOKUP($C237,$C$352:AE$374,COLUMNS($D237:AE237),FALSE))</f>
        <v>0</v>
      </c>
    </row>
    <row r="238" spans="1:31" s="18" customFormat="1">
      <c r="A238" s="28" t="s">
        <v>580</v>
      </c>
      <c r="B238" s="27" t="s">
        <v>514</v>
      </c>
      <c r="C238" s="28" t="s">
        <v>91</v>
      </c>
      <c r="D238" s="29"/>
      <c r="E238" s="29"/>
      <c r="F238" s="29"/>
      <c r="G238" s="29"/>
      <c r="H238" s="29"/>
      <c r="I238" s="29"/>
      <c r="J238" s="29"/>
      <c r="K238" s="29"/>
      <c r="L238" s="29"/>
      <c r="M238" s="29"/>
      <c r="N238" s="29"/>
      <c r="O238" s="29"/>
      <c r="P238" s="29"/>
      <c r="Q238" s="29"/>
      <c r="R238" s="29"/>
      <c r="S238" s="29"/>
      <c r="T238" s="29"/>
      <c r="U238" s="29"/>
      <c r="V238" s="29"/>
      <c r="W238" s="30"/>
      <c r="X238" s="30"/>
      <c r="Y238" s="30"/>
      <c r="Z238" s="30">
        <v>0</v>
      </c>
      <c r="AA238" s="30">
        <v>25</v>
      </c>
      <c r="AB238" s="30">
        <v>25</v>
      </c>
      <c r="AC238" s="30">
        <v>25</v>
      </c>
      <c r="AD238" s="30">
        <v>25</v>
      </c>
      <c r="AE238" s="59">
        <f>IF(AD238="Neg","Neg",AD238*VLOOKUP($C238,$C$352:AE$374,COLUMNS($D238:AE238),FALSE))</f>
        <v>26.107543138724488</v>
      </c>
    </row>
    <row r="239" spans="1:31" s="18" customFormat="1">
      <c r="A239" s="28" t="s">
        <v>580</v>
      </c>
      <c r="B239" s="27" t="s">
        <v>515</v>
      </c>
      <c r="C239" s="28" t="s">
        <v>227</v>
      </c>
      <c r="D239" s="29"/>
      <c r="E239" s="29"/>
      <c r="F239" s="29"/>
      <c r="G239" s="29"/>
      <c r="H239" s="29"/>
      <c r="I239" s="29"/>
      <c r="J239" s="29"/>
      <c r="K239" s="29"/>
      <c r="L239" s="29"/>
      <c r="M239" s="29"/>
      <c r="N239" s="29"/>
      <c r="O239" s="29"/>
      <c r="P239" s="29"/>
      <c r="Q239" s="29"/>
      <c r="R239" s="29"/>
      <c r="S239" s="29"/>
      <c r="T239" s="29"/>
      <c r="U239" s="29"/>
      <c r="V239" s="29"/>
      <c r="W239" s="30"/>
      <c r="X239" s="30"/>
      <c r="Y239" s="30"/>
      <c r="Z239" s="30">
        <v>0</v>
      </c>
      <c r="AA239" s="30">
        <v>0</v>
      </c>
      <c r="AB239" s="30">
        <v>-10</v>
      </c>
      <c r="AC239" s="30">
        <v>-10</v>
      </c>
      <c r="AD239" s="30">
        <v>-10</v>
      </c>
      <c r="AE239" s="59">
        <f>IF(AD239="Neg","Neg",AD239*VLOOKUP($C239,$C$352:AE$374,COLUMNS($D239:AE239),FALSE))</f>
        <v>-10.443017255489796</v>
      </c>
    </row>
    <row r="240" spans="1:31" s="18" customFormat="1" ht="25.5">
      <c r="A240" s="28" t="s">
        <v>580</v>
      </c>
      <c r="B240" s="27" t="s">
        <v>516</v>
      </c>
      <c r="C240" s="28" t="s">
        <v>227</v>
      </c>
      <c r="D240" s="29"/>
      <c r="E240" s="29"/>
      <c r="F240" s="29"/>
      <c r="G240" s="29"/>
      <c r="H240" s="29"/>
      <c r="I240" s="29"/>
      <c r="J240" s="29"/>
      <c r="K240" s="29"/>
      <c r="L240" s="29"/>
      <c r="M240" s="29"/>
      <c r="N240" s="29"/>
      <c r="O240" s="29"/>
      <c r="P240" s="29"/>
      <c r="Q240" s="29"/>
      <c r="R240" s="29"/>
      <c r="S240" s="29"/>
      <c r="T240" s="29"/>
      <c r="U240" s="29"/>
      <c r="V240" s="29"/>
      <c r="W240" s="30"/>
      <c r="X240" s="30"/>
      <c r="Y240" s="30"/>
      <c r="Z240" s="30">
        <v>0</v>
      </c>
      <c r="AA240" s="30">
        <v>-20</v>
      </c>
      <c r="AB240" s="30">
        <v>-10</v>
      </c>
      <c r="AC240" s="30">
        <v>-10</v>
      </c>
      <c r="AD240" s="30">
        <v>-10</v>
      </c>
      <c r="AE240" s="59">
        <f>IF(AD240="Neg","Neg",AD240*VLOOKUP($C240,$C$352:AE$374,COLUMNS($D240:AE240),FALSE))</f>
        <v>-10.443017255489796</v>
      </c>
    </row>
    <row r="241" spans="1:31" s="18" customFormat="1">
      <c r="A241" s="28" t="s">
        <v>580</v>
      </c>
      <c r="B241" s="27" t="s">
        <v>517</v>
      </c>
      <c r="C241" s="28" t="s">
        <v>780</v>
      </c>
      <c r="D241" s="29"/>
      <c r="E241" s="29"/>
      <c r="F241" s="29"/>
      <c r="G241" s="29"/>
      <c r="H241" s="29"/>
      <c r="I241" s="29"/>
      <c r="J241" s="29"/>
      <c r="K241" s="29"/>
      <c r="L241" s="29"/>
      <c r="M241" s="29"/>
      <c r="N241" s="29"/>
      <c r="O241" s="29"/>
      <c r="P241" s="29"/>
      <c r="Q241" s="29"/>
      <c r="R241" s="29"/>
      <c r="S241" s="29"/>
      <c r="T241" s="29"/>
      <c r="U241" s="29"/>
      <c r="V241" s="29"/>
      <c r="W241" s="30"/>
      <c r="X241" s="30"/>
      <c r="Y241" s="30"/>
      <c r="Z241" s="30">
        <v>5</v>
      </c>
      <c r="AA241" s="30">
        <v>5</v>
      </c>
      <c r="AB241" s="30">
        <v>5</v>
      </c>
      <c r="AC241" s="30">
        <v>5</v>
      </c>
      <c r="AD241" s="30">
        <v>5</v>
      </c>
      <c r="AE241" s="59">
        <f>IF(AD241="Neg","Neg",AD241*VLOOKUP($C241,$C$352:AE$374,COLUMNS($D241:AE241),FALSE))</f>
        <v>5.2215086277448979</v>
      </c>
    </row>
    <row r="242" spans="1:31" s="18" customFormat="1">
      <c r="A242" s="28" t="s">
        <v>580</v>
      </c>
      <c r="B242" s="27" t="s">
        <v>518</v>
      </c>
      <c r="C242" s="28" t="s">
        <v>791</v>
      </c>
      <c r="D242" s="29"/>
      <c r="E242" s="29"/>
      <c r="F242" s="29"/>
      <c r="G242" s="29"/>
      <c r="H242" s="29"/>
      <c r="I242" s="29"/>
      <c r="J242" s="29"/>
      <c r="K242" s="29"/>
      <c r="L242" s="29"/>
      <c r="M242" s="29"/>
      <c r="N242" s="29"/>
      <c r="O242" s="29"/>
      <c r="P242" s="29"/>
      <c r="Q242" s="29"/>
      <c r="R242" s="29"/>
      <c r="S242" s="29"/>
      <c r="T242" s="29"/>
      <c r="U242" s="29"/>
      <c r="V242" s="29"/>
      <c r="W242" s="30"/>
      <c r="X242" s="30"/>
      <c r="Y242" s="30"/>
      <c r="Z242" s="30">
        <v>-10</v>
      </c>
      <c r="AA242" s="30">
        <v>-5</v>
      </c>
      <c r="AB242" s="30">
        <v>-5</v>
      </c>
      <c r="AC242" s="30">
        <v>-5</v>
      </c>
      <c r="AD242" s="30">
        <v>-5</v>
      </c>
      <c r="AE242" s="59">
        <f>IF(AD242="Neg","Neg",AD242*VLOOKUP($C242,$C$352:AE$374,COLUMNS($D242:AE242),FALSE))</f>
        <v>-5.2215086277448979</v>
      </c>
    </row>
    <row r="243" spans="1:31" s="18" customFormat="1">
      <c r="A243" s="28" t="s">
        <v>580</v>
      </c>
      <c r="B243" s="27" t="s">
        <v>519</v>
      </c>
      <c r="C243" s="28" t="s">
        <v>91</v>
      </c>
      <c r="D243" s="29"/>
      <c r="E243" s="29"/>
      <c r="F243" s="29"/>
      <c r="G243" s="29"/>
      <c r="H243" s="29"/>
      <c r="I243" s="29"/>
      <c r="J243" s="29"/>
      <c r="K243" s="29"/>
      <c r="L243" s="29"/>
      <c r="M243" s="29"/>
      <c r="N243" s="29"/>
      <c r="O243" s="29"/>
      <c r="P243" s="29"/>
      <c r="Q243" s="29"/>
      <c r="R243" s="29"/>
      <c r="S243" s="29"/>
      <c r="T243" s="29"/>
      <c r="U243" s="29"/>
      <c r="V243" s="29"/>
      <c r="W243" s="30"/>
      <c r="X243" s="30"/>
      <c r="Y243" s="30"/>
      <c r="Z243" s="30">
        <v>-10</v>
      </c>
      <c r="AA243" s="30">
        <v>-10</v>
      </c>
      <c r="AB243" s="30">
        <v>-10</v>
      </c>
      <c r="AC243" s="30">
        <v>-5</v>
      </c>
      <c r="AD243" s="30">
        <v>0</v>
      </c>
      <c r="AE243" s="59">
        <f>IF(AD243="Neg","Neg",AD243*VLOOKUP($C243,$C$352:AE$374,COLUMNS($D243:AE243),FALSE))</f>
        <v>0</v>
      </c>
    </row>
    <row r="244" spans="1:31" s="18" customFormat="1">
      <c r="A244" s="28" t="s">
        <v>580</v>
      </c>
      <c r="B244" s="27" t="s">
        <v>520</v>
      </c>
      <c r="C244" s="28" t="s">
        <v>228</v>
      </c>
      <c r="D244" s="29"/>
      <c r="E244" s="29"/>
      <c r="F244" s="29"/>
      <c r="G244" s="29"/>
      <c r="H244" s="29"/>
      <c r="I244" s="29"/>
      <c r="J244" s="29"/>
      <c r="K244" s="29"/>
      <c r="L244" s="29"/>
      <c r="M244" s="29"/>
      <c r="N244" s="29"/>
      <c r="O244" s="29"/>
      <c r="P244" s="29"/>
      <c r="Q244" s="29"/>
      <c r="R244" s="29"/>
      <c r="S244" s="29"/>
      <c r="T244" s="29"/>
      <c r="U244" s="29"/>
      <c r="V244" s="29"/>
      <c r="W244" s="30"/>
      <c r="X244" s="30"/>
      <c r="Y244" s="30"/>
      <c r="Z244" s="30">
        <v>0</v>
      </c>
      <c r="AA244" s="30">
        <v>0</v>
      </c>
      <c r="AB244" s="30">
        <v>0</v>
      </c>
      <c r="AC244" s="30">
        <v>3345</v>
      </c>
      <c r="AD244" s="30">
        <v>3310</v>
      </c>
      <c r="AE244" s="59">
        <f>IF(AD244="Neg","Neg",AD244*VLOOKUP($C244,$C$352:AE$374,COLUMNS($D244:AE244),FALSE))</f>
        <v>3456.6387115671223</v>
      </c>
    </row>
    <row r="245" spans="1:31" s="18" customFormat="1">
      <c r="A245" s="28" t="s">
        <v>580</v>
      </c>
      <c r="B245" s="27" t="s">
        <v>521</v>
      </c>
      <c r="C245" s="28" t="s">
        <v>228</v>
      </c>
      <c r="D245" s="29"/>
      <c r="E245" s="29"/>
      <c r="F245" s="29"/>
      <c r="G245" s="29"/>
      <c r="H245" s="29"/>
      <c r="I245" s="29"/>
      <c r="J245" s="29"/>
      <c r="K245" s="29"/>
      <c r="L245" s="29"/>
      <c r="M245" s="29"/>
      <c r="N245" s="29"/>
      <c r="O245" s="29"/>
      <c r="P245" s="29"/>
      <c r="Q245" s="29"/>
      <c r="R245" s="29"/>
      <c r="S245" s="29"/>
      <c r="T245" s="29"/>
      <c r="U245" s="29"/>
      <c r="V245" s="29"/>
      <c r="W245" s="30"/>
      <c r="X245" s="30"/>
      <c r="Y245" s="30"/>
      <c r="Z245" s="30">
        <v>0</v>
      </c>
      <c r="AA245" s="30">
        <v>0</v>
      </c>
      <c r="AB245" s="30">
        <v>0</v>
      </c>
      <c r="AC245" s="30">
        <v>1375</v>
      </c>
      <c r="AD245" s="30">
        <v>1360</v>
      </c>
      <c r="AE245" s="59">
        <f>IF(AD245="Neg","Neg",AD245*VLOOKUP($C245,$C$352:AE$374,COLUMNS($D245:AE245),FALSE))</f>
        <v>1420.2503467466122</v>
      </c>
    </row>
    <row r="246" spans="1:31" s="18" customFormat="1">
      <c r="A246" s="28" t="s">
        <v>580</v>
      </c>
      <c r="B246" s="27" t="s">
        <v>522</v>
      </c>
      <c r="C246" s="28" t="s">
        <v>228</v>
      </c>
      <c r="D246" s="29"/>
      <c r="E246" s="29"/>
      <c r="F246" s="29"/>
      <c r="G246" s="29"/>
      <c r="H246" s="29"/>
      <c r="I246" s="29"/>
      <c r="J246" s="29"/>
      <c r="K246" s="29"/>
      <c r="L246" s="29"/>
      <c r="M246" s="29"/>
      <c r="N246" s="29"/>
      <c r="O246" s="29"/>
      <c r="P246" s="29"/>
      <c r="Q246" s="29"/>
      <c r="R246" s="29"/>
      <c r="S246" s="29"/>
      <c r="T246" s="29"/>
      <c r="U246" s="29"/>
      <c r="V246" s="29"/>
      <c r="W246" s="30"/>
      <c r="X246" s="30"/>
      <c r="Y246" s="30"/>
      <c r="Z246" s="30">
        <v>0</v>
      </c>
      <c r="AA246" s="30">
        <v>0</v>
      </c>
      <c r="AB246" s="30">
        <v>0</v>
      </c>
      <c r="AC246" s="30">
        <v>570</v>
      </c>
      <c r="AD246" s="30">
        <v>565</v>
      </c>
      <c r="AE246" s="59">
        <f>IF(AD246="Neg","Neg",AD246*VLOOKUP($C246,$C$352:AE$374,COLUMNS($D246:AE246),FALSE))</f>
        <v>590.0304749351734</v>
      </c>
    </row>
    <row r="247" spans="1:31" s="18" customFormat="1">
      <c r="A247" s="28" t="s">
        <v>580</v>
      </c>
      <c r="B247" s="27" t="s">
        <v>523</v>
      </c>
      <c r="C247" s="28" t="s">
        <v>228</v>
      </c>
      <c r="D247" s="29"/>
      <c r="E247" s="29"/>
      <c r="F247" s="29"/>
      <c r="G247" s="29"/>
      <c r="H247" s="29"/>
      <c r="I247" s="29"/>
      <c r="J247" s="29"/>
      <c r="K247" s="29"/>
      <c r="L247" s="29"/>
      <c r="M247" s="29"/>
      <c r="N247" s="29"/>
      <c r="O247" s="29"/>
      <c r="P247" s="29"/>
      <c r="Q247" s="29"/>
      <c r="R247" s="29"/>
      <c r="S247" s="29"/>
      <c r="T247" s="29"/>
      <c r="U247" s="29"/>
      <c r="V247" s="29"/>
      <c r="W247" s="30"/>
      <c r="X247" s="30"/>
      <c r="Y247" s="30"/>
      <c r="Z247" s="30">
        <v>0</v>
      </c>
      <c r="AA247" s="30">
        <v>0</v>
      </c>
      <c r="AB247" s="30">
        <v>0</v>
      </c>
      <c r="AC247" s="30">
        <v>235</v>
      </c>
      <c r="AD247" s="30">
        <v>235</v>
      </c>
      <c r="AE247" s="59">
        <f>IF(AD247="Neg","Neg",AD247*VLOOKUP($C247,$C$352:AE$374,COLUMNS($D247:AE247),FALSE))</f>
        <v>245.41090550401017</v>
      </c>
    </row>
    <row r="248" spans="1:31" s="18" customFormat="1">
      <c r="A248" s="28" t="s">
        <v>580</v>
      </c>
      <c r="B248" s="27" t="s">
        <v>524</v>
      </c>
      <c r="C248" s="28" t="s">
        <v>268</v>
      </c>
      <c r="D248" s="29"/>
      <c r="E248" s="29"/>
      <c r="F248" s="29"/>
      <c r="G248" s="29"/>
      <c r="H248" s="29"/>
      <c r="I248" s="29"/>
      <c r="J248" s="29"/>
      <c r="K248" s="29"/>
      <c r="L248" s="29"/>
      <c r="M248" s="29"/>
      <c r="N248" s="29"/>
      <c r="O248" s="29"/>
      <c r="P248" s="29"/>
      <c r="Q248" s="29"/>
      <c r="R248" s="29"/>
      <c r="S248" s="29"/>
      <c r="T248" s="29"/>
      <c r="U248" s="29"/>
      <c r="V248" s="29"/>
      <c r="W248" s="30"/>
      <c r="X248" s="30"/>
      <c r="Y248" s="30"/>
      <c r="Z248" s="30">
        <v>0</v>
      </c>
      <c r="AA248" s="30">
        <v>0</v>
      </c>
      <c r="AB248" s="30">
        <v>20</v>
      </c>
      <c r="AC248" s="30">
        <v>80</v>
      </c>
      <c r="AD248" s="30">
        <v>170</v>
      </c>
      <c r="AE248" s="59">
        <f>IF(AD248="Neg","Neg",AD248*VLOOKUP($C248,$C$352:AE$374,COLUMNS($D248:AE248),FALSE))</f>
        <v>177.53129334332652</v>
      </c>
    </row>
    <row r="249" spans="1:31" s="18" customFormat="1">
      <c r="A249" s="28" t="s">
        <v>580</v>
      </c>
      <c r="B249" s="27" t="s">
        <v>525</v>
      </c>
      <c r="C249" s="28" t="s">
        <v>228</v>
      </c>
      <c r="D249" s="29"/>
      <c r="E249" s="29"/>
      <c r="F249" s="29"/>
      <c r="G249" s="29"/>
      <c r="H249" s="29"/>
      <c r="I249" s="29"/>
      <c r="J249" s="29"/>
      <c r="K249" s="29"/>
      <c r="L249" s="29"/>
      <c r="M249" s="29"/>
      <c r="N249" s="29"/>
      <c r="O249" s="29"/>
      <c r="P249" s="29"/>
      <c r="Q249" s="29"/>
      <c r="R249" s="29"/>
      <c r="S249" s="29"/>
      <c r="T249" s="29"/>
      <c r="U249" s="29"/>
      <c r="V249" s="29"/>
      <c r="W249" s="30"/>
      <c r="X249" s="30"/>
      <c r="Y249" s="30"/>
      <c r="Z249" s="30">
        <v>0</v>
      </c>
      <c r="AA249" s="30">
        <v>-1280</v>
      </c>
      <c r="AB249" s="30">
        <v>-1430</v>
      </c>
      <c r="AC249" s="30">
        <v>-1690</v>
      </c>
      <c r="AD249" s="30">
        <v>-1860</v>
      </c>
      <c r="AE249" s="59">
        <f>IF(AD249="Neg","Neg",AD249*VLOOKUP($C249,$C$352:AE$374,COLUMNS($D249:AE249),FALSE))</f>
        <v>-1942.4012095211019</v>
      </c>
    </row>
    <row r="250" spans="1:31" s="18" customFormat="1">
      <c r="A250" s="28" t="s">
        <v>580</v>
      </c>
      <c r="B250" s="27" t="s">
        <v>525</v>
      </c>
      <c r="C250" s="28" t="s">
        <v>791</v>
      </c>
      <c r="D250" s="29"/>
      <c r="E250" s="29"/>
      <c r="F250" s="29"/>
      <c r="G250" s="29"/>
      <c r="H250" s="29"/>
      <c r="I250" s="29"/>
      <c r="J250" s="29"/>
      <c r="K250" s="29"/>
      <c r="L250" s="29"/>
      <c r="M250" s="29"/>
      <c r="N250" s="29"/>
      <c r="O250" s="29"/>
      <c r="P250" s="29"/>
      <c r="Q250" s="29"/>
      <c r="R250" s="29"/>
      <c r="S250" s="29"/>
      <c r="T250" s="29"/>
      <c r="U250" s="29"/>
      <c r="V250" s="29"/>
      <c r="W250" s="30"/>
      <c r="X250" s="30"/>
      <c r="Y250" s="30"/>
      <c r="Z250" s="30">
        <v>0</v>
      </c>
      <c r="AA250" s="30">
        <v>25</v>
      </c>
      <c r="AB250" s="30">
        <v>60</v>
      </c>
      <c r="AC250" s="30">
        <v>95</v>
      </c>
      <c r="AD250" s="30">
        <v>135</v>
      </c>
      <c r="AE250" s="59">
        <f>IF(AD250="Neg","Neg",AD250*VLOOKUP($C250,$C$352:AE$374,COLUMNS($D250:AE250),FALSE))</f>
        <v>140.98073294911222</v>
      </c>
    </row>
    <row r="251" spans="1:31" s="18" customFormat="1">
      <c r="A251" s="28" t="s">
        <v>580</v>
      </c>
      <c r="B251" s="27" t="s">
        <v>526</v>
      </c>
      <c r="C251" s="28" t="s">
        <v>791</v>
      </c>
      <c r="D251" s="29"/>
      <c r="E251" s="29"/>
      <c r="F251" s="29"/>
      <c r="G251" s="29"/>
      <c r="H251" s="29"/>
      <c r="I251" s="29"/>
      <c r="J251" s="29"/>
      <c r="K251" s="29"/>
      <c r="L251" s="29"/>
      <c r="M251" s="29"/>
      <c r="N251" s="29"/>
      <c r="O251" s="29"/>
      <c r="P251" s="29"/>
      <c r="Q251" s="29"/>
      <c r="R251" s="29"/>
      <c r="S251" s="29"/>
      <c r="T251" s="29"/>
      <c r="U251" s="29"/>
      <c r="V251" s="29"/>
      <c r="W251" s="30"/>
      <c r="X251" s="30"/>
      <c r="Y251" s="30"/>
      <c r="Z251" s="30">
        <v>0</v>
      </c>
      <c r="AA251" s="30">
        <v>-5</v>
      </c>
      <c r="AB251" s="30">
        <v>-400</v>
      </c>
      <c r="AC251" s="30">
        <v>-785</v>
      </c>
      <c r="AD251" s="30">
        <v>-865</v>
      </c>
      <c r="AE251" s="59">
        <f>IF(AD251="Neg","Neg",AD251*VLOOKUP($C251,$C$352:AE$374,COLUMNS($D251:AE251),FALSE))</f>
        <v>-903.32099259986728</v>
      </c>
    </row>
    <row r="252" spans="1:31" s="18" customFormat="1">
      <c r="A252" s="28" t="s">
        <v>580</v>
      </c>
      <c r="B252" s="27" t="s">
        <v>527</v>
      </c>
      <c r="C252" s="28" t="s">
        <v>792</v>
      </c>
      <c r="D252" s="29"/>
      <c r="E252" s="29"/>
      <c r="F252" s="29"/>
      <c r="G252" s="29"/>
      <c r="H252" s="29"/>
      <c r="I252" s="29"/>
      <c r="J252" s="29"/>
      <c r="K252" s="29"/>
      <c r="L252" s="29"/>
      <c r="M252" s="29"/>
      <c r="N252" s="29"/>
      <c r="O252" s="29"/>
      <c r="P252" s="29"/>
      <c r="Q252" s="29"/>
      <c r="R252" s="29"/>
      <c r="S252" s="29"/>
      <c r="T252" s="29"/>
      <c r="U252" s="29"/>
      <c r="V252" s="29"/>
      <c r="W252" s="30"/>
      <c r="X252" s="30"/>
      <c r="Y252" s="30"/>
      <c r="Z252" s="30">
        <v>0</v>
      </c>
      <c r="AA252" s="30">
        <v>0</v>
      </c>
      <c r="AB252" s="30">
        <v>-5</v>
      </c>
      <c r="AC252" s="30">
        <v>-10</v>
      </c>
      <c r="AD252" s="30">
        <v>-10</v>
      </c>
      <c r="AE252" s="59">
        <f>IF(AD252="Neg","Neg",AD252*VLOOKUP($C252,$C$352:AE$374,COLUMNS($D252:AE252),FALSE))</f>
        <v>-10.443017255489796</v>
      </c>
    </row>
    <row r="253" spans="1:31" s="18" customFormat="1">
      <c r="A253" s="28" t="s">
        <v>580</v>
      </c>
      <c r="B253" s="27" t="s">
        <v>528</v>
      </c>
      <c r="C253" s="28" t="s">
        <v>92</v>
      </c>
      <c r="D253" s="29"/>
      <c r="E253" s="29"/>
      <c r="F253" s="29"/>
      <c r="G253" s="29"/>
      <c r="H253" s="29"/>
      <c r="I253" s="29"/>
      <c r="J253" s="29"/>
      <c r="K253" s="29"/>
      <c r="L253" s="29"/>
      <c r="M253" s="29"/>
      <c r="N253" s="29"/>
      <c r="O253" s="29"/>
      <c r="P253" s="29"/>
      <c r="Q253" s="29"/>
      <c r="R253" s="29"/>
      <c r="S253" s="29"/>
      <c r="T253" s="29"/>
      <c r="U253" s="29"/>
      <c r="V253" s="29"/>
      <c r="W253" s="30"/>
      <c r="X253" s="30"/>
      <c r="Y253" s="30"/>
      <c r="Z253" s="30">
        <v>0</v>
      </c>
      <c r="AA253" s="30">
        <v>-145</v>
      </c>
      <c r="AB253" s="30">
        <v>-145</v>
      </c>
      <c r="AC253" s="30">
        <v>-150</v>
      </c>
      <c r="AD253" s="30">
        <v>-160</v>
      </c>
      <c r="AE253" s="59">
        <f>IF(AD253="Neg","Neg",AD253*VLOOKUP($C253,$C$352:AE$374,COLUMNS($D253:AE253),FALSE))</f>
        <v>-167.08827608783673</v>
      </c>
    </row>
    <row r="254" spans="1:31" s="18" customFormat="1">
      <c r="A254" s="28" t="s">
        <v>580</v>
      </c>
      <c r="B254" s="27" t="s">
        <v>529</v>
      </c>
      <c r="C254" s="28" t="s">
        <v>92</v>
      </c>
      <c r="D254" s="29"/>
      <c r="E254" s="29"/>
      <c r="F254" s="29"/>
      <c r="G254" s="29"/>
      <c r="H254" s="29"/>
      <c r="I254" s="29"/>
      <c r="J254" s="29"/>
      <c r="K254" s="29"/>
      <c r="L254" s="29"/>
      <c r="M254" s="29"/>
      <c r="N254" s="29"/>
      <c r="O254" s="29"/>
      <c r="P254" s="29"/>
      <c r="Q254" s="29"/>
      <c r="R254" s="29"/>
      <c r="S254" s="29"/>
      <c r="T254" s="29"/>
      <c r="U254" s="29"/>
      <c r="V254" s="29"/>
      <c r="W254" s="30"/>
      <c r="X254" s="30"/>
      <c r="Y254" s="30"/>
      <c r="Z254" s="30">
        <v>5</v>
      </c>
      <c r="AA254" s="30">
        <v>-170</v>
      </c>
      <c r="AB254" s="30">
        <v>-175</v>
      </c>
      <c r="AC254" s="30">
        <v>-175</v>
      </c>
      <c r="AD254" s="30">
        <v>-180</v>
      </c>
      <c r="AE254" s="59">
        <f>IF(AD254="Neg","Neg",AD254*VLOOKUP($C254,$C$352:AE$374,COLUMNS($D254:AE254),FALSE))</f>
        <v>-187.97431059881632</v>
      </c>
    </row>
    <row r="255" spans="1:31" s="18" customFormat="1">
      <c r="A255" s="28" t="s">
        <v>580</v>
      </c>
      <c r="B255" s="27" t="s">
        <v>529</v>
      </c>
      <c r="C255" s="28" t="s">
        <v>90</v>
      </c>
      <c r="D255" s="29"/>
      <c r="E255" s="29"/>
      <c r="F255" s="29"/>
      <c r="G255" s="29"/>
      <c r="H255" s="29"/>
      <c r="I255" s="29"/>
      <c r="J255" s="29"/>
      <c r="K255" s="29"/>
      <c r="L255" s="29"/>
      <c r="M255" s="29"/>
      <c r="N255" s="29"/>
      <c r="O255" s="29"/>
      <c r="P255" s="29"/>
      <c r="Q255" s="29"/>
      <c r="R255" s="29"/>
      <c r="S255" s="29"/>
      <c r="T255" s="29"/>
      <c r="U255" s="29"/>
      <c r="V255" s="29"/>
      <c r="W255" s="30"/>
      <c r="X255" s="30"/>
      <c r="Y255" s="30"/>
      <c r="Z255" s="30">
        <v>0</v>
      </c>
      <c r="AA255" s="30">
        <v>5</v>
      </c>
      <c r="AB255" s="30">
        <v>5</v>
      </c>
      <c r="AC255" s="30">
        <v>5</v>
      </c>
      <c r="AD255" s="30">
        <v>5</v>
      </c>
      <c r="AE255" s="59">
        <f>IF(AD255="Neg","Neg",AD255*VLOOKUP($C255,$C$352:AE$374,COLUMNS($D255:AE255),FALSE))</f>
        <v>5.2215086277448979</v>
      </c>
    </row>
    <row r="256" spans="1:31" s="18" customFormat="1" ht="25.5">
      <c r="A256" s="28" t="s">
        <v>580</v>
      </c>
      <c r="B256" s="27" t="s">
        <v>530</v>
      </c>
      <c r="C256" s="28" t="s">
        <v>90</v>
      </c>
      <c r="D256" s="29"/>
      <c r="E256" s="29"/>
      <c r="F256" s="29"/>
      <c r="G256" s="29"/>
      <c r="H256" s="29"/>
      <c r="I256" s="29"/>
      <c r="J256" s="29"/>
      <c r="K256" s="29"/>
      <c r="L256" s="29"/>
      <c r="M256" s="29"/>
      <c r="N256" s="29"/>
      <c r="O256" s="29"/>
      <c r="P256" s="29"/>
      <c r="Q256" s="29"/>
      <c r="R256" s="29"/>
      <c r="S256" s="29"/>
      <c r="T256" s="29"/>
      <c r="U256" s="29"/>
      <c r="V256" s="29"/>
      <c r="W256" s="30"/>
      <c r="X256" s="30"/>
      <c r="Y256" s="30"/>
      <c r="Z256" s="30">
        <v>0</v>
      </c>
      <c r="AA256" s="30">
        <v>0</v>
      </c>
      <c r="AB256" s="30">
        <v>0</v>
      </c>
      <c r="AC256" s="30">
        <v>0</v>
      </c>
      <c r="AD256" s="30">
        <v>0</v>
      </c>
      <c r="AE256" s="59">
        <f>IF(AD256="Neg","Neg",AD256*VLOOKUP($C256,$C$352:AE$374,COLUMNS($D256:AE256),FALSE))</f>
        <v>0</v>
      </c>
    </row>
    <row r="257" spans="1:31" s="18" customFormat="1" ht="25.5">
      <c r="A257" s="28" t="s">
        <v>580</v>
      </c>
      <c r="B257" s="27" t="s">
        <v>530</v>
      </c>
      <c r="C257" s="28" t="s">
        <v>227</v>
      </c>
      <c r="D257" s="29"/>
      <c r="E257" s="29"/>
      <c r="F257" s="29"/>
      <c r="G257" s="29"/>
      <c r="H257" s="29"/>
      <c r="I257" s="29"/>
      <c r="J257" s="29"/>
      <c r="K257" s="29"/>
      <c r="L257" s="29"/>
      <c r="M257" s="29"/>
      <c r="N257" s="29"/>
      <c r="O257" s="29"/>
      <c r="P257" s="29"/>
      <c r="Q257" s="29"/>
      <c r="R257" s="29"/>
      <c r="S257" s="29"/>
      <c r="T257" s="29"/>
      <c r="U257" s="29"/>
      <c r="V257" s="29"/>
      <c r="W257" s="30"/>
      <c r="X257" s="30"/>
      <c r="Y257" s="30"/>
      <c r="Z257" s="30">
        <v>0</v>
      </c>
      <c r="AA257" s="30">
        <v>-5</v>
      </c>
      <c r="AB257" s="30">
        <v>0</v>
      </c>
      <c r="AC257" s="30">
        <v>0</v>
      </c>
      <c r="AD257" s="30">
        <v>0</v>
      </c>
      <c r="AE257" s="59">
        <f>IF(AD257="Neg","Neg",AD257*VLOOKUP($C257,$C$352:AE$374,COLUMNS($D257:AE257),FALSE))</f>
        <v>0</v>
      </c>
    </row>
    <row r="258" spans="1:31" s="18" customFormat="1">
      <c r="A258" s="28" t="s">
        <v>580</v>
      </c>
      <c r="B258" s="27" t="s">
        <v>531</v>
      </c>
      <c r="C258" s="28" t="s">
        <v>227</v>
      </c>
      <c r="D258" s="29"/>
      <c r="E258" s="29"/>
      <c r="F258" s="29"/>
      <c r="G258" s="29"/>
      <c r="H258" s="29"/>
      <c r="I258" s="29"/>
      <c r="J258" s="29"/>
      <c r="K258" s="29"/>
      <c r="L258" s="29"/>
      <c r="M258" s="29"/>
      <c r="N258" s="29"/>
      <c r="O258" s="29"/>
      <c r="P258" s="29"/>
      <c r="Q258" s="29"/>
      <c r="R258" s="29"/>
      <c r="S258" s="29"/>
      <c r="T258" s="29"/>
      <c r="U258" s="29"/>
      <c r="V258" s="29"/>
      <c r="W258" s="30"/>
      <c r="X258" s="30"/>
      <c r="Y258" s="30"/>
      <c r="Z258" s="30">
        <v>0</v>
      </c>
      <c r="AA258" s="30">
        <v>-15</v>
      </c>
      <c r="AB258" s="30">
        <v>-45</v>
      </c>
      <c r="AC258" s="30">
        <v>-65</v>
      </c>
      <c r="AD258" s="30">
        <v>-75</v>
      </c>
      <c r="AE258" s="59">
        <f>IF(AD258="Neg","Neg",AD258*VLOOKUP($C258,$C$352:AE$374,COLUMNS($D258:AE258),FALSE))</f>
        <v>-78.322629416173456</v>
      </c>
    </row>
    <row r="259" spans="1:31" s="18" customFormat="1">
      <c r="A259" s="28" t="s">
        <v>580</v>
      </c>
      <c r="B259" s="27" t="s">
        <v>919</v>
      </c>
      <c r="C259" s="28" t="s">
        <v>90</v>
      </c>
      <c r="D259" s="29"/>
      <c r="E259" s="29"/>
      <c r="F259" s="29"/>
      <c r="G259" s="29"/>
      <c r="H259" s="29"/>
      <c r="I259" s="29"/>
      <c r="J259" s="29"/>
      <c r="K259" s="29"/>
      <c r="L259" s="29"/>
      <c r="M259" s="29"/>
      <c r="N259" s="29"/>
      <c r="O259" s="29"/>
      <c r="P259" s="29"/>
      <c r="Q259" s="29"/>
      <c r="R259" s="29"/>
      <c r="S259" s="29"/>
      <c r="T259" s="29"/>
      <c r="U259" s="29"/>
      <c r="V259" s="29"/>
      <c r="W259" s="30"/>
      <c r="X259" s="30"/>
      <c r="Y259" s="30"/>
      <c r="Z259" s="30">
        <v>0</v>
      </c>
      <c r="AA259" s="30">
        <v>0</v>
      </c>
      <c r="AB259" s="30">
        <v>0</v>
      </c>
      <c r="AC259" s="30">
        <v>0</v>
      </c>
      <c r="AD259" s="30">
        <v>0</v>
      </c>
      <c r="AE259" s="59">
        <f>IF(AD259="Neg","Neg",AD259*VLOOKUP($C259,$C$352:AE$374,COLUMNS($D259:AE259),FALSE))</f>
        <v>0</v>
      </c>
    </row>
    <row r="260" spans="1:31" s="18" customFormat="1">
      <c r="A260" s="28" t="s">
        <v>580</v>
      </c>
      <c r="B260" s="27" t="s">
        <v>532</v>
      </c>
      <c r="C260" s="28" t="s">
        <v>227</v>
      </c>
      <c r="D260" s="29"/>
      <c r="E260" s="29"/>
      <c r="F260" s="29"/>
      <c r="G260" s="29"/>
      <c r="H260" s="29"/>
      <c r="I260" s="29"/>
      <c r="J260" s="29"/>
      <c r="K260" s="29"/>
      <c r="L260" s="29"/>
      <c r="M260" s="29"/>
      <c r="N260" s="29"/>
      <c r="O260" s="29"/>
      <c r="P260" s="29"/>
      <c r="Q260" s="29"/>
      <c r="R260" s="29"/>
      <c r="S260" s="29"/>
      <c r="T260" s="29"/>
      <c r="U260" s="29"/>
      <c r="V260" s="29"/>
      <c r="W260" s="30"/>
      <c r="X260" s="30"/>
      <c r="Y260" s="30"/>
      <c r="Z260" s="30">
        <v>0</v>
      </c>
      <c r="AA260" s="30">
        <v>-5</v>
      </c>
      <c r="AB260" s="30">
        <v>-5</v>
      </c>
      <c r="AC260" s="30">
        <v>-5</v>
      </c>
      <c r="AD260" s="30">
        <v>-5</v>
      </c>
      <c r="AE260" s="59">
        <f>IF(AD260="Neg","Neg",AD260*VLOOKUP($C260,$C$352:AE$374,COLUMNS($D260:AE260),FALSE))</f>
        <v>-5.2215086277448979</v>
      </c>
    </row>
    <row r="261" spans="1:31" s="18" customFormat="1">
      <c r="A261" s="28" t="s">
        <v>580</v>
      </c>
      <c r="B261" s="27" t="s">
        <v>532</v>
      </c>
      <c r="C261" s="28" t="s">
        <v>228</v>
      </c>
      <c r="D261" s="29"/>
      <c r="E261" s="29"/>
      <c r="F261" s="29"/>
      <c r="G261" s="29"/>
      <c r="H261" s="29"/>
      <c r="I261" s="29"/>
      <c r="J261" s="29"/>
      <c r="K261" s="29"/>
      <c r="L261" s="29"/>
      <c r="M261" s="29"/>
      <c r="N261" s="29"/>
      <c r="O261" s="29"/>
      <c r="P261" s="29"/>
      <c r="Q261" s="29"/>
      <c r="R261" s="29"/>
      <c r="S261" s="29"/>
      <c r="T261" s="29"/>
      <c r="U261" s="29"/>
      <c r="V261" s="29"/>
      <c r="W261" s="30"/>
      <c r="X261" s="30"/>
      <c r="Y261" s="30"/>
      <c r="Z261" s="30">
        <v>0</v>
      </c>
      <c r="AA261" s="30">
        <v>-5</v>
      </c>
      <c r="AB261" s="30">
        <v>-5</v>
      </c>
      <c r="AC261" s="30">
        <v>-5</v>
      </c>
      <c r="AD261" s="30">
        <v>-5</v>
      </c>
      <c r="AE261" s="59">
        <f>IF(AD261="Neg","Neg",AD261*VLOOKUP($C261,$C$352:AE$374,COLUMNS($D261:AE261),FALSE))</f>
        <v>-5.2215086277448979</v>
      </c>
    </row>
    <row r="262" spans="1:31" s="18" customFormat="1">
      <c r="A262" s="28" t="s">
        <v>580</v>
      </c>
      <c r="B262" s="27" t="s">
        <v>533</v>
      </c>
      <c r="C262" s="28" t="s">
        <v>792</v>
      </c>
      <c r="D262" s="29"/>
      <c r="E262" s="29"/>
      <c r="F262" s="29"/>
      <c r="G262" s="29"/>
      <c r="H262" s="29"/>
      <c r="I262" s="29"/>
      <c r="J262" s="29"/>
      <c r="K262" s="29"/>
      <c r="L262" s="29"/>
      <c r="M262" s="29"/>
      <c r="N262" s="29"/>
      <c r="O262" s="29"/>
      <c r="P262" s="29"/>
      <c r="Q262" s="29"/>
      <c r="R262" s="29"/>
      <c r="S262" s="29"/>
      <c r="T262" s="29"/>
      <c r="U262" s="29"/>
      <c r="V262" s="29"/>
      <c r="W262" s="30"/>
      <c r="X262" s="30"/>
      <c r="Y262" s="30"/>
      <c r="Z262" s="30">
        <v>0</v>
      </c>
      <c r="AA262" s="30">
        <v>195</v>
      </c>
      <c r="AB262" s="30">
        <v>250</v>
      </c>
      <c r="AC262" s="30">
        <v>245</v>
      </c>
      <c r="AD262" s="30">
        <v>250</v>
      </c>
      <c r="AE262" s="59">
        <f>IF(AD262="Neg","Neg",AD262*VLOOKUP($C262,$C$352:AE$374,COLUMNS($D262:AE262),FALSE))</f>
        <v>261.07543138724486</v>
      </c>
    </row>
    <row r="263" spans="1:31" s="18" customFormat="1" ht="25.5">
      <c r="A263" s="28" t="s">
        <v>580</v>
      </c>
      <c r="B263" s="27" t="s">
        <v>534</v>
      </c>
      <c r="C263" s="28" t="s">
        <v>227</v>
      </c>
      <c r="D263" s="29"/>
      <c r="E263" s="29"/>
      <c r="F263" s="29"/>
      <c r="G263" s="29"/>
      <c r="H263" s="29"/>
      <c r="I263" s="29"/>
      <c r="J263" s="29"/>
      <c r="K263" s="29"/>
      <c r="L263" s="29"/>
      <c r="M263" s="29"/>
      <c r="N263" s="29"/>
      <c r="O263" s="29"/>
      <c r="P263" s="29"/>
      <c r="Q263" s="29"/>
      <c r="R263" s="29"/>
      <c r="S263" s="29"/>
      <c r="T263" s="29"/>
      <c r="U263" s="29"/>
      <c r="V263" s="29"/>
      <c r="W263" s="30"/>
      <c r="X263" s="30"/>
      <c r="Y263" s="30"/>
      <c r="Z263" s="30">
        <v>0</v>
      </c>
      <c r="AA263" s="30">
        <v>-1095</v>
      </c>
      <c r="AB263" s="30">
        <v>-1075</v>
      </c>
      <c r="AC263" s="30">
        <v>-1100</v>
      </c>
      <c r="AD263" s="30">
        <v>-1285</v>
      </c>
      <c r="AE263" s="59">
        <f>IF(AD263="Neg","Neg",AD263*VLOOKUP($C263,$C$352:AE$374,COLUMNS($D263:AE263),FALSE))</f>
        <v>-1341.9277173304386</v>
      </c>
    </row>
    <row r="264" spans="1:31" s="18" customFormat="1" ht="25.5">
      <c r="A264" s="28" t="s">
        <v>580</v>
      </c>
      <c r="B264" s="27" t="s">
        <v>534</v>
      </c>
      <c r="C264" s="28" t="s">
        <v>228</v>
      </c>
      <c r="D264" s="29"/>
      <c r="E264" s="29"/>
      <c r="F264" s="29"/>
      <c r="G264" s="29"/>
      <c r="H264" s="29"/>
      <c r="I264" s="29"/>
      <c r="J264" s="29"/>
      <c r="K264" s="29"/>
      <c r="L264" s="29"/>
      <c r="M264" s="29"/>
      <c r="N264" s="29"/>
      <c r="O264" s="29"/>
      <c r="P264" s="29"/>
      <c r="Q264" s="29"/>
      <c r="R264" s="29"/>
      <c r="S264" s="29"/>
      <c r="T264" s="29"/>
      <c r="U264" s="29"/>
      <c r="V264" s="29"/>
      <c r="W264" s="30"/>
      <c r="X264" s="30"/>
      <c r="Y264" s="30"/>
      <c r="Z264" s="30">
        <v>0</v>
      </c>
      <c r="AA264" s="30">
        <v>0</v>
      </c>
      <c r="AB264" s="30">
        <v>0</v>
      </c>
      <c r="AC264" s="30">
        <v>0</v>
      </c>
      <c r="AD264" s="30">
        <v>20</v>
      </c>
      <c r="AE264" s="59">
        <f>IF(AD264="Neg","Neg",AD264*VLOOKUP($C264,$C$352:AE$374,COLUMNS($D264:AE264),FALSE))</f>
        <v>20.886034510979592</v>
      </c>
    </row>
    <row r="265" spans="1:31" s="18" customFormat="1">
      <c r="A265" s="28" t="s">
        <v>580</v>
      </c>
      <c r="B265" s="27" t="s">
        <v>560</v>
      </c>
      <c r="C265" s="28" t="s">
        <v>227</v>
      </c>
      <c r="D265" s="29"/>
      <c r="E265" s="29"/>
      <c r="F265" s="29"/>
      <c r="G265" s="29"/>
      <c r="H265" s="29"/>
      <c r="I265" s="29"/>
      <c r="J265" s="29"/>
      <c r="K265" s="29"/>
      <c r="L265" s="29"/>
      <c r="M265" s="29"/>
      <c r="N265" s="29"/>
      <c r="O265" s="29"/>
      <c r="P265" s="29"/>
      <c r="Q265" s="29"/>
      <c r="R265" s="29"/>
      <c r="S265" s="29"/>
      <c r="T265" s="29"/>
      <c r="U265" s="29"/>
      <c r="V265" s="29"/>
      <c r="W265" s="30"/>
      <c r="X265" s="30"/>
      <c r="Y265" s="30"/>
      <c r="Z265" s="30">
        <v>0</v>
      </c>
      <c r="AA265" s="30">
        <v>-30</v>
      </c>
      <c r="AB265" s="30">
        <v>-5</v>
      </c>
      <c r="AC265" s="30">
        <v>25</v>
      </c>
      <c r="AD265" s="30">
        <v>0</v>
      </c>
      <c r="AE265" s="59">
        <f>IF(AD265="Neg","Neg",AD265*VLOOKUP($C265,$C$352:AE$374,COLUMNS($D265:AE265),FALSE))</f>
        <v>0</v>
      </c>
    </row>
    <row r="266" spans="1:31" s="18" customFormat="1">
      <c r="A266" s="28" t="s">
        <v>580</v>
      </c>
      <c r="B266" s="27" t="s">
        <v>561</v>
      </c>
      <c r="C266" s="28" t="s">
        <v>990</v>
      </c>
      <c r="D266" s="29"/>
      <c r="E266" s="29"/>
      <c r="F266" s="29"/>
      <c r="G266" s="29"/>
      <c r="H266" s="29"/>
      <c r="I266" s="29"/>
      <c r="J266" s="29"/>
      <c r="K266" s="29"/>
      <c r="L266" s="29"/>
      <c r="M266" s="29"/>
      <c r="N266" s="29"/>
      <c r="O266" s="29"/>
      <c r="P266" s="29"/>
      <c r="Q266" s="29"/>
      <c r="R266" s="29"/>
      <c r="S266" s="29"/>
      <c r="T266" s="29"/>
      <c r="U266" s="29"/>
      <c r="V266" s="29"/>
      <c r="W266" s="30"/>
      <c r="X266" s="30"/>
      <c r="Y266" s="30"/>
      <c r="Z266" s="30">
        <v>-480</v>
      </c>
      <c r="AA266" s="30">
        <v>-810</v>
      </c>
      <c r="AB266" s="30">
        <v>-835</v>
      </c>
      <c r="AC266" s="30">
        <v>-870</v>
      </c>
      <c r="AD266" s="30">
        <v>-900</v>
      </c>
      <c r="AE266" s="59">
        <f>IF(AD266="Neg","Neg",AD266*VLOOKUP($C266,$C$352:AE$374,COLUMNS($D266:AE266),FALSE))</f>
        <v>-939.87155299408153</v>
      </c>
    </row>
    <row r="267" spans="1:31" s="18" customFormat="1">
      <c r="A267" s="28" t="s">
        <v>580</v>
      </c>
      <c r="B267" s="27" t="s">
        <v>562</v>
      </c>
      <c r="C267" s="28" t="s">
        <v>257</v>
      </c>
      <c r="D267" s="29"/>
      <c r="E267" s="29"/>
      <c r="F267" s="29"/>
      <c r="G267" s="29"/>
      <c r="H267" s="29"/>
      <c r="I267" s="29"/>
      <c r="J267" s="29"/>
      <c r="K267" s="29"/>
      <c r="L267" s="29"/>
      <c r="M267" s="29"/>
      <c r="N267" s="29"/>
      <c r="O267" s="29"/>
      <c r="P267" s="29"/>
      <c r="Q267" s="29"/>
      <c r="R267" s="29"/>
      <c r="S267" s="29"/>
      <c r="T267" s="29"/>
      <c r="U267" s="29"/>
      <c r="V267" s="29"/>
      <c r="W267" s="30"/>
      <c r="X267" s="30"/>
      <c r="Y267" s="30"/>
      <c r="Z267" s="30">
        <v>-170</v>
      </c>
      <c r="AA267" s="30">
        <v>-210</v>
      </c>
      <c r="AB267" s="30">
        <v>-205</v>
      </c>
      <c r="AC267" s="30">
        <v>-205</v>
      </c>
      <c r="AD267" s="30">
        <v>-200</v>
      </c>
      <c r="AE267" s="59">
        <f>IF(AD267="Neg","Neg",AD267*VLOOKUP($C267,$C$352:AE$374,COLUMNS($D267:AE267),FALSE))</f>
        <v>-208.8603451097959</v>
      </c>
    </row>
    <row r="268" spans="1:31" s="18" customFormat="1">
      <c r="A268" s="28" t="s">
        <v>580</v>
      </c>
      <c r="B268" s="27" t="s">
        <v>563</v>
      </c>
      <c r="C268" s="28" t="s">
        <v>227</v>
      </c>
      <c r="D268" s="29"/>
      <c r="E268" s="29"/>
      <c r="F268" s="29"/>
      <c r="G268" s="29"/>
      <c r="H268" s="29"/>
      <c r="I268" s="29"/>
      <c r="J268" s="29"/>
      <c r="K268" s="29"/>
      <c r="L268" s="29"/>
      <c r="M268" s="29"/>
      <c r="N268" s="29"/>
      <c r="O268" s="29"/>
      <c r="P268" s="29"/>
      <c r="Q268" s="29"/>
      <c r="R268" s="29"/>
      <c r="S268" s="29"/>
      <c r="T268" s="29"/>
      <c r="U268" s="29"/>
      <c r="V268" s="29"/>
      <c r="W268" s="30"/>
      <c r="X268" s="30"/>
      <c r="Y268" s="30"/>
      <c r="Z268" s="30">
        <v>70</v>
      </c>
      <c r="AA268" s="30">
        <v>215</v>
      </c>
      <c r="AB268" s="30">
        <v>290</v>
      </c>
      <c r="AC268" s="30">
        <v>205</v>
      </c>
      <c r="AD268" s="30">
        <v>155</v>
      </c>
      <c r="AE268" s="59">
        <f>IF(AD268="Neg","Neg",AD268*VLOOKUP($C268,$C$352:AE$374,COLUMNS($D268:AE268),FALSE))</f>
        <v>161.86676746009181</v>
      </c>
    </row>
    <row r="269" spans="1:31" s="18" customFormat="1">
      <c r="A269" s="28" t="s">
        <v>580</v>
      </c>
      <c r="B269" s="27" t="s">
        <v>563</v>
      </c>
      <c r="C269" s="28" t="s">
        <v>90</v>
      </c>
      <c r="D269" s="29"/>
      <c r="E269" s="29"/>
      <c r="F269" s="29"/>
      <c r="G269" s="29"/>
      <c r="H269" s="29"/>
      <c r="I269" s="29"/>
      <c r="J269" s="29"/>
      <c r="K269" s="29"/>
      <c r="L269" s="29"/>
      <c r="M269" s="29"/>
      <c r="N269" s="29"/>
      <c r="O269" s="29"/>
      <c r="P269" s="29"/>
      <c r="Q269" s="29"/>
      <c r="R269" s="29"/>
      <c r="S269" s="29"/>
      <c r="T269" s="29"/>
      <c r="U269" s="29"/>
      <c r="V269" s="29"/>
      <c r="W269" s="30"/>
      <c r="X269" s="30"/>
      <c r="Y269" s="30"/>
      <c r="Z269" s="30">
        <v>10</v>
      </c>
      <c r="AA269" s="30">
        <v>25</v>
      </c>
      <c r="AB269" s="30">
        <v>35</v>
      </c>
      <c r="AC269" s="30">
        <v>25</v>
      </c>
      <c r="AD269" s="30">
        <v>20</v>
      </c>
      <c r="AE269" s="59">
        <f>IF(AD269="Neg","Neg",AD269*VLOOKUP($C269,$C$352:AE$374,COLUMNS($D269:AE269),FALSE))</f>
        <v>20.886034510979592</v>
      </c>
    </row>
    <row r="270" spans="1:31" s="18" customFormat="1">
      <c r="A270" s="28" t="s">
        <v>580</v>
      </c>
      <c r="B270" s="27" t="s">
        <v>564</v>
      </c>
      <c r="C270" s="28" t="s">
        <v>228</v>
      </c>
      <c r="D270" s="29"/>
      <c r="E270" s="29"/>
      <c r="F270" s="29"/>
      <c r="G270" s="29"/>
      <c r="H270" s="29"/>
      <c r="I270" s="29"/>
      <c r="J270" s="29"/>
      <c r="K270" s="29"/>
      <c r="L270" s="29"/>
      <c r="M270" s="29"/>
      <c r="N270" s="29"/>
      <c r="O270" s="29"/>
      <c r="P270" s="29"/>
      <c r="Q270" s="29"/>
      <c r="R270" s="29"/>
      <c r="S270" s="29"/>
      <c r="T270" s="29"/>
      <c r="U270" s="29"/>
      <c r="V270" s="29"/>
      <c r="W270" s="30"/>
      <c r="X270" s="30"/>
      <c r="Y270" s="30"/>
      <c r="Z270" s="30">
        <v>0</v>
      </c>
      <c r="AA270" s="30">
        <v>80</v>
      </c>
      <c r="AB270" s="30">
        <v>85</v>
      </c>
      <c r="AC270" s="30">
        <v>85</v>
      </c>
      <c r="AD270" s="30">
        <v>90</v>
      </c>
      <c r="AE270" s="59">
        <f>IF(AD270="Neg","Neg",AD270*VLOOKUP($C270,$C$352:AE$374,COLUMNS($D270:AE270),FALSE))</f>
        <v>93.987155299408158</v>
      </c>
    </row>
    <row r="271" spans="1:31" s="18" customFormat="1">
      <c r="A271" s="28" t="s">
        <v>580</v>
      </c>
      <c r="B271" s="27" t="s">
        <v>565</v>
      </c>
      <c r="C271" s="28" t="s">
        <v>227</v>
      </c>
      <c r="D271" s="29"/>
      <c r="E271" s="29"/>
      <c r="F271" s="29"/>
      <c r="G271" s="29"/>
      <c r="H271" s="29"/>
      <c r="I271" s="29"/>
      <c r="J271" s="29"/>
      <c r="K271" s="29"/>
      <c r="L271" s="29"/>
      <c r="M271" s="29"/>
      <c r="N271" s="29"/>
      <c r="O271" s="29"/>
      <c r="P271" s="29"/>
      <c r="Q271" s="29"/>
      <c r="R271" s="29"/>
      <c r="S271" s="29"/>
      <c r="T271" s="29"/>
      <c r="U271" s="29"/>
      <c r="V271" s="29"/>
      <c r="W271" s="30"/>
      <c r="X271" s="30"/>
      <c r="Y271" s="30"/>
      <c r="Z271" s="30">
        <v>0</v>
      </c>
      <c r="AA271" s="30">
        <v>135</v>
      </c>
      <c r="AB271" s="30">
        <v>280</v>
      </c>
      <c r="AC271" s="30">
        <v>200</v>
      </c>
      <c r="AD271" s="30">
        <v>170</v>
      </c>
      <c r="AE271" s="59">
        <f>IF(AD271="Neg","Neg",AD271*VLOOKUP($C271,$C$352:AE$374,COLUMNS($D271:AE271),FALSE))</f>
        <v>177.53129334332652</v>
      </c>
    </row>
    <row r="272" spans="1:31" s="18" customFormat="1">
      <c r="A272" s="28" t="s">
        <v>580</v>
      </c>
      <c r="B272" s="27" t="s">
        <v>565</v>
      </c>
      <c r="C272" s="28" t="s">
        <v>228</v>
      </c>
      <c r="D272" s="29"/>
      <c r="E272" s="29"/>
      <c r="F272" s="29"/>
      <c r="G272" s="29"/>
      <c r="H272" s="29"/>
      <c r="I272" s="29"/>
      <c r="J272" s="29"/>
      <c r="K272" s="29"/>
      <c r="L272" s="29"/>
      <c r="M272" s="29"/>
      <c r="N272" s="29"/>
      <c r="O272" s="29"/>
      <c r="P272" s="29"/>
      <c r="Q272" s="29"/>
      <c r="R272" s="29"/>
      <c r="S272" s="29"/>
      <c r="T272" s="29"/>
      <c r="U272" s="29"/>
      <c r="V272" s="29"/>
      <c r="W272" s="30"/>
      <c r="X272" s="30"/>
      <c r="Y272" s="30"/>
      <c r="Z272" s="30">
        <v>0</v>
      </c>
      <c r="AA272" s="30">
        <v>45</v>
      </c>
      <c r="AB272" s="30">
        <v>85</v>
      </c>
      <c r="AC272" s="30">
        <v>70</v>
      </c>
      <c r="AD272" s="30">
        <v>70</v>
      </c>
      <c r="AE272" s="59">
        <f>IF(AD272="Neg","Neg",AD272*VLOOKUP($C272,$C$352:AE$374,COLUMNS($D272:AE272),FALSE))</f>
        <v>73.10112078842856</v>
      </c>
    </row>
    <row r="273" spans="1:31" s="18" customFormat="1">
      <c r="A273" s="28" t="s">
        <v>580</v>
      </c>
      <c r="B273" s="27" t="s">
        <v>565</v>
      </c>
      <c r="C273" s="28" t="s">
        <v>791</v>
      </c>
      <c r="D273" s="29"/>
      <c r="E273" s="29"/>
      <c r="F273" s="29"/>
      <c r="G273" s="29"/>
      <c r="H273" s="29"/>
      <c r="I273" s="29"/>
      <c r="J273" s="29"/>
      <c r="K273" s="29"/>
      <c r="L273" s="29"/>
      <c r="M273" s="29"/>
      <c r="N273" s="29"/>
      <c r="O273" s="29"/>
      <c r="P273" s="29"/>
      <c r="Q273" s="29"/>
      <c r="R273" s="29"/>
      <c r="S273" s="29"/>
      <c r="T273" s="29"/>
      <c r="U273" s="29"/>
      <c r="V273" s="29"/>
      <c r="W273" s="30"/>
      <c r="X273" s="30"/>
      <c r="Y273" s="30"/>
      <c r="Z273" s="30">
        <v>0</v>
      </c>
      <c r="AA273" s="30">
        <v>-50</v>
      </c>
      <c r="AB273" s="30">
        <v>0</v>
      </c>
      <c r="AC273" s="30">
        <v>30</v>
      </c>
      <c r="AD273" s="30">
        <v>45</v>
      </c>
      <c r="AE273" s="59">
        <f>IF(AD273="Neg","Neg",AD273*VLOOKUP($C273,$C$352:AE$374,COLUMNS($D273:AE273),FALSE))</f>
        <v>46.993577649704079</v>
      </c>
    </row>
    <row r="274" spans="1:31" s="18" customFormat="1">
      <c r="A274" s="28" t="s">
        <v>580</v>
      </c>
      <c r="B274" s="27" t="s">
        <v>566</v>
      </c>
      <c r="C274" s="28" t="s">
        <v>791</v>
      </c>
      <c r="D274" s="29"/>
      <c r="E274" s="29"/>
      <c r="F274" s="29"/>
      <c r="G274" s="29"/>
      <c r="H274" s="29"/>
      <c r="I274" s="29"/>
      <c r="J274" s="29"/>
      <c r="K274" s="29"/>
      <c r="L274" s="29"/>
      <c r="M274" s="29"/>
      <c r="N274" s="29"/>
      <c r="O274" s="29"/>
      <c r="P274" s="29"/>
      <c r="Q274" s="29"/>
      <c r="R274" s="29"/>
      <c r="S274" s="29"/>
      <c r="T274" s="29"/>
      <c r="U274" s="29"/>
      <c r="V274" s="29"/>
      <c r="W274" s="30"/>
      <c r="X274" s="30"/>
      <c r="Y274" s="30"/>
      <c r="Z274" s="30">
        <v>260</v>
      </c>
      <c r="AA274" s="30">
        <v>305</v>
      </c>
      <c r="AB274" s="30">
        <v>270</v>
      </c>
      <c r="AC274" s="30">
        <v>205</v>
      </c>
      <c r="AD274" s="30">
        <v>190</v>
      </c>
      <c r="AE274" s="59">
        <f>IF(AD274="Neg","Neg",AD274*VLOOKUP($C274,$C$352:AE$374,COLUMNS($D274:AE274),FALSE))</f>
        <v>198.41732785430611</v>
      </c>
    </row>
    <row r="275" spans="1:31" s="18" customFormat="1">
      <c r="A275" s="28" t="s">
        <v>580</v>
      </c>
      <c r="B275" s="27" t="s">
        <v>567</v>
      </c>
      <c r="C275" s="28" t="s">
        <v>791</v>
      </c>
      <c r="D275" s="29"/>
      <c r="E275" s="29"/>
      <c r="F275" s="29"/>
      <c r="G275" s="29"/>
      <c r="H275" s="29"/>
      <c r="I275" s="29"/>
      <c r="J275" s="29"/>
      <c r="K275" s="29"/>
      <c r="L275" s="29"/>
      <c r="M275" s="29"/>
      <c r="N275" s="29"/>
      <c r="O275" s="29"/>
      <c r="P275" s="29"/>
      <c r="Q275" s="29"/>
      <c r="R275" s="29"/>
      <c r="S275" s="29"/>
      <c r="T275" s="29"/>
      <c r="U275" s="29"/>
      <c r="V275" s="29"/>
      <c r="W275" s="30"/>
      <c r="X275" s="30"/>
      <c r="Y275" s="30"/>
      <c r="Z275" s="30">
        <v>0</v>
      </c>
      <c r="AA275" s="30">
        <v>65</v>
      </c>
      <c r="AB275" s="30">
        <v>75</v>
      </c>
      <c r="AC275" s="30">
        <v>70</v>
      </c>
      <c r="AD275" s="30">
        <v>60</v>
      </c>
      <c r="AE275" s="59">
        <f>IF(AD275="Neg","Neg",AD275*VLOOKUP($C275,$C$352:AE$374,COLUMNS($D275:AE275),FALSE))</f>
        <v>62.658103532938767</v>
      </c>
    </row>
    <row r="276" spans="1:31" s="18" customFormat="1">
      <c r="A276" s="28" t="s">
        <v>580</v>
      </c>
      <c r="B276" s="27" t="s">
        <v>568</v>
      </c>
      <c r="C276" s="28" t="s">
        <v>268</v>
      </c>
      <c r="D276" s="29"/>
      <c r="E276" s="29"/>
      <c r="F276" s="29"/>
      <c r="G276" s="29"/>
      <c r="H276" s="29"/>
      <c r="I276" s="29"/>
      <c r="J276" s="29"/>
      <c r="K276" s="29"/>
      <c r="L276" s="29"/>
      <c r="M276" s="29"/>
      <c r="N276" s="29"/>
      <c r="O276" s="29"/>
      <c r="P276" s="29"/>
      <c r="Q276" s="29"/>
      <c r="R276" s="29"/>
      <c r="S276" s="29"/>
      <c r="T276" s="29"/>
      <c r="U276" s="29"/>
      <c r="V276" s="29"/>
      <c r="W276" s="30"/>
      <c r="X276" s="30"/>
      <c r="Y276" s="30"/>
      <c r="Z276" s="30">
        <v>5</v>
      </c>
      <c r="AA276" s="30">
        <v>10</v>
      </c>
      <c r="AB276" s="30">
        <v>10</v>
      </c>
      <c r="AC276" s="30">
        <v>10</v>
      </c>
      <c r="AD276" s="30">
        <v>10</v>
      </c>
      <c r="AE276" s="59">
        <f>IF(AD276="Neg","Neg",AD276*VLOOKUP($C276,$C$352:AE$374,COLUMNS($D276:AE276),FALSE))</f>
        <v>10.443017255489796</v>
      </c>
    </row>
    <row r="277" spans="1:31" s="18" customFormat="1">
      <c r="A277" s="28" t="s">
        <v>580</v>
      </c>
      <c r="B277" s="27" t="s">
        <v>568</v>
      </c>
      <c r="C277" s="28" t="s">
        <v>227</v>
      </c>
      <c r="D277" s="29"/>
      <c r="E277" s="29"/>
      <c r="F277" s="29"/>
      <c r="G277" s="29"/>
      <c r="H277" s="29"/>
      <c r="I277" s="29"/>
      <c r="J277" s="29"/>
      <c r="K277" s="29"/>
      <c r="L277" s="29"/>
      <c r="M277" s="29"/>
      <c r="N277" s="29"/>
      <c r="O277" s="29"/>
      <c r="P277" s="29"/>
      <c r="Q277" s="29"/>
      <c r="R277" s="29"/>
      <c r="S277" s="29"/>
      <c r="T277" s="29"/>
      <c r="U277" s="29"/>
      <c r="V277" s="29"/>
      <c r="W277" s="30"/>
      <c r="X277" s="30"/>
      <c r="Y277" s="30"/>
      <c r="Z277" s="30">
        <v>0</v>
      </c>
      <c r="AA277" s="30">
        <v>10</v>
      </c>
      <c r="AB277" s="30">
        <v>5</v>
      </c>
      <c r="AC277" s="30">
        <v>5</v>
      </c>
      <c r="AD277" s="30">
        <v>5</v>
      </c>
      <c r="AE277" s="59">
        <f>IF(AD277="Neg","Neg",AD277*VLOOKUP($C277,$C$352:AE$374,COLUMNS($D277:AE277),FALSE))</f>
        <v>5.2215086277448979</v>
      </c>
    </row>
    <row r="278" spans="1:31" s="18" customFormat="1">
      <c r="A278" s="28" t="s">
        <v>580</v>
      </c>
      <c r="B278" s="27" t="s">
        <v>569</v>
      </c>
      <c r="C278" s="28" t="s">
        <v>227</v>
      </c>
      <c r="D278" s="29"/>
      <c r="E278" s="29"/>
      <c r="F278" s="29"/>
      <c r="G278" s="29"/>
      <c r="H278" s="29"/>
      <c r="I278" s="29"/>
      <c r="J278" s="29"/>
      <c r="K278" s="29"/>
      <c r="L278" s="29"/>
      <c r="M278" s="29"/>
      <c r="N278" s="29"/>
      <c r="O278" s="29"/>
      <c r="P278" s="29"/>
      <c r="Q278" s="29"/>
      <c r="R278" s="29"/>
      <c r="S278" s="29"/>
      <c r="T278" s="29"/>
      <c r="U278" s="29"/>
      <c r="V278" s="29"/>
      <c r="W278" s="30"/>
      <c r="X278" s="30"/>
      <c r="Y278" s="30"/>
      <c r="Z278" s="30">
        <v>0</v>
      </c>
      <c r="AA278" s="30">
        <v>35</v>
      </c>
      <c r="AB278" s="30">
        <v>30</v>
      </c>
      <c r="AC278" s="30">
        <v>25</v>
      </c>
      <c r="AD278" s="30">
        <v>50</v>
      </c>
      <c r="AE278" s="59">
        <f>IF(AD278="Neg","Neg",AD278*VLOOKUP($C278,$C$352:AE$374,COLUMNS($D278:AE278),FALSE))</f>
        <v>52.215086277448975</v>
      </c>
    </row>
    <row r="279" spans="1:31" s="18" customFormat="1">
      <c r="A279" s="28" t="s">
        <v>580</v>
      </c>
      <c r="B279" s="27" t="s">
        <v>569</v>
      </c>
      <c r="C279" s="28" t="s">
        <v>791</v>
      </c>
      <c r="D279" s="29"/>
      <c r="E279" s="29"/>
      <c r="F279" s="29"/>
      <c r="G279" s="29"/>
      <c r="H279" s="29"/>
      <c r="I279" s="29"/>
      <c r="J279" s="29"/>
      <c r="K279" s="29"/>
      <c r="L279" s="29"/>
      <c r="M279" s="29"/>
      <c r="N279" s="29"/>
      <c r="O279" s="29"/>
      <c r="P279" s="29"/>
      <c r="Q279" s="29"/>
      <c r="R279" s="29"/>
      <c r="S279" s="29"/>
      <c r="T279" s="29"/>
      <c r="U279" s="29"/>
      <c r="V279" s="29"/>
      <c r="W279" s="30"/>
      <c r="X279" s="30"/>
      <c r="Y279" s="30"/>
      <c r="Z279" s="30">
        <v>0</v>
      </c>
      <c r="AA279" s="30">
        <v>25</v>
      </c>
      <c r="AB279" s="30">
        <v>20</v>
      </c>
      <c r="AC279" s="30">
        <v>15</v>
      </c>
      <c r="AD279" s="30">
        <v>35</v>
      </c>
      <c r="AE279" s="59">
        <f>IF(AD279="Neg","Neg",AD279*VLOOKUP($C279,$C$352:AE$374,COLUMNS($D279:AE279),FALSE))</f>
        <v>36.55056039421428</v>
      </c>
    </row>
    <row r="280" spans="1:31" s="18" customFormat="1">
      <c r="A280" s="28" t="s">
        <v>580</v>
      </c>
      <c r="B280" s="27" t="s">
        <v>570</v>
      </c>
      <c r="C280" s="28" t="s">
        <v>92</v>
      </c>
      <c r="D280" s="29"/>
      <c r="E280" s="29"/>
      <c r="F280" s="29"/>
      <c r="G280" s="29"/>
      <c r="H280" s="29"/>
      <c r="I280" s="29"/>
      <c r="J280" s="29"/>
      <c r="K280" s="29"/>
      <c r="L280" s="29"/>
      <c r="M280" s="29"/>
      <c r="N280" s="29"/>
      <c r="O280" s="29"/>
      <c r="P280" s="29"/>
      <c r="Q280" s="29"/>
      <c r="R280" s="29"/>
      <c r="S280" s="29"/>
      <c r="T280" s="29"/>
      <c r="U280" s="29"/>
      <c r="V280" s="29"/>
      <c r="W280" s="30"/>
      <c r="X280" s="30"/>
      <c r="Y280" s="30"/>
      <c r="Z280" s="30">
        <v>45</v>
      </c>
      <c r="AA280" s="30">
        <v>35</v>
      </c>
      <c r="AB280" s="30">
        <v>30</v>
      </c>
      <c r="AC280" s="30">
        <v>25</v>
      </c>
      <c r="AD280" s="30">
        <v>25</v>
      </c>
      <c r="AE280" s="59">
        <f>IF(AD280="Neg","Neg",AD280*VLOOKUP($C280,$C$352:AE$374,COLUMNS($D280:AE280),FALSE))</f>
        <v>26.107543138724488</v>
      </c>
    </row>
    <row r="281" spans="1:31" s="18" customFormat="1">
      <c r="A281" s="28" t="s">
        <v>580</v>
      </c>
      <c r="B281" s="27" t="s">
        <v>571</v>
      </c>
      <c r="C281" s="28" t="s">
        <v>227</v>
      </c>
      <c r="D281" s="29"/>
      <c r="E281" s="29"/>
      <c r="F281" s="29"/>
      <c r="G281" s="29"/>
      <c r="H281" s="29"/>
      <c r="I281" s="29"/>
      <c r="J281" s="29"/>
      <c r="K281" s="29"/>
      <c r="L281" s="29"/>
      <c r="M281" s="29"/>
      <c r="N281" s="29"/>
      <c r="O281" s="29"/>
      <c r="P281" s="29"/>
      <c r="Q281" s="29"/>
      <c r="R281" s="29"/>
      <c r="S281" s="29"/>
      <c r="T281" s="29"/>
      <c r="U281" s="29"/>
      <c r="V281" s="29"/>
      <c r="W281" s="30"/>
      <c r="X281" s="30"/>
      <c r="Y281" s="30"/>
      <c r="Z281" s="30">
        <v>0</v>
      </c>
      <c r="AA281" s="30">
        <v>0</v>
      </c>
      <c r="AB281" s="30">
        <v>35</v>
      </c>
      <c r="AC281" s="30">
        <v>30</v>
      </c>
      <c r="AD281" s="30">
        <v>45</v>
      </c>
      <c r="AE281" s="59">
        <f>IF(AD281="Neg","Neg",AD281*VLOOKUP($C281,$C$352:AE$374,COLUMNS($D281:AE281),FALSE))</f>
        <v>46.993577649704079</v>
      </c>
    </row>
    <row r="282" spans="1:31" s="18" customFormat="1">
      <c r="A282" s="28" t="s">
        <v>580</v>
      </c>
      <c r="B282" s="27" t="s">
        <v>572</v>
      </c>
      <c r="C282" s="28" t="s">
        <v>227</v>
      </c>
      <c r="D282" s="29"/>
      <c r="E282" s="29"/>
      <c r="F282" s="29"/>
      <c r="G282" s="29"/>
      <c r="H282" s="29"/>
      <c r="I282" s="29"/>
      <c r="J282" s="29"/>
      <c r="K282" s="29"/>
      <c r="L282" s="29"/>
      <c r="M282" s="29"/>
      <c r="N282" s="29"/>
      <c r="O282" s="29"/>
      <c r="P282" s="29"/>
      <c r="Q282" s="29"/>
      <c r="R282" s="29"/>
      <c r="S282" s="29"/>
      <c r="T282" s="29"/>
      <c r="U282" s="29"/>
      <c r="V282" s="29"/>
      <c r="W282" s="30"/>
      <c r="X282" s="30"/>
      <c r="Y282" s="30"/>
      <c r="Z282" s="30">
        <v>0</v>
      </c>
      <c r="AA282" s="30">
        <v>5</v>
      </c>
      <c r="AB282" s="30">
        <v>25</v>
      </c>
      <c r="AC282" s="30">
        <v>25</v>
      </c>
      <c r="AD282" s="30">
        <v>25</v>
      </c>
      <c r="AE282" s="59">
        <f>IF(AD282="Neg","Neg",AD282*VLOOKUP($C282,$C$352:AE$374,COLUMNS($D282:AE282),FALSE))</f>
        <v>26.107543138724488</v>
      </c>
    </row>
    <row r="283" spans="1:31" s="18" customFormat="1">
      <c r="A283" s="28" t="s">
        <v>580</v>
      </c>
      <c r="B283" s="27" t="s">
        <v>572</v>
      </c>
      <c r="C283" s="28" t="s">
        <v>791</v>
      </c>
      <c r="D283" s="29"/>
      <c r="E283" s="29"/>
      <c r="F283" s="29"/>
      <c r="G283" s="29"/>
      <c r="H283" s="29"/>
      <c r="I283" s="29"/>
      <c r="J283" s="29"/>
      <c r="K283" s="29"/>
      <c r="L283" s="29"/>
      <c r="M283" s="29"/>
      <c r="N283" s="29"/>
      <c r="O283" s="29"/>
      <c r="P283" s="29"/>
      <c r="Q283" s="29"/>
      <c r="R283" s="29"/>
      <c r="S283" s="29"/>
      <c r="T283" s="29"/>
      <c r="U283" s="29"/>
      <c r="V283" s="29"/>
      <c r="W283" s="30"/>
      <c r="X283" s="30"/>
      <c r="Y283" s="30"/>
      <c r="Z283" s="30">
        <v>0</v>
      </c>
      <c r="AA283" s="30">
        <v>0</v>
      </c>
      <c r="AB283" s="30">
        <v>10</v>
      </c>
      <c r="AC283" s="30">
        <v>10</v>
      </c>
      <c r="AD283" s="30">
        <v>10</v>
      </c>
      <c r="AE283" s="59">
        <f>IF(AD283="Neg","Neg",AD283*VLOOKUP($C283,$C$352:AE$374,COLUMNS($D283:AE283),FALSE))</f>
        <v>10.443017255489796</v>
      </c>
    </row>
    <row r="284" spans="1:31" s="18" customFormat="1">
      <c r="A284" s="28" t="s">
        <v>580</v>
      </c>
      <c r="B284" s="27" t="s">
        <v>573</v>
      </c>
      <c r="C284" s="28" t="s">
        <v>227</v>
      </c>
      <c r="D284" s="29"/>
      <c r="E284" s="29"/>
      <c r="F284" s="29"/>
      <c r="G284" s="29"/>
      <c r="H284" s="29"/>
      <c r="I284" s="29"/>
      <c r="J284" s="29"/>
      <c r="K284" s="29"/>
      <c r="L284" s="29"/>
      <c r="M284" s="29"/>
      <c r="N284" s="29"/>
      <c r="O284" s="29"/>
      <c r="P284" s="29"/>
      <c r="Q284" s="29"/>
      <c r="R284" s="29"/>
      <c r="S284" s="29"/>
      <c r="T284" s="29"/>
      <c r="U284" s="29"/>
      <c r="V284" s="29"/>
      <c r="W284" s="30"/>
      <c r="X284" s="30"/>
      <c r="Y284" s="30"/>
      <c r="Z284" s="30">
        <v>0</v>
      </c>
      <c r="AA284" s="30">
        <v>45</v>
      </c>
      <c r="AB284" s="30">
        <v>50</v>
      </c>
      <c r="AC284" s="30">
        <v>5</v>
      </c>
      <c r="AD284" s="30">
        <v>5</v>
      </c>
      <c r="AE284" s="59">
        <f>IF(AD284="Neg","Neg",AD284*VLOOKUP($C284,$C$352:AE$374,COLUMNS($D284:AE284),FALSE))</f>
        <v>5.2215086277448979</v>
      </c>
    </row>
    <row r="285" spans="1:31" s="18" customFormat="1">
      <c r="A285" s="28" t="s">
        <v>580</v>
      </c>
      <c r="B285" s="27" t="s">
        <v>573</v>
      </c>
      <c r="C285" s="28" t="s">
        <v>791</v>
      </c>
      <c r="D285" s="29"/>
      <c r="E285" s="29"/>
      <c r="F285" s="29"/>
      <c r="G285" s="29"/>
      <c r="H285" s="29"/>
      <c r="I285" s="29"/>
      <c r="J285" s="29"/>
      <c r="K285" s="29"/>
      <c r="L285" s="29"/>
      <c r="M285" s="29"/>
      <c r="N285" s="29"/>
      <c r="O285" s="29"/>
      <c r="P285" s="29"/>
      <c r="Q285" s="29"/>
      <c r="R285" s="29"/>
      <c r="S285" s="29"/>
      <c r="T285" s="29"/>
      <c r="U285" s="29"/>
      <c r="V285" s="29"/>
      <c r="W285" s="30"/>
      <c r="X285" s="30"/>
      <c r="Y285" s="30"/>
      <c r="Z285" s="30">
        <v>0</v>
      </c>
      <c r="AA285" s="30">
        <v>10</v>
      </c>
      <c r="AB285" s="30">
        <v>15</v>
      </c>
      <c r="AC285" s="30">
        <v>0</v>
      </c>
      <c r="AD285" s="30">
        <v>0</v>
      </c>
      <c r="AE285" s="59">
        <f>IF(AD285="Neg","Neg",AD285*VLOOKUP($C285,$C$352:AE$374,COLUMNS($D285:AE285),FALSE))</f>
        <v>0</v>
      </c>
    </row>
    <row r="286" spans="1:31" s="18" customFormat="1">
      <c r="A286" s="28" t="s">
        <v>580</v>
      </c>
      <c r="B286" s="27" t="s">
        <v>573</v>
      </c>
      <c r="C286" s="28" t="s">
        <v>792</v>
      </c>
      <c r="D286" s="29"/>
      <c r="E286" s="29"/>
      <c r="F286" s="29"/>
      <c r="G286" s="29"/>
      <c r="H286" s="29"/>
      <c r="I286" s="29"/>
      <c r="J286" s="29"/>
      <c r="K286" s="29"/>
      <c r="L286" s="29"/>
      <c r="M286" s="29"/>
      <c r="N286" s="29"/>
      <c r="O286" s="29"/>
      <c r="P286" s="29"/>
      <c r="Q286" s="29"/>
      <c r="R286" s="29"/>
      <c r="S286" s="29"/>
      <c r="T286" s="29"/>
      <c r="U286" s="29"/>
      <c r="V286" s="29"/>
      <c r="W286" s="30"/>
      <c r="X286" s="30"/>
      <c r="Y286" s="30"/>
      <c r="Z286" s="30">
        <v>0</v>
      </c>
      <c r="AA286" s="30">
        <v>0</v>
      </c>
      <c r="AB286" s="30">
        <v>0</v>
      </c>
      <c r="AC286" s="30">
        <v>0</v>
      </c>
      <c r="AD286" s="30">
        <v>5</v>
      </c>
      <c r="AE286" s="59">
        <f>IF(AD286="Neg","Neg",AD286*VLOOKUP($C286,$C$352:AE$374,COLUMNS($D286:AE286),FALSE))</f>
        <v>5.2215086277448979</v>
      </c>
    </row>
    <row r="287" spans="1:31" s="18" customFormat="1">
      <c r="A287" s="28" t="s">
        <v>580</v>
      </c>
      <c r="B287" s="27" t="s">
        <v>574</v>
      </c>
      <c r="C287" s="28" t="s">
        <v>791</v>
      </c>
      <c r="D287" s="29"/>
      <c r="E287" s="29"/>
      <c r="F287" s="29"/>
      <c r="G287" s="29"/>
      <c r="H287" s="29"/>
      <c r="I287" s="29"/>
      <c r="J287" s="29"/>
      <c r="K287" s="29"/>
      <c r="L287" s="29"/>
      <c r="M287" s="29"/>
      <c r="N287" s="29"/>
      <c r="O287" s="29"/>
      <c r="P287" s="29"/>
      <c r="Q287" s="29"/>
      <c r="R287" s="29"/>
      <c r="S287" s="29"/>
      <c r="T287" s="29"/>
      <c r="U287" s="29"/>
      <c r="V287" s="29"/>
      <c r="W287" s="30"/>
      <c r="X287" s="30"/>
      <c r="Y287" s="30"/>
      <c r="Z287" s="30">
        <v>0</v>
      </c>
      <c r="AA287" s="30">
        <v>0</v>
      </c>
      <c r="AB287" s="30">
        <v>-5</v>
      </c>
      <c r="AC287" s="30">
        <v>-20</v>
      </c>
      <c r="AD287" s="30">
        <v>-30</v>
      </c>
      <c r="AE287" s="59">
        <f>IF(AD287="Neg","Neg",AD287*VLOOKUP($C287,$C$352:AE$374,COLUMNS($D287:AE287),FALSE))</f>
        <v>-31.329051766469384</v>
      </c>
    </row>
    <row r="288" spans="1:31" s="18" customFormat="1">
      <c r="A288" s="28" t="s">
        <v>580</v>
      </c>
      <c r="B288" s="27" t="s">
        <v>574</v>
      </c>
      <c r="C288" s="28" t="s">
        <v>227</v>
      </c>
      <c r="D288" s="29"/>
      <c r="E288" s="29"/>
      <c r="F288" s="29"/>
      <c r="G288" s="29"/>
      <c r="H288" s="29"/>
      <c r="I288" s="29"/>
      <c r="J288" s="29"/>
      <c r="K288" s="29"/>
      <c r="L288" s="29"/>
      <c r="M288" s="29"/>
      <c r="N288" s="29"/>
      <c r="O288" s="29"/>
      <c r="P288" s="29"/>
      <c r="Q288" s="29"/>
      <c r="R288" s="29"/>
      <c r="S288" s="29"/>
      <c r="T288" s="29"/>
      <c r="U288" s="29"/>
      <c r="V288" s="29"/>
      <c r="W288" s="30"/>
      <c r="X288" s="30"/>
      <c r="Y288" s="30"/>
      <c r="Z288" s="30">
        <v>0</v>
      </c>
      <c r="AA288" s="30">
        <v>0</v>
      </c>
      <c r="AB288" s="30">
        <v>0</v>
      </c>
      <c r="AC288" s="30">
        <v>0</v>
      </c>
      <c r="AD288" s="30">
        <v>0</v>
      </c>
      <c r="AE288" s="59">
        <f>IF(AD288="Neg","Neg",AD288*VLOOKUP($C288,$C$352:AE$374,COLUMNS($D288:AE288),FALSE))</f>
        <v>0</v>
      </c>
    </row>
    <row r="289" spans="1:31" s="18" customFormat="1">
      <c r="A289" s="28" t="s">
        <v>580</v>
      </c>
      <c r="B289" s="27" t="s">
        <v>574</v>
      </c>
      <c r="C289" s="28" t="s">
        <v>228</v>
      </c>
      <c r="D289" s="29"/>
      <c r="E289" s="29"/>
      <c r="F289" s="29"/>
      <c r="G289" s="29"/>
      <c r="H289" s="29"/>
      <c r="I289" s="29"/>
      <c r="J289" s="29"/>
      <c r="K289" s="29"/>
      <c r="L289" s="29"/>
      <c r="M289" s="29"/>
      <c r="N289" s="29"/>
      <c r="O289" s="29"/>
      <c r="P289" s="29"/>
      <c r="Q289" s="29"/>
      <c r="R289" s="29"/>
      <c r="S289" s="29"/>
      <c r="T289" s="29"/>
      <c r="U289" s="29"/>
      <c r="V289" s="29"/>
      <c r="W289" s="30"/>
      <c r="X289" s="30"/>
      <c r="Y289" s="30"/>
      <c r="Z289" s="30">
        <v>0</v>
      </c>
      <c r="AA289" s="30">
        <v>0</v>
      </c>
      <c r="AB289" s="30">
        <v>0</v>
      </c>
      <c r="AC289" s="30">
        <v>0</v>
      </c>
      <c r="AD289" s="30">
        <v>0</v>
      </c>
      <c r="AE289" s="59">
        <f>IF(AD289="Neg","Neg",AD289*VLOOKUP($C289,$C$352:AE$374,COLUMNS($D289:AE289),FALSE))</f>
        <v>0</v>
      </c>
    </row>
    <row r="290" spans="1:31" s="18" customFormat="1">
      <c r="A290" s="28" t="s">
        <v>580</v>
      </c>
      <c r="B290" s="27" t="s">
        <v>575</v>
      </c>
      <c r="C290" s="28" t="s">
        <v>227</v>
      </c>
      <c r="D290" s="29"/>
      <c r="E290" s="29"/>
      <c r="F290" s="29"/>
      <c r="G290" s="29"/>
      <c r="H290" s="29"/>
      <c r="I290" s="29"/>
      <c r="J290" s="29"/>
      <c r="K290" s="29"/>
      <c r="L290" s="29"/>
      <c r="M290" s="29"/>
      <c r="N290" s="29"/>
      <c r="O290" s="29"/>
      <c r="P290" s="29"/>
      <c r="Q290" s="29"/>
      <c r="R290" s="29"/>
      <c r="S290" s="29"/>
      <c r="T290" s="29"/>
      <c r="U290" s="29"/>
      <c r="V290" s="29"/>
      <c r="W290" s="30"/>
      <c r="X290" s="30"/>
      <c r="Y290" s="30"/>
      <c r="Z290" s="30">
        <v>0</v>
      </c>
      <c r="AA290" s="30">
        <v>0</v>
      </c>
      <c r="AB290" s="30">
        <v>-5</v>
      </c>
      <c r="AC290" s="30">
        <v>-10</v>
      </c>
      <c r="AD290" s="30">
        <v>-10</v>
      </c>
      <c r="AE290" s="59">
        <f>IF(AD290="Neg","Neg",AD290*VLOOKUP($C290,$C$352:AE$374,COLUMNS($D290:AE290),FALSE))</f>
        <v>-10.443017255489796</v>
      </c>
    </row>
    <row r="291" spans="1:31" s="18" customFormat="1">
      <c r="A291" s="28" t="s">
        <v>580</v>
      </c>
      <c r="B291" s="27" t="s">
        <v>575</v>
      </c>
      <c r="C291" s="28" t="s">
        <v>228</v>
      </c>
      <c r="D291" s="29"/>
      <c r="E291" s="29"/>
      <c r="F291" s="29"/>
      <c r="G291" s="29"/>
      <c r="H291" s="29"/>
      <c r="I291" s="29"/>
      <c r="J291" s="29"/>
      <c r="K291" s="29"/>
      <c r="L291" s="29"/>
      <c r="M291" s="29"/>
      <c r="N291" s="29"/>
      <c r="O291" s="29"/>
      <c r="P291" s="29"/>
      <c r="Q291" s="29"/>
      <c r="R291" s="29"/>
      <c r="S291" s="29"/>
      <c r="T291" s="29"/>
      <c r="U291" s="29"/>
      <c r="V291" s="29"/>
      <c r="W291" s="30"/>
      <c r="X291" s="30"/>
      <c r="Y291" s="30"/>
      <c r="Z291" s="30">
        <v>0</v>
      </c>
      <c r="AA291" s="30">
        <v>0</v>
      </c>
      <c r="AB291" s="30">
        <v>-5</v>
      </c>
      <c r="AC291" s="30">
        <v>-5</v>
      </c>
      <c r="AD291" s="30">
        <v>-5</v>
      </c>
      <c r="AE291" s="59">
        <f>IF(AD291="Neg","Neg",AD291*VLOOKUP($C291,$C$352:AE$374,COLUMNS($D291:AE291),FALSE))</f>
        <v>-5.2215086277448979</v>
      </c>
    </row>
    <row r="292" spans="1:31" s="18" customFormat="1">
      <c r="A292" s="28" t="s">
        <v>580</v>
      </c>
      <c r="B292" s="27" t="s">
        <v>576</v>
      </c>
      <c r="C292" s="28" t="s">
        <v>91</v>
      </c>
      <c r="D292" s="29"/>
      <c r="E292" s="29"/>
      <c r="F292" s="29"/>
      <c r="G292" s="29"/>
      <c r="H292" s="29"/>
      <c r="I292" s="29"/>
      <c r="J292" s="29"/>
      <c r="K292" s="29"/>
      <c r="L292" s="29"/>
      <c r="M292" s="29"/>
      <c r="N292" s="29"/>
      <c r="O292" s="29"/>
      <c r="P292" s="29"/>
      <c r="Q292" s="29"/>
      <c r="R292" s="29"/>
      <c r="S292" s="29"/>
      <c r="T292" s="29"/>
      <c r="U292" s="29"/>
      <c r="V292" s="29"/>
      <c r="W292" s="30"/>
      <c r="X292" s="30"/>
      <c r="Y292" s="30"/>
      <c r="Z292" s="30">
        <v>-10</v>
      </c>
      <c r="AA292" s="30">
        <v>-10</v>
      </c>
      <c r="AB292" s="30">
        <v>-10</v>
      </c>
      <c r="AC292" s="30">
        <v>-10</v>
      </c>
      <c r="AD292" s="30">
        <v>-10</v>
      </c>
      <c r="AE292" s="59">
        <f>IF(AD292="Neg","Neg",AD292*VLOOKUP($C292,$C$352:AE$374,COLUMNS($D292:AE292),FALSE))</f>
        <v>-10.443017255489796</v>
      </c>
    </row>
    <row r="293" spans="1:31" s="18" customFormat="1">
      <c r="A293" s="28" t="s">
        <v>580</v>
      </c>
      <c r="B293" s="27" t="s">
        <v>577</v>
      </c>
      <c r="C293" s="28" t="s">
        <v>269</v>
      </c>
      <c r="D293" s="29"/>
      <c r="E293" s="29"/>
      <c r="F293" s="29"/>
      <c r="G293" s="29"/>
      <c r="H293" s="29"/>
      <c r="I293" s="29"/>
      <c r="J293" s="29"/>
      <c r="K293" s="29"/>
      <c r="L293" s="29"/>
      <c r="M293" s="29"/>
      <c r="N293" s="29"/>
      <c r="O293" s="29"/>
      <c r="P293" s="29"/>
      <c r="Q293" s="29"/>
      <c r="R293" s="29"/>
      <c r="S293" s="29"/>
      <c r="T293" s="29"/>
      <c r="U293" s="29"/>
      <c r="V293" s="29"/>
      <c r="W293" s="30"/>
      <c r="X293" s="30"/>
      <c r="Y293" s="30"/>
      <c r="Z293" s="30">
        <v>-10</v>
      </c>
      <c r="AA293" s="30">
        <v>-15</v>
      </c>
      <c r="AB293" s="30">
        <v>-15</v>
      </c>
      <c r="AC293" s="30">
        <v>-15</v>
      </c>
      <c r="AD293" s="30">
        <v>-15</v>
      </c>
      <c r="AE293" s="59">
        <f>IF(AD293="Neg","Neg",AD293*VLOOKUP($C293,$C$352:AE$374,COLUMNS($D293:AE293),FALSE))</f>
        <v>-15.664525883234692</v>
      </c>
    </row>
    <row r="294" spans="1:31" s="18" customFormat="1">
      <c r="A294" s="28" t="s">
        <v>580</v>
      </c>
      <c r="B294" s="27" t="s">
        <v>578</v>
      </c>
      <c r="C294" s="28" t="s">
        <v>791</v>
      </c>
      <c r="D294" s="29"/>
      <c r="E294" s="29"/>
      <c r="F294" s="29"/>
      <c r="G294" s="29"/>
      <c r="H294" s="29"/>
      <c r="I294" s="29"/>
      <c r="J294" s="29"/>
      <c r="K294" s="29"/>
      <c r="L294" s="29"/>
      <c r="M294" s="29"/>
      <c r="N294" s="29"/>
      <c r="O294" s="29"/>
      <c r="P294" s="29"/>
      <c r="Q294" s="29"/>
      <c r="R294" s="29"/>
      <c r="S294" s="29"/>
      <c r="T294" s="29"/>
      <c r="U294" s="29"/>
      <c r="V294" s="29"/>
      <c r="W294" s="30"/>
      <c r="X294" s="30"/>
      <c r="Y294" s="30"/>
      <c r="Z294" s="30">
        <v>5</v>
      </c>
      <c r="AA294" s="30">
        <v>15</v>
      </c>
      <c r="AB294" s="30">
        <v>15</v>
      </c>
      <c r="AC294" s="30">
        <v>15</v>
      </c>
      <c r="AD294" s="30">
        <v>15</v>
      </c>
      <c r="AE294" s="59">
        <f>IF(AD294="Neg","Neg",AD294*VLOOKUP($C294,$C$352:AE$374,COLUMNS($D294:AE294),FALSE))</f>
        <v>15.664525883234692</v>
      </c>
    </row>
    <row r="295" spans="1:31" s="18" customFormat="1">
      <c r="A295" s="28" t="s">
        <v>580</v>
      </c>
      <c r="B295" s="27" t="s">
        <v>578</v>
      </c>
      <c r="C295" s="28" t="s">
        <v>227</v>
      </c>
      <c r="D295" s="29"/>
      <c r="E295" s="29"/>
      <c r="F295" s="29"/>
      <c r="G295" s="29"/>
      <c r="H295" s="29"/>
      <c r="I295" s="29"/>
      <c r="J295" s="29"/>
      <c r="K295" s="29"/>
      <c r="L295" s="29"/>
      <c r="M295" s="29"/>
      <c r="N295" s="29"/>
      <c r="O295" s="29"/>
      <c r="P295" s="29"/>
      <c r="Q295" s="29"/>
      <c r="R295" s="29"/>
      <c r="S295" s="29"/>
      <c r="T295" s="29"/>
      <c r="U295" s="29"/>
      <c r="V295" s="29"/>
      <c r="W295" s="30"/>
      <c r="X295" s="30"/>
      <c r="Y295" s="30"/>
      <c r="Z295" s="30">
        <v>0</v>
      </c>
      <c r="AA295" s="30">
        <v>0</v>
      </c>
      <c r="AB295" s="30">
        <v>5</v>
      </c>
      <c r="AC295" s="30">
        <v>10</v>
      </c>
      <c r="AD295" s="30">
        <v>5</v>
      </c>
      <c r="AE295" s="59">
        <f>IF(AD295="Neg","Neg",AD295*VLOOKUP($C295,$C$352:AE$374,COLUMNS($D295:AE295),FALSE))</f>
        <v>5.2215086277448979</v>
      </c>
    </row>
    <row r="296" spans="1:31" s="18" customFormat="1">
      <c r="A296" s="28" t="s">
        <v>580</v>
      </c>
      <c r="B296" s="27" t="s">
        <v>578</v>
      </c>
      <c r="C296" s="28" t="s">
        <v>228</v>
      </c>
      <c r="D296" s="29"/>
      <c r="E296" s="29"/>
      <c r="F296" s="29"/>
      <c r="G296" s="29"/>
      <c r="H296" s="29"/>
      <c r="I296" s="29"/>
      <c r="J296" s="29"/>
      <c r="K296" s="29"/>
      <c r="L296" s="29"/>
      <c r="M296" s="29"/>
      <c r="N296" s="29"/>
      <c r="O296" s="29"/>
      <c r="P296" s="29"/>
      <c r="Q296" s="29"/>
      <c r="R296" s="29"/>
      <c r="S296" s="29"/>
      <c r="T296" s="29"/>
      <c r="U296" s="29"/>
      <c r="V296" s="29"/>
      <c r="W296" s="30"/>
      <c r="X296" s="30"/>
      <c r="Y296" s="30"/>
      <c r="Z296" s="30">
        <v>0</v>
      </c>
      <c r="AA296" s="30">
        <v>0</v>
      </c>
      <c r="AB296" s="30">
        <v>0</v>
      </c>
      <c r="AC296" s="30">
        <v>0</v>
      </c>
      <c r="AD296" s="30">
        <v>0</v>
      </c>
      <c r="AE296" s="59">
        <f>IF(AD296="Neg","Neg",AD296*VLOOKUP($C296,$C$352:AE$374,COLUMNS($D296:AE296),FALSE))</f>
        <v>0</v>
      </c>
    </row>
    <row r="297" spans="1:31" s="18" customFormat="1" ht="25.5">
      <c r="A297" s="28" t="s">
        <v>580</v>
      </c>
      <c r="B297" s="27" t="s">
        <v>579</v>
      </c>
      <c r="C297" s="28" t="s">
        <v>791</v>
      </c>
      <c r="D297" s="29"/>
      <c r="E297" s="29"/>
      <c r="F297" s="29"/>
      <c r="G297" s="29"/>
      <c r="H297" s="29"/>
      <c r="I297" s="29"/>
      <c r="J297" s="29"/>
      <c r="K297" s="29"/>
      <c r="L297" s="29"/>
      <c r="M297" s="29"/>
      <c r="N297" s="29"/>
      <c r="O297" s="29"/>
      <c r="P297" s="29"/>
      <c r="Q297" s="29"/>
      <c r="R297" s="29"/>
      <c r="S297" s="29"/>
      <c r="T297" s="29"/>
      <c r="U297" s="29"/>
      <c r="V297" s="29"/>
      <c r="W297" s="30"/>
      <c r="X297" s="30"/>
      <c r="Y297" s="30"/>
      <c r="Z297" s="30">
        <v>0</v>
      </c>
      <c r="AA297" s="30">
        <v>5</v>
      </c>
      <c r="AB297" s="30">
        <v>10</v>
      </c>
      <c r="AC297" s="30">
        <v>10</v>
      </c>
      <c r="AD297" s="30">
        <v>10</v>
      </c>
      <c r="AE297" s="59">
        <f>IF(AD297="Neg","Neg",AD297*VLOOKUP($C297,$C$352:AE$374,COLUMNS($D297:AE297),FALSE))</f>
        <v>10.443017255489796</v>
      </c>
    </row>
    <row r="298" spans="1:31" s="18" customFormat="1">
      <c r="A298" s="21" t="s">
        <v>1049</v>
      </c>
      <c r="B298" s="20" t="s">
        <v>1050</v>
      </c>
      <c r="C298" s="21" t="s">
        <v>227</v>
      </c>
      <c r="D298" s="22"/>
      <c r="E298" s="22"/>
      <c r="F298" s="22"/>
      <c r="G298" s="22"/>
      <c r="H298" s="22"/>
      <c r="I298" s="22"/>
      <c r="J298" s="22"/>
      <c r="K298" s="22"/>
      <c r="L298" s="22"/>
      <c r="M298" s="22"/>
      <c r="N298" s="22"/>
      <c r="O298" s="22"/>
      <c r="P298" s="22"/>
      <c r="Q298" s="22"/>
      <c r="R298" s="22"/>
      <c r="S298" s="22"/>
      <c r="T298" s="22"/>
      <c r="U298" s="22"/>
      <c r="V298" s="22"/>
      <c r="W298" s="24"/>
      <c r="X298" s="24"/>
      <c r="Y298" s="24"/>
      <c r="Z298" s="24">
        <v>0</v>
      </c>
      <c r="AA298" s="24">
        <v>0</v>
      </c>
      <c r="AB298" s="24">
        <v>-520</v>
      </c>
      <c r="AC298" s="24">
        <v>-655</v>
      </c>
      <c r="AD298" s="24">
        <v>-755</v>
      </c>
      <c r="AE298" s="24">
        <v>-895</v>
      </c>
    </row>
    <row r="299" spans="1:31" s="18" customFormat="1">
      <c r="A299" s="21" t="s">
        <v>1049</v>
      </c>
      <c r="B299" s="20" t="s">
        <v>1069</v>
      </c>
      <c r="C299" s="21" t="s">
        <v>990</v>
      </c>
      <c r="D299" s="22"/>
      <c r="E299" s="22"/>
      <c r="F299" s="22"/>
      <c r="G299" s="22"/>
      <c r="H299" s="22"/>
      <c r="I299" s="22"/>
      <c r="J299" s="22"/>
      <c r="K299" s="22"/>
      <c r="L299" s="22"/>
      <c r="M299" s="22"/>
      <c r="N299" s="22"/>
      <c r="O299" s="22"/>
      <c r="P299" s="22"/>
      <c r="Q299" s="22"/>
      <c r="R299" s="22"/>
      <c r="S299" s="22"/>
      <c r="T299" s="22"/>
      <c r="U299" s="22"/>
      <c r="V299" s="22"/>
      <c r="W299" s="24"/>
      <c r="X299" s="24"/>
      <c r="Y299" s="24"/>
      <c r="Z299" s="24">
        <v>0</v>
      </c>
      <c r="AA299" s="24">
        <v>-415</v>
      </c>
      <c r="AB299" s="24">
        <v>-710</v>
      </c>
      <c r="AC299" s="24">
        <v>-735</v>
      </c>
      <c r="AD299" s="24">
        <v>-755</v>
      </c>
      <c r="AE299" s="24">
        <v>-780</v>
      </c>
    </row>
    <row r="300" spans="1:31" s="18" customFormat="1">
      <c r="A300" s="21" t="s">
        <v>1049</v>
      </c>
      <c r="B300" s="20" t="s">
        <v>1070</v>
      </c>
      <c r="C300" s="21" t="s">
        <v>91</v>
      </c>
      <c r="D300" s="22"/>
      <c r="E300" s="22"/>
      <c r="F300" s="22"/>
      <c r="G300" s="22"/>
      <c r="H300" s="22"/>
      <c r="I300" s="22"/>
      <c r="J300" s="22"/>
      <c r="K300" s="22"/>
      <c r="L300" s="22"/>
      <c r="M300" s="22"/>
      <c r="N300" s="22"/>
      <c r="O300" s="22"/>
      <c r="P300" s="22"/>
      <c r="Q300" s="22"/>
      <c r="R300" s="22"/>
      <c r="S300" s="22"/>
      <c r="T300" s="22"/>
      <c r="U300" s="22"/>
      <c r="V300" s="22"/>
      <c r="W300" s="24"/>
      <c r="X300" s="24"/>
      <c r="Y300" s="24"/>
      <c r="Z300" s="24">
        <v>0</v>
      </c>
      <c r="AA300" s="24">
        <v>-5</v>
      </c>
      <c r="AB300" s="24">
        <v>-15</v>
      </c>
      <c r="AC300" s="24">
        <v>-15</v>
      </c>
      <c r="AD300" s="24">
        <v>-20</v>
      </c>
      <c r="AE300" s="24">
        <v>-20</v>
      </c>
    </row>
    <row r="301" spans="1:31" s="18" customFormat="1">
      <c r="A301" s="21" t="s">
        <v>1049</v>
      </c>
      <c r="B301" s="20" t="s">
        <v>1071</v>
      </c>
      <c r="C301" s="21" t="s">
        <v>228</v>
      </c>
      <c r="D301" s="22"/>
      <c r="E301" s="22"/>
      <c r="F301" s="22"/>
      <c r="G301" s="22"/>
      <c r="H301" s="22"/>
      <c r="I301" s="22"/>
      <c r="J301" s="22"/>
      <c r="K301" s="22"/>
      <c r="L301" s="22"/>
      <c r="M301" s="22"/>
      <c r="N301" s="22"/>
      <c r="O301" s="22"/>
      <c r="P301" s="22"/>
      <c r="Q301" s="22"/>
      <c r="R301" s="22"/>
      <c r="S301" s="22"/>
      <c r="T301" s="22"/>
      <c r="U301" s="22"/>
      <c r="V301" s="22"/>
      <c r="W301" s="24"/>
      <c r="X301" s="24"/>
      <c r="Y301" s="24"/>
      <c r="Z301" s="24">
        <v>0</v>
      </c>
      <c r="AA301" s="24">
        <v>0</v>
      </c>
      <c r="AB301" s="24">
        <v>-465</v>
      </c>
      <c r="AC301" s="24">
        <v>-495</v>
      </c>
      <c r="AD301" s="24">
        <v>-520</v>
      </c>
      <c r="AE301" s="24">
        <v>-530</v>
      </c>
    </row>
    <row r="302" spans="1:31" s="18" customFormat="1">
      <c r="A302" s="21" t="s">
        <v>1049</v>
      </c>
      <c r="B302" s="20" t="s">
        <v>1072</v>
      </c>
      <c r="C302" s="21" t="s">
        <v>382</v>
      </c>
      <c r="D302" s="22"/>
      <c r="E302" s="22"/>
      <c r="F302" s="22"/>
      <c r="G302" s="22"/>
      <c r="H302" s="22"/>
      <c r="I302" s="22"/>
      <c r="J302" s="22"/>
      <c r="K302" s="22"/>
      <c r="L302" s="22"/>
      <c r="M302" s="22"/>
      <c r="N302" s="22"/>
      <c r="O302" s="22"/>
      <c r="P302" s="22"/>
      <c r="Q302" s="22"/>
      <c r="R302" s="22"/>
      <c r="S302" s="22"/>
      <c r="T302" s="22"/>
      <c r="U302" s="22"/>
      <c r="V302" s="22"/>
      <c r="W302" s="24"/>
      <c r="X302" s="24"/>
      <c r="Y302" s="24"/>
      <c r="Z302" s="24">
        <v>0</v>
      </c>
      <c r="AA302" s="24">
        <v>-445</v>
      </c>
      <c r="AB302" s="24">
        <v>0</v>
      </c>
      <c r="AC302" s="24">
        <v>0</v>
      </c>
      <c r="AD302" s="24">
        <v>0</v>
      </c>
      <c r="AE302" s="24">
        <v>0</v>
      </c>
    </row>
    <row r="303" spans="1:31" s="18" customFormat="1">
      <c r="A303" s="21" t="s">
        <v>1049</v>
      </c>
      <c r="B303" s="20" t="s">
        <v>1072</v>
      </c>
      <c r="C303" s="21" t="s">
        <v>792</v>
      </c>
      <c r="D303" s="22"/>
      <c r="E303" s="22"/>
      <c r="F303" s="22"/>
      <c r="G303" s="22"/>
      <c r="H303" s="22"/>
      <c r="I303" s="22"/>
      <c r="J303" s="22"/>
      <c r="K303" s="22"/>
      <c r="L303" s="22"/>
      <c r="M303" s="22"/>
      <c r="N303" s="22"/>
      <c r="O303" s="22"/>
      <c r="P303" s="22"/>
      <c r="Q303" s="22"/>
      <c r="R303" s="22"/>
      <c r="S303" s="22"/>
      <c r="T303" s="22"/>
      <c r="U303" s="22"/>
      <c r="V303" s="22"/>
      <c r="W303" s="24"/>
      <c r="X303" s="24"/>
      <c r="Y303" s="24"/>
      <c r="Z303" s="24">
        <v>0</v>
      </c>
      <c r="AA303" s="24">
        <v>0</v>
      </c>
      <c r="AB303" s="24">
        <v>65</v>
      </c>
      <c r="AC303" s="24">
        <v>10</v>
      </c>
      <c r="AD303" s="24">
        <v>0</v>
      </c>
      <c r="AE303" s="24">
        <v>0</v>
      </c>
    </row>
    <row r="304" spans="1:31" s="18" customFormat="1">
      <c r="A304" s="21" t="s">
        <v>1049</v>
      </c>
      <c r="B304" s="20" t="s">
        <v>1073</v>
      </c>
      <c r="C304" s="21" t="s">
        <v>382</v>
      </c>
      <c r="D304" s="22"/>
      <c r="E304" s="22"/>
      <c r="F304" s="22"/>
      <c r="G304" s="22"/>
      <c r="H304" s="22"/>
      <c r="I304" s="22"/>
      <c r="J304" s="22"/>
      <c r="K304" s="22"/>
      <c r="L304" s="22"/>
      <c r="M304" s="22"/>
      <c r="N304" s="22"/>
      <c r="O304" s="22"/>
      <c r="P304" s="22"/>
      <c r="Q304" s="22"/>
      <c r="R304" s="22"/>
      <c r="S304" s="22"/>
      <c r="T304" s="22"/>
      <c r="U304" s="22"/>
      <c r="V304" s="22"/>
      <c r="W304" s="24"/>
      <c r="X304" s="24"/>
      <c r="Y304" s="24"/>
      <c r="Z304" s="24">
        <v>0</v>
      </c>
      <c r="AA304" s="24">
        <v>-5</v>
      </c>
      <c r="AB304" s="24">
        <v>-5</v>
      </c>
      <c r="AC304" s="24">
        <v>-5</v>
      </c>
      <c r="AD304" s="24">
        <v>-5</v>
      </c>
      <c r="AE304" s="24">
        <v>-5</v>
      </c>
    </row>
    <row r="305" spans="1:32" s="18" customFormat="1">
      <c r="A305" s="21" t="s">
        <v>1049</v>
      </c>
      <c r="B305" s="20" t="s">
        <v>1074</v>
      </c>
      <c r="C305" s="21" t="s">
        <v>382</v>
      </c>
      <c r="D305" s="22"/>
      <c r="E305" s="22"/>
      <c r="F305" s="22"/>
      <c r="G305" s="22"/>
      <c r="H305" s="22"/>
      <c r="I305" s="22"/>
      <c r="J305" s="22"/>
      <c r="K305" s="22"/>
      <c r="L305" s="22"/>
      <c r="M305" s="22"/>
      <c r="N305" s="22"/>
      <c r="O305" s="22"/>
      <c r="P305" s="22"/>
      <c r="Q305" s="22"/>
      <c r="R305" s="22"/>
      <c r="S305" s="22"/>
      <c r="T305" s="22"/>
      <c r="U305" s="22"/>
      <c r="V305" s="22"/>
      <c r="W305" s="24"/>
      <c r="X305" s="24"/>
      <c r="Y305" s="24"/>
      <c r="Z305" s="24">
        <v>0</v>
      </c>
      <c r="AA305" s="24">
        <v>-240</v>
      </c>
      <c r="AB305" s="24">
        <v>-260</v>
      </c>
      <c r="AC305" s="24">
        <v>-270</v>
      </c>
      <c r="AD305" s="24">
        <v>-285</v>
      </c>
      <c r="AE305" s="24">
        <v>-290</v>
      </c>
    </row>
    <row r="306" spans="1:32" s="18" customFormat="1">
      <c r="A306" s="21" t="s">
        <v>1049</v>
      </c>
      <c r="B306" s="20" t="s">
        <v>1074</v>
      </c>
      <c r="C306" s="21" t="s">
        <v>792</v>
      </c>
      <c r="D306" s="22"/>
      <c r="E306" s="22"/>
      <c r="F306" s="22"/>
      <c r="G306" s="22"/>
      <c r="H306" s="22"/>
      <c r="I306" s="22"/>
      <c r="J306" s="22"/>
      <c r="K306" s="22"/>
      <c r="L306" s="22"/>
      <c r="M306" s="22"/>
      <c r="N306" s="22"/>
      <c r="O306" s="22"/>
      <c r="P306" s="22"/>
      <c r="Q306" s="22"/>
      <c r="R306" s="22"/>
      <c r="S306" s="22"/>
      <c r="T306" s="22"/>
      <c r="U306" s="22"/>
      <c r="V306" s="22"/>
      <c r="W306" s="24"/>
      <c r="X306" s="24"/>
      <c r="Y306" s="24"/>
      <c r="Z306" s="24">
        <v>0</v>
      </c>
      <c r="AA306" s="24">
        <v>0</v>
      </c>
      <c r="AB306" s="24">
        <v>40</v>
      </c>
      <c r="AC306" s="24">
        <v>50</v>
      </c>
      <c r="AD306" s="24">
        <v>50</v>
      </c>
      <c r="AE306" s="24">
        <v>50</v>
      </c>
    </row>
    <row r="307" spans="1:32" s="18" customFormat="1" ht="25.5">
      <c r="A307" s="21" t="s">
        <v>1049</v>
      </c>
      <c r="B307" s="20" t="s">
        <v>1075</v>
      </c>
      <c r="C307" s="21" t="s">
        <v>382</v>
      </c>
      <c r="D307" s="22"/>
      <c r="E307" s="22"/>
      <c r="F307" s="22"/>
      <c r="G307" s="22"/>
      <c r="H307" s="22"/>
      <c r="I307" s="22"/>
      <c r="J307" s="22"/>
      <c r="K307" s="22"/>
      <c r="L307" s="22"/>
      <c r="M307" s="22"/>
      <c r="N307" s="22"/>
      <c r="O307" s="22"/>
      <c r="P307" s="22"/>
      <c r="Q307" s="22"/>
      <c r="R307" s="22"/>
      <c r="S307" s="22"/>
      <c r="T307" s="22"/>
      <c r="U307" s="22"/>
      <c r="V307" s="22"/>
      <c r="W307" s="24"/>
      <c r="X307" s="24"/>
      <c r="Y307" s="24"/>
      <c r="Z307" s="24">
        <v>0</v>
      </c>
      <c r="AA307" s="24">
        <v>-310</v>
      </c>
      <c r="AB307" s="24">
        <v>-420</v>
      </c>
      <c r="AC307" s="24">
        <v>0</v>
      </c>
      <c r="AD307" s="24">
        <v>0</v>
      </c>
      <c r="AE307" s="24">
        <v>0</v>
      </c>
    </row>
    <row r="308" spans="1:32" s="18" customFormat="1" ht="25.5">
      <c r="A308" s="21" t="s">
        <v>1049</v>
      </c>
      <c r="B308" s="20" t="s">
        <v>1075</v>
      </c>
      <c r="C308" s="21" t="s">
        <v>792</v>
      </c>
      <c r="D308" s="22"/>
      <c r="E308" s="22"/>
      <c r="F308" s="22"/>
      <c r="G308" s="22"/>
      <c r="H308" s="22"/>
      <c r="I308" s="22"/>
      <c r="J308" s="22"/>
      <c r="K308" s="22"/>
      <c r="L308" s="22"/>
      <c r="M308" s="22"/>
      <c r="N308" s="22"/>
      <c r="O308" s="22"/>
      <c r="P308" s="22"/>
      <c r="Q308" s="22"/>
      <c r="R308" s="22"/>
      <c r="S308" s="22"/>
      <c r="T308" s="22"/>
      <c r="U308" s="22"/>
      <c r="V308" s="22"/>
      <c r="W308" s="24"/>
      <c r="X308" s="24"/>
      <c r="Y308" s="24"/>
      <c r="Z308" s="24">
        <v>0</v>
      </c>
      <c r="AA308" s="24">
        <v>0</v>
      </c>
      <c r="AB308" s="24">
        <v>50</v>
      </c>
      <c r="AC308" s="24">
        <v>70</v>
      </c>
      <c r="AD308" s="24">
        <v>10</v>
      </c>
      <c r="AE308" s="24">
        <v>0</v>
      </c>
    </row>
    <row r="309" spans="1:32" s="18" customFormat="1">
      <c r="A309" s="21" t="s">
        <v>1049</v>
      </c>
      <c r="B309" s="20" t="s">
        <v>1076</v>
      </c>
      <c r="C309" s="21" t="s">
        <v>382</v>
      </c>
      <c r="D309" s="22"/>
      <c r="E309" s="22"/>
      <c r="F309" s="22"/>
      <c r="G309" s="22"/>
      <c r="H309" s="22"/>
      <c r="I309" s="22"/>
      <c r="J309" s="22"/>
      <c r="K309" s="22"/>
      <c r="L309" s="22"/>
      <c r="M309" s="22"/>
      <c r="N309" s="22"/>
      <c r="O309" s="22"/>
      <c r="P309" s="22"/>
      <c r="Q309" s="22"/>
      <c r="R309" s="22"/>
      <c r="S309" s="22"/>
      <c r="T309" s="22"/>
      <c r="U309" s="22"/>
      <c r="V309" s="22"/>
      <c r="W309" s="24"/>
      <c r="X309" s="24"/>
      <c r="Y309" s="24"/>
      <c r="Z309" s="24">
        <v>0</v>
      </c>
      <c r="AA309" s="24">
        <v>-5</v>
      </c>
      <c r="AB309" s="24">
        <v>-10</v>
      </c>
      <c r="AC309" s="24">
        <v>-10</v>
      </c>
      <c r="AD309" s="24">
        <v>0</v>
      </c>
      <c r="AE309" s="24">
        <v>0</v>
      </c>
    </row>
    <row r="310" spans="1:32" s="18" customFormat="1">
      <c r="A310" s="21" t="s">
        <v>1049</v>
      </c>
      <c r="B310" s="20" t="s">
        <v>1077</v>
      </c>
      <c r="C310" s="21" t="s">
        <v>748</v>
      </c>
      <c r="D310" s="22"/>
      <c r="E310" s="22"/>
      <c r="F310" s="22"/>
      <c r="G310" s="22"/>
      <c r="H310" s="22"/>
      <c r="I310" s="22"/>
      <c r="J310" s="22"/>
      <c r="K310" s="22"/>
      <c r="L310" s="22"/>
      <c r="M310" s="22"/>
      <c r="N310" s="22"/>
      <c r="O310" s="22"/>
      <c r="P310" s="22"/>
      <c r="Q310" s="22"/>
      <c r="R310" s="22"/>
      <c r="S310" s="22"/>
      <c r="T310" s="22"/>
      <c r="U310" s="22"/>
      <c r="V310" s="22"/>
      <c r="W310" s="24"/>
      <c r="X310" s="24"/>
      <c r="Y310" s="24"/>
      <c r="Z310" s="24">
        <v>0</v>
      </c>
      <c r="AA310" s="24">
        <v>265</v>
      </c>
      <c r="AB310" s="24">
        <v>520</v>
      </c>
      <c r="AC310" s="24">
        <v>535</v>
      </c>
      <c r="AD310" s="24">
        <v>535</v>
      </c>
      <c r="AE310" s="24">
        <v>535</v>
      </c>
    </row>
    <row r="311" spans="1:32" s="18" customFormat="1">
      <c r="A311" s="21" t="s">
        <v>1049</v>
      </c>
      <c r="B311" s="20" t="s">
        <v>1078</v>
      </c>
      <c r="C311" s="21" t="s">
        <v>227</v>
      </c>
      <c r="D311" s="22"/>
      <c r="E311" s="22"/>
      <c r="F311" s="22"/>
      <c r="G311" s="22"/>
      <c r="H311" s="22"/>
      <c r="I311" s="22"/>
      <c r="J311" s="22"/>
      <c r="K311" s="22"/>
      <c r="L311" s="22"/>
      <c r="M311" s="22"/>
      <c r="N311" s="22"/>
      <c r="O311" s="22"/>
      <c r="P311" s="22"/>
      <c r="Q311" s="22"/>
      <c r="R311" s="22"/>
      <c r="S311" s="22"/>
      <c r="T311" s="22"/>
      <c r="U311" s="22"/>
      <c r="V311" s="22"/>
      <c r="W311" s="24"/>
      <c r="X311" s="24"/>
      <c r="Y311" s="24"/>
      <c r="Z311" s="24">
        <v>0</v>
      </c>
      <c r="AA311" s="24">
        <v>-15</v>
      </c>
      <c r="AB311" s="24">
        <v>-25</v>
      </c>
      <c r="AC311" s="24">
        <v>-25</v>
      </c>
      <c r="AD311" s="24">
        <v>-25</v>
      </c>
      <c r="AE311" s="24">
        <v>-30</v>
      </c>
    </row>
    <row r="312" spans="1:32" s="18" customFormat="1">
      <c r="A312" s="21" t="s">
        <v>1049</v>
      </c>
      <c r="B312" s="20" t="s">
        <v>1063</v>
      </c>
      <c r="C312" s="21" t="s">
        <v>792</v>
      </c>
      <c r="D312" s="22"/>
      <c r="E312" s="22"/>
      <c r="F312" s="22"/>
      <c r="G312" s="22"/>
      <c r="H312" s="22"/>
      <c r="I312" s="22"/>
      <c r="J312" s="22"/>
      <c r="K312" s="22"/>
      <c r="L312" s="22"/>
      <c r="M312" s="22"/>
      <c r="N312" s="22"/>
      <c r="O312" s="22"/>
      <c r="P312" s="22"/>
      <c r="Q312" s="22"/>
      <c r="R312" s="22"/>
      <c r="S312" s="22"/>
      <c r="T312" s="22"/>
      <c r="U312" s="22"/>
      <c r="V312" s="22"/>
      <c r="W312" s="24"/>
      <c r="X312" s="24"/>
      <c r="Y312" s="24"/>
      <c r="Z312" s="24">
        <v>0</v>
      </c>
      <c r="AA312" s="24">
        <v>0</v>
      </c>
      <c r="AB312" s="24">
        <v>0</v>
      </c>
      <c r="AC312" s="24">
        <v>-5</v>
      </c>
      <c r="AD312" s="24">
        <v>10</v>
      </c>
      <c r="AE312" s="24">
        <v>20</v>
      </c>
    </row>
    <row r="313" spans="1:32" s="18" customFormat="1">
      <c r="A313" s="21" t="s">
        <v>1049</v>
      </c>
      <c r="B313" s="20" t="s">
        <v>1079</v>
      </c>
      <c r="C313" s="21" t="s">
        <v>227</v>
      </c>
      <c r="D313" s="22"/>
      <c r="E313" s="22"/>
      <c r="F313" s="22"/>
      <c r="G313" s="22"/>
      <c r="H313" s="22"/>
      <c r="I313" s="22"/>
      <c r="J313" s="22"/>
      <c r="K313" s="22"/>
      <c r="L313" s="22"/>
      <c r="M313" s="22"/>
      <c r="N313" s="22"/>
      <c r="O313" s="22"/>
      <c r="P313" s="22"/>
      <c r="Q313" s="22"/>
      <c r="R313" s="22"/>
      <c r="S313" s="22"/>
      <c r="T313" s="22"/>
      <c r="U313" s="22"/>
      <c r="V313" s="22"/>
      <c r="W313" s="24"/>
      <c r="X313" s="24"/>
      <c r="Y313" s="24"/>
      <c r="Z313" s="24">
        <v>0</v>
      </c>
      <c r="AA313" s="24">
        <v>5</v>
      </c>
      <c r="AB313" s="24">
        <v>5</v>
      </c>
      <c r="AC313" s="24">
        <v>5</v>
      </c>
      <c r="AD313" s="24">
        <v>10</v>
      </c>
      <c r="AE313" s="24">
        <v>10</v>
      </c>
    </row>
    <row r="314" spans="1:32" s="18" customFormat="1">
      <c r="A314" s="21" t="s">
        <v>1049</v>
      </c>
      <c r="B314" s="20" t="s">
        <v>1079</v>
      </c>
      <c r="C314" s="21" t="s">
        <v>228</v>
      </c>
      <c r="D314" s="22"/>
      <c r="E314" s="22"/>
      <c r="F314" s="22"/>
      <c r="G314" s="22"/>
      <c r="H314" s="22"/>
      <c r="I314" s="22"/>
      <c r="J314" s="22"/>
      <c r="K314" s="22"/>
      <c r="L314" s="22"/>
      <c r="M314" s="22"/>
      <c r="N314" s="22"/>
      <c r="O314" s="22"/>
      <c r="P314" s="22"/>
      <c r="Q314" s="22"/>
      <c r="R314" s="22"/>
      <c r="S314" s="22"/>
      <c r="T314" s="22"/>
      <c r="U314" s="22"/>
      <c r="V314" s="22"/>
      <c r="W314" s="24"/>
      <c r="X314" s="24"/>
      <c r="Y314" s="24"/>
      <c r="Z314" s="24">
        <v>0</v>
      </c>
      <c r="AA314" s="24">
        <v>0</v>
      </c>
      <c r="AB314" s="24">
        <v>0</v>
      </c>
      <c r="AC314" s="24">
        <v>0</v>
      </c>
      <c r="AD314" s="24">
        <v>10</v>
      </c>
      <c r="AE314" s="24">
        <v>10</v>
      </c>
    </row>
    <row r="315" spans="1:32" s="18" customFormat="1">
      <c r="A315" s="21" t="s">
        <v>1049</v>
      </c>
      <c r="B315" s="20" t="s">
        <v>1080</v>
      </c>
      <c r="C315" s="21" t="s">
        <v>990</v>
      </c>
      <c r="D315" s="22"/>
      <c r="E315" s="22"/>
      <c r="F315" s="22"/>
      <c r="G315" s="22"/>
      <c r="H315" s="22"/>
      <c r="I315" s="22"/>
      <c r="J315" s="22"/>
      <c r="K315" s="22"/>
      <c r="L315" s="22"/>
      <c r="M315" s="22"/>
      <c r="N315" s="22"/>
      <c r="O315" s="22"/>
      <c r="P315" s="22"/>
      <c r="Q315" s="22"/>
      <c r="R315" s="22"/>
      <c r="S315" s="22"/>
      <c r="T315" s="22"/>
      <c r="U315" s="22"/>
      <c r="V315" s="22"/>
      <c r="W315" s="24"/>
      <c r="X315" s="24"/>
      <c r="Y315" s="24"/>
      <c r="Z315" s="24">
        <v>0</v>
      </c>
      <c r="AA315" s="24">
        <v>0</v>
      </c>
      <c r="AB315" s="24">
        <v>-5</v>
      </c>
      <c r="AC315" s="24">
        <v>-10</v>
      </c>
      <c r="AD315" s="24">
        <v>-20</v>
      </c>
      <c r="AE315" s="24">
        <v>-40</v>
      </c>
    </row>
    <row r="316" spans="1:32" s="18" customFormat="1">
      <c r="A316" s="21" t="s">
        <v>1049</v>
      </c>
      <c r="B316" s="20" t="s">
        <v>1081</v>
      </c>
      <c r="C316" s="21" t="s">
        <v>780</v>
      </c>
      <c r="D316" s="22"/>
      <c r="E316" s="22"/>
      <c r="F316" s="22"/>
      <c r="G316" s="22"/>
      <c r="H316" s="22"/>
      <c r="I316" s="22"/>
      <c r="J316" s="22"/>
      <c r="K316" s="22"/>
      <c r="L316" s="22"/>
      <c r="M316" s="22"/>
      <c r="N316" s="22"/>
      <c r="O316" s="22"/>
      <c r="P316" s="22"/>
      <c r="Q316" s="22"/>
      <c r="R316" s="22"/>
      <c r="S316" s="22"/>
      <c r="T316" s="22"/>
      <c r="U316" s="22"/>
      <c r="V316" s="22"/>
      <c r="W316" s="24"/>
      <c r="X316" s="24"/>
      <c r="Y316" s="24"/>
      <c r="Z316" s="24">
        <v>0</v>
      </c>
      <c r="AA316" s="24">
        <v>-5</v>
      </c>
      <c r="AB316" s="24">
        <v>-15</v>
      </c>
      <c r="AC316" s="24">
        <v>-15</v>
      </c>
      <c r="AD316" s="24">
        <v>-15</v>
      </c>
      <c r="AE316" s="24">
        <v>-15</v>
      </c>
    </row>
    <row r="317" spans="1:32" s="18" customFormat="1">
      <c r="A317" s="21" t="s">
        <v>1049</v>
      </c>
      <c r="B317" s="20" t="s">
        <v>1082</v>
      </c>
      <c r="C317" s="21" t="s">
        <v>762</v>
      </c>
      <c r="D317" s="22"/>
      <c r="E317" s="22"/>
      <c r="F317" s="22"/>
      <c r="G317" s="22"/>
      <c r="H317" s="22"/>
      <c r="I317" s="22"/>
      <c r="J317" s="22"/>
      <c r="K317" s="22"/>
      <c r="L317" s="22"/>
      <c r="M317" s="22"/>
      <c r="N317" s="22"/>
      <c r="O317" s="22"/>
      <c r="P317" s="22"/>
      <c r="Q317" s="22"/>
      <c r="R317" s="22"/>
      <c r="S317" s="22"/>
      <c r="T317" s="22"/>
      <c r="U317" s="22"/>
      <c r="V317" s="22"/>
      <c r="W317" s="24"/>
      <c r="X317" s="24"/>
      <c r="Y317" s="24"/>
      <c r="Z317" s="24">
        <v>0</v>
      </c>
      <c r="AA317" s="24">
        <v>0</v>
      </c>
      <c r="AB317" s="24">
        <v>0</v>
      </c>
      <c r="AC317" s="24">
        <v>-5</v>
      </c>
      <c r="AD317" s="24">
        <v>-20</v>
      </c>
      <c r="AE317" s="24">
        <v>-20</v>
      </c>
    </row>
    <row r="318" spans="1:32" s="18" customFormat="1">
      <c r="A318" s="21" t="s">
        <v>1049</v>
      </c>
      <c r="B318" s="20" t="s">
        <v>1083</v>
      </c>
      <c r="C318" s="21" t="s">
        <v>791</v>
      </c>
      <c r="D318" s="22"/>
      <c r="E318" s="22"/>
      <c r="F318" s="22"/>
      <c r="G318" s="22"/>
      <c r="H318" s="22"/>
      <c r="I318" s="22"/>
      <c r="J318" s="22"/>
      <c r="K318" s="22"/>
      <c r="L318" s="22"/>
      <c r="M318" s="22"/>
      <c r="N318" s="22"/>
      <c r="O318" s="22"/>
      <c r="P318" s="22"/>
      <c r="Q318" s="22"/>
      <c r="R318" s="22"/>
      <c r="S318" s="22"/>
      <c r="T318" s="22"/>
      <c r="U318" s="22"/>
      <c r="V318" s="22"/>
      <c r="W318" s="24"/>
      <c r="X318" s="24"/>
      <c r="Y318" s="24"/>
      <c r="Z318" s="24">
        <v>0</v>
      </c>
      <c r="AA318" s="24">
        <v>100</v>
      </c>
      <c r="AB318" s="24">
        <v>410</v>
      </c>
      <c r="AC318" s="24">
        <v>-55</v>
      </c>
      <c r="AD318" s="24">
        <v>-55</v>
      </c>
      <c r="AE318" s="24">
        <v>-55</v>
      </c>
      <c r="AF318" s="42"/>
    </row>
    <row r="319" spans="1:32" s="18" customFormat="1">
      <c r="A319" s="21" t="s">
        <v>1049</v>
      </c>
      <c r="B319" s="20" t="s">
        <v>1083</v>
      </c>
      <c r="C319" s="21" t="s">
        <v>792</v>
      </c>
      <c r="D319" s="22"/>
      <c r="E319" s="22"/>
      <c r="F319" s="22"/>
      <c r="G319" s="22"/>
      <c r="H319" s="22"/>
      <c r="I319" s="22"/>
      <c r="J319" s="22"/>
      <c r="K319" s="22"/>
      <c r="L319" s="22"/>
      <c r="M319" s="22"/>
      <c r="N319" s="22"/>
      <c r="O319" s="22"/>
      <c r="P319" s="22"/>
      <c r="Q319" s="22"/>
      <c r="R319" s="22"/>
      <c r="S319" s="22"/>
      <c r="T319" s="22"/>
      <c r="U319" s="22"/>
      <c r="V319" s="22"/>
      <c r="W319" s="24"/>
      <c r="X319" s="24"/>
      <c r="Y319" s="24"/>
      <c r="Z319" s="24">
        <v>0</v>
      </c>
      <c r="AA319" s="24">
        <v>5</v>
      </c>
      <c r="AB319" s="24">
        <v>10</v>
      </c>
      <c r="AC319" s="24">
        <v>0</v>
      </c>
      <c r="AD319" s="24">
        <v>-5</v>
      </c>
      <c r="AE319" s="24">
        <v>-10</v>
      </c>
      <c r="AF319" s="42"/>
    </row>
    <row r="320" spans="1:32" s="18" customFormat="1">
      <c r="A320" s="21" t="s">
        <v>1049</v>
      </c>
      <c r="B320" s="20" t="s">
        <v>1083</v>
      </c>
      <c r="C320" s="21" t="s">
        <v>227</v>
      </c>
      <c r="D320" s="22"/>
      <c r="E320" s="22"/>
      <c r="F320" s="22"/>
      <c r="G320" s="22"/>
      <c r="H320" s="22"/>
      <c r="I320" s="22"/>
      <c r="J320" s="22"/>
      <c r="K320" s="22"/>
      <c r="L320" s="22"/>
      <c r="M320" s="22"/>
      <c r="N320" s="22"/>
      <c r="O320" s="22"/>
      <c r="P320" s="22"/>
      <c r="Q320" s="22"/>
      <c r="R320" s="22"/>
      <c r="S320" s="22"/>
      <c r="T320" s="22"/>
      <c r="U320" s="22"/>
      <c r="V320" s="22"/>
      <c r="W320" s="24"/>
      <c r="X320" s="24"/>
      <c r="Y320" s="24"/>
      <c r="Z320" s="24">
        <v>0</v>
      </c>
      <c r="AA320" s="24">
        <v>35</v>
      </c>
      <c r="AB320" s="24">
        <v>245</v>
      </c>
      <c r="AC320" s="24">
        <v>25</v>
      </c>
      <c r="AD320" s="24">
        <v>20</v>
      </c>
      <c r="AE320" s="24">
        <v>20</v>
      </c>
      <c r="AF320" s="42"/>
    </row>
    <row r="321" spans="1:32" s="18" customFormat="1">
      <c r="A321" s="21" t="s">
        <v>1049</v>
      </c>
      <c r="B321" s="20" t="s">
        <v>1084</v>
      </c>
      <c r="C321" s="21" t="s">
        <v>227</v>
      </c>
      <c r="D321" s="22"/>
      <c r="E321" s="22"/>
      <c r="F321" s="22"/>
      <c r="G321" s="22"/>
      <c r="H321" s="22"/>
      <c r="I321" s="22"/>
      <c r="J321" s="22"/>
      <c r="K321" s="22"/>
      <c r="L321" s="22"/>
      <c r="M321" s="22"/>
      <c r="N321" s="22"/>
      <c r="O321" s="22"/>
      <c r="P321" s="22"/>
      <c r="Q321" s="22"/>
      <c r="R321" s="22"/>
      <c r="S321" s="22"/>
      <c r="T321" s="22"/>
      <c r="U321" s="22"/>
      <c r="V321" s="22"/>
      <c r="W321" s="24"/>
      <c r="X321" s="24"/>
      <c r="Y321" s="24"/>
      <c r="Z321" s="24">
        <v>0</v>
      </c>
      <c r="AA321" s="24">
        <v>480</v>
      </c>
      <c r="AB321" s="24">
        <v>470</v>
      </c>
      <c r="AC321" s="24">
        <v>470</v>
      </c>
      <c r="AD321" s="24">
        <v>505</v>
      </c>
      <c r="AE321" s="24">
        <v>540</v>
      </c>
    </row>
    <row r="322" spans="1:32" s="18" customFormat="1">
      <c r="A322" s="21" t="s">
        <v>1049</v>
      </c>
      <c r="B322" s="20" t="s">
        <v>1084</v>
      </c>
      <c r="C322" s="21" t="s">
        <v>228</v>
      </c>
      <c r="D322" s="22"/>
      <c r="E322" s="22"/>
      <c r="F322" s="22"/>
      <c r="G322" s="22"/>
      <c r="H322" s="22"/>
      <c r="I322" s="22"/>
      <c r="J322" s="22"/>
      <c r="K322" s="22"/>
      <c r="L322" s="22"/>
      <c r="M322" s="22"/>
      <c r="N322" s="22"/>
      <c r="O322" s="22"/>
      <c r="P322" s="22"/>
      <c r="Q322" s="22"/>
      <c r="R322" s="22"/>
      <c r="S322" s="22"/>
      <c r="T322" s="22"/>
      <c r="U322" s="22"/>
      <c r="V322" s="22"/>
      <c r="W322" s="24"/>
      <c r="X322" s="24"/>
      <c r="Y322" s="24"/>
      <c r="Z322" s="24">
        <v>0</v>
      </c>
      <c r="AA322" s="24">
        <v>45</v>
      </c>
      <c r="AB322" s="24">
        <v>-40</v>
      </c>
      <c r="AC322" s="24">
        <v>-85</v>
      </c>
      <c r="AD322" s="24">
        <v>-90</v>
      </c>
      <c r="AE322" s="24">
        <v>-95</v>
      </c>
    </row>
    <row r="323" spans="1:32" s="18" customFormat="1">
      <c r="A323" s="21" t="s">
        <v>1049</v>
      </c>
      <c r="B323" s="20" t="s">
        <v>1085</v>
      </c>
      <c r="C323" s="21" t="s">
        <v>227</v>
      </c>
      <c r="D323" s="22"/>
      <c r="E323" s="22"/>
      <c r="F323" s="22"/>
      <c r="G323" s="22"/>
      <c r="H323" s="22"/>
      <c r="I323" s="22"/>
      <c r="J323" s="22"/>
      <c r="K323" s="22"/>
      <c r="L323" s="22"/>
      <c r="M323" s="22"/>
      <c r="N323" s="22"/>
      <c r="O323" s="22"/>
      <c r="P323" s="22"/>
      <c r="Q323" s="22"/>
      <c r="R323" s="22"/>
      <c r="S323" s="22"/>
      <c r="T323" s="22"/>
      <c r="U323" s="22"/>
      <c r="V323" s="22"/>
      <c r="W323" s="24"/>
      <c r="X323" s="24"/>
      <c r="Y323" s="24"/>
      <c r="Z323" s="24">
        <v>0</v>
      </c>
      <c r="AA323" s="24">
        <v>0</v>
      </c>
      <c r="AB323" s="24">
        <v>85</v>
      </c>
      <c r="AC323" s="24">
        <v>60</v>
      </c>
      <c r="AD323" s="24">
        <v>60</v>
      </c>
      <c r="AE323" s="24">
        <v>65</v>
      </c>
    </row>
    <row r="324" spans="1:32" s="18" customFormat="1">
      <c r="A324" s="21" t="s">
        <v>1049</v>
      </c>
      <c r="B324" s="20" t="s">
        <v>1086</v>
      </c>
      <c r="C324" s="21" t="s">
        <v>227</v>
      </c>
      <c r="D324" s="22"/>
      <c r="E324" s="22"/>
      <c r="F324" s="22"/>
      <c r="G324" s="22"/>
      <c r="H324" s="22"/>
      <c r="I324" s="22"/>
      <c r="J324" s="22"/>
      <c r="K324" s="22"/>
      <c r="L324" s="22"/>
      <c r="M324" s="22"/>
      <c r="N324" s="22"/>
      <c r="O324" s="22"/>
      <c r="P324" s="22"/>
      <c r="Q324" s="22"/>
      <c r="R324" s="22"/>
      <c r="S324" s="22"/>
      <c r="T324" s="22"/>
      <c r="U324" s="22"/>
      <c r="V324" s="22"/>
      <c r="W324" s="24"/>
      <c r="X324" s="24"/>
      <c r="Y324" s="24"/>
      <c r="Z324" s="24">
        <v>0</v>
      </c>
      <c r="AA324" s="24">
        <v>60</v>
      </c>
      <c r="AB324" s="24">
        <v>125</v>
      </c>
      <c r="AC324" s="24">
        <v>120</v>
      </c>
      <c r="AD324" s="24">
        <v>115</v>
      </c>
      <c r="AE324" s="24">
        <v>110</v>
      </c>
    </row>
    <row r="325" spans="1:32" s="18" customFormat="1">
      <c r="A325" s="21" t="s">
        <v>1049</v>
      </c>
      <c r="B325" s="20" t="s">
        <v>1087</v>
      </c>
      <c r="C325" s="21" t="s">
        <v>791</v>
      </c>
      <c r="D325" s="22"/>
      <c r="E325" s="22"/>
      <c r="F325" s="22"/>
      <c r="G325" s="22"/>
      <c r="H325" s="22"/>
      <c r="I325" s="22"/>
      <c r="J325" s="22"/>
      <c r="K325" s="22"/>
      <c r="L325" s="22"/>
      <c r="M325" s="22"/>
      <c r="N325" s="22"/>
      <c r="O325" s="22"/>
      <c r="P325" s="22"/>
      <c r="Q325" s="22"/>
      <c r="R325" s="22"/>
      <c r="S325" s="22"/>
      <c r="T325" s="22"/>
      <c r="U325" s="22"/>
      <c r="V325" s="22"/>
      <c r="W325" s="24"/>
      <c r="X325" s="24"/>
      <c r="Y325" s="24"/>
      <c r="Z325" s="24">
        <v>0</v>
      </c>
      <c r="AA325" s="24">
        <v>50</v>
      </c>
      <c r="AB325" s="24">
        <v>35</v>
      </c>
      <c r="AC325" s="24">
        <v>10</v>
      </c>
      <c r="AD325" s="24">
        <v>20</v>
      </c>
      <c r="AE325" s="24">
        <v>25</v>
      </c>
    </row>
    <row r="326" spans="1:32" s="18" customFormat="1">
      <c r="A326" s="21" t="s">
        <v>1049</v>
      </c>
      <c r="B326" s="20" t="s">
        <v>1088</v>
      </c>
      <c r="C326" s="21" t="s">
        <v>791</v>
      </c>
      <c r="D326" s="22"/>
      <c r="E326" s="22"/>
      <c r="F326" s="22"/>
      <c r="G326" s="22"/>
      <c r="H326" s="22"/>
      <c r="I326" s="22"/>
      <c r="J326" s="22"/>
      <c r="K326" s="22"/>
      <c r="L326" s="22"/>
      <c r="M326" s="22"/>
      <c r="N326" s="22"/>
      <c r="O326" s="22"/>
      <c r="P326" s="22"/>
      <c r="Q326" s="22"/>
      <c r="R326" s="22"/>
      <c r="S326" s="22"/>
      <c r="T326" s="22"/>
      <c r="U326" s="22"/>
      <c r="V326" s="22"/>
      <c r="W326" s="24"/>
      <c r="X326" s="24"/>
      <c r="Y326" s="24"/>
      <c r="Z326" s="24">
        <v>40</v>
      </c>
      <c r="AA326" s="24">
        <v>40</v>
      </c>
      <c r="AB326" s="24">
        <v>20</v>
      </c>
      <c r="AC326" s="24">
        <v>10</v>
      </c>
      <c r="AD326" s="24">
        <v>0</v>
      </c>
      <c r="AE326" s="24">
        <v>0</v>
      </c>
    </row>
    <row r="327" spans="1:32" s="18" customFormat="1" ht="12.75" customHeight="1">
      <c r="A327" s="21" t="s">
        <v>1049</v>
      </c>
      <c r="B327" s="20" t="s">
        <v>1089</v>
      </c>
      <c r="C327" s="21" t="s">
        <v>791</v>
      </c>
      <c r="D327" s="22"/>
      <c r="E327" s="22"/>
      <c r="F327" s="22"/>
      <c r="G327" s="22"/>
      <c r="H327" s="22"/>
      <c r="I327" s="22"/>
      <c r="J327" s="22"/>
      <c r="K327" s="22"/>
      <c r="L327" s="22"/>
      <c r="M327" s="22"/>
      <c r="N327" s="22"/>
      <c r="O327" s="22"/>
      <c r="P327" s="22"/>
      <c r="Q327" s="22"/>
      <c r="R327" s="22"/>
      <c r="S327" s="22"/>
      <c r="T327" s="22"/>
      <c r="U327" s="22"/>
      <c r="V327" s="22"/>
      <c r="W327" s="24"/>
      <c r="X327" s="24"/>
      <c r="Y327" s="24"/>
      <c r="Z327" s="24">
        <v>0</v>
      </c>
      <c r="AA327" s="24">
        <v>140</v>
      </c>
      <c r="AB327" s="24">
        <v>115</v>
      </c>
      <c r="AC327" s="24">
        <v>95</v>
      </c>
      <c r="AD327" s="24">
        <v>85</v>
      </c>
      <c r="AE327" s="24">
        <v>85</v>
      </c>
      <c r="AF327" s="42"/>
    </row>
    <row r="328" spans="1:32" s="18" customFormat="1" ht="12.75" customHeight="1">
      <c r="A328" s="21" t="s">
        <v>1049</v>
      </c>
      <c r="B328" s="20" t="s">
        <v>1090</v>
      </c>
      <c r="C328" s="21" t="s">
        <v>791</v>
      </c>
      <c r="D328" s="22"/>
      <c r="E328" s="22"/>
      <c r="F328" s="22"/>
      <c r="G328" s="22"/>
      <c r="H328" s="22"/>
      <c r="I328" s="22"/>
      <c r="J328" s="22"/>
      <c r="K328" s="22"/>
      <c r="L328" s="22"/>
      <c r="M328" s="22"/>
      <c r="N328" s="22"/>
      <c r="O328" s="22"/>
      <c r="P328" s="22"/>
      <c r="Q328" s="22"/>
      <c r="R328" s="22"/>
      <c r="S328" s="22"/>
      <c r="T328" s="22"/>
      <c r="U328" s="22"/>
      <c r="V328" s="22"/>
      <c r="W328" s="24"/>
      <c r="X328" s="24"/>
      <c r="Y328" s="24"/>
      <c r="Z328" s="24">
        <v>0</v>
      </c>
      <c r="AA328" s="24">
        <v>0</v>
      </c>
      <c r="AB328" s="24">
        <v>-20</v>
      </c>
      <c r="AC328" s="24">
        <v>-20</v>
      </c>
      <c r="AD328" s="24">
        <v>-20</v>
      </c>
      <c r="AE328" s="24">
        <v>-20</v>
      </c>
    </row>
    <row r="329" spans="1:32" s="18" customFormat="1" ht="12.75" customHeight="1">
      <c r="A329" s="21" t="s">
        <v>1049</v>
      </c>
      <c r="B329" s="20" t="s">
        <v>1090</v>
      </c>
      <c r="C329" s="21" t="s">
        <v>227</v>
      </c>
      <c r="D329" s="22"/>
      <c r="E329" s="22"/>
      <c r="F329" s="22"/>
      <c r="G329" s="22"/>
      <c r="H329" s="22"/>
      <c r="I329" s="22"/>
      <c r="J329" s="22"/>
      <c r="K329" s="22"/>
      <c r="L329" s="22"/>
      <c r="M329" s="22"/>
      <c r="N329" s="22"/>
      <c r="O329" s="22"/>
      <c r="P329" s="22"/>
      <c r="Q329" s="22"/>
      <c r="R329" s="22"/>
      <c r="S329" s="22"/>
      <c r="T329" s="22"/>
      <c r="U329" s="22"/>
      <c r="V329" s="22"/>
      <c r="W329" s="24"/>
      <c r="X329" s="24"/>
      <c r="Y329" s="24"/>
      <c r="Z329" s="24">
        <v>0</v>
      </c>
      <c r="AA329" s="24">
        <v>0</v>
      </c>
      <c r="AB329" s="24">
        <v>700</v>
      </c>
      <c r="AC329" s="24">
        <v>450</v>
      </c>
      <c r="AD329" s="24">
        <v>430</v>
      </c>
      <c r="AE329" s="24">
        <v>420</v>
      </c>
    </row>
    <row r="330" spans="1:32" s="18" customFormat="1" ht="12.75" customHeight="1">
      <c r="A330" s="21" t="s">
        <v>1049</v>
      </c>
      <c r="B330" s="20" t="s">
        <v>1091</v>
      </c>
      <c r="C330" s="21" t="s">
        <v>227</v>
      </c>
      <c r="D330" s="22"/>
      <c r="E330" s="22"/>
      <c r="F330" s="22"/>
      <c r="G330" s="22"/>
      <c r="H330" s="22"/>
      <c r="I330" s="22"/>
      <c r="J330" s="22"/>
      <c r="K330" s="22"/>
      <c r="L330" s="22"/>
      <c r="M330" s="22"/>
      <c r="N330" s="22"/>
      <c r="O330" s="22"/>
      <c r="P330" s="22"/>
      <c r="Q330" s="22"/>
      <c r="R330" s="22"/>
      <c r="S330" s="22"/>
      <c r="T330" s="22"/>
      <c r="U330" s="22"/>
      <c r="V330" s="22"/>
      <c r="W330" s="24"/>
      <c r="X330" s="24"/>
      <c r="Y330" s="24"/>
      <c r="Z330" s="24">
        <v>0</v>
      </c>
      <c r="AA330" s="24">
        <v>0</v>
      </c>
      <c r="AB330" s="24">
        <v>0</v>
      </c>
      <c r="AC330" s="24">
        <v>25</v>
      </c>
      <c r="AD330" s="24">
        <v>10</v>
      </c>
      <c r="AE330" s="24">
        <v>5</v>
      </c>
      <c r="AF330" s="42"/>
    </row>
    <row r="331" spans="1:32" s="18" customFormat="1" ht="12.75" customHeight="1">
      <c r="A331" s="21" t="s">
        <v>1049</v>
      </c>
      <c r="B331" s="20" t="s">
        <v>1091</v>
      </c>
      <c r="C331" s="21" t="s">
        <v>90</v>
      </c>
      <c r="D331" s="22"/>
      <c r="E331" s="22"/>
      <c r="F331" s="22"/>
      <c r="G331" s="22"/>
      <c r="H331" s="22"/>
      <c r="I331" s="22"/>
      <c r="J331" s="22"/>
      <c r="K331" s="22"/>
      <c r="L331" s="22"/>
      <c r="M331" s="22"/>
      <c r="N331" s="22"/>
      <c r="O331" s="22"/>
      <c r="P331" s="22"/>
      <c r="Q331" s="22"/>
      <c r="R331" s="22"/>
      <c r="S331" s="22"/>
      <c r="T331" s="22"/>
      <c r="U331" s="22"/>
      <c r="V331" s="22"/>
      <c r="W331" s="24"/>
      <c r="X331" s="24"/>
      <c r="Y331" s="24"/>
      <c r="Z331" s="24">
        <v>0</v>
      </c>
      <c r="AA331" s="24">
        <v>0</v>
      </c>
      <c r="AB331" s="24">
        <v>0</v>
      </c>
      <c r="AC331" s="24">
        <v>5</v>
      </c>
      <c r="AD331" s="24">
        <v>0</v>
      </c>
      <c r="AE331" s="24">
        <v>0</v>
      </c>
      <c r="AF331" s="42"/>
    </row>
    <row r="332" spans="1:32" s="18" customFormat="1" ht="12.75" customHeight="1">
      <c r="A332" s="21" t="s">
        <v>1049</v>
      </c>
      <c r="B332" s="20" t="s">
        <v>1092</v>
      </c>
      <c r="C332" s="21" t="s">
        <v>791</v>
      </c>
      <c r="D332" s="22"/>
      <c r="E332" s="22"/>
      <c r="F332" s="22"/>
      <c r="G332" s="22"/>
      <c r="H332" s="22"/>
      <c r="I332" s="22"/>
      <c r="J332" s="22"/>
      <c r="K332" s="22"/>
      <c r="L332" s="22"/>
      <c r="M332" s="22"/>
      <c r="N332" s="22"/>
      <c r="O332" s="22"/>
      <c r="P332" s="22"/>
      <c r="Q332" s="22"/>
      <c r="R332" s="22"/>
      <c r="S332" s="22"/>
      <c r="T332" s="22"/>
      <c r="U332" s="22"/>
      <c r="V332" s="22"/>
      <c r="W332" s="24"/>
      <c r="X332" s="24"/>
      <c r="Y332" s="24"/>
      <c r="Z332" s="24">
        <v>10</v>
      </c>
      <c r="AA332" s="24">
        <v>20</v>
      </c>
      <c r="AB332" s="24">
        <v>5</v>
      </c>
      <c r="AC332" s="24">
        <v>0</v>
      </c>
      <c r="AD332" s="24">
        <v>0</v>
      </c>
      <c r="AE332" s="24">
        <v>0</v>
      </c>
    </row>
    <row r="333" spans="1:32" s="18" customFormat="1">
      <c r="A333" s="21" t="s">
        <v>1049</v>
      </c>
      <c r="B333" s="20" t="s">
        <v>1093</v>
      </c>
      <c r="C333" s="21" t="s">
        <v>90</v>
      </c>
      <c r="D333" s="22"/>
      <c r="E333" s="22"/>
      <c r="F333" s="22"/>
      <c r="G333" s="22"/>
      <c r="H333" s="22"/>
      <c r="I333" s="22"/>
      <c r="J333" s="22"/>
      <c r="K333" s="22"/>
      <c r="L333" s="22"/>
      <c r="M333" s="22"/>
      <c r="N333" s="22"/>
      <c r="O333" s="22"/>
      <c r="P333" s="22"/>
      <c r="Q333" s="22"/>
      <c r="R333" s="22"/>
      <c r="S333" s="22"/>
      <c r="T333" s="22"/>
      <c r="U333" s="22"/>
      <c r="V333" s="22"/>
      <c r="W333" s="24"/>
      <c r="X333" s="24"/>
      <c r="Y333" s="24"/>
      <c r="Z333" s="24">
        <v>0</v>
      </c>
      <c r="AA333" s="24">
        <v>0</v>
      </c>
      <c r="AB333" s="24">
        <v>65</v>
      </c>
      <c r="AC333" s="24">
        <v>90</v>
      </c>
      <c r="AD333" s="24">
        <v>100</v>
      </c>
      <c r="AE333" s="24">
        <v>105</v>
      </c>
    </row>
    <row r="334" spans="1:32" s="18" customFormat="1">
      <c r="A334" s="21" t="s">
        <v>1049</v>
      </c>
      <c r="B334" s="20" t="s">
        <v>1094</v>
      </c>
      <c r="C334" s="21" t="s">
        <v>90</v>
      </c>
      <c r="D334" s="22"/>
      <c r="E334" s="22"/>
      <c r="F334" s="22"/>
      <c r="G334" s="22"/>
      <c r="H334" s="22"/>
      <c r="I334" s="22"/>
      <c r="J334" s="22"/>
      <c r="K334" s="22"/>
      <c r="L334" s="22"/>
      <c r="M334" s="22"/>
      <c r="N334" s="22"/>
      <c r="O334" s="22"/>
      <c r="P334" s="22"/>
      <c r="Q334" s="22"/>
      <c r="R334" s="22"/>
      <c r="S334" s="22"/>
      <c r="T334" s="22"/>
      <c r="U334" s="22"/>
      <c r="V334" s="22"/>
      <c r="W334" s="24"/>
      <c r="X334" s="24"/>
      <c r="Y334" s="24"/>
      <c r="Z334" s="24">
        <v>0</v>
      </c>
      <c r="AA334" s="24">
        <v>0</v>
      </c>
      <c r="AB334" s="24">
        <v>0</v>
      </c>
      <c r="AC334" s="24">
        <v>15</v>
      </c>
      <c r="AD334" s="24">
        <v>40</v>
      </c>
      <c r="AE334" s="24">
        <v>70</v>
      </c>
    </row>
    <row r="335" spans="1:32" s="18" customFormat="1">
      <c r="A335" s="21" t="s">
        <v>1049</v>
      </c>
      <c r="B335" s="20" t="s">
        <v>1095</v>
      </c>
      <c r="C335" s="21" t="s">
        <v>791</v>
      </c>
      <c r="D335" s="22"/>
      <c r="E335" s="22"/>
      <c r="F335" s="22"/>
      <c r="G335" s="22"/>
      <c r="H335" s="22"/>
      <c r="I335" s="22"/>
      <c r="J335" s="22"/>
      <c r="K335" s="22"/>
      <c r="L335" s="22"/>
      <c r="M335" s="22"/>
      <c r="N335" s="22"/>
      <c r="O335" s="22"/>
      <c r="P335" s="22"/>
      <c r="Q335" s="22"/>
      <c r="R335" s="22"/>
      <c r="S335" s="22"/>
      <c r="T335" s="22"/>
      <c r="U335" s="22"/>
      <c r="V335" s="22"/>
      <c r="W335" s="24"/>
      <c r="X335" s="24"/>
      <c r="Y335" s="24"/>
      <c r="Z335" s="24">
        <v>-30</v>
      </c>
      <c r="AA335" s="24">
        <v>-10</v>
      </c>
      <c r="AB335" s="24">
        <v>0</v>
      </c>
      <c r="AC335" s="24">
        <v>0</v>
      </c>
      <c r="AD335" s="24">
        <v>0</v>
      </c>
      <c r="AE335" s="24">
        <v>0</v>
      </c>
    </row>
    <row r="336" spans="1:32" s="18" customFormat="1">
      <c r="A336" s="21" t="s">
        <v>1049</v>
      </c>
      <c r="B336" s="20" t="s">
        <v>1096</v>
      </c>
      <c r="C336" s="21" t="s">
        <v>257</v>
      </c>
      <c r="D336" s="22"/>
      <c r="E336" s="22"/>
      <c r="F336" s="22"/>
      <c r="G336" s="22"/>
      <c r="H336" s="22"/>
      <c r="I336" s="22"/>
      <c r="J336" s="22"/>
      <c r="K336" s="22"/>
      <c r="L336" s="22"/>
      <c r="M336" s="22"/>
      <c r="N336" s="22"/>
      <c r="O336" s="22"/>
      <c r="P336" s="22"/>
      <c r="Q336" s="22"/>
      <c r="R336" s="22"/>
      <c r="S336" s="22"/>
      <c r="T336" s="22"/>
      <c r="U336" s="22"/>
      <c r="V336" s="22"/>
      <c r="W336" s="24"/>
      <c r="X336" s="24"/>
      <c r="Y336" s="24"/>
      <c r="Z336" s="24">
        <v>0</v>
      </c>
      <c r="AA336" s="24">
        <v>0</v>
      </c>
      <c r="AB336" s="24">
        <v>-5</v>
      </c>
      <c r="AC336" s="24">
        <v>15</v>
      </c>
      <c r="AD336" s="24">
        <v>230</v>
      </c>
      <c r="AE336" s="24">
        <v>215</v>
      </c>
    </row>
    <row r="337" spans="1:31" s="18" customFormat="1">
      <c r="A337" s="21" t="s">
        <v>1049</v>
      </c>
      <c r="B337" s="20" t="s">
        <v>1097</v>
      </c>
      <c r="C337" s="21" t="s">
        <v>227</v>
      </c>
      <c r="D337" s="22"/>
      <c r="E337" s="22"/>
      <c r="F337" s="22"/>
      <c r="G337" s="22"/>
      <c r="H337" s="22"/>
      <c r="I337" s="22"/>
      <c r="J337" s="22"/>
      <c r="K337" s="22"/>
      <c r="L337" s="22"/>
      <c r="M337" s="22"/>
      <c r="N337" s="22"/>
      <c r="O337" s="22"/>
      <c r="P337" s="22"/>
      <c r="Q337" s="22"/>
      <c r="R337" s="22"/>
      <c r="S337" s="22"/>
      <c r="T337" s="22"/>
      <c r="U337" s="22"/>
      <c r="V337" s="22"/>
      <c r="W337" s="24"/>
      <c r="X337" s="24"/>
      <c r="Y337" s="24"/>
      <c r="Z337" s="24">
        <v>0</v>
      </c>
      <c r="AA337" s="24">
        <v>0</v>
      </c>
      <c r="AB337" s="24">
        <v>15</v>
      </c>
      <c r="AC337" s="24">
        <v>40</v>
      </c>
      <c r="AD337" s="24">
        <v>35</v>
      </c>
      <c r="AE337" s="24">
        <v>40</v>
      </c>
    </row>
    <row r="338" spans="1:31" s="18" customFormat="1">
      <c r="A338" s="21" t="s">
        <v>1049</v>
      </c>
      <c r="B338" s="20" t="s">
        <v>1097</v>
      </c>
      <c r="C338" s="21" t="s">
        <v>268</v>
      </c>
      <c r="D338" s="22"/>
      <c r="E338" s="22"/>
      <c r="F338" s="22"/>
      <c r="G338" s="22"/>
      <c r="H338" s="22"/>
      <c r="I338" s="22"/>
      <c r="J338" s="22"/>
      <c r="K338" s="22"/>
      <c r="L338" s="22"/>
      <c r="M338" s="22"/>
      <c r="N338" s="22"/>
      <c r="O338" s="22"/>
      <c r="P338" s="22"/>
      <c r="Q338" s="22"/>
      <c r="R338" s="22"/>
      <c r="S338" s="22"/>
      <c r="T338" s="22"/>
      <c r="U338" s="22"/>
      <c r="V338" s="22"/>
      <c r="W338" s="24"/>
      <c r="X338" s="24"/>
      <c r="Y338" s="24"/>
      <c r="Z338" s="24">
        <v>0</v>
      </c>
      <c r="AA338" s="24">
        <v>0</v>
      </c>
      <c r="AB338" s="24">
        <v>0</v>
      </c>
      <c r="AC338" s="24">
        <v>5</v>
      </c>
      <c r="AD338" s="24">
        <v>10</v>
      </c>
      <c r="AE338" s="24">
        <v>10</v>
      </c>
    </row>
    <row r="339" spans="1:31" s="18" customFormat="1">
      <c r="A339" s="21" t="s">
        <v>1049</v>
      </c>
      <c r="B339" s="20" t="s">
        <v>1097</v>
      </c>
      <c r="C339" s="21" t="s">
        <v>988</v>
      </c>
      <c r="D339" s="22"/>
      <c r="E339" s="22"/>
      <c r="F339" s="22"/>
      <c r="G339" s="22"/>
      <c r="H339" s="22"/>
      <c r="I339" s="22"/>
      <c r="J339" s="22"/>
      <c r="K339" s="22"/>
      <c r="L339" s="22"/>
      <c r="M339" s="22"/>
      <c r="N339" s="22"/>
      <c r="O339" s="22"/>
      <c r="P339" s="22"/>
      <c r="Q339" s="22"/>
      <c r="R339" s="22"/>
      <c r="S339" s="22"/>
      <c r="T339" s="22"/>
      <c r="U339" s="22"/>
      <c r="V339" s="22"/>
      <c r="W339" s="24"/>
      <c r="X339" s="24"/>
      <c r="Y339" s="24"/>
      <c r="Z339" s="24">
        <v>0</v>
      </c>
      <c r="AA339" s="24">
        <v>0</v>
      </c>
      <c r="AB339" s="24">
        <v>0</v>
      </c>
      <c r="AC339" s="24">
        <v>5</v>
      </c>
      <c r="AD339" s="24">
        <v>0</v>
      </c>
      <c r="AE339" s="24">
        <v>0</v>
      </c>
    </row>
    <row r="340" spans="1:31" s="18" customFormat="1">
      <c r="A340" s="21" t="s">
        <v>1049</v>
      </c>
      <c r="B340" s="20" t="s">
        <v>1105</v>
      </c>
      <c r="C340" s="21" t="s">
        <v>792</v>
      </c>
      <c r="D340" s="22"/>
      <c r="E340" s="22"/>
      <c r="F340" s="22"/>
      <c r="G340" s="22"/>
      <c r="H340" s="22"/>
      <c r="I340" s="22"/>
      <c r="J340" s="22"/>
      <c r="K340" s="22"/>
      <c r="L340" s="22"/>
      <c r="M340" s="22"/>
      <c r="N340" s="22"/>
      <c r="O340" s="22"/>
      <c r="P340" s="22"/>
      <c r="Q340" s="22"/>
      <c r="R340" s="22"/>
      <c r="S340" s="22"/>
      <c r="T340" s="22"/>
      <c r="U340" s="22"/>
      <c r="V340" s="22"/>
      <c r="W340" s="24"/>
      <c r="X340" s="24"/>
      <c r="Y340" s="24"/>
      <c r="Z340" s="24">
        <v>0</v>
      </c>
      <c r="AA340" s="24">
        <v>30</v>
      </c>
      <c r="AB340" s="24">
        <v>60</v>
      </c>
      <c r="AC340" s="24">
        <v>35</v>
      </c>
      <c r="AD340" s="24">
        <v>10</v>
      </c>
      <c r="AE340" s="24">
        <v>5</v>
      </c>
    </row>
    <row r="341" spans="1:31" s="18" customFormat="1">
      <c r="A341" s="21" t="s">
        <v>1049</v>
      </c>
      <c r="B341" s="20" t="s">
        <v>1105</v>
      </c>
      <c r="C341" s="21" t="s">
        <v>227</v>
      </c>
      <c r="D341" s="22"/>
      <c r="E341" s="22"/>
      <c r="F341" s="22"/>
      <c r="G341" s="22"/>
      <c r="H341" s="22"/>
      <c r="I341" s="22"/>
      <c r="J341" s="22"/>
      <c r="K341" s="22"/>
      <c r="L341" s="22"/>
      <c r="M341" s="22"/>
      <c r="N341" s="22"/>
      <c r="O341" s="22"/>
      <c r="P341" s="22"/>
      <c r="Q341" s="22"/>
      <c r="R341" s="22"/>
      <c r="S341" s="22"/>
      <c r="T341" s="22"/>
      <c r="U341" s="22"/>
      <c r="V341" s="22"/>
      <c r="W341" s="24"/>
      <c r="X341" s="24"/>
      <c r="Y341" s="24"/>
      <c r="Z341" s="24">
        <v>0</v>
      </c>
      <c r="AA341" s="24">
        <v>30</v>
      </c>
      <c r="AB341" s="24">
        <v>55</v>
      </c>
      <c r="AC341" s="24">
        <v>30</v>
      </c>
      <c r="AD341" s="24">
        <v>0</v>
      </c>
      <c r="AE341" s="24">
        <v>0</v>
      </c>
    </row>
    <row r="342" spans="1:31" s="18" customFormat="1">
      <c r="A342" s="21" t="s">
        <v>1049</v>
      </c>
      <c r="B342" s="20" t="s">
        <v>1105</v>
      </c>
      <c r="C342" s="21" t="s">
        <v>791</v>
      </c>
      <c r="D342" s="22"/>
      <c r="E342" s="22"/>
      <c r="F342" s="22"/>
      <c r="G342" s="22"/>
      <c r="H342" s="22"/>
      <c r="I342" s="22"/>
      <c r="J342" s="22"/>
      <c r="K342" s="22"/>
      <c r="L342" s="22"/>
      <c r="M342" s="22"/>
      <c r="N342" s="22"/>
      <c r="O342" s="22"/>
      <c r="P342" s="22"/>
      <c r="Q342" s="22"/>
      <c r="R342" s="22"/>
      <c r="S342" s="22"/>
      <c r="T342" s="22"/>
      <c r="U342" s="22"/>
      <c r="V342" s="22"/>
      <c r="W342" s="24"/>
      <c r="X342" s="24"/>
      <c r="Y342" s="24"/>
      <c r="Z342" s="24">
        <v>0</v>
      </c>
      <c r="AA342" s="24">
        <v>5</v>
      </c>
      <c r="AB342" s="24">
        <v>15</v>
      </c>
      <c r="AC342" s="24">
        <v>5</v>
      </c>
      <c r="AD342" s="24">
        <v>0</v>
      </c>
      <c r="AE342" s="24">
        <v>0</v>
      </c>
    </row>
    <row r="343" spans="1:31" s="18" customFormat="1">
      <c r="A343" s="21" t="s">
        <v>1049</v>
      </c>
      <c r="B343" s="20" t="s">
        <v>1105</v>
      </c>
      <c r="C343" s="21" t="s">
        <v>988</v>
      </c>
      <c r="D343" s="22"/>
      <c r="E343" s="22"/>
      <c r="F343" s="22"/>
      <c r="G343" s="22"/>
      <c r="H343" s="22"/>
      <c r="I343" s="22"/>
      <c r="J343" s="22"/>
      <c r="K343" s="22"/>
      <c r="L343" s="22"/>
      <c r="M343" s="22"/>
      <c r="N343" s="22"/>
      <c r="O343" s="22"/>
      <c r="P343" s="22"/>
      <c r="Q343" s="22"/>
      <c r="R343" s="22"/>
      <c r="S343" s="22"/>
      <c r="T343" s="22"/>
      <c r="U343" s="22"/>
      <c r="V343" s="22"/>
      <c r="W343" s="24"/>
      <c r="X343" s="24"/>
      <c r="Y343" s="24"/>
      <c r="Z343" s="24">
        <v>0</v>
      </c>
      <c r="AA343" s="24">
        <v>5</v>
      </c>
      <c r="AB343" s="24">
        <v>5</v>
      </c>
      <c r="AC343" s="24">
        <v>5</v>
      </c>
      <c r="AD343" s="24">
        <v>0</v>
      </c>
      <c r="AE343" s="24">
        <v>0</v>
      </c>
    </row>
    <row r="344" spans="1:31" s="18" customFormat="1">
      <c r="A344" s="21" t="s">
        <v>1049</v>
      </c>
      <c r="B344" s="20" t="s">
        <v>1104</v>
      </c>
      <c r="C344" s="21" t="s">
        <v>792</v>
      </c>
      <c r="D344" s="22"/>
      <c r="E344" s="22"/>
      <c r="F344" s="22"/>
      <c r="G344" s="22"/>
      <c r="H344" s="22"/>
      <c r="I344" s="22"/>
      <c r="J344" s="22"/>
      <c r="K344" s="22"/>
      <c r="L344" s="22"/>
      <c r="M344" s="22"/>
      <c r="N344" s="22"/>
      <c r="O344" s="22"/>
      <c r="P344" s="22"/>
      <c r="Q344" s="22"/>
      <c r="R344" s="22"/>
      <c r="S344" s="22"/>
      <c r="T344" s="22"/>
      <c r="U344" s="22"/>
      <c r="V344" s="22"/>
      <c r="W344" s="24"/>
      <c r="X344" s="24"/>
      <c r="Y344" s="24"/>
      <c r="Z344" s="24">
        <v>0</v>
      </c>
      <c r="AA344" s="24">
        <v>0</v>
      </c>
      <c r="AB344" s="24">
        <v>5</v>
      </c>
      <c r="AC344" s="24">
        <v>5</v>
      </c>
      <c r="AD344" s="24">
        <v>0</v>
      </c>
      <c r="AE344" s="24">
        <v>0</v>
      </c>
    </row>
    <row r="345" spans="1:31" s="18" customFormat="1">
      <c r="A345" s="21" t="s">
        <v>1049</v>
      </c>
      <c r="B345" s="20" t="s">
        <v>1106</v>
      </c>
      <c r="C345" s="21" t="s">
        <v>988</v>
      </c>
      <c r="D345" s="22"/>
      <c r="E345" s="22"/>
      <c r="F345" s="22"/>
      <c r="G345" s="22"/>
      <c r="H345" s="22"/>
      <c r="I345" s="22"/>
      <c r="J345" s="22"/>
      <c r="K345" s="22"/>
      <c r="L345" s="22"/>
      <c r="M345" s="22"/>
      <c r="N345" s="22"/>
      <c r="O345" s="22"/>
      <c r="P345" s="22"/>
      <c r="Q345" s="22"/>
      <c r="R345" s="22"/>
      <c r="S345" s="22"/>
      <c r="T345" s="22"/>
      <c r="U345" s="22"/>
      <c r="V345" s="22"/>
      <c r="W345" s="24"/>
      <c r="X345" s="24"/>
      <c r="Y345" s="24"/>
      <c r="Z345" s="24">
        <v>0</v>
      </c>
      <c r="AA345" s="24">
        <v>10</v>
      </c>
      <c r="AB345" s="24">
        <v>5</v>
      </c>
      <c r="AC345" s="24">
        <v>0</v>
      </c>
      <c r="AD345" s="24">
        <v>0</v>
      </c>
      <c r="AE345" s="24">
        <v>0</v>
      </c>
    </row>
    <row r="346" spans="1:31" s="18" customFormat="1">
      <c r="A346" s="21" t="s">
        <v>1049</v>
      </c>
      <c r="B346" s="20" t="s">
        <v>1106</v>
      </c>
      <c r="C346" s="21" t="s">
        <v>791</v>
      </c>
      <c r="D346" s="22"/>
      <c r="E346" s="22"/>
      <c r="F346" s="22"/>
      <c r="G346" s="22"/>
      <c r="H346" s="22"/>
      <c r="I346" s="22"/>
      <c r="J346" s="22"/>
      <c r="K346" s="22"/>
      <c r="L346" s="22"/>
      <c r="M346" s="22"/>
      <c r="N346" s="22"/>
      <c r="O346" s="22"/>
      <c r="P346" s="22"/>
      <c r="Q346" s="22"/>
      <c r="R346" s="22"/>
      <c r="S346" s="22"/>
      <c r="T346" s="22"/>
      <c r="U346" s="22"/>
      <c r="V346" s="22"/>
      <c r="W346" s="24"/>
      <c r="X346" s="24"/>
      <c r="Y346" s="24"/>
      <c r="Z346" s="24">
        <v>0</v>
      </c>
      <c r="AA346" s="24">
        <v>5</v>
      </c>
      <c r="AB346" s="24">
        <v>0</v>
      </c>
      <c r="AC346" s="24">
        <v>0</v>
      </c>
      <c r="AD346" s="24">
        <v>0</v>
      </c>
      <c r="AE346" s="24">
        <v>0</v>
      </c>
    </row>
    <row r="347" spans="1:31" s="18" customFormat="1">
      <c r="A347" s="21" t="s">
        <v>1049</v>
      </c>
      <c r="B347" s="20" t="s">
        <v>1106</v>
      </c>
      <c r="C347" s="21" t="s">
        <v>227</v>
      </c>
      <c r="D347" s="22"/>
      <c r="E347" s="22"/>
      <c r="F347" s="22"/>
      <c r="G347" s="22"/>
      <c r="H347" s="22"/>
      <c r="I347" s="22"/>
      <c r="J347" s="22"/>
      <c r="K347" s="22"/>
      <c r="L347" s="22"/>
      <c r="M347" s="22"/>
      <c r="N347" s="22"/>
      <c r="O347" s="22"/>
      <c r="P347" s="22"/>
      <c r="Q347" s="22"/>
      <c r="R347" s="22"/>
      <c r="S347" s="22"/>
      <c r="T347" s="22"/>
      <c r="U347" s="22"/>
      <c r="V347" s="22"/>
      <c r="W347" s="24"/>
      <c r="X347" s="24"/>
      <c r="Y347" s="24"/>
      <c r="Z347" s="24">
        <v>0</v>
      </c>
      <c r="AA347" s="24">
        <v>45</v>
      </c>
      <c r="AB347" s="24">
        <v>20</v>
      </c>
      <c r="AC347" s="24">
        <v>0</v>
      </c>
      <c r="AD347" s="24">
        <v>0</v>
      </c>
      <c r="AE347" s="24">
        <v>0</v>
      </c>
    </row>
    <row r="348" spans="1:31" s="18" customFormat="1">
      <c r="A348" s="21" t="s">
        <v>1049</v>
      </c>
      <c r="B348" s="20" t="s">
        <v>1106</v>
      </c>
      <c r="C348" s="21" t="s">
        <v>228</v>
      </c>
      <c r="D348" s="22"/>
      <c r="E348" s="22"/>
      <c r="F348" s="22"/>
      <c r="G348" s="22"/>
      <c r="H348" s="22"/>
      <c r="I348" s="22"/>
      <c r="J348" s="22"/>
      <c r="K348" s="22"/>
      <c r="L348" s="22"/>
      <c r="M348" s="22"/>
      <c r="N348" s="22"/>
      <c r="O348" s="22"/>
      <c r="P348" s="22"/>
      <c r="Q348" s="22"/>
      <c r="R348" s="22"/>
      <c r="S348" s="22"/>
      <c r="T348" s="22"/>
      <c r="U348" s="22"/>
      <c r="V348" s="22"/>
      <c r="W348" s="24"/>
      <c r="X348" s="24"/>
      <c r="Y348" s="24"/>
      <c r="Z348" s="24">
        <v>0</v>
      </c>
      <c r="AA348" s="24">
        <v>5</v>
      </c>
      <c r="AB348" s="24">
        <v>0</v>
      </c>
      <c r="AC348" s="24">
        <v>0</v>
      </c>
      <c r="AD348" s="24">
        <v>0</v>
      </c>
      <c r="AE348" s="24">
        <v>0</v>
      </c>
    </row>
    <row r="349" spans="1:31" s="18" customFormat="1">
      <c r="A349" s="21" t="s">
        <v>1049</v>
      </c>
      <c r="B349" s="20" t="s">
        <v>1107</v>
      </c>
      <c r="C349" s="21" t="s">
        <v>792</v>
      </c>
      <c r="D349" s="22"/>
      <c r="E349" s="22"/>
      <c r="F349" s="22"/>
      <c r="G349" s="22"/>
      <c r="H349" s="22"/>
      <c r="I349" s="22"/>
      <c r="J349" s="22"/>
      <c r="K349" s="22"/>
      <c r="L349" s="22"/>
      <c r="M349" s="22"/>
      <c r="N349" s="22"/>
      <c r="O349" s="22"/>
      <c r="P349" s="22"/>
      <c r="Q349" s="22"/>
      <c r="R349" s="22"/>
      <c r="S349" s="22"/>
      <c r="T349" s="22"/>
      <c r="U349" s="22"/>
      <c r="V349" s="22"/>
      <c r="W349" s="24"/>
      <c r="X349" s="24"/>
      <c r="Y349" s="24"/>
      <c r="Z349" s="24">
        <v>0</v>
      </c>
      <c r="AA349" s="24">
        <v>5</v>
      </c>
      <c r="AB349" s="24">
        <v>-125</v>
      </c>
      <c r="AC349" s="24">
        <v>-185</v>
      </c>
      <c r="AD349" s="24">
        <v>-275</v>
      </c>
      <c r="AE349" s="24">
        <v>-380</v>
      </c>
    </row>
    <row r="350" spans="1:31" s="18" customFormat="1">
      <c r="A350" s="21" t="s">
        <v>1049</v>
      </c>
      <c r="B350" s="20" t="s">
        <v>1108</v>
      </c>
      <c r="C350" s="21" t="s">
        <v>257</v>
      </c>
      <c r="D350" s="22"/>
      <c r="E350" s="22"/>
      <c r="F350" s="22"/>
      <c r="G350" s="22"/>
      <c r="H350" s="22"/>
      <c r="I350" s="22"/>
      <c r="J350" s="22"/>
      <c r="K350" s="22"/>
      <c r="L350" s="22"/>
      <c r="M350" s="22"/>
      <c r="N350" s="22"/>
      <c r="O350" s="22"/>
      <c r="P350" s="22"/>
      <c r="Q350" s="22"/>
      <c r="R350" s="22"/>
      <c r="S350" s="22"/>
      <c r="T350" s="22"/>
      <c r="U350" s="22"/>
      <c r="V350" s="22"/>
      <c r="W350" s="24"/>
      <c r="X350" s="24"/>
      <c r="Y350" s="24"/>
      <c r="Z350" s="24">
        <v>0</v>
      </c>
      <c r="AA350" s="24">
        <v>-5</v>
      </c>
      <c r="AB350" s="24">
        <v>-5</v>
      </c>
      <c r="AC350" s="24">
        <v>-5</v>
      </c>
      <c r="AD350" s="24">
        <v>-5</v>
      </c>
      <c r="AE350" s="24">
        <v>-5</v>
      </c>
    </row>
    <row r="351" spans="1:31" s="64" customFormat="1">
      <c r="A351" s="60"/>
      <c r="B351" s="61"/>
      <c r="C351" s="60"/>
      <c r="D351" s="62"/>
      <c r="E351" s="62"/>
      <c r="F351" s="62"/>
      <c r="G351" s="62"/>
      <c r="H351" s="62"/>
      <c r="I351" s="62"/>
      <c r="J351" s="62"/>
      <c r="K351" s="62"/>
      <c r="L351" s="62"/>
      <c r="M351" s="62"/>
      <c r="N351" s="62"/>
      <c r="O351" s="62"/>
      <c r="P351" s="62"/>
      <c r="Q351" s="62"/>
      <c r="R351" s="62"/>
      <c r="S351" s="62"/>
      <c r="T351" s="62"/>
      <c r="U351" s="62"/>
      <c r="V351" s="62"/>
      <c r="W351" s="63"/>
      <c r="X351" s="63"/>
      <c r="Y351" s="63"/>
      <c r="Z351" s="63"/>
      <c r="AA351" s="63"/>
      <c r="AB351" s="63"/>
      <c r="AC351" s="63"/>
      <c r="AD351" s="63"/>
      <c r="AE351" s="63"/>
    </row>
    <row r="352" spans="1:31" s="64" customFormat="1">
      <c r="A352" s="65"/>
      <c r="B352" s="66"/>
      <c r="C352" s="67" t="s">
        <v>234</v>
      </c>
      <c r="D352" s="67"/>
      <c r="E352" s="67"/>
      <c r="F352" s="67"/>
      <c r="G352" s="67"/>
      <c r="H352" s="67"/>
      <c r="I352" s="67"/>
      <c r="J352" s="67"/>
      <c r="K352" s="67"/>
      <c r="L352" s="67"/>
      <c r="M352" s="68"/>
      <c r="N352" s="68"/>
      <c r="O352" s="68"/>
      <c r="P352" s="68"/>
      <c r="Q352" s="68"/>
      <c r="R352" s="68"/>
      <c r="S352" s="68"/>
      <c r="T352" s="68"/>
      <c r="U352" s="68"/>
      <c r="V352" s="68"/>
      <c r="W352" s="106"/>
      <c r="X352" s="68"/>
      <c r="Y352" s="68"/>
      <c r="Z352" s="68"/>
      <c r="AA352" s="68"/>
      <c r="AB352" s="68"/>
      <c r="AC352" s="68"/>
      <c r="AD352" s="68"/>
      <c r="AE352" s="69"/>
    </row>
    <row r="353" spans="1:51" s="64" customFormat="1">
      <c r="A353" s="65"/>
      <c r="B353" s="66"/>
      <c r="C353" s="68" t="s">
        <v>227</v>
      </c>
      <c r="D353" s="70">
        <v>1.0529405441766442</v>
      </c>
      <c r="E353" s="70">
        <v>1.0327447500057629</v>
      </c>
      <c r="F353" s="70">
        <v>1.0601893112634941</v>
      </c>
      <c r="G353" s="70">
        <v>1.0573557121868107</v>
      </c>
      <c r="H353" s="70">
        <v>1.058293617099954</v>
      </c>
      <c r="I353" s="70">
        <v>1.0664561214890471</v>
      </c>
      <c r="J353" s="70">
        <v>1.0631781236216999</v>
      </c>
      <c r="K353" s="70">
        <v>1.0538186645489727</v>
      </c>
      <c r="L353" s="70">
        <v>1.0625965171169205</v>
      </c>
      <c r="M353" s="70">
        <v>1.0474932389163214</v>
      </c>
      <c r="N353" s="70">
        <v>1.0428075997308042</v>
      </c>
      <c r="O353" s="70">
        <v>1.0581553658657121</v>
      </c>
      <c r="P353" s="70">
        <v>1.0587815661653199</v>
      </c>
      <c r="Q353" s="70">
        <v>1.0507593534230366</v>
      </c>
      <c r="R353" s="70">
        <v>1.0487427440676682</v>
      </c>
      <c r="S353" s="70">
        <v>1.0569530737376813</v>
      </c>
      <c r="T353" s="70">
        <v>1.0590013567029815</v>
      </c>
      <c r="U353" s="70">
        <v>0.99410210076284899</v>
      </c>
      <c r="V353" s="70">
        <v>0.99229803412593731</v>
      </c>
      <c r="W353" s="107">
        <v>1.048849577541888</v>
      </c>
      <c r="X353" s="70">
        <v>1.0312273661674798</v>
      </c>
      <c r="Y353" s="70">
        <v>1.0157873841654912</v>
      </c>
      <c r="Z353" s="70">
        <v>1.0432470459937173</v>
      </c>
      <c r="AA353" s="70">
        <v>1.0429491615456217</v>
      </c>
      <c r="AB353" s="70">
        <v>1.0379236690444524</v>
      </c>
      <c r="AC353" s="70">
        <v>1.045152969061792</v>
      </c>
      <c r="AD353" s="70">
        <v>1.0443017255489795</v>
      </c>
      <c r="AE353" s="71">
        <v>1.0447466002318071</v>
      </c>
    </row>
    <row r="354" spans="1:51" s="64" customFormat="1">
      <c r="A354" s="72"/>
      <c r="B354" s="66"/>
      <c r="C354" s="73" t="s">
        <v>228</v>
      </c>
      <c r="D354" s="74">
        <v>1.0529405441766442</v>
      </c>
      <c r="E354" s="74">
        <v>1.0327447500057629</v>
      </c>
      <c r="F354" s="74">
        <v>1.0601893112634941</v>
      </c>
      <c r="G354" s="74">
        <v>1.0573557121868107</v>
      </c>
      <c r="H354" s="74">
        <v>1.058293617099954</v>
      </c>
      <c r="I354" s="74">
        <v>1.0664561214890471</v>
      </c>
      <c r="J354" s="74">
        <v>1.0631781236216999</v>
      </c>
      <c r="K354" s="74">
        <v>1.0538186645489727</v>
      </c>
      <c r="L354" s="74">
        <v>1.0625965171169205</v>
      </c>
      <c r="M354" s="74">
        <v>1.0474932389163214</v>
      </c>
      <c r="N354" s="74">
        <v>1.0428075997308042</v>
      </c>
      <c r="O354" s="74">
        <v>1.0581553658657121</v>
      </c>
      <c r="P354" s="74">
        <v>1.0587815661653199</v>
      </c>
      <c r="Q354" s="74">
        <v>1.0507593534230366</v>
      </c>
      <c r="R354" s="74">
        <v>1.0487427440676682</v>
      </c>
      <c r="S354" s="74">
        <v>1.0569530737376813</v>
      </c>
      <c r="T354" s="74">
        <v>1.0590013567029815</v>
      </c>
      <c r="U354" s="74">
        <v>0.99410210076284922</v>
      </c>
      <c r="V354" s="74">
        <v>0.99229803412593731</v>
      </c>
      <c r="W354" s="107">
        <v>1.048849577541888</v>
      </c>
      <c r="X354" s="70">
        <v>1.0312273661674798</v>
      </c>
      <c r="Y354" s="70">
        <v>1.0157873841654912</v>
      </c>
      <c r="Z354" s="70">
        <v>1.0432470459937173</v>
      </c>
      <c r="AA354" s="70">
        <v>1.0429491615456217</v>
      </c>
      <c r="AB354" s="70">
        <v>1.0379236690444524</v>
      </c>
      <c r="AC354" s="70">
        <v>1.045152969061792</v>
      </c>
      <c r="AD354" s="70">
        <v>1.0443017255489795</v>
      </c>
      <c r="AE354" s="71">
        <v>1.0447466002318071</v>
      </c>
    </row>
    <row r="355" spans="1:51" s="64" customFormat="1">
      <c r="A355" s="72"/>
      <c r="B355" s="66"/>
      <c r="C355" s="73" t="s">
        <v>988</v>
      </c>
      <c r="D355" s="74">
        <v>1.0529405441766442</v>
      </c>
      <c r="E355" s="74">
        <v>1.0327447500057629</v>
      </c>
      <c r="F355" s="74">
        <v>1.0601893112634941</v>
      </c>
      <c r="G355" s="74">
        <v>1.0573557121868107</v>
      </c>
      <c r="H355" s="74">
        <v>1.058293617099954</v>
      </c>
      <c r="I355" s="74">
        <v>1.0664561214890471</v>
      </c>
      <c r="J355" s="74">
        <v>1.0631781236216999</v>
      </c>
      <c r="K355" s="74">
        <v>1.0538186645489727</v>
      </c>
      <c r="L355" s="74">
        <v>1.0625965171169205</v>
      </c>
      <c r="M355" s="74">
        <v>1.0474932389163214</v>
      </c>
      <c r="N355" s="74">
        <v>1.0428075997308042</v>
      </c>
      <c r="O355" s="74">
        <v>1.0581553658657121</v>
      </c>
      <c r="P355" s="74">
        <v>1.0587815661653199</v>
      </c>
      <c r="Q355" s="74">
        <v>1.0507593534230366</v>
      </c>
      <c r="R355" s="74">
        <v>1.0487427440676682</v>
      </c>
      <c r="S355" s="74">
        <v>1.0569530737376813</v>
      </c>
      <c r="T355" s="74">
        <v>1.0590013567029815</v>
      </c>
      <c r="U355" s="74">
        <v>0.99410210076284922</v>
      </c>
      <c r="V355" s="74">
        <v>0.99229803412593731</v>
      </c>
      <c r="W355" s="107">
        <v>1.048849577541888</v>
      </c>
      <c r="X355" s="70">
        <v>1.0312273661674798</v>
      </c>
      <c r="Y355" s="70">
        <v>1.0157873841654912</v>
      </c>
      <c r="Z355" s="70">
        <v>1.0432470459937173</v>
      </c>
      <c r="AA355" s="70">
        <v>1.0429491615456217</v>
      </c>
      <c r="AB355" s="70">
        <v>1.0379236690444524</v>
      </c>
      <c r="AC355" s="70">
        <v>1.045152969061792</v>
      </c>
      <c r="AD355" s="70">
        <v>1.0443017255489795</v>
      </c>
      <c r="AE355" s="71">
        <v>1.0447466002318071</v>
      </c>
    </row>
    <row r="356" spans="1:51" s="64" customFormat="1">
      <c r="A356" s="72"/>
      <c r="B356" s="66"/>
      <c r="C356" s="73" t="s">
        <v>791</v>
      </c>
      <c r="D356" s="74">
        <v>1.0529405441766442</v>
      </c>
      <c r="E356" s="74">
        <v>1.0327447500057629</v>
      </c>
      <c r="F356" s="74">
        <v>1.0601893112634941</v>
      </c>
      <c r="G356" s="74">
        <v>1.0573557121868107</v>
      </c>
      <c r="H356" s="74">
        <v>1.058293617099954</v>
      </c>
      <c r="I356" s="74">
        <v>1.0664561214890471</v>
      </c>
      <c r="J356" s="74">
        <v>1.0631781236216999</v>
      </c>
      <c r="K356" s="74">
        <v>1.0538186645489727</v>
      </c>
      <c r="L356" s="74">
        <v>1.0625965171169205</v>
      </c>
      <c r="M356" s="74">
        <v>1.0474932389163214</v>
      </c>
      <c r="N356" s="74">
        <v>1.0428075997308042</v>
      </c>
      <c r="O356" s="74">
        <v>1.0581553658657121</v>
      </c>
      <c r="P356" s="74">
        <v>1.0587815661653199</v>
      </c>
      <c r="Q356" s="74">
        <v>1.0507593534230366</v>
      </c>
      <c r="R356" s="74">
        <v>1.0487427440676682</v>
      </c>
      <c r="S356" s="74">
        <v>1.0569530737376813</v>
      </c>
      <c r="T356" s="74">
        <v>1.0590013567029815</v>
      </c>
      <c r="U356" s="74">
        <v>0.99410210076284922</v>
      </c>
      <c r="V356" s="74">
        <v>0.99229803412593731</v>
      </c>
      <c r="W356" s="107">
        <v>1.048849577541888</v>
      </c>
      <c r="X356" s="70">
        <v>1.0312273661674798</v>
      </c>
      <c r="Y356" s="70">
        <v>1.0157873841654912</v>
      </c>
      <c r="Z356" s="70">
        <v>1.0432470459937173</v>
      </c>
      <c r="AA356" s="70">
        <v>1.0429491615456217</v>
      </c>
      <c r="AB356" s="70">
        <v>1.0379236690444524</v>
      </c>
      <c r="AC356" s="70">
        <v>1.045152969061792</v>
      </c>
      <c r="AD356" s="70">
        <v>1.0443017255489795</v>
      </c>
      <c r="AE356" s="71">
        <v>1.0447466002318071</v>
      </c>
    </row>
    <row r="357" spans="1:51" s="64" customFormat="1">
      <c r="A357" s="72"/>
      <c r="B357" s="66"/>
      <c r="C357" s="73" t="s">
        <v>762</v>
      </c>
      <c r="D357" s="74">
        <v>1.0529405441766442</v>
      </c>
      <c r="E357" s="74">
        <v>1.0327447500057629</v>
      </c>
      <c r="F357" s="74">
        <v>1.0601893112634941</v>
      </c>
      <c r="G357" s="74">
        <v>1.0573557121868107</v>
      </c>
      <c r="H357" s="74">
        <v>1.058293617099954</v>
      </c>
      <c r="I357" s="74">
        <v>1.0664561214890471</v>
      </c>
      <c r="J357" s="74">
        <v>1.0631781236216999</v>
      </c>
      <c r="K357" s="74">
        <v>1.0538186645489727</v>
      </c>
      <c r="L357" s="74">
        <v>1.0625965171169205</v>
      </c>
      <c r="M357" s="74">
        <v>1.0474932389163214</v>
      </c>
      <c r="N357" s="74">
        <v>1.0428075997308042</v>
      </c>
      <c r="O357" s="74">
        <v>1.0581553658657121</v>
      </c>
      <c r="P357" s="74">
        <v>1.0587815661653199</v>
      </c>
      <c r="Q357" s="74">
        <v>1.0507593534230366</v>
      </c>
      <c r="R357" s="74">
        <v>1.0487427440676682</v>
      </c>
      <c r="S357" s="74">
        <v>1.0569530737376813</v>
      </c>
      <c r="T357" s="74">
        <v>1.0590013567029815</v>
      </c>
      <c r="U357" s="74">
        <v>0.99410210076284922</v>
      </c>
      <c r="V357" s="74">
        <v>0.99229803412593731</v>
      </c>
      <c r="W357" s="107">
        <v>1.048849577541888</v>
      </c>
      <c r="X357" s="70">
        <v>1.0312273661674798</v>
      </c>
      <c r="Y357" s="70">
        <v>1.0157873841654912</v>
      </c>
      <c r="Z357" s="70">
        <v>1.0432470459937173</v>
      </c>
      <c r="AA357" s="70">
        <v>1.0429491615456217</v>
      </c>
      <c r="AB357" s="70">
        <v>1.0379236690444524</v>
      </c>
      <c r="AC357" s="70">
        <v>1.045152969061792</v>
      </c>
      <c r="AD357" s="70">
        <v>1.0443017255489795</v>
      </c>
      <c r="AE357" s="71">
        <v>1.0447466002318071</v>
      </c>
    </row>
    <row r="358" spans="1:51" s="64" customFormat="1">
      <c r="A358" s="72"/>
      <c r="B358" s="66"/>
      <c r="C358" s="73" t="s">
        <v>990</v>
      </c>
      <c r="D358" s="74">
        <v>1.0529405441766442</v>
      </c>
      <c r="E358" s="74">
        <v>1.0327447500057629</v>
      </c>
      <c r="F358" s="74">
        <v>1.0601893112634941</v>
      </c>
      <c r="G358" s="74">
        <v>1.0573557121868107</v>
      </c>
      <c r="H358" s="74">
        <v>1.058293617099954</v>
      </c>
      <c r="I358" s="74">
        <v>1.0664561214890471</v>
      </c>
      <c r="J358" s="74">
        <v>1.0631781236216999</v>
      </c>
      <c r="K358" s="74">
        <v>1.0538186645489727</v>
      </c>
      <c r="L358" s="74">
        <v>1.0625965171169205</v>
      </c>
      <c r="M358" s="74">
        <v>1.0474932389163214</v>
      </c>
      <c r="N358" s="74">
        <v>1.0428075997308042</v>
      </c>
      <c r="O358" s="74">
        <v>1.0581553658657121</v>
      </c>
      <c r="P358" s="74">
        <v>1.0587815661653199</v>
      </c>
      <c r="Q358" s="74">
        <v>1.0507593534230366</v>
      </c>
      <c r="R358" s="74">
        <v>1.0487427440676682</v>
      </c>
      <c r="S358" s="74">
        <v>1.0569530737376813</v>
      </c>
      <c r="T358" s="74">
        <v>1.0590013567029815</v>
      </c>
      <c r="U358" s="74">
        <v>0.99410210076284922</v>
      </c>
      <c r="V358" s="74">
        <v>0.99229803412593731</v>
      </c>
      <c r="W358" s="107">
        <v>1.048849577541888</v>
      </c>
      <c r="X358" s="70">
        <v>1.0312273661674798</v>
      </c>
      <c r="Y358" s="70">
        <v>1.0157873841654912</v>
      </c>
      <c r="Z358" s="70">
        <v>1.0432470459937173</v>
      </c>
      <c r="AA358" s="70">
        <v>1.0429491615456217</v>
      </c>
      <c r="AB358" s="70">
        <v>1.0379236690444524</v>
      </c>
      <c r="AC358" s="70">
        <v>1.045152969061792</v>
      </c>
      <c r="AD358" s="70">
        <v>1.0443017255489795</v>
      </c>
      <c r="AE358" s="71">
        <v>1.0447466002318071</v>
      </c>
    </row>
    <row r="359" spans="1:51" s="64" customFormat="1">
      <c r="A359" s="72"/>
      <c r="B359" s="66"/>
      <c r="C359" s="73" t="s">
        <v>268</v>
      </c>
      <c r="D359" s="74">
        <v>1.0529405441766442</v>
      </c>
      <c r="E359" s="74">
        <v>1.0327447500057629</v>
      </c>
      <c r="F359" s="74">
        <v>1.0601893112634941</v>
      </c>
      <c r="G359" s="74">
        <v>1.0573557121868107</v>
      </c>
      <c r="H359" s="74">
        <v>1.058293617099954</v>
      </c>
      <c r="I359" s="74">
        <v>1.0664561214890471</v>
      </c>
      <c r="J359" s="74">
        <v>1.0631781236216999</v>
      </c>
      <c r="K359" s="74">
        <v>1.0538186645489727</v>
      </c>
      <c r="L359" s="74">
        <v>1.0625965171169205</v>
      </c>
      <c r="M359" s="74">
        <v>1.0474932389163214</v>
      </c>
      <c r="N359" s="74">
        <v>1.0428075997308042</v>
      </c>
      <c r="O359" s="74">
        <v>1.0581553658657121</v>
      </c>
      <c r="P359" s="74">
        <v>1.0587815661653199</v>
      </c>
      <c r="Q359" s="74">
        <v>1.0507593534230366</v>
      </c>
      <c r="R359" s="74">
        <v>1.0487427440676682</v>
      </c>
      <c r="S359" s="74">
        <v>1.0569530737376813</v>
      </c>
      <c r="T359" s="74">
        <v>1.0590013567029815</v>
      </c>
      <c r="U359" s="74">
        <v>0.99410210076284922</v>
      </c>
      <c r="V359" s="74">
        <v>0.99229803412593731</v>
      </c>
      <c r="W359" s="107">
        <v>1.048849577541888</v>
      </c>
      <c r="X359" s="70">
        <v>1.0312273661674798</v>
      </c>
      <c r="Y359" s="70">
        <v>1.0157873841654912</v>
      </c>
      <c r="Z359" s="70">
        <v>1.0432470459937173</v>
      </c>
      <c r="AA359" s="70">
        <v>1.0429491615456217</v>
      </c>
      <c r="AB359" s="70">
        <v>1.0379236690444524</v>
      </c>
      <c r="AC359" s="70">
        <v>1.045152969061792</v>
      </c>
      <c r="AD359" s="70">
        <v>1.0443017255489795</v>
      </c>
      <c r="AE359" s="71">
        <v>1.0447466002318071</v>
      </c>
    </row>
    <row r="360" spans="1:51" s="76" customFormat="1">
      <c r="A360" s="72"/>
      <c r="B360" s="66"/>
      <c r="C360" s="73" t="s">
        <v>92</v>
      </c>
      <c r="D360" s="74">
        <v>1.0529405441766442</v>
      </c>
      <c r="E360" s="74">
        <v>1.0327447500057629</v>
      </c>
      <c r="F360" s="74">
        <v>1.0601893112634941</v>
      </c>
      <c r="G360" s="74">
        <v>1.0573557121868107</v>
      </c>
      <c r="H360" s="74">
        <v>1.058293617099954</v>
      </c>
      <c r="I360" s="74">
        <v>1.0664561214890471</v>
      </c>
      <c r="J360" s="74">
        <v>1.0631781236216999</v>
      </c>
      <c r="K360" s="74">
        <v>1.0538186645489727</v>
      </c>
      <c r="L360" s="74">
        <v>1.0625965171169205</v>
      </c>
      <c r="M360" s="74">
        <v>1.0474932389163214</v>
      </c>
      <c r="N360" s="74">
        <v>1.0428075997308042</v>
      </c>
      <c r="O360" s="74">
        <v>1.0581553658657121</v>
      </c>
      <c r="P360" s="74">
        <v>1.0587815661653199</v>
      </c>
      <c r="Q360" s="74">
        <v>1.0507593534230366</v>
      </c>
      <c r="R360" s="74">
        <v>1.0487427440676682</v>
      </c>
      <c r="S360" s="74">
        <v>1.0569530737376813</v>
      </c>
      <c r="T360" s="74">
        <v>1.0590013567029815</v>
      </c>
      <c r="U360" s="74">
        <v>0.99410210076284922</v>
      </c>
      <c r="V360" s="74">
        <v>0.99229803412593731</v>
      </c>
      <c r="W360" s="107">
        <v>1.048849577541888</v>
      </c>
      <c r="X360" s="70">
        <v>1.0312273661674798</v>
      </c>
      <c r="Y360" s="70">
        <v>1.0157873841654912</v>
      </c>
      <c r="Z360" s="70">
        <v>1.0432470459937173</v>
      </c>
      <c r="AA360" s="70">
        <v>1.0429491615456217</v>
      </c>
      <c r="AB360" s="70">
        <v>1.0379236690444524</v>
      </c>
      <c r="AC360" s="70">
        <v>1.045152969061792</v>
      </c>
      <c r="AD360" s="70">
        <v>1.0443017255489795</v>
      </c>
      <c r="AE360" s="71">
        <v>1.0447466002318071</v>
      </c>
      <c r="AF360" s="75"/>
      <c r="AG360" s="75"/>
      <c r="AH360" s="75"/>
      <c r="AI360" s="75"/>
      <c r="AJ360" s="75"/>
      <c r="AK360" s="75"/>
      <c r="AL360" s="75"/>
      <c r="AM360" s="75"/>
      <c r="AN360" s="75"/>
      <c r="AO360" s="75"/>
      <c r="AP360" s="75"/>
      <c r="AQ360" s="75"/>
      <c r="AR360" s="75"/>
      <c r="AS360" s="75"/>
      <c r="AT360" s="75"/>
      <c r="AU360" s="75"/>
      <c r="AV360" s="75"/>
      <c r="AW360" s="75"/>
      <c r="AX360" s="75"/>
      <c r="AY360" s="75"/>
    </row>
    <row r="361" spans="1:51" s="69" customFormat="1">
      <c r="A361" s="72"/>
      <c r="B361" s="66"/>
      <c r="C361" s="73" t="s">
        <v>90</v>
      </c>
      <c r="D361" s="74">
        <v>1.0529405441766442</v>
      </c>
      <c r="E361" s="74">
        <v>1.0327447500057629</v>
      </c>
      <c r="F361" s="74">
        <v>1.0601893112634941</v>
      </c>
      <c r="G361" s="74">
        <v>1.0573557121868107</v>
      </c>
      <c r="H361" s="74">
        <v>1.058293617099954</v>
      </c>
      <c r="I361" s="74">
        <v>1.0664561214890471</v>
      </c>
      <c r="J361" s="74">
        <v>1.0631781236216999</v>
      </c>
      <c r="K361" s="74">
        <v>1.0538186645489727</v>
      </c>
      <c r="L361" s="74">
        <v>1.0625965171169205</v>
      </c>
      <c r="M361" s="74">
        <v>1.0474932389163214</v>
      </c>
      <c r="N361" s="74">
        <v>1.0428075997308042</v>
      </c>
      <c r="O361" s="74">
        <v>1.0581553658657121</v>
      </c>
      <c r="P361" s="74">
        <v>1.0587815661653199</v>
      </c>
      <c r="Q361" s="74">
        <v>1.0507593534230366</v>
      </c>
      <c r="R361" s="74">
        <v>1.0487427440676682</v>
      </c>
      <c r="S361" s="74">
        <v>1.0569530737376813</v>
      </c>
      <c r="T361" s="74">
        <v>1.0590013567029815</v>
      </c>
      <c r="U361" s="74">
        <v>0.99410210076284922</v>
      </c>
      <c r="V361" s="74">
        <v>0.99229803412593731</v>
      </c>
      <c r="W361" s="107">
        <v>1.048849577541888</v>
      </c>
      <c r="X361" s="70">
        <v>1.0312273661674798</v>
      </c>
      <c r="Y361" s="70">
        <v>1.0157873841654912</v>
      </c>
      <c r="Z361" s="70">
        <v>1.0432470459937173</v>
      </c>
      <c r="AA361" s="70">
        <v>1.0429491615456217</v>
      </c>
      <c r="AB361" s="70">
        <v>1.0379236690444524</v>
      </c>
      <c r="AC361" s="70">
        <v>1.045152969061792</v>
      </c>
      <c r="AD361" s="70">
        <v>1.0443017255489795</v>
      </c>
      <c r="AE361" s="71">
        <v>1.0447466002318071</v>
      </c>
      <c r="AF361" s="71"/>
      <c r="AG361" s="71"/>
      <c r="AH361" s="71"/>
      <c r="AI361" s="71"/>
      <c r="AJ361" s="71"/>
      <c r="AK361" s="71"/>
      <c r="AL361" s="71"/>
      <c r="AM361" s="71"/>
      <c r="AN361" s="71"/>
      <c r="AO361" s="71"/>
      <c r="AP361" s="71"/>
      <c r="AQ361" s="71"/>
      <c r="AR361" s="71"/>
      <c r="AS361" s="71"/>
      <c r="AT361" s="71"/>
      <c r="AU361" s="71"/>
      <c r="AV361" s="71"/>
      <c r="AW361" s="71"/>
      <c r="AX361" s="71"/>
      <c r="AY361" s="71"/>
    </row>
    <row r="362" spans="1:51" s="76" customFormat="1">
      <c r="A362" s="72"/>
      <c r="B362" s="66"/>
      <c r="C362" s="73" t="s">
        <v>249</v>
      </c>
      <c r="D362" s="74">
        <v>1.0529405441766442</v>
      </c>
      <c r="E362" s="74">
        <v>1.0327447500057629</v>
      </c>
      <c r="F362" s="74">
        <v>1.0601893112634941</v>
      </c>
      <c r="G362" s="74">
        <v>1.0573557121868107</v>
      </c>
      <c r="H362" s="74">
        <v>1.058293617099954</v>
      </c>
      <c r="I362" s="74">
        <v>1.0664561214890471</v>
      </c>
      <c r="J362" s="74">
        <v>1.0631781236216999</v>
      </c>
      <c r="K362" s="74">
        <v>1.0538186645489727</v>
      </c>
      <c r="L362" s="74">
        <v>1.0625965171169205</v>
      </c>
      <c r="M362" s="74">
        <v>1.0474932389163214</v>
      </c>
      <c r="N362" s="74">
        <v>1.0428075997308042</v>
      </c>
      <c r="O362" s="74">
        <v>1.0581553658657121</v>
      </c>
      <c r="P362" s="74">
        <v>1.0587815661653199</v>
      </c>
      <c r="Q362" s="74">
        <v>1.0507593534230366</v>
      </c>
      <c r="R362" s="74">
        <v>1.0487427440676682</v>
      </c>
      <c r="S362" s="74">
        <v>1.0569530737376813</v>
      </c>
      <c r="T362" s="74">
        <v>1.0590013567029815</v>
      </c>
      <c r="U362" s="74">
        <v>0.99410210076284922</v>
      </c>
      <c r="V362" s="74">
        <v>0.99229803412593731</v>
      </c>
      <c r="W362" s="107">
        <v>1.048849577541888</v>
      </c>
      <c r="X362" s="70">
        <v>1.0312273661674798</v>
      </c>
      <c r="Y362" s="70">
        <v>1.0157873841654912</v>
      </c>
      <c r="Z362" s="70">
        <v>1.0432470459937173</v>
      </c>
      <c r="AA362" s="70">
        <v>1.0429491615456217</v>
      </c>
      <c r="AB362" s="70">
        <v>1.0379236690444524</v>
      </c>
      <c r="AC362" s="70">
        <v>1.045152969061792</v>
      </c>
      <c r="AD362" s="70">
        <v>1.0443017255489795</v>
      </c>
      <c r="AE362" s="71">
        <v>1.0447466002318071</v>
      </c>
      <c r="AF362" s="75"/>
      <c r="AG362" s="75"/>
      <c r="AH362" s="75"/>
      <c r="AI362" s="75"/>
      <c r="AJ362" s="75"/>
      <c r="AK362" s="75"/>
      <c r="AL362" s="75"/>
      <c r="AM362" s="75"/>
      <c r="AN362" s="75"/>
      <c r="AO362" s="75"/>
      <c r="AP362" s="75"/>
      <c r="AQ362" s="75"/>
      <c r="AR362" s="75"/>
      <c r="AS362" s="75"/>
      <c r="AT362" s="75"/>
      <c r="AU362" s="75"/>
      <c r="AV362" s="75"/>
      <c r="AW362" s="75"/>
      <c r="AX362" s="75"/>
      <c r="AY362" s="75"/>
    </row>
    <row r="363" spans="1:51" s="76" customFormat="1">
      <c r="A363" s="72"/>
      <c r="B363" s="66"/>
      <c r="C363" s="73" t="s">
        <v>257</v>
      </c>
      <c r="D363" s="74">
        <v>1.0529405441766442</v>
      </c>
      <c r="E363" s="74">
        <v>1.0327447500057629</v>
      </c>
      <c r="F363" s="74">
        <v>1.0601893112634941</v>
      </c>
      <c r="G363" s="74">
        <v>1.0573557121868107</v>
      </c>
      <c r="H363" s="74">
        <v>1.058293617099954</v>
      </c>
      <c r="I363" s="74">
        <v>1.0664561214890471</v>
      </c>
      <c r="J363" s="74">
        <v>1.0631781236216999</v>
      </c>
      <c r="K363" s="74">
        <v>1.0538186645489727</v>
      </c>
      <c r="L363" s="74">
        <v>1.0625965171169205</v>
      </c>
      <c r="M363" s="74">
        <v>1.0474932389163214</v>
      </c>
      <c r="N363" s="74">
        <v>1.0428075997308042</v>
      </c>
      <c r="O363" s="74">
        <v>1.0581553658657121</v>
      </c>
      <c r="P363" s="74">
        <v>1.0587815661653199</v>
      </c>
      <c r="Q363" s="74">
        <v>1.0507593534230366</v>
      </c>
      <c r="R363" s="74">
        <v>1.0487427440676682</v>
      </c>
      <c r="S363" s="74">
        <v>1.0569530737376813</v>
      </c>
      <c r="T363" s="74">
        <v>1.0590013567029815</v>
      </c>
      <c r="U363" s="74">
        <v>0.99410210076284922</v>
      </c>
      <c r="V363" s="74">
        <v>0.99229803412593731</v>
      </c>
      <c r="W363" s="107">
        <v>1.048849577541888</v>
      </c>
      <c r="X363" s="70">
        <v>1.0312273661674798</v>
      </c>
      <c r="Y363" s="70">
        <v>1.0157873841654912</v>
      </c>
      <c r="Z363" s="70">
        <v>1.0432470459937173</v>
      </c>
      <c r="AA363" s="70">
        <v>1.0429491615456217</v>
      </c>
      <c r="AB363" s="70">
        <v>1.0379236690444524</v>
      </c>
      <c r="AC363" s="70">
        <v>1.045152969061792</v>
      </c>
      <c r="AD363" s="70">
        <v>1.0443017255489795</v>
      </c>
      <c r="AE363" s="71">
        <v>1.0447466002318071</v>
      </c>
      <c r="AF363" s="75"/>
      <c r="AG363" s="75"/>
      <c r="AH363" s="75"/>
      <c r="AI363" s="75"/>
      <c r="AJ363" s="75"/>
      <c r="AK363" s="75"/>
      <c r="AL363" s="75"/>
      <c r="AM363" s="75"/>
      <c r="AN363" s="75"/>
      <c r="AO363" s="75"/>
      <c r="AP363" s="75"/>
      <c r="AQ363" s="75"/>
      <c r="AR363" s="75"/>
      <c r="AS363" s="75"/>
      <c r="AT363" s="75"/>
      <c r="AU363" s="75"/>
      <c r="AV363" s="75"/>
      <c r="AW363" s="75"/>
      <c r="AX363" s="75"/>
      <c r="AY363" s="75"/>
    </row>
    <row r="364" spans="1:51" s="76" customFormat="1">
      <c r="A364" s="72"/>
      <c r="B364" s="66"/>
      <c r="C364" s="77" t="s">
        <v>147</v>
      </c>
      <c r="D364" s="74">
        <v>1.0529405441766442</v>
      </c>
      <c r="E364" s="74">
        <v>1.0327447500057629</v>
      </c>
      <c r="F364" s="74">
        <v>1.0601893112634941</v>
      </c>
      <c r="G364" s="74">
        <v>1.0573557121868107</v>
      </c>
      <c r="H364" s="74">
        <v>1.058293617099954</v>
      </c>
      <c r="I364" s="74">
        <v>1.0664561214890471</v>
      </c>
      <c r="J364" s="74">
        <v>1.0631781236216999</v>
      </c>
      <c r="K364" s="74">
        <v>1.0538186645489727</v>
      </c>
      <c r="L364" s="74">
        <v>1.0625965171169205</v>
      </c>
      <c r="M364" s="74">
        <v>1.0474932389163214</v>
      </c>
      <c r="N364" s="74">
        <v>1.0428075997308042</v>
      </c>
      <c r="O364" s="74">
        <v>1.0581553658657121</v>
      </c>
      <c r="P364" s="74">
        <v>1.0587815661653199</v>
      </c>
      <c r="Q364" s="74">
        <v>1.0507593534230366</v>
      </c>
      <c r="R364" s="74">
        <v>1.0487427440676682</v>
      </c>
      <c r="S364" s="74">
        <v>1.0569530737376813</v>
      </c>
      <c r="T364" s="74">
        <v>1.0590013567029815</v>
      </c>
      <c r="U364" s="74">
        <v>0.99410210076284922</v>
      </c>
      <c r="V364" s="74">
        <v>0.99229803412593731</v>
      </c>
      <c r="W364" s="107">
        <v>1.048849577541888</v>
      </c>
      <c r="X364" s="70">
        <v>1.0312273661674798</v>
      </c>
      <c r="Y364" s="70">
        <v>1.0157873841654912</v>
      </c>
      <c r="Z364" s="70">
        <v>1.0432470459937173</v>
      </c>
      <c r="AA364" s="70">
        <v>1.0429491615456217</v>
      </c>
      <c r="AB364" s="70">
        <v>1.0379236690444524</v>
      </c>
      <c r="AC364" s="70">
        <v>1.045152969061792</v>
      </c>
      <c r="AD364" s="70">
        <v>1.0443017255489795</v>
      </c>
      <c r="AE364" s="71">
        <v>1.0447466002318071</v>
      </c>
      <c r="AF364" s="75"/>
      <c r="AG364" s="75"/>
      <c r="AH364" s="75"/>
      <c r="AI364" s="75"/>
      <c r="AJ364" s="75"/>
      <c r="AK364" s="75"/>
      <c r="AL364" s="75"/>
      <c r="AM364" s="75"/>
      <c r="AN364" s="75"/>
      <c r="AO364" s="75"/>
      <c r="AP364" s="75"/>
      <c r="AQ364" s="75"/>
      <c r="AR364" s="75"/>
      <c r="AS364" s="75"/>
      <c r="AT364" s="75"/>
      <c r="AU364" s="75"/>
      <c r="AV364" s="75"/>
      <c r="AW364" s="75"/>
      <c r="AX364" s="75"/>
      <c r="AY364" s="75"/>
    </row>
    <row r="365" spans="1:51" s="76" customFormat="1">
      <c r="A365" s="72"/>
      <c r="B365" s="66"/>
      <c r="C365" s="77" t="s">
        <v>230</v>
      </c>
      <c r="D365" s="74">
        <v>1.0529405441766442</v>
      </c>
      <c r="E365" s="74">
        <v>1.0327447500057629</v>
      </c>
      <c r="F365" s="74">
        <v>1.0601893112634941</v>
      </c>
      <c r="G365" s="74">
        <v>1.0573557121868107</v>
      </c>
      <c r="H365" s="74">
        <v>1.058293617099954</v>
      </c>
      <c r="I365" s="74">
        <v>1.0664561214890471</v>
      </c>
      <c r="J365" s="74">
        <v>1.0631781236216999</v>
      </c>
      <c r="K365" s="74">
        <v>1.0538186645489727</v>
      </c>
      <c r="L365" s="74">
        <v>1.0625965171169205</v>
      </c>
      <c r="M365" s="74">
        <v>1.0474932389163214</v>
      </c>
      <c r="N365" s="74">
        <v>1.0428075997308042</v>
      </c>
      <c r="O365" s="74">
        <v>1.0581553658657121</v>
      </c>
      <c r="P365" s="74">
        <v>1.0587815661653199</v>
      </c>
      <c r="Q365" s="74">
        <v>1.0507593534230366</v>
      </c>
      <c r="R365" s="74">
        <v>1.0487427440676682</v>
      </c>
      <c r="S365" s="74">
        <v>1.0569530737376813</v>
      </c>
      <c r="T365" s="74">
        <v>1.0590013567029815</v>
      </c>
      <c r="U365" s="74">
        <v>0.99410210076284922</v>
      </c>
      <c r="V365" s="74">
        <v>0.99229803412593731</v>
      </c>
      <c r="W365" s="107">
        <v>1.048849577541888</v>
      </c>
      <c r="X365" s="70">
        <v>1.0312273661674798</v>
      </c>
      <c r="Y365" s="70">
        <v>1.0157873841654912</v>
      </c>
      <c r="Z365" s="70">
        <v>1.0432470459937173</v>
      </c>
      <c r="AA365" s="70">
        <v>1.0429491615456217</v>
      </c>
      <c r="AB365" s="70">
        <v>1.0379236690444524</v>
      </c>
      <c r="AC365" s="70">
        <v>1.045152969061792</v>
      </c>
      <c r="AD365" s="70">
        <v>1.0443017255489795</v>
      </c>
      <c r="AE365" s="71">
        <v>1.0447466002318071</v>
      </c>
      <c r="AF365" s="75"/>
      <c r="AG365" s="75"/>
      <c r="AH365" s="75"/>
      <c r="AI365" s="75"/>
      <c r="AJ365" s="75"/>
      <c r="AK365" s="75"/>
      <c r="AL365" s="75"/>
      <c r="AM365" s="75"/>
      <c r="AN365" s="75"/>
      <c r="AO365" s="75"/>
      <c r="AP365" s="75"/>
      <c r="AQ365" s="75"/>
      <c r="AR365" s="75"/>
      <c r="AS365" s="75"/>
      <c r="AT365" s="75"/>
      <c r="AU365" s="75"/>
      <c r="AV365" s="75"/>
      <c r="AW365" s="75"/>
      <c r="AX365" s="75"/>
      <c r="AY365" s="75"/>
    </row>
    <row r="366" spans="1:51" s="76" customFormat="1">
      <c r="A366" s="72"/>
      <c r="B366" s="66"/>
      <c r="C366" s="77" t="s">
        <v>231</v>
      </c>
      <c r="D366" s="74">
        <v>1.0529405441766442</v>
      </c>
      <c r="E366" s="74">
        <v>1.0327447500057629</v>
      </c>
      <c r="F366" s="74">
        <v>1.0601893112634941</v>
      </c>
      <c r="G366" s="74">
        <v>1.0573557121868107</v>
      </c>
      <c r="H366" s="74">
        <v>1.058293617099954</v>
      </c>
      <c r="I366" s="74">
        <v>1.0664561214890471</v>
      </c>
      <c r="J366" s="74">
        <v>1.0631781236216999</v>
      </c>
      <c r="K366" s="74">
        <v>1.0538186645489727</v>
      </c>
      <c r="L366" s="74">
        <v>1.0625965171169205</v>
      </c>
      <c r="M366" s="74">
        <v>1.0474932389163214</v>
      </c>
      <c r="N366" s="74">
        <v>1.0428075997308042</v>
      </c>
      <c r="O366" s="74">
        <v>1.0581553658657121</v>
      </c>
      <c r="P366" s="74">
        <v>1.0587815661653199</v>
      </c>
      <c r="Q366" s="74">
        <v>1.0507593534230366</v>
      </c>
      <c r="R366" s="74">
        <v>1.0487427440676682</v>
      </c>
      <c r="S366" s="74">
        <v>1.0569530737376813</v>
      </c>
      <c r="T366" s="74">
        <v>1.0590013567029815</v>
      </c>
      <c r="U366" s="74">
        <v>0.99410210076284922</v>
      </c>
      <c r="V366" s="74">
        <v>0.99229803412593731</v>
      </c>
      <c r="W366" s="107">
        <v>1.048849577541888</v>
      </c>
      <c r="X366" s="70">
        <v>1.0312273661674798</v>
      </c>
      <c r="Y366" s="70">
        <v>1.0157873841654912</v>
      </c>
      <c r="Z366" s="70">
        <v>1.0432470459937173</v>
      </c>
      <c r="AA366" s="70">
        <v>1.0429491615456217</v>
      </c>
      <c r="AB366" s="70">
        <v>1.0379236690444524</v>
      </c>
      <c r="AC366" s="70">
        <v>1.045152969061792</v>
      </c>
      <c r="AD366" s="70">
        <v>1.0443017255489795</v>
      </c>
      <c r="AE366" s="71">
        <v>1.0447466002318071</v>
      </c>
      <c r="AF366" s="75"/>
      <c r="AG366" s="75"/>
      <c r="AH366" s="75"/>
      <c r="AI366" s="75"/>
      <c r="AJ366" s="75"/>
      <c r="AK366" s="75"/>
      <c r="AL366" s="75"/>
      <c r="AM366" s="75"/>
      <c r="AN366" s="75"/>
      <c r="AO366" s="75"/>
      <c r="AP366" s="75"/>
      <c r="AQ366" s="75"/>
      <c r="AR366" s="75"/>
      <c r="AS366" s="75"/>
      <c r="AT366" s="75"/>
      <c r="AU366" s="75"/>
      <c r="AV366" s="75"/>
      <c r="AW366" s="75"/>
      <c r="AX366" s="75"/>
      <c r="AY366" s="75"/>
    </row>
    <row r="367" spans="1:51" s="76" customFormat="1">
      <c r="A367" s="72"/>
      <c r="B367" s="66"/>
      <c r="C367" s="77" t="s">
        <v>143</v>
      </c>
      <c r="D367" s="74">
        <v>1.0529405441766442</v>
      </c>
      <c r="E367" s="74">
        <v>1.0327447500057629</v>
      </c>
      <c r="F367" s="74">
        <v>1.0601893112634941</v>
      </c>
      <c r="G367" s="74">
        <v>1.0573557121868107</v>
      </c>
      <c r="H367" s="74">
        <v>1.058293617099954</v>
      </c>
      <c r="I367" s="74">
        <v>1.0664561214890471</v>
      </c>
      <c r="J367" s="74">
        <v>1.0631781236216999</v>
      </c>
      <c r="K367" s="74">
        <v>1.0538186645489727</v>
      </c>
      <c r="L367" s="74">
        <v>1.0625965171169205</v>
      </c>
      <c r="M367" s="74">
        <v>1.0474932389163214</v>
      </c>
      <c r="N367" s="74">
        <v>1.0428075997308042</v>
      </c>
      <c r="O367" s="74">
        <v>1.0581553658657121</v>
      </c>
      <c r="P367" s="74">
        <v>1.0587815661653199</v>
      </c>
      <c r="Q367" s="74">
        <v>1.0507593534230366</v>
      </c>
      <c r="R367" s="74">
        <v>1.0487427440676682</v>
      </c>
      <c r="S367" s="74">
        <v>1.0569530737376813</v>
      </c>
      <c r="T367" s="74">
        <v>1.0590013567029815</v>
      </c>
      <c r="U367" s="74">
        <v>0.99410210076284922</v>
      </c>
      <c r="V367" s="74">
        <v>0.99229803412593731</v>
      </c>
      <c r="W367" s="107">
        <v>1.048849577541888</v>
      </c>
      <c r="X367" s="70">
        <v>1.0312273661674798</v>
      </c>
      <c r="Y367" s="70">
        <v>1.0157873841654912</v>
      </c>
      <c r="Z367" s="70">
        <v>1.0432470459937173</v>
      </c>
      <c r="AA367" s="70">
        <v>1.0429491615456217</v>
      </c>
      <c r="AB367" s="70">
        <v>1.0379236690444524</v>
      </c>
      <c r="AC367" s="70">
        <v>1.045152969061792</v>
      </c>
      <c r="AD367" s="70">
        <v>1.0443017255489795</v>
      </c>
      <c r="AE367" s="71">
        <v>1.0447466002318071</v>
      </c>
    </row>
    <row r="368" spans="1:51" s="76" customFormat="1">
      <c r="A368" s="72"/>
      <c r="B368" s="66"/>
      <c r="C368" s="68" t="s">
        <v>780</v>
      </c>
      <c r="D368" s="70">
        <v>1.0529405441766442</v>
      </c>
      <c r="E368" s="70">
        <v>1.0327447500057629</v>
      </c>
      <c r="F368" s="70">
        <v>1.0601893112634941</v>
      </c>
      <c r="G368" s="70">
        <v>1.0573557121868107</v>
      </c>
      <c r="H368" s="70">
        <v>1.058293617099954</v>
      </c>
      <c r="I368" s="70">
        <v>1.0664561214890471</v>
      </c>
      <c r="J368" s="70">
        <v>1.0631781236216999</v>
      </c>
      <c r="K368" s="70">
        <v>1.0538186645489727</v>
      </c>
      <c r="L368" s="70">
        <v>1.0625965171169205</v>
      </c>
      <c r="M368" s="70">
        <v>1.0474932389163214</v>
      </c>
      <c r="N368" s="70">
        <v>1.0428075997308042</v>
      </c>
      <c r="O368" s="70">
        <v>1.0581553658657121</v>
      </c>
      <c r="P368" s="70">
        <v>1.0587815661653199</v>
      </c>
      <c r="Q368" s="70">
        <v>1.0507593534230366</v>
      </c>
      <c r="R368" s="70">
        <v>1.0487427440676682</v>
      </c>
      <c r="S368" s="70">
        <v>1.0569530737376813</v>
      </c>
      <c r="T368" s="70">
        <v>1.0590013567029815</v>
      </c>
      <c r="U368" s="70">
        <v>0.99410210076284922</v>
      </c>
      <c r="V368" s="70">
        <v>0.99229803412593731</v>
      </c>
      <c r="W368" s="107">
        <v>1.048849577541888</v>
      </c>
      <c r="X368" s="70">
        <v>1.0312273661674798</v>
      </c>
      <c r="Y368" s="70">
        <v>1.0157873841654912</v>
      </c>
      <c r="Z368" s="70">
        <v>1.0432470459937173</v>
      </c>
      <c r="AA368" s="70">
        <v>1.0429491615456217</v>
      </c>
      <c r="AB368" s="70">
        <v>1.0379236690444524</v>
      </c>
      <c r="AC368" s="70">
        <v>1.045152969061792</v>
      </c>
      <c r="AD368" s="70">
        <v>1.0443017255489795</v>
      </c>
      <c r="AE368" s="71">
        <v>1.0447466002318071</v>
      </c>
    </row>
    <row r="369" spans="1:31" s="76" customFormat="1">
      <c r="A369" s="78"/>
      <c r="B369" s="79"/>
      <c r="C369" s="80" t="s">
        <v>269</v>
      </c>
      <c r="D369" s="74">
        <v>1.0529405441766442</v>
      </c>
      <c r="E369" s="74">
        <v>1.0327447500057629</v>
      </c>
      <c r="F369" s="74">
        <v>1.0601893112634941</v>
      </c>
      <c r="G369" s="74">
        <v>1.0573557121868107</v>
      </c>
      <c r="H369" s="74">
        <v>1.058293617099954</v>
      </c>
      <c r="I369" s="74">
        <v>1.0664561214890471</v>
      </c>
      <c r="J369" s="74">
        <v>1.0631781236216999</v>
      </c>
      <c r="K369" s="74">
        <v>1.0538186645489727</v>
      </c>
      <c r="L369" s="74">
        <v>1.0625965171169205</v>
      </c>
      <c r="M369" s="74">
        <v>1.0474932389163214</v>
      </c>
      <c r="N369" s="74">
        <v>1.0428075997308042</v>
      </c>
      <c r="O369" s="74">
        <v>1.0581553658657121</v>
      </c>
      <c r="P369" s="74">
        <v>1.0587815661653199</v>
      </c>
      <c r="Q369" s="74">
        <v>1.0507593534230366</v>
      </c>
      <c r="R369" s="74">
        <v>1.0487427440676682</v>
      </c>
      <c r="S369" s="74">
        <v>1.0569530737376813</v>
      </c>
      <c r="T369" s="74">
        <v>1.0590013567029815</v>
      </c>
      <c r="U369" s="74">
        <v>0.99410210076284922</v>
      </c>
      <c r="V369" s="74">
        <v>0.99229803412593731</v>
      </c>
      <c r="W369" s="107">
        <v>1.048849577541888</v>
      </c>
      <c r="X369" s="70">
        <v>1.0312273661674798</v>
      </c>
      <c r="Y369" s="70">
        <v>1.0157873841654912</v>
      </c>
      <c r="Z369" s="70">
        <v>1.0432470459937173</v>
      </c>
      <c r="AA369" s="70">
        <v>1.0429491615456217</v>
      </c>
      <c r="AB369" s="70">
        <v>1.0379236690444524</v>
      </c>
      <c r="AC369" s="70">
        <v>1.045152969061792</v>
      </c>
      <c r="AD369" s="70">
        <v>1.0443017255489795</v>
      </c>
      <c r="AE369" s="71">
        <v>1.0447466002318071</v>
      </c>
    </row>
    <row r="370" spans="1:31" s="76" customFormat="1">
      <c r="A370" s="78"/>
      <c r="B370" s="78"/>
      <c r="C370" s="80" t="s">
        <v>792</v>
      </c>
      <c r="D370" s="74">
        <v>1.0529405441766442</v>
      </c>
      <c r="E370" s="74">
        <v>1.0327447500057629</v>
      </c>
      <c r="F370" s="74">
        <v>1.0601893112634941</v>
      </c>
      <c r="G370" s="74">
        <v>1.0573557121868107</v>
      </c>
      <c r="H370" s="74">
        <v>1.058293617099954</v>
      </c>
      <c r="I370" s="74">
        <v>1.0664561214890471</v>
      </c>
      <c r="J370" s="74">
        <v>1.0631781236216999</v>
      </c>
      <c r="K370" s="74">
        <v>1.0538186645489727</v>
      </c>
      <c r="L370" s="74">
        <v>1.0625965171169205</v>
      </c>
      <c r="M370" s="74">
        <v>1.0474932389163214</v>
      </c>
      <c r="N370" s="74">
        <v>1.0428075997308042</v>
      </c>
      <c r="O370" s="74">
        <v>1.0581553658657121</v>
      </c>
      <c r="P370" s="74">
        <v>1.0587815661653199</v>
      </c>
      <c r="Q370" s="74">
        <v>1.0507593534230366</v>
      </c>
      <c r="R370" s="74">
        <v>1.0487427440676682</v>
      </c>
      <c r="S370" s="74">
        <v>1.0569530737376813</v>
      </c>
      <c r="T370" s="74">
        <v>1.0590013567029815</v>
      </c>
      <c r="U370" s="74">
        <v>0.99410210076284922</v>
      </c>
      <c r="V370" s="74">
        <v>0.99229803412593731</v>
      </c>
      <c r="W370" s="107">
        <v>1.048849577541888</v>
      </c>
      <c r="X370" s="70">
        <v>1.0312273661674798</v>
      </c>
      <c r="Y370" s="70">
        <v>1.0157873841654912</v>
      </c>
      <c r="Z370" s="70">
        <v>1.0432470459937173</v>
      </c>
      <c r="AA370" s="70">
        <v>1.0429491615456217</v>
      </c>
      <c r="AB370" s="70">
        <v>1.0379236690444524</v>
      </c>
      <c r="AC370" s="70">
        <v>1.045152969061792</v>
      </c>
      <c r="AD370" s="70">
        <v>1.0443017255489795</v>
      </c>
      <c r="AE370" s="71">
        <v>1.0447466002318071</v>
      </c>
    </row>
    <row r="371" spans="1:31" s="76" customFormat="1">
      <c r="A371" s="78"/>
      <c r="B371" s="78"/>
      <c r="C371" s="80" t="s">
        <v>994</v>
      </c>
      <c r="D371" s="74">
        <v>1.0529405441766442</v>
      </c>
      <c r="E371" s="74">
        <v>1.0327447500057629</v>
      </c>
      <c r="F371" s="74">
        <v>1.0601893112634941</v>
      </c>
      <c r="G371" s="74">
        <v>1.0573557121868107</v>
      </c>
      <c r="H371" s="74">
        <v>1.058293617099954</v>
      </c>
      <c r="I371" s="74">
        <v>1.0664561214890471</v>
      </c>
      <c r="J371" s="74">
        <v>1.0631781236216999</v>
      </c>
      <c r="K371" s="74">
        <v>1.0538186645489727</v>
      </c>
      <c r="L371" s="74">
        <v>1.0625965171169205</v>
      </c>
      <c r="M371" s="74">
        <v>1.0474932389163214</v>
      </c>
      <c r="N371" s="74">
        <v>1.0428075997308042</v>
      </c>
      <c r="O371" s="74">
        <v>1.0581553658657121</v>
      </c>
      <c r="P371" s="74">
        <v>1.0587815661653199</v>
      </c>
      <c r="Q371" s="74">
        <v>1.0507593534230366</v>
      </c>
      <c r="R371" s="74">
        <v>1.0487427440676682</v>
      </c>
      <c r="S371" s="74">
        <v>1.0569530737376813</v>
      </c>
      <c r="T371" s="74">
        <v>1.0590013567029815</v>
      </c>
      <c r="U371" s="74">
        <v>0.99410210076284922</v>
      </c>
      <c r="V371" s="74">
        <v>0.99229803412593731</v>
      </c>
      <c r="W371" s="107">
        <v>1.048849577541888</v>
      </c>
      <c r="X371" s="70">
        <v>1.0312273661674798</v>
      </c>
      <c r="Y371" s="70">
        <v>1.0157873841654912</v>
      </c>
      <c r="Z371" s="70">
        <v>1.0432470459937173</v>
      </c>
      <c r="AA371" s="70">
        <v>1.0429491615456217</v>
      </c>
      <c r="AB371" s="70">
        <v>1.0379236690444524</v>
      </c>
      <c r="AC371" s="70">
        <v>1.045152969061792</v>
      </c>
      <c r="AD371" s="70">
        <v>1.0443017255489795</v>
      </c>
      <c r="AE371" s="71">
        <v>1.0447466002318071</v>
      </c>
    </row>
    <row r="372" spans="1:31" s="76" customFormat="1">
      <c r="A372" s="78"/>
      <c r="B372" s="78"/>
      <c r="C372" s="80" t="s">
        <v>91</v>
      </c>
      <c r="D372" s="74">
        <v>1.0529405441766442</v>
      </c>
      <c r="E372" s="74">
        <v>1.0327447500057629</v>
      </c>
      <c r="F372" s="74">
        <v>1.0601893112634941</v>
      </c>
      <c r="G372" s="74">
        <v>1.0573557121868107</v>
      </c>
      <c r="H372" s="74">
        <v>1.058293617099954</v>
      </c>
      <c r="I372" s="74">
        <v>1.0664561214890471</v>
      </c>
      <c r="J372" s="74">
        <v>1.0631781236216999</v>
      </c>
      <c r="K372" s="74">
        <v>1.0538186645489727</v>
      </c>
      <c r="L372" s="74">
        <v>1.0625965171169205</v>
      </c>
      <c r="M372" s="74">
        <v>1.0474932389163214</v>
      </c>
      <c r="N372" s="74">
        <v>1.0428075997308042</v>
      </c>
      <c r="O372" s="74">
        <v>1.0581553658657121</v>
      </c>
      <c r="P372" s="74">
        <v>1.0587815661653199</v>
      </c>
      <c r="Q372" s="74">
        <v>1.0507593534230366</v>
      </c>
      <c r="R372" s="74">
        <v>1.0487427440676682</v>
      </c>
      <c r="S372" s="74">
        <v>1.0569530737376813</v>
      </c>
      <c r="T372" s="74">
        <v>1.0590013567029815</v>
      </c>
      <c r="U372" s="74">
        <v>0.99410210076284922</v>
      </c>
      <c r="V372" s="74">
        <v>0.99229803412593731</v>
      </c>
      <c r="W372" s="107">
        <v>1.048849577541888</v>
      </c>
      <c r="X372" s="70">
        <v>1.0312273661674798</v>
      </c>
      <c r="Y372" s="70">
        <v>1.0157873841654912</v>
      </c>
      <c r="Z372" s="70">
        <v>1.0432470459937173</v>
      </c>
      <c r="AA372" s="70">
        <v>1.0429491615456217</v>
      </c>
      <c r="AB372" s="70">
        <v>1.0379236690444524</v>
      </c>
      <c r="AC372" s="70">
        <v>1.045152969061792</v>
      </c>
      <c r="AD372" s="70">
        <v>1.0443017255489795</v>
      </c>
      <c r="AE372" s="71">
        <v>1.0447466002318071</v>
      </c>
    </row>
    <row r="373" spans="1:31" s="76" customFormat="1">
      <c r="A373" s="78"/>
      <c r="B373" s="78"/>
      <c r="C373" s="80" t="s">
        <v>382</v>
      </c>
      <c r="D373" s="74">
        <v>1.0529405441766442</v>
      </c>
      <c r="E373" s="74">
        <v>1.0327447500057629</v>
      </c>
      <c r="F373" s="74">
        <v>1.0601893112634941</v>
      </c>
      <c r="G373" s="74">
        <v>1.0573557121868107</v>
      </c>
      <c r="H373" s="74">
        <v>1.058293617099954</v>
      </c>
      <c r="I373" s="74">
        <v>1.0664561214890471</v>
      </c>
      <c r="J373" s="74">
        <v>1.0631781236216999</v>
      </c>
      <c r="K373" s="74">
        <v>1.0538186645489727</v>
      </c>
      <c r="L373" s="74">
        <v>1.0625965171169205</v>
      </c>
      <c r="M373" s="74">
        <v>1.0474932389163214</v>
      </c>
      <c r="N373" s="74">
        <v>1.0428075997308042</v>
      </c>
      <c r="O373" s="74">
        <v>1.0581553658657121</v>
      </c>
      <c r="P373" s="74">
        <v>1.0587815661653199</v>
      </c>
      <c r="Q373" s="74">
        <v>1.0507593534230366</v>
      </c>
      <c r="R373" s="74">
        <v>1.0487427440676682</v>
      </c>
      <c r="S373" s="74">
        <v>1.0569530737376813</v>
      </c>
      <c r="T373" s="74">
        <v>1.0590013567029815</v>
      </c>
      <c r="U373" s="74">
        <v>0.99410210076284922</v>
      </c>
      <c r="V373" s="74">
        <v>0.99229803412593731</v>
      </c>
      <c r="W373" s="107">
        <v>1.048849577541888</v>
      </c>
      <c r="X373" s="70">
        <v>1.0312273661674798</v>
      </c>
      <c r="Y373" s="70">
        <v>1.0157873841654912</v>
      </c>
      <c r="Z373" s="70">
        <v>1.0432470459937173</v>
      </c>
      <c r="AA373" s="70">
        <v>1.0429491615456217</v>
      </c>
      <c r="AB373" s="70">
        <v>1.0379236690444524</v>
      </c>
      <c r="AC373" s="70">
        <v>1.045152969061792</v>
      </c>
      <c r="AD373" s="70">
        <v>1.0443017255489795</v>
      </c>
      <c r="AE373" s="71">
        <v>1.0447466002318071</v>
      </c>
    </row>
    <row r="374" spans="1:31" s="76" customFormat="1">
      <c r="A374" s="78"/>
      <c r="B374" s="78"/>
      <c r="C374" s="79" t="s">
        <v>792</v>
      </c>
      <c r="D374" s="74">
        <v>1.0529405441766442</v>
      </c>
      <c r="E374" s="74">
        <v>1.0327447500057629</v>
      </c>
      <c r="F374" s="74">
        <v>1.0601893112634941</v>
      </c>
      <c r="G374" s="74">
        <v>1.0573557121868107</v>
      </c>
      <c r="H374" s="74">
        <v>1.058293617099954</v>
      </c>
      <c r="I374" s="74">
        <v>1.0664561214890471</v>
      </c>
      <c r="J374" s="74">
        <v>1.0631781236216999</v>
      </c>
      <c r="K374" s="74">
        <v>1.0538186645489727</v>
      </c>
      <c r="L374" s="74">
        <v>1.0625965171169205</v>
      </c>
      <c r="M374" s="74">
        <v>1.0474932389163214</v>
      </c>
      <c r="N374" s="74">
        <v>1.0428075997308042</v>
      </c>
      <c r="O374" s="74">
        <v>1.0581553658657121</v>
      </c>
      <c r="P374" s="74">
        <v>1.0587815661653199</v>
      </c>
      <c r="Q374" s="74">
        <v>1.0507593534230366</v>
      </c>
      <c r="R374" s="74">
        <v>1.0487427440676682</v>
      </c>
      <c r="S374" s="74">
        <v>1.0569530737376813</v>
      </c>
      <c r="T374" s="74">
        <v>1.0590013567029815</v>
      </c>
      <c r="U374" s="74">
        <v>0.99410210076284922</v>
      </c>
      <c r="V374" s="74">
        <v>0.99229803412593731</v>
      </c>
      <c r="W374" s="107">
        <v>1.048849577541888</v>
      </c>
      <c r="X374" s="70">
        <v>1.0312273661674798</v>
      </c>
      <c r="Y374" s="70">
        <v>1.0157873841654912</v>
      </c>
      <c r="Z374" s="70">
        <v>1.0432470459937173</v>
      </c>
      <c r="AA374" s="70">
        <v>1.0429491615456217</v>
      </c>
      <c r="AB374" s="70">
        <v>1.0379236690444524</v>
      </c>
      <c r="AC374" s="70">
        <v>1.045152969061792</v>
      </c>
      <c r="AD374" s="70">
        <v>1.0443017255489795</v>
      </c>
      <c r="AE374" s="71">
        <v>1.0447466002318071</v>
      </c>
    </row>
    <row r="375" spans="1:31">
      <c r="AE375" s="49"/>
    </row>
    <row r="376" spans="1:31">
      <c r="AE376" s="49"/>
    </row>
    <row r="377" spans="1:31">
      <c r="AE377" s="49"/>
    </row>
  </sheetData>
  <mergeCells count="1">
    <mergeCell ref="A1:C1"/>
  </mergeCells>
  <phoneticPr fontId="3" type="noConversion"/>
  <dataValidations disablePrompts="1" count="1">
    <dataValidation type="list" allowBlank="1" showInputMessage="1" showErrorMessage="1" sqref="D369:D374">
      <formula1>#REF!</formula1>
    </dataValidation>
  </dataValidations>
  <pageMargins left="0.75" right="0.75" top="1" bottom="1" header="0.5" footer="0.5"/>
  <pageSetup paperSize="9" scale="57" fitToHeight="0" orientation="landscape" r:id="rId1"/>
  <headerFooter alignWithMargins="0"/>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indexed="57"/>
    <pageSetUpPr fitToPage="1"/>
  </sheetPr>
  <dimension ref="B1:O63"/>
  <sheetViews>
    <sheetView workbookViewId="0"/>
  </sheetViews>
  <sheetFormatPr defaultRowHeight="12.75"/>
  <cols>
    <col min="1" max="1" width="1.7109375" style="1" customWidth="1"/>
    <col min="2" max="2" width="44.85546875" style="1" bestFit="1" customWidth="1"/>
    <col min="3" max="14" width="9.5703125" style="1" customWidth="1"/>
    <col min="15" max="16384" width="9.140625" style="1"/>
  </cols>
  <sheetData>
    <row r="1" spans="2:14" ht="3" customHeight="1"/>
    <row r="2" spans="2:14" ht="15.75">
      <c r="B2" s="112" t="s">
        <v>364</v>
      </c>
      <c r="C2" s="7"/>
      <c r="D2" s="7"/>
      <c r="E2" s="7"/>
      <c r="F2" s="7"/>
      <c r="G2" s="7"/>
    </row>
    <row r="3" spans="2:14" ht="4.5" customHeight="1"/>
    <row r="4" spans="2:14" s="37" customFormat="1" ht="25.5">
      <c r="B4" s="35" t="s">
        <v>284</v>
      </c>
      <c r="C4" s="36" t="s">
        <v>970</v>
      </c>
      <c r="D4" s="36" t="s">
        <v>971</v>
      </c>
      <c r="E4" s="36" t="s">
        <v>972</v>
      </c>
      <c r="F4" s="36" t="s">
        <v>973</v>
      </c>
      <c r="G4" s="36" t="s">
        <v>974</v>
      </c>
      <c r="H4" s="36" t="s">
        <v>975</v>
      </c>
      <c r="I4" s="36" t="s">
        <v>976</v>
      </c>
      <c r="J4" s="36" t="s">
        <v>977</v>
      </c>
      <c r="K4" s="36" t="s">
        <v>94</v>
      </c>
      <c r="L4" s="36" t="s">
        <v>224</v>
      </c>
      <c r="M4" s="36" t="s">
        <v>503</v>
      </c>
      <c r="N4" s="36" t="s">
        <v>1048</v>
      </c>
    </row>
    <row r="5" spans="2:14" s="2" customFormat="1" ht="12.75" customHeight="1">
      <c r="B5" s="9" t="s">
        <v>227</v>
      </c>
      <c r="C5" s="10"/>
      <c r="D5" s="10"/>
      <c r="E5" s="10"/>
      <c r="F5" s="12">
        <f>SUMIF('TAX MEASURES (NEW)'!$C$3:$C$334,'TAX MEASURES SUMMARY (NEW)'!$B5,'TAX MEASURES (NEW)'!W$3:W$334)</f>
        <v>-5</v>
      </c>
      <c r="G5" s="12">
        <f>SUMIF('TAX MEASURES (NEW)'!$C$3:$C$334,'TAX MEASURES SUMMARY (NEW)'!$B5,'TAX MEASURES (NEW)'!X$3:X$334)</f>
        <v>-2815</v>
      </c>
      <c r="H5" s="12">
        <f>SUMIF('TAX MEASURES (NEW)'!$C$3:$C$334,'TAX MEASURES SUMMARY (NEW)'!$B5,'TAX MEASURES (NEW)'!Y$3:Y$334)</f>
        <v>-5275</v>
      </c>
      <c r="I5" s="12">
        <f>SUMIF('TAX MEASURES (NEW)'!$C$3:$C$334,'TAX MEASURES SUMMARY (NEW)'!$B5,'TAX MEASURES (NEW)'!Z$3:Z$334)</f>
        <v>-6580</v>
      </c>
      <c r="J5" s="12">
        <f>SUMIF('TAX MEASURES (NEW)'!$C$3:$C$334,'TAX MEASURES SUMMARY (NEW)'!$B5,'TAX MEASURES (NEW)'!AA$3:AA$334)</f>
        <v>-3540</v>
      </c>
      <c r="K5" s="12">
        <f>SUMIF('TAX MEASURES (NEW)'!$C$3:$C$334,'TAX MEASURES SUMMARY (NEW)'!$B5,'TAX MEASURES (NEW)'!AB$3:AB$334)</f>
        <v>-2970</v>
      </c>
      <c r="L5" s="12">
        <f>SUMIF('TAX MEASURES (NEW)'!$C$3:$C$334,'TAX MEASURES SUMMARY (NEW)'!$B5,'TAX MEASURES (NEW)'!AC$3:AC$334)</f>
        <v>-2701.9945190021363</v>
      </c>
      <c r="M5" s="13">
        <f>SUMIF('TAX MEASURES (NEW)'!$C$3:$C$334,'TAX MEASURES SUMMARY (NEW)'!$B5,'TAX MEASURES (NEW)'!AD$3:AD$334)</f>
        <v>-3307.6568313237858</v>
      </c>
      <c r="N5" s="13">
        <f>SUMIF('TAX MEASURES (NEW)'!$C$3:$C$334,'TAX MEASURES SUMMARY (NEW)'!$B5,'TAX MEASURES (NEW)'!AE$3:AE$334)</f>
        <v>-3595.583374928422</v>
      </c>
    </row>
    <row r="6" spans="2:14" s="2" customFormat="1" ht="12.75" customHeight="1">
      <c r="B6" s="9" t="s">
        <v>228</v>
      </c>
      <c r="C6" s="10"/>
      <c r="D6" s="10"/>
      <c r="E6" s="10"/>
      <c r="F6" s="12">
        <f>SUMIF('TAX MEASURES (NEW)'!$C$3:$C$334,'TAX MEASURES SUMMARY (NEW)'!$B6,'TAX MEASURES (NEW)'!W$3:W$334)</f>
        <v>-50</v>
      </c>
      <c r="G6" s="12">
        <f>SUMIF('TAX MEASURES (NEW)'!$C$3:$C$334,'TAX MEASURES SUMMARY (NEW)'!$B6,'TAX MEASURES (NEW)'!X$3:X$334)</f>
        <v>-3235</v>
      </c>
      <c r="H6" s="12">
        <f>SUMIF('TAX MEASURES (NEW)'!$C$3:$C$334,'TAX MEASURES SUMMARY (NEW)'!$B6,'TAX MEASURES (NEW)'!Y$3:Y$334)</f>
        <v>-3150</v>
      </c>
      <c r="I6" s="12">
        <f>SUMIF('TAX MEASURES (NEW)'!$C$3:$C$334,'TAX MEASURES SUMMARY (NEW)'!$B6,'TAX MEASURES (NEW)'!Z$3:Z$334)</f>
        <v>-1935</v>
      </c>
      <c r="J6" s="12">
        <f>SUMIF('TAX MEASURES (NEW)'!$C$3:$C$334,'TAX MEASURES SUMMARY (NEW)'!$B6,'TAX MEASURES (NEW)'!AA$3:AA$334)</f>
        <v>-3660</v>
      </c>
      <c r="K6" s="12">
        <f>SUMIF('TAX MEASURES (NEW)'!$C$3:$C$334,'TAX MEASURES SUMMARY (NEW)'!$B6,'TAX MEASURES (NEW)'!AB$3:AB$334)</f>
        <v>-4105</v>
      </c>
      <c r="L6" s="12">
        <f>SUMIF('TAX MEASURES (NEW)'!$C$3:$C$334,'TAX MEASURES SUMMARY (NEW)'!$B6,'TAX MEASURES (NEW)'!AC$3:AC$334)</f>
        <v>1002.3761737798741</v>
      </c>
      <c r="M6" s="13">
        <f>SUMIF('TAX MEASURES (NEW)'!$C$3:$C$334,'TAX MEASURES SUMMARY (NEW)'!$B6,'TAX MEASURES (NEW)'!AD$3:AD$334)</f>
        <v>648.27317778080032</v>
      </c>
      <c r="N6" s="13">
        <f>SUMIF('TAX MEASURES (NEW)'!$C$3:$C$334,'TAX MEASURES SUMMARY (NEW)'!$B6,'TAX MEASURES (NEW)'!AE$3:AE$334)</f>
        <v>688.57383351299904</v>
      </c>
    </row>
    <row r="7" spans="2:14" ht="12.75" customHeight="1">
      <c r="B7" s="9" t="s">
        <v>988</v>
      </c>
      <c r="C7" s="2"/>
      <c r="D7" s="2"/>
      <c r="E7" s="2"/>
      <c r="F7" s="12">
        <f>SUMIF('TAX MEASURES (NEW)'!$C$3:$C$334,'TAX MEASURES SUMMARY (NEW)'!$B7,'TAX MEASURES (NEW)'!W$3:W$334)</f>
        <v>2850</v>
      </c>
      <c r="G7" s="12">
        <f>SUMIF('TAX MEASURES (NEW)'!$C$3:$C$334,'TAX MEASURES SUMMARY (NEW)'!$B7,'TAX MEASURES (NEW)'!X$3:X$334)</f>
        <v>12145</v>
      </c>
      <c r="H7" s="12">
        <f>SUMIF('TAX MEASURES (NEW)'!$C$3:$C$334,'TAX MEASURES SUMMARY (NEW)'!$B7,'TAX MEASURES (NEW)'!Y$3:Y$334)</f>
        <v>12655</v>
      </c>
      <c r="I7" s="12">
        <f>SUMIF('TAX MEASURES (NEW)'!$C$3:$C$334,'TAX MEASURES SUMMARY (NEW)'!$B7,'TAX MEASURES (NEW)'!Z$3:Z$334)</f>
        <v>13070</v>
      </c>
      <c r="J7" s="12">
        <f>SUMIF('TAX MEASURES (NEW)'!$C$3:$C$334,'TAX MEASURES SUMMARY (NEW)'!$B7,'TAX MEASURES (NEW)'!AA$3:AA$334)</f>
        <v>13535</v>
      </c>
      <c r="K7" s="12">
        <f>SUMIF('TAX MEASURES (NEW)'!$C$3:$C$334,'TAX MEASURES SUMMARY (NEW)'!$B7,'TAX MEASURES (NEW)'!AB$3:AB$334)</f>
        <v>14090</v>
      </c>
      <c r="L7" s="12">
        <f>SUMIF('TAX MEASURES (NEW)'!$C$3:$C$334,'TAX MEASURES SUMMARY (NEW)'!$B7,'TAX MEASURES (NEW)'!AC$3:AC$334)</f>
        <v>14632.757627050334</v>
      </c>
      <c r="M7" s="13">
        <f>SUMIF('TAX MEASURES (NEW)'!$C$3:$C$334,'TAX MEASURES SUMMARY (NEW)'!$B7,'TAX MEASURES (NEW)'!AD$3:AD$334)</f>
        <v>15291.856552152874</v>
      </c>
      <c r="N7" s="13">
        <f>SUMIF('TAX MEASURES (NEW)'!$C$3:$C$334,'TAX MEASURES SUMMARY (NEW)'!$B7,'TAX MEASURES (NEW)'!AE$3:AE$334)</f>
        <v>15969.312184260714</v>
      </c>
    </row>
    <row r="8" spans="2:14" ht="12.75" customHeight="1">
      <c r="B8" s="9" t="s">
        <v>791</v>
      </c>
      <c r="C8" s="2"/>
      <c r="D8" s="2"/>
      <c r="E8" s="2"/>
      <c r="F8" s="12">
        <f>SUMIF('TAX MEASURES (NEW)'!$C$3:$C$334,'TAX MEASURES SUMMARY (NEW)'!$B8,'TAX MEASURES (NEW)'!W$3:W$334)</f>
        <v>0</v>
      </c>
      <c r="G8" s="12">
        <f>SUMIF('TAX MEASURES (NEW)'!$C$3:$C$334,'TAX MEASURES SUMMARY (NEW)'!$B8,'TAX MEASURES (NEW)'!X$3:X$334)</f>
        <v>-420</v>
      </c>
      <c r="H8" s="12">
        <f>SUMIF('TAX MEASURES (NEW)'!$C$3:$C$334,'TAX MEASURES SUMMARY (NEW)'!$B8,'TAX MEASURES (NEW)'!Y$3:Y$334)</f>
        <v>-1715</v>
      </c>
      <c r="I8" s="12">
        <f>SUMIF('TAX MEASURES (NEW)'!$C$3:$C$334,'TAX MEASURES SUMMARY (NEW)'!$B8,'TAX MEASURES (NEW)'!Z$3:Z$334)</f>
        <v>-1490</v>
      </c>
      <c r="J8" s="12">
        <f>SUMIF('TAX MEASURES (NEW)'!$C$3:$C$334,'TAX MEASURES SUMMARY (NEW)'!$B8,'TAX MEASURES (NEW)'!AA$3:AA$334)</f>
        <v>-2950</v>
      </c>
      <c r="K8" s="12">
        <f>SUMIF('TAX MEASURES (NEW)'!$C$3:$C$334,'TAX MEASURES SUMMARY (NEW)'!$B8,'TAX MEASURES (NEW)'!AB$3:AB$334)</f>
        <v>-5015</v>
      </c>
      <c r="L8" s="12">
        <f>SUMIF('TAX MEASURES (NEW)'!$C$3:$C$334,'TAX MEASURES SUMMARY (NEW)'!$B8,'TAX MEASURES (NEW)'!AC$3:AC$334)</f>
        <v>-5938.5505581751495</v>
      </c>
      <c r="M8" s="13">
        <f>SUMIF('TAX MEASURES (NEW)'!$C$3:$C$334,'TAX MEASURES SUMMARY (NEW)'!$B8,'TAX MEASURES (NEW)'!AD$3:AD$334)</f>
        <v>-6159.7014865728524</v>
      </c>
      <c r="N8" s="13">
        <f>SUMIF('TAX MEASURES (NEW)'!$C$3:$C$334,'TAX MEASURES SUMMARY (NEW)'!$B8,'TAX MEASURES (NEW)'!AE$3:AE$334)</f>
        <v>-6428.9159430611144</v>
      </c>
    </row>
    <row r="9" spans="2:14" ht="12.75" customHeight="1">
      <c r="B9" s="9" t="s">
        <v>762</v>
      </c>
      <c r="C9" s="2"/>
      <c r="D9" s="2"/>
      <c r="E9" s="2"/>
      <c r="F9" s="12">
        <f>SUMIF('TAX MEASURES (NEW)'!$C$3:$C$334,'TAX MEASURES SUMMARY (NEW)'!$B9,'TAX MEASURES (NEW)'!W$3:W$334)</f>
        <v>0</v>
      </c>
      <c r="G9" s="12">
        <f>SUMIF('TAX MEASURES (NEW)'!$C$3:$C$334,'TAX MEASURES SUMMARY (NEW)'!$B9,'TAX MEASURES (NEW)'!X$3:X$334)</f>
        <v>1780</v>
      </c>
      <c r="H9" s="12">
        <f>SUMIF('TAX MEASURES (NEW)'!$C$3:$C$334,'TAX MEASURES SUMMARY (NEW)'!$B9,'TAX MEASURES (NEW)'!Y$3:Y$334)</f>
        <v>2070</v>
      </c>
      <c r="I9" s="12">
        <f>SUMIF('TAX MEASURES (NEW)'!$C$3:$C$334,'TAX MEASURES SUMMARY (NEW)'!$B9,'TAX MEASURES (NEW)'!Z$3:Z$334)</f>
        <v>2275</v>
      </c>
      <c r="J9" s="12">
        <f>SUMIF('TAX MEASURES (NEW)'!$C$3:$C$334,'TAX MEASURES SUMMARY (NEW)'!$B9,'TAX MEASURES (NEW)'!AA$3:AA$334)</f>
        <v>2510</v>
      </c>
      <c r="K9" s="12">
        <f>SUMIF('TAX MEASURES (NEW)'!$C$3:$C$334,'TAX MEASURES SUMMARY (NEW)'!$B9,'TAX MEASURES (NEW)'!AB$3:AB$334)</f>
        <v>2185</v>
      </c>
      <c r="L9" s="12">
        <f>SUMIF('TAX MEASURES (NEW)'!$C$3:$C$334,'TAX MEASURES SUMMARY (NEW)'!$B9,'TAX MEASURES (NEW)'!AC$3:AC$334)</f>
        <v>2235.4681013984605</v>
      </c>
      <c r="M9" s="13">
        <f>SUMIF('TAX MEASURES (NEW)'!$C$3:$C$334,'TAX MEASURES SUMMARY (NEW)'!$B9,'TAX MEASURES (NEW)'!AD$3:AD$334)</f>
        <v>2398.1790687787966</v>
      </c>
      <c r="N9" s="13">
        <f>SUMIF('TAX MEASURES (NEW)'!$C$3:$C$334,'TAX MEASURES SUMMARY (NEW)'!$B9,'TAX MEASURES (NEW)'!AE$3:AE$334)</f>
        <v>2505.3085742121211</v>
      </c>
    </row>
    <row r="10" spans="2:14" ht="12.75" customHeight="1">
      <c r="B10" s="9" t="s">
        <v>990</v>
      </c>
      <c r="C10" s="2"/>
      <c r="D10" s="2"/>
      <c r="E10" s="2"/>
      <c r="F10" s="12">
        <f>SUMIF('TAX MEASURES (NEW)'!$C$3:$C$334,'TAX MEASURES SUMMARY (NEW)'!$B10,'TAX MEASURES (NEW)'!W$3:W$334)</f>
        <v>0</v>
      </c>
      <c r="G10" s="12">
        <f>SUMIF('TAX MEASURES (NEW)'!$C$3:$C$334,'TAX MEASURES SUMMARY (NEW)'!$B10,'TAX MEASURES (NEW)'!X$3:X$334)</f>
        <v>-2275</v>
      </c>
      <c r="H10" s="12">
        <f>SUMIF('TAX MEASURES (NEW)'!$C$3:$C$334,'TAX MEASURES SUMMARY (NEW)'!$B10,'TAX MEASURES (NEW)'!Y$3:Y$334)</f>
        <v>-3470</v>
      </c>
      <c r="I10" s="12">
        <f>SUMIF('TAX MEASURES (NEW)'!$C$3:$C$334,'TAX MEASURES SUMMARY (NEW)'!$B10,'TAX MEASURES (NEW)'!Z$3:Z$334)</f>
        <v>-4645</v>
      </c>
      <c r="J10" s="12">
        <f>SUMIF('TAX MEASURES (NEW)'!$C$3:$C$334,'TAX MEASURES SUMMARY (NEW)'!$B10,'TAX MEASURES (NEW)'!AA$3:AA$334)</f>
        <v>-5795</v>
      </c>
      <c r="K10" s="12">
        <f>SUMIF('TAX MEASURES (NEW)'!$C$3:$C$334,'TAX MEASURES SUMMARY (NEW)'!$B10,'TAX MEASURES (NEW)'!AB$3:AB$334)</f>
        <v>-6245</v>
      </c>
      <c r="L10" s="12">
        <f>SUMIF('TAX MEASURES (NEW)'!$C$3:$C$334,'TAX MEASURES SUMMARY (NEW)'!$B10,'TAX MEASURES (NEW)'!AC$3:AC$334)</f>
        <v>-6134.4500866481285</v>
      </c>
      <c r="M10" s="13">
        <f>SUMIF('TAX MEASURES (NEW)'!$C$3:$C$334,'TAX MEASURES SUMMARY (NEW)'!$B10,'TAX MEASURES (NEW)'!AD$3:AD$334)</f>
        <v>-6379.3994605191192</v>
      </c>
      <c r="N10" s="13">
        <f>SUMIF('TAX MEASURES (NEW)'!$C$3:$C$334,'TAX MEASURES SUMMARY (NEW)'!$B10,'TAX MEASURES (NEW)'!AE$3:AE$334)</f>
        <v>-6672.6840272858863</v>
      </c>
    </row>
    <row r="11" spans="2:14" ht="12.75" customHeight="1">
      <c r="B11" s="9" t="s">
        <v>268</v>
      </c>
      <c r="C11" s="2"/>
      <c r="D11" s="2"/>
      <c r="E11" s="2"/>
      <c r="F11" s="44">
        <f>SUMIF('TAX MEASURES (NEW)'!$C$3:$C$334,'TAX MEASURES SUMMARY (NEW)'!$B11,'TAX MEASURES (NEW)'!W$3:W$334)</f>
        <v>0</v>
      </c>
      <c r="G11" s="44">
        <f>SUMIF('TAX MEASURES (NEW)'!$C$3:$C$334,'TAX MEASURES SUMMARY (NEW)'!$B11,'TAX MEASURES (NEW)'!X$3:X$334)</f>
        <v>0</v>
      </c>
      <c r="H11" s="44">
        <f>SUMIF('TAX MEASURES (NEW)'!$C$3:$C$334,'TAX MEASURES SUMMARY (NEW)'!$B11,'TAX MEASURES (NEW)'!Y$3:Y$334)</f>
        <v>-25</v>
      </c>
      <c r="I11" s="44">
        <f>SUMIF('TAX MEASURES (NEW)'!$C$3:$C$334,'TAX MEASURES SUMMARY (NEW)'!$B11,'TAX MEASURES (NEW)'!Z$3:Z$334)</f>
        <v>-20</v>
      </c>
      <c r="J11" s="44">
        <f>SUMIF('TAX MEASURES (NEW)'!$C$3:$C$334,'TAX MEASURES SUMMARY (NEW)'!$B11,'TAX MEASURES (NEW)'!AA$3:AA$334)</f>
        <v>-60</v>
      </c>
      <c r="K11" s="44">
        <f>SUMIF('TAX MEASURES (NEW)'!$C$3:$C$334,'TAX MEASURES SUMMARY (NEW)'!$B11,'TAX MEASURES (NEW)'!AB$3:AB$334)</f>
        <v>-50</v>
      </c>
      <c r="L11" s="44">
        <f>SUMIF('TAX MEASURES (NEW)'!$C$3:$C$334,'TAX MEASURES SUMMARY (NEW)'!$B11,'TAX MEASURES (NEW)'!AC$3:AC$334)</f>
        <v>14.311449643332139</v>
      </c>
      <c r="M11" s="47">
        <f>SUMIF('TAX MEASURES (NEW)'!$C$3:$C$334,'TAX MEASURES SUMMARY (NEW)'!$B11,'TAX MEASURES (NEW)'!AD$3:AD$334)</f>
        <v>97.055884500493278</v>
      </c>
      <c r="N11" s="47">
        <f>SUMIF('TAX MEASURES (NEW)'!$C$3:$C$334,'TAX MEASURES SUMMARY (NEW)'!$B11,'TAX MEASURES (NEW)'!AE$3:AE$334)</f>
        <v>101.3556276585476</v>
      </c>
    </row>
    <row r="12" spans="2:14" ht="12.75" customHeight="1">
      <c r="B12" s="9" t="s">
        <v>92</v>
      </c>
      <c r="C12" s="2"/>
      <c r="D12" s="2"/>
      <c r="E12" s="2"/>
      <c r="F12" s="44">
        <f>SUMIF('TAX MEASURES (NEW)'!$C$3:$C$334,'TAX MEASURES SUMMARY (NEW)'!$B12,'TAX MEASURES (NEW)'!W$3:W$334)</f>
        <v>0</v>
      </c>
      <c r="G12" s="44">
        <f>SUMIF('TAX MEASURES (NEW)'!$C$3:$C$334,'TAX MEASURES SUMMARY (NEW)'!$B12,'TAX MEASURES (NEW)'!X$3:X$334)</f>
        <v>-40</v>
      </c>
      <c r="H12" s="44">
        <f>SUMIF('TAX MEASURES (NEW)'!$C$3:$C$334,'TAX MEASURES SUMMARY (NEW)'!$B12,'TAX MEASURES (NEW)'!Y$3:Y$334)</f>
        <v>90</v>
      </c>
      <c r="I12" s="44">
        <f>SUMIF('TAX MEASURES (NEW)'!$C$3:$C$334,'TAX MEASURES SUMMARY (NEW)'!$B12,'TAX MEASURES (NEW)'!Z$3:Z$334)</f>
        <v>185</v>
      </c>
      <c r="J12" s="44">
        <f>SUMIF('TAX MEASURES (NEW)'!$C$3:$C$334,'TAX MEASURES SUMMARY (NEW)'!$B12,'TAX MEASURES (NEW)'!AA$3:AA$334)</f>
        <v>-115</v>
      </c>
      <c r="K12" s="44">
        <f>SUMIF('TAX MEASURES (NEW)'!$C$3:$C$334,'TAX MEASURES SUMMARY (NEW)'!$B12,'TAX MEASURES (NEW)'!AB$3:AB$334)</f>
        <v>-105</v>
      </c>
      <c r="L12" s="44">
        <f>SUMIF('TAX MEASURES (NEW)'!$C$3:$C$334,'TAX MEASURES SUMMARY (NEW)'!$B12,'TAX MEASURES (NEW)'!AC$3:AC$334)</f>
        <v>-68.792366904445203</v>
      </c>
      <c r="M12" s="47">
        <f>SUMIF('TAX MEASURES (NEW)'!$C$3:$C$334,'TAX MEASURES SUMMARY (NEW)'!$B12,'TAX MEASURES (NEW)'!AD$3:AD$334)</f>
        <v>-76.546537037959865</v>
      </c>
      <c r="N12" s="47">
        <f>SUMIF('TAX MEASURES (NEW)'!$C$3:$C$334,'TAX MEASURES SUMMARY (NEW)'!$B12,'TAX MEASURES (NEW)'!AE$3:AE$334)</f>
        <v>-79.937680713540345</v>
      </c>
    </row>
    <row r="13" spans="2:14" ht="12.75" customHeight="1">
      <c r="B13" s="9" t="s">
        <v>90</v>
      </c>
      <c r="C13" s="2"/>
      <c r="D13" s="2"/>
      <c r="E13" s="2"/>
      <c r="F13" s="44">
        <f>SUMIF('TAX MEASURES (NEW)'!$C$3:$C$334,'TAX MEASURES SUMMARY (NEW)'!$B13,'TAX MEASURES (NEW)'!W$3:W$334)</f>
        <v>0</v>
      </c>
      <c r="G13" s="44">
        <f>SUMIF('TAX MEASURES (NEW)'!$C$3:$C$334,'TAX MEASURES SUMMARY (NEW)'!$B13,'TAX MEASURES (NEW)'!X$3:X$334)</f>
        <v>725</v>
      </c>
      <c r="H13" s="44">
        <f>SUMIF('TAX MEASURES (NEW)'!$C$3:$C$334,'TAX MEASURES SUMMARY (NEW)'!$B13,'TAX MEASURES (NEW)'!Y$3:Y$334)</f>
        <v>805</v>
      </c>
      <c r="I13" s="44">
        <f>SUMIF('TAX MEASURES (NEW)'!$C$3:$C$334,'TAX MEASURES SUMMARY (NEW)'!$B13,'TAX MEASURES (NEW)'!Z$3:Z$334)</f>
        <v>910</v>
      </c>
      <c r="J13" s="44">
        <f>SUMIF('TAX MEASURES (NEW)'!$C$3:$C$334,'TAX MEASURES SUMMARY (NEW)'!$B13,'TAX MEASURES (NEW)'!AA$3:AA$334)</f>
        <v>1095</v>
      </c>
      <c r="K13" s="44">
        <f>SUMIF('TAX MEASURES (NEW)'!$C$3:$C$334,'TAX MEASURES SUMMARY (NEW)'!$B13,'TAX MEASURES (NEW)'!AB$3:AB$334)</f>
        <v>1315</v>
      </c>
      <c r="L13" s="44">
        <f>SUMIF('TAX MEASURES (NEW)'!$C$3:$C$334,'TAX MEASURES SUMMARY (NEW)'!$B13,'TAX MEASURES (NEW)'!AC$3:AC$334)</f>
        <v>1315.9575625680088</v>
      </c>
      <c r="M13" s="47">
        <f>SUMIF('TAX MEASURES (NEW)'!$C$3:$C$334,'TAX MEASURES SUMMARY (NEW)'!$B13,'TAX MEASURES (NEW)'!AD$3:AD$334)</f>
        <v>1347.4751840914596</v>
      </c>
      <c r="N13" s="47">
        <f>SUMIF('TAX MEASURES (NEW)'!$C$3:$C$334,'TAX MEASURES SUMMARY (NEW)'!$B13,'TAX MEASURES (NEW)'!AE$3:AE$334)</f>
        <v>1435.9684183042827</v>
      </c>
    </row>
    <row r="14" spans="2:14" ht="12.75" customHeight="1">
      <c r="B14" s="9" t="s">
        <v>249</v>
      </c>
      <c r="C14" s="2"/>
      <c r="D14" s="2"/>
      <c r="E14" s="2"/>
      <c r="F14" s="44">
        <f>SUMIF('TAX MEASURES (NEW)'!$C$3:$C$334,'TAX MEASURES SUMMARY (NEW)'!$B14,'TAX MEASURES (NEW)'!W$3:W$334)</f>
        <v>0</v>
      </c>
      <c r="G14" s="44">
        <f>SUMIF('TAX MEASURES (NEW)'!$C$3:$C$334,'TAX MEASURES SUMMARY (NEW)'!$B14,'TAX MEASURES (NEW)'!X$3:X$334)</f>
        <v>80</v>
      </c>
      <c r="H14" s="44">
        <f>SUMIF('TAX MEASURES (NEW)'!$C$3:$C$334,'TAX MEASURES SUMMARY (NEW)'!$B14,'TAX MEASURES (NEW)'!Y$3:Y$334)</f>
        <v>130</v>
      </c>
      <c r="I14" s="44">
        <f>SUMIF('TAX MEASURES (NEW)'!$C$3:$C$334,'TAX MEASURES SUMMARY (NEW)'!$B14,'TAX MEASURES (NEW)'!Z$3:Z$334)</f>
        <v>115</v>
      </c>
      <c r="J14" s="44">
        <f>SUMIF('TAX MEASURES (NEW)'!$C$3:$C$334,'TAX MEASURES SUMMARY (NEW)'!$B14,'TAX MEASURES (NEW)'!AA$3:AA$334)</f>
        <v>120</v>
      </c>
      <c r="K14" s="44">
        <f>SUMIF('TAX MEASURES (NEW)'!$C$3:$C$334,'TAX MEASURES SUMMARY (NEW)'!$B14,'TAX MEASURES (NEW)'!AB$3:AB$334)</f>
        <v>125</v>
      </c>
      <c r="L14" s="44">
        <f>SUMIF('TAX MEASURES (NEW)'!$C$3:$C$334,'TAX MEASURES SUMMARY (NEW)'!$B14,'TAX MEASURES (NEW)'!AC$3:AC$334)</f>
        <v>128.0338935235562</v>
      </c>
      <c r="M14" s="47">
        <f>SUMIF('TAX MEASURES (NEW)'!$C$3:$C$334,'TAX MEASURES SUMMARY (NEW)'!$B14,'TAX MEASURES (NEW)'!AD$3:AD$334)</f>
        <v>133.8150039566861</v>
      </c>
      <c r="N14" s="47">
        <f>SUMIF('TAX MEASURES (NEW)'!$C$3:$C$334,'TAX MEASURES SUMMARY (NEW)'!$B14,'TAX MEASURES (NEW)'!AE$3:AE$334)</f>
        <v>139.74323953631082</v>
      </c>
    </row>
    <row r="15" spans="2:14" ht="12.75" customHeight="1">
      <c r="B15" s="9" t="s">
        <v>257</v>
      </c>
      <c r="C15" s="2"/>
      <c r="D15" s="2"/>
      <c r="E15" s="2"/>
      <c r="F15" s="44">
        <f>SUMIF('TAX MEASURES (NEW)'!$C$3:$C$334,'TAX MEASURES SUMMARY (NEW)'!$B15,'TAX MEASURES (NEW)'!W$3:W$334)</f>
        <v>-10</v>
      </c>
      <c r="G15" s="44">
        <f>SUMIF('TAX MEASURES (NEW)'!$C$3:$C$334,'TAX MEASURES SUMMARY (NEW)'!$B15,'TAX MEASURES (NEW)'!X$3:X$334)</f>
        <v>-15</v>
      </c>
      <c r="H15" s="44">
        <f>SUMIF('TAX MEASURES (NEW)'!$C$3:$C$334,'TAX MEASURES SUMMARY (NEW)'!$B15,'TAX MEASURES (NEW)'!Y$3:Y$334)</f>
        <v>-15</v>
      </c>
      <c r="I15" s="44">
        <f>SUMIF('TAX MEASURES (NEW)'!$C$3:$C$334,'TAX MEASURES SUMMARY (NEW)'!$B15,'TAX MEASURES (NEW)'!Z$3:Z$334)</f>
        <v>-185</v>
      </c>
      <c r="J15" s="44">
        <f>SUMIF('TAX MEASURES (NEW)'!$C$3:$C$334,'TAX MEASURES SUMMARY (NEW)'!$B15,'TAX MEASURES (NEW)'!AA$3:AA$334)</f>
        <v>-230</v>
      </c>
      <c r="K15" s="44">
        <f>SUMIF('TAX MEASURES (NEW)'!$C$3:$C$334,'TAX MEASURES SUMMARY (NEW)'!$B15,'TAX MEASURES (NEW)'!AB$3:AB$334)</f>
        <v>-225</v>
      </c>
      <c r="L15" s="44">
        <f>SUMIF('TAX MEASURES (NEW)'!$C$3:$C$334,'TAX MEASURES SUMMARY (NEW)'!$B15,'TAX MEASURES (NEW)'!AC$3:AC$334)</f>
        <v>-225.75847338088906</v>
      </c>
      <c r="M15" s="47">
        <f>SUMIF('TAX MEASURES (NEW)'!$C$3:$C$334,'TAX MEASURES SUMMARY (NEW)'!$B15,'TAX MEASURES (NEW)'!AD$3:AD$334)</f>
        <v>-221.69578008722635</v>
      </c>
      <c r="N15" s="47">
        <f>SUMIF('TAX MEASURES (NEW)'!$C$3:$C$334,'TAX MEASURES SUMMARY (NEW)'!$B15,'TAX MEASURES (NEW)'!AE$3:AE$334)</f>
        <v>-231.51728569201759</v>
      </c>
    </row>
    <row r="16" spans="2:14" ht="12.75" customHeight="1">
      <c r="B16" s="9" t="s">
        <v>147</v>
      </c>
      <c r="C16" s="2"/>
      <c r="D16" s="2"/>
      <c r="E16" s="2"/>
      <c r="F16" s="44">
        <f>SUMIF('TAX MEASURES (NEW)'!$C$3:$C$334,'TAX MEASURES SUMMARY (NEW)'!$B16,'TAX MEASURES (NEW)'!W$3:W$334)</f>
        <v>0</v>
      </c>
      <c r="G16" s="44">
        <f>SUMIF('TAX MEASURES (NEW)'!$C$3:$C$334,'TAX MEASURES SUMMARY (NEW)'!$B16,'TAX MEASURES (NEW)'!X$3:X$334)</f>
        <v>0</v>
      </c>
      <c r="H16" s="44">
        <f>SUMIF('TAX MEASURES (NEW)'!$C$3:$C$334,'TAX MEASURES SUMMARY (NEW)'!$B16,'TAX MEASURES (NEW)'!Y$3:Y$334)</f>
        <v>-50</v>
      </c>
      <c r="I16" s="44">
        <f>SUMIF('TAX MEASURES (NEW)'!$C$3:$C$334,'TAX MEASURES SUMMARY (NEW)'!$B16,'TAX MEASURES (NEW)'!Z$3:Z$334)</f>
        <v>-245</v>
      </c>
      <c r="J16" s="44">
        <f>SUMIF('TAX MEASURES (NEW)'!$C$3:$C$334,'TAX MEASURES SUMMARY (NEW)'!$B16,'TAX MEASURES (NEW)'!AA$3:AA$334)</f>
        <v>-170</v>
      </c>
      <c r="K16" s="44">
        <f>SUMIF('TAX MEASURES (NEW)'!$C$3:$C$334,'TAX MEASURES SUMMARY (NEW)'!$B16,'TAX MEASURES (NEW)'!AB$3:AB$334)</f>
        <v>10</v>
      </c>
      <c r="L16" s="44">
        <f>SUMIF('TAX MEASURES (NEW)'!$C$3:$C$334,'TAX MEASURES SUMMARY (NEW)'!$B16,'TAX MEASURES (NEW)'!AC$3:AC$334)</f>
        <v>40</v>
      </c>
      <c r="M16" s="47">
        <f>SUMIF('TAX MEASURES (NEW)'!$C$3:$C$334,'TAX MEASURES SUMMARY (NEW)'!$B16,'TAX MEASURES (NEW)'!AD$3:AD$334)</f>
        <v>41.806118762471669</v>
      </c>
      <c r="N16" s="47">
        <f>SUMIF('TAX MEASURES (NEW)'!$C$3:$C$334,'TAX MEASURES SUMMARY (NEW)'!$B16,'TAX MEASURES (NEW)'!AE$3:AE$334)</f>
        <v>43.658201962154692</v>
      </c>
    </row>
    <row r="17" spans="2:15" ht="12.75" customHeight="1">
      <c r="B17" s="9" t="s">
        <v>230</v>
      </c>
      <c r="C17" s="2"/>
      <c r="D17" s="2"/>
      <c r="E17" s="2"/>
      <c r="F17" s="44">
        <f>SUMIF('TAX MEASURES (NEW)'!$C$3:$C$334,'TAX MEASURES SUMMARY (NEW)'!$B17,'TAX MEASURES (NEW)'!W$3:W$334)</f>
        <v>0</v>
      </c>
      <c r="G17" s="44">
        <f>SUMIF('TAX MEASURES (NEW)'!$C$3:$C$334,'TAX MEASURES SUMMARY (NEW)'!$B17,'TAX MEASURES (NEW)'!X$3:X$334)</f>
        <v>-145</v>
      </c>
      <c r="H17" s="44">
        <f>SUMIF('TAX MEASURES (NEW)'!$C$3:$C$334,'TAX MEASURES SUMMARY (NEW)'!$B17,'TAX MEASURES (NEW)'!Y$3:Y$334)</f>
        <v>0</v>
      </c>
      <c r="I17" s="44">
        <f>SUMIF('TAX MEASURES (NEW)'!$C$3:$C$334,'TAX MEASURES SUMMARY (NEW)'!$B17,'TAX MEASURES (NEW)'!Z$3:Z$334)</f>
        <v>-5</v>
      </c>
      <c r="J17" s="44">
        <f>SUMIF('TAX MEASURES (NEW)'!$C$3:$C$334,'TAX MEASURES SUMMARY (NEW)'!$B17,'TAX MEASURES (NEW)'!AA$3:AA$334)</f>
        <v>-5</v>
      </c>
      <c r="K17" s="44">
        <f>SUMIF('TAX MEASURES (NEW)'!$C$3:$C$334,'TAX MEASURES SUMMARY (NEW)'!$B17,'TAX MEASURES (NEW)'!AB$3:AB$334)</f>
        <v>-5</v>
      </c>
      <c r="L17" s="44">
        <f>SUMIF('TAX MEASURES (NEW)'!$C$3:$C$334,'TAX MEASURES SUMMARY (NEW)'!$B17,'TAX MEASURES (NEW)'!AC$3:AC$334)</f>
        <v>-5</v>
      </c>
      <c r="M17" s="47">
        <f>SUMIF('TAX MEASURES (NEW)'!$C$3:$C$334,'TAX MEASURES SUMMARY (NEW)'!$B17,'TAX MEASURES (NEW)'!AD$3:AD$334)</f>
        <v>-5.2257648453089605</v>
      </c>
      <c r="N17" s="47">
        <f>SUMIF('TAX MEASURES (NEW)'!$C$3:$C$334,'TAX MEASURES SUMMARY (NEW)'!$B17,'TAX MEASURES (NEW)'!AE$3:AE$334)</f>
        <v>-5.4572752452693436</v>
      </c>
    </row>
    <row r="18" spans="2:15" ht="12.75" customHeight="1">
      <c r="B18" s="9" t="s">
        <v>231</v>
      </c>
      <c r="C18" s="2"/>
      <c r="D18" s="2"/>
      <c r="E18" s="2"/>
      <c r="F18" s="44">
        <f>SUMIF('TAX MEASURES (NEW)'!$C$3:$C$334,'TAX MEASURES SUMMARY (NEW)'!$B18,'TAX MEASURES (NEW)'!W$3:W$334)</f>
        <v>115</v>
      </c>
      <c r="G18" s="44">
        <f>SUMIF('TAX MEASURES (NEW)'!$C$3:$C$334,'TAX MEASURES SUMMARY (NEW)'!$B18,'TAX MEASURES (NEW)'!X$3:X$334)</f>
        <v>455</v>
      </c>
      <c r="H18" s="44">
        <f>SUMIF('TAX MEASURES (NEW)'!$C$3:$C$334,'TAX MEASURES SUMMARY (NEW)'!$B18,'TAX MEASURES (NEW)'!Y$3:Y$334)</f>
        <v>445</v>
      </c>
      <c r="I18" s="44">
        <f>SUMIF('TAX MEASURES (NEW)'!$C$3:$C$334,'TAX MEASURES SUMMARY (NEW)'!$B18,'TAX MEASURES (NEW)'!Z$3:Z$334)</f>
        <v>455</v>
      </c>
      <c r="J18" s="44">
        <f>SUMIF('TAX MEASURES (NEW)'!$C$3:$C$334,'TAX MEASURES SUMMARY (NEW)'!$B18,'TAX MEASURES (NEW)'!AA$3:AA$334)</f>
        <v>455</v>
      </c>
      <c r="K18" s="44">
        <f>SUMIF('TAX MEASURES (NEW)'!$C$3:$C$334,'TAX MEASURES SUMMARY (NEW)'!$B18,'TAX MEASURES (NEW)'!AB$3:AB$334)</f>
        <v>465</v>
      </c>
      <c r="L18" s="44">
        <f>SUMIF('TAX MEASURES (NEW)'!$C$3:$C$334,'TAX MEASURES SUMMARY (NEW)'!$B18,'TAX MEASURES (NEW)'!AC$3:AC$334)</f>
        <v>482.63450610567037</v>
      </c>
      <c r="M18" s="47">
        <f>SUMIF('TAX MEASURES (NEW)'!$C$3:$C$334,'TAX MEASURES SUMMARY (NEW)'!$B18,'TAX MEASURES (NEW)'!AD$3:AD$334)</f>
        <v>504.42688702801297</v>
      </c>
      <c r="N18" s="47">
        <f>SUMIF('TAX MEASURES (NEW)'!$C$3:$C$334,'TAX MEASURES SUMMARY (NEW)'!$B18,'TAX MEASURES (NEW)'!AE$3:AE$334)</f>
        <v>526.77386853665405</v>
      </c>
    </row>
    <row r="19" spans="2:15" ht="12.75" customHeight="1">
      <c r="B19" s="9" t="s">
        <v>143</v>
      </c>
      <c r="C19" s="2"/>
      <c r="D19" s="2"/>
      <c r="E19" s="2"/>
      <c r="F19" s="44">
        <f>SUMIF('TAX MEASURES (NEW)'!$C$3:$C$334,'TAX MEASURES SUMMARY (NEW)'!$B19,'TAX MEASURES (NEW)'!W$3:W$334)</f>
        <v>0</v>
      </c>
      <c r="G19" s="44">
        <f>SUMIF('TAX MEASURES (NEW)'!$C$3:$C$334,'TAX MEASURES SUMMARY (NEW)'!$B19,'TAX MEASURES (NEW)'!X$3:X$334)</f>
        <v>0</v>
      </c>
      <c r="H19" s="44">
        <f>SUMIF('TAX MEASURES (NEW)'!$C$3:$C$334,'TAX MEASURES SUMMARY (NEW)'!$B19,'TAX MEASURES (NEW)'!Y$3:Y$334)</f>
        <v>0</v>
      </c>
      <c r="I19" s="44">
        <f>SUMIF('TAX MEASURES (NEW)'!$C$3:$C$334,'TAX MEASURES SUMMARY (NEW)'!$B19,'TAX MEASURES (NEW)'!Z$3:Z$334)</f>
        <v>5</v>
      </c>
      <c r="J19" s="44">
        <f>SUMIF('TAX MEASURES (NEW)'!$C$3:$C$334,'TAX MEASURES SUMMARY (NEW)'!$B19,'TAX MEASURES (NEW)'!AA$3:AA$334)</f>
        <v>5</v>
      </c>
      <c r="K19" s="44">
        <f>SUMIF('TAX MEASURES (NEW)'!$C$3:$C$334,'TAX MEASURES SUMMARY (NEW)'!$B19,'TAX MEASURES (NEW)'!AB$3:AB$334)</f>
        <v>10</v>
      </c>
      <c r="L19" s="44">
        <f>SUMIF('TAX MEASURES (NEW)'!$C$3:$C$334,'TAX MEASURES SUMMARY (NEW)'!$B19,'TAX MEASURES (NEW)'!AC$3:AC$334)</f>
        <v>10</v>
      </c>
      <c r="M19" s="47">
        <f>SUMIF('TAX MEASURES (NEW)'!$C$3:$C$334,'TAX MEASURES SUMMARY (NEW)'!$B19,'TAX MEASURES (NEW)'!AD$3:AD$334)</f>
        <v>10.451529690617921</v>
      </c>
      <c r="N19" s="47">
        <f>SUMIF('TAX MEASURES (NEW)'!$C$3:$C$334,'TAX MEASURES SUMMARY (NEW)'!$B19,'TAX MEASURES (NEW)'!AE$3:AE$334)</f>
        <v>10.914550490538687</v>
      </c>
    </row>
    <row r="20" spans="2:15" ht="12.75" customHeight="1">
      <c r="B20" s="9" t="s">
        <v>780</v>
      </c>
      <c r="C20" s="2"/>
      <c r="D20" s="2"/>
      <c r="E20" s="2"/>
      <c r="F20" s="44">
        <f>SUMIF('TAX MEASURES (NEW)'!$C$3:$C$334,'TAX MEASURES SUMMARY (NEW)'!$B20,'TAX MEASURES (NEW)'!W$3:W$334)</f>
        <v>0</v>
      </c>
      <c r="G20" s="44">
        <f>SUMIF('TAX MEASURES (NEW)'!$C$3:$C$334,'TAX MEASURES SUMMARY (NEW)'!$B20,'TAX MEASURES (NEW)'!X$3:X$334)</f>
        <v>0</v>
      </c>
      <c r="H20" s="44">
        <f>SUMIF('TAX MEASURES (NEW)'!$C$3:$C$334,'TAX MEASURES SUMMARY (NEW)'!$B20,'TAX MEASURES (NEW)'!Y$3:Y$334)</f>
        <v>0</v>
      </c>
      <c r="I20" s="44">
        <f>SUMIF('TAX MEASURES (NEW)'!$C$3:$C$334,'TAX MEASURES SUMMARY (NEW)'!$B20,'TAX MEASURES (NEW)'!Z$3:Z$334)</f>
        <v>735</v>
      </c>
      <c r="J20" s="44">
        <f>SUMIF('TAX MEASURES (NEW)'!$C$3:$C$334,'TAX MEASURES SUMMARY (NEW)'!$B20,'TAX MEASURES (NEW)'!AA$3:AA$334)</f>
        <v>1005</v>
      </c>
      <c r="K20" s="44">
        <f>SUMIF('TAX MEASURES (NEW)'!$C$3:$C$334,'TAX MEASURES SUMMARY (NEW)'!$B20,'TAX MEASURES (NEW)'!AB$3:AB$334)</f>
        <v>1315</v>
      </c>
      <c r="L20" s="44">
        <f>SUMIF('TAX MEASURES (NEW)'!$C$3:$C$334,'TAX MEASURES SUMMARY (NEW)'!$B20,'TAX MEASURES (NEW)'!AC$3:AC$334)</f>
        <v>1351.3865715552331</v>
      </c>
      <c r="M20" s="47">
        <f>SUMIF('TAX MEASURES (NEW)'!$C$3:$C$334,'TAX MEASURES SUMMARY (NEW)'!$B20,'TAX MEASURES (NEW)'!AD$3:AD$334)</f>
        <v>1414.8891009095862</v>
      </c>
      <c r="N20" s="47">
        <f>SUMIF('TAX MEASURES (NEW)'!$C$3:$C$334,'TAX MEASURES SUMMARY (NEW)'!$B20,'TAX MEASURES (NEW)'!AE$3:AE$334)</f>
        <v>1478.2356554235598</v>
      </c>
    </row>
    <row r="21" spans="2:15" ht="12.75" customHeight="1">
      <c r="B21" s="9" t="s">
        <v>269</v>
      </c>
      <c r="C21" s="2"/>
      <c r="D21" s="2"/>
      <c r="E21" s="2"/>
      <c r="F21" s="44">
        <f>SUMIF('TAX MEASURES (NEW)'!$C$3:$C$334,'TAX MEASURES SUMMARY (NEW)'!$B21,'TAX MEASURES (NEW)'!W$3:W$334)</f>
        <v>0</v>
      </c>
      <c r="G21" s="44">
        <f>SUMIF('TAX MEASURES (NEW)'!$C$3:$C$334,'TAX MEASURES SUMMARY (NEW)'!$B21,'TAX MEASURES (NEW)'!X$3:X$334)</f>
        <v>-15</v>
      </c>
      <c r="H21" s="44">
        <f>SUMIF('TAX MEASURES (NEW)'!$C$3:$C$334,'TAX MEASURES SUMMARY (NEW)'!$B21,'TAX MEASURES (NEW)'!Y$3:Y$334)</f>
        <v>-30</v>
      </c>
      <c r="I21" s="44">
        <f>SUMIF('TAX MEASURES (NEW)'!$C$3:$C$334,'TAX MEASURES SUMMARY (NEW)'!$B21,'TAX MEASURES (NEW)'!Z$3:Z$334)</f>
        <v>-40</v>
      </c>
      <c r="J21" s="44">
        <f>SUMIF('TAX MEASURES (NEW)'!$C$3:$C$334,'TAX MEASURES SUMMARY (NEW)'!$B21,'TAX MEASURES (NEW)'!AA$3:AA$334)</f>
        <v>-45</v>
      </c>
      <c r="K21" s="44">
        <f>SUMIF('TAX MEASURES (NEW)'!$C$3:$C$334,'TAX MEASURES SUMMARY (NEW)'!$B21,'TAX MEASURES (NEW)'!AB$3:AB$334)</f>
        <v>-45</v>
      </c>
      <c r="L21" s="44">
        <f>SUMIF('TAX MEASURES (NEW)'!$C$3:$C$334,'TAX MEASURES SUMMARY (NEW)'!$B21,'TAX MEASURES (NEW)'!AC$3:AC$334)</f>
        <v>-45.75847338088905</v>
      </c>
      <c r="M21" s="47">
        <f>SUMIF('TAX MEASURES (NEW)'!$C$3:$C$334,'TAX MEASURES SUMMARY (NEW)'!$B21,'TAX MEASURES (NEW)'!AD$3:AD$334)</f>
        <v>-47.147309777844285</v>
      </c>
      <c r="N21" s="47">
        <f>SUMIF('TAX MEASURES (NEW)'!$C$3:$C$334,'TAX MEASURES SUMMARY (NEW)'!$B21,'TAX MEASURES (NEW)'!AE$3:AE$334)</f>
        <v>-49.236016955995055</v>
      </c>
    </row>
    <row r="22" spans="2:15" ht="12.75" customHeight="1">
      <c r="B22" s="9" t="s">
        <v>792</v>
      </c>
      <c r="C22" s="2"/>
      <c r="D22" s="2"/>
      <c r="E22" s="2"/>
      <c r="F22" s="44">
        <f>SUMIF('TAX MEASURES (NEW)'!$C$3:$C$334,'TAX MEASURES SUMMARY (NEW)'!$B22,'TAX MEASURES (NEW)'!W$3:W$334)</f>
        <v>-90</v>
      </c>
      <c r="G22" s="44">
        <f>SUMIF('TAX MEASURES (NEW)'!$C$3:$C$334,'TAX MEASURES SUMMARY (NEW)'!$B22,'TAX MEASURES (NEW)'!X$3:X$334)</f>
        <v>1020</v>
      </c>
      <c r="H22" s="44">
        <f>SUMIF('TAX MEASURES (NEW)'!$C$3:$C$334,'TAX MEASURES SUMMARY (NEW)'!$B22,'TAX MEASURES (NEW)'!Y$3:Y$334)</f>
        <v>2530</v>
      </c>
      <c r="I22" s="44">
        <f>SUMIF('TAX MEASURES (NEW)'!$C$3:$C$334,'TAX MEASURES SUMMARY (NEW)'!$B22,'TAX MEASURES (NEW)'!Z$3:Z$334)</f>
        <v>6475</v>
      </c>
      <c r="J22" s="44">
        <f>SUMIF('TAX MEASURES (NEW)'!$C$3:$C$334,'TAX MEASURES SUMMARY (NEW)'!$B22,'TAX MEASURES (NEW)'!AA$3:AA$334)</f>
        <v>3705</v>
      </c>
      <c r="K22" s="44">
        <f>SUMIF('TAX MEASURES (NEW)'!$C$3:$C$334,'TAX MEASURES SUMMARY (NEW)'!$B22,'TAX MEASURES (NEW)'!AB$3:AB$334)</f>
        <v>3820</v>
      </c>
      <c r="L22" s="44">
        <f>SUMIF('TAX MEASURES (NEW)'!$C$3:$C$334,'TAX MEASURES SUMMARY (NEW)'!$B22,'TAX MEASURES (NEW)'!AC$3:AC$334)</f>
        <v>3867.0051988876794</v>
      </c>
      <c r="M22" s="47">
        <f>SUMIF('TAX MEASURES (NEW)'!$C$3:$C$334,'TAX MEASURES SUMMARY (NEW)'!$B22,'TAX MEASURES (NEW)'!AD$3:AD$334)</f>
        <v>3987.3288819110849</v>
      </c>
      <c r="N22" s="47">
        <f>SUMIF('TAX MEASURES (NEW)'!$C$3:$C$334,'TAX MEASURES SUMMARY (NEW)'!$B22,'TAX MEASURES (NEW)'!AE$3:AE$334)</f>
        <v>4156.0948195503452</v>
      </c>
    </row>
    <row r="23" spans="2:15" ht="12.75" customHeight="1">
      <c r="B23" s="9" t="s">
        <v>91</v>
      </c>
      <c r="C23" s="2"/>
      <c r="D23" s="2"/>
      <c r="E23" s="2"/>
      <c r="F23" s="44">
        <f>SUMIF('TAX MEASURES (NEW)'!$C$3:$C$334,'TAX MEASURES SUMMARY (NEW)'!$B23,'TAX MEASURES (NEW)'!W$3:W$334)</f>
        <v>0</v>
      </c>
      <c r="G23" s="44">
        <f>SUMIF('TAX MEASURES (NEW)'!$C$3:$C$334,'TAX MEASURES SUMMARY (NEW)'!$B23,'TAX MEASURES (NEW)'!X$3:X$334)</f>
        <v>-15</v>
      </c>
      <c r="H23" s="44">
        <f>SUMIF('TAX MEASURES (NEW)'!$C$3:$C$334,'TAX MEASURES SUMMARY (NEW)'!$B23,'TAX MEASURES (NEW)'!Y$3:Y$334)</f>
        <v>-25</v>
      </c>
      <c r="I23" s="44">
        <f>SUMIF('TAX MEASURES (NEW)'!$C$3:$C$334,'TAX MEASURES SUMMARY (NEW)'!$B23,'TAX MEASURES (NEW)'!Z$3:Z$334)</f>
        <v>-45</v>
      </c>
      <c r="J23" s="44">
        <f>SUMIF('TAX MEASURES (NEW)'!$C$3:$C$334,'TAX MEASURES SUMMARY (NEW)'!$B23,'TAX MEASURES (NEW)'!AA$3:AA$334)</f>
        <v>-30</v>
      </c>
      <c r="K23" s="44">
        <f>SUMIF('TAX MEASURES (NEW)'!$C$3:$C$334,'TAX MEASURES SUMMARY (NEW)'!$B23,'TAX MEASURES (NEW)'!AB$3:AB$334)</f>
        <v>-40</v>
      </c>
      <c r="L23" s="44">
        <f>SUMIF('TAX MEASURES (NEW)'!$C$3:$C$334,'TAX MEASURES SUMMARY (NEW)'!$B23,'TAX MEASURES (NEW)'!AC$3:AC$334)</f>
        <v>-35.75847338088905</v>
      </c>
      <c r="M23" s="47">
        <f>SUMIF('TAX MEASURES (NEW)'!$C$3:$C$334,'TAX MEASURES SUMMARY (NEW)'!$B23,'TAX MEASURES (NEW)'!AD$3:AD$334)</f>
        <v>-37.147309777844285</v>
      </c>
      <c r="N23" s="47">
        <f>SUMIF('TAX MEASURES (NEW)'!$C$3:$C$334,'TAX MEASURES SUMMARY (NEW)'!$B23,'TAX MEASURES (NEW)'!AE$3:AE$334)</f>
        <v>-37.906965189525678</v>
      </c>
    </row>
    <row r="24" spans="2:15" ht="12.75" customHeight="1">
      <c r="B24" s="9" t="s">
        <v>382</v>
      </c>
      <c r="C24" s="2"/>
      <c r="D24" s="2"/>
      <c r="E24" s="2"/>
      <c r="F24" s="44">
        <f>SUMIF('TAX MEASURES (NEW)'!$C$3:$C$334,'TAX MEASURES SUMMARY (NEW)'!$B24,'TAX MEASURES (NEW)'!W$3:W$334)</f>
        <v>30</v>
      </c>
      <c r="G24" s="44">
        <f>SUMIF('TAX MEASURES (NEW)'!$C$3:$C$334,'TAX MEASURES SUMMARY (NEW)'!$B24,'TAX MEASURES (NEW)'!X$3:X$334)</f>
        <v>-260</v>
      </c>
      <c r="H24" s="44">
        <f>SUMIF('TAX MEASURES (NEW)'!$C$3:$C$334,'TAX MEASURES SUMMARY (NEW)'!$B24,'TAX MEASURES (NEW)'!Y$3:Y$334)</f>
        <v>-465</v>
      </c>
      <c r="I24" s="44">
        <f>SUMIF('TAX MEASURES (NEW)'!$C$3:$C$334,'TAX MEASURES SUMMARY (NEW)'!$B24,'TAX MEASURES (NEW)'!Z$3:Z$334)</f>
        <v>-410</v>
      </c>
      <c r="J24" s="44">
        <f>SUMIF('TAX MEASURES (NEW)'!$C$3:$C$334,'TAX MEASURES SUMMARY (NEW)'!$B24,'TAX MEASURES (NEW)'!AA$3:AA$334)</f>
        <v>-1045</v>
      </c>
      <c r="K24" s="44">
        <f>SUMIF('TAX MEASURES (NEW)'!$C$3:$C$334,'TAX MEASURES SUMMARY (NEW)'!$B24,'TAX MEASURES (NEW)'!AB$3:AB$334)</f>
        <v>-830</v>
      </c>
      <c r="L24" s="44">
        <f>SUMIF('TAX MEASURES (NEW)'!$C$3:$C$334,'TAX MEASURES SUMMARY (NEW)'!$B24,'TAX MEASURES (NEW)'!AC$3:AC$334)</f>
        <v>-408.60274855922296</v>
      </c>
      <c r="M24" s="47">
        <f>SUMIF('TAX MEASURES (NEW)'!$C$3:$C$334,'TAX MEASURES SUMMARY (NEW)'!$B24,'TAX MEASURES (NEW)'!AD$3:AD$334)</f>
        <v>-398.05495541432526</v>
      </c>
      <c r="N24" s="47">
        <f>SUMIF('TAX MEASURES (NEW)'!$C$3:$C$334,'TAX MEASURES SUMMARY (NEW)'!$B24,'TAX MEASURES (NEW)'!AE$3:AE$334)</f>
        <v>-407.8419763932979</v>
      </c>
    </row>
    <row r="25" spans="2:15" s="5" customFormat="1" ht="12.75" customHeight="1">
      <c r="B25" s="14" t="s">
        <v>362</v>
      </c>
      <c r="C25" s="6"/>
      <c r="D25" s="6"/>
      <c r="E25" s="6"/>
      <c r="F25" s="46">
        <f>SUM(F5:F24)</f>
        <v>2840</v>
      </c>
      <c r="G25" s="46">
        <f t="shared" ref="G25:M25" si="0">SUM(G5:G24)</f>
        <v>6970</v>
      </c>
      <c r="H25" s="46">
        <f t="shared" si="0"/>
        <v>4505</v>
      </c>
      <c r="I25" s="46">
        <f t="shared" si="0"/>
        <v>8625</v>
      </c>
      <c r="J25" s="46">
        <f t="shared" si="0"/>
        <v>4785</v>
      </c>
      <c r="K25" s="46">
        <f t="shared" si="0"/>
        <v>3700</v>
      </c>
      <c r="L25" s="46">
        <f t="shared" si="0"/>
        <v>9515.2653850804018</v>
      </c>
      <c r="M25" s="48">
        <f t="shared" si="0"/>
        <v>9242.981954206618</v>
      </c>
      <c r="N25" s="48">
        <f>SUM(N5:N24)</f>
        <v>9546.8584279831593</v>
      </c>
    </row>
    <row r="27" spans="2:15" ht="15.75">
      <c r="B27" s="112" t="s">
        <v>1172</v>
      </c>
      <c r="C27" s="2"/>
      <c r="D27" s="2"/>
      <c r="E27" s="2"/>
      <c r="F27" s="109"/>
      <c r="G27" s="110"/>
      <c r="H27" s="111"/>
      <c r="I27" s="103"/>
      <c r="J27" s="103"/>
      <c r="K27" s="103"/>
      <c r="L27" s="103"/>
      <c r="M27" s="103"/>
      <c r="N27" s="102"/>
      <c r="O27" s="31"/>
    </row>
    <row r="28" spans="2:15" ht="6" customHeight="1">
      <c r="B28" s="7"/>
      <c r="C28" s="2"/>
      <c r="D28" s="2"/>
      <c r="E28" s="2"/>
      <c r="F28" s="109"/>
      <c r="G28" s="110"/>
      <c r="H28" s="111"/>
      <c r="I28" s="103"/>
      <c r="J28" s="103"/>
      <c r="K28" s="103"/>
      <c r="L28" s="103"/>
      <c r="M28" s="103"/>
      <c r="N28" s="102"/>
      <c r="O28" s="31"/>
    </row>
    <row r="29" spans="2:15" s="43" customFormat="1" ht="25.5">
      <c r="B29" s="35" t="s">
        <v>1049</v>
      </c>
      <c r="C29" s="36"/>
      <c r="D29" s="36"/>
      <c r="E29" s="36"/>
      <c r="F29" s="36" t="s">
        <v>973</v>
      </c>
      <c r="G29" s="36" t="s">
        <v>974</v>
      </c>
      <c r="H29" s="36" t="s">
        <v>975</v>
      </c>
      <c r="I29" s="36" t="s">
        <v>976</v>
      </c>
      <c r="J29" s="36" t="s">
        <v>977</v>
      </c>
      <c r="K29" s="36" t="s">
        <v>94</v>
      </c>
      <c r="L29" s="36" t="s">
        <v>224</v>
      </c>
      <c r="M29" s="36" t="s">
        <v>503</v>
      </c>
      <c r="N29" s="36" t="s">
        <v>1048</v>
      </c>
    </row>
    <row r="30" spans="2:15" ht="12.75" customHeight="1">
      <c r="B30" s="9" t="s">
        <v>227</v>
      </c>
      <c r="C30" s="2"/>
      <c r="D30" s="2"/>
      <c r="E30" s="2"/>
      <c r="F30" s="44">
        <f>SUMIFS('TAX MEASURES (NEW)'!W$3:W$350,'TAX MEASURES (NEW)'!$C$3:$C$350,$B30,'TAX MEASURES (NEW)'!$A$3:$A$350,$B$29)</f>
        <v>0</v>
      </c>
      <c r="G30" s="44">
        <f>SUMIFS('TAX MEASURES (NEW)'!X$3:X$350,'TAX MEASURES (NEW)'!$C$3:$C$350,$B30,'TAX MEASURES (NEW)'!$A$3:$A$350,$B$29)</f>
        <v>0</v>
      </c>
      <c r="H30" s="44">
        <f>SUMIFS('TAX MEASURES (NEW)'!Y$3:Y$350,'TAX MEASURES (NEW)'!$C$3:$C$350,$B30,'TAX MEASURES (NEW)'!$A$3:$A$350,$B$29)</f>
        <v>0</v>
      </c>
      <c r="I30" s="44">
        <f>SUMIFS('TAX MEASURES (NEW)'!Z$3:Z$350,'TAX MEASURES (NEW)'!$C$3:$C$350,$B30,'TAX MEASURES (NEW)'!$A$3:$A$350,$B$29)</f>
        <v>0</v>
      </c>
      <c r="J30" s="44">
        <f>SUMIFS('TAX MEASURES (NEW)'!AA$3:AA$350,'TAX MEASURES (NEW)'!$C$3:$C$350,$B30,'TAX MEASURES (NEW)'!$A$3:$A$350,$B$29)</f>
        <v>640</v>
      </c>
      <c r="K30" s="44">
        <f>SUMIFS('TAX MEASURES (NEW)'!AB$3:AB$350,'TAX MEASURES (NEW)'!$C$3:$C$350,$B30,'TAX MEASURES (NEW)'!$A$3:$A$350,$B$29)</f>
        <v>1175</v>
      </c>
      <c r="L30" s="44">
        <f>SUMIFS('TAX MEASURES (NEW)'!AC$3:AC$350,'TAX MEASURES (NEW)'!$C$3:$C$350,$B30,'TAX MEASURES (NEW)'!$A$3:$A$350,$B$29)</f>
        <v>545</v>
      </c>
      <c r="M30" s="44">
        <f>SUMIFS('TAX MEASURES (NEW)'!AD$3:AD$350,'TAX MEASURES (NEW)'!$C$3:$C$350,$B30,'TAX MEASURES (NEW)'!$A$3:$A$350,$B$29)</f>
        <v>405</v>
      </c>
      <c r="N30" s="44">
        <f>SUMIFS('TAX MEASURES (NEW)'!AE$3:AE$350,'TAX MEASURES (NEW)'!$C$3:$C$350,$B30,'TAX MEASURES (NEW)'!$A$3:$A$350,$B$29)</f>
        <v>285</v>
      </c>
    </row>
    <row r="31" spans="2:15" ht="12.75" customHeight="1">
      <c r="B31" s="9" t="s">
        <v>228</v>
      </c>
      <c r="C31" s="2"/>
      <c r="D31" s="2"/>
      <c r="E31" s="2"/>
      <c r="F31" s="44">
        <f>SUMIFS('TAX MEASURES (NEW)'!W$3:W$350,'TAX MEASURES (NEW)'!$C$3:$C$350,$B31,'TAX MEASURES (NEW)'!$A$3:$A$350,$B$29)</f>
        <v>0</v>
      </c>
      <c r="G31" s="44">
        <f>SUMIFS('TAX MEASURES (NEW)'!X$3:X$350,'TAX MEASURES (NEW)'!$C$3:$C$350,$B31,'TAX MEASURES (NEW)'!$A$3:$A$350,$B$29)</f>
        <v>0</v>
      </c>
      <c r="H31" s="44">
        <f>SUMIFS('TAX MEASURES (NEW)'!Y$3:Y$350,'TAX MEASURES (NEW)'!$C$3:$C$350,$B31,'TAX MEASURES (NEW)'!$A$3:$A$350,$B$29)</f>
        <v>0</v>
      </c>
      <c r="I31" s="44">
        <f>SUMIFS('TAX MEASURES (NEW)'!Z$3:Z$350,'TAX MEASURES (NEW)'!$C$3:$C$350,$B31,'TAX MEASURES (NEW)'!$A$3:$A$350,$B$29)</f>
        <v>0</v>
      </c>
      <c r="J31" s="44">
        <f>SUMIFS('TAX MEASURES (NEW)'!AA$3:AA$350,'TAX MEASURES (NEW)'!$C$3:$C$350,$B31,'TAX MEASURES (NEW)'!$A$3:$A$350,$B$29)</f>
        <v>50</v>
      </c>
      <c r="K31" s="44">
        <f>SUMIFS('TAX MEASURES (NEW)'!AB$3:AB$350,'TAX MEASURES (NEW)'!$C$3:$C$350,$B31,'TAX MEASURES (NEW)'!$A$3:$A$350,$B$29)</f>
        <v>-505</v>
      </c>
      <c r="L31" s="44">
        <f>SUMIFS('TAX MEASURES (NEW)'!AC$3:AC$350,'TAX MEASURES (NEW)'!$C$3:$C$350,$B31,'TAX MEASURES (NEW)'!$A$3:$A$350,$B$29)</f>
        <v>-580</v>
      </c>
      <c r="M31" s="44">
        <f>SUMIFS('TAX MEASURES (NEW)'!AD$3:AD$350,'TAX MEASURES (NEW)'!$C$3:$C$350,$B31,'TAX MEASURES (NEW)'!$A$3:$A$350,$B$29)</f>
        <v>-600</v>
      </c>
      <c r="N31" s="44">
        <f>SUMIFS('TAX MEASURES (NEW)'!AE$3:AE$350,'TAX MEASURES (NEW)'!$C$3:$C$350,$B31,'TAX MEASURES (NEW)'!$A$3:$A$350,$B$29)</f>
        <v>-615</v>
      </c>
    </row>
    <row r="32" spans="2:15" ht="12.75" customHeight="1">
      <c r="B32" s="9" t="s">
        <v>988</v>
      </c>
      <c r="C32" s="2"/>
      <c r="D32" s="2"/>
      <c r="E32" s="2"/>
      <c r="F32" s="44">
        <f>SUMIFS('TAX MEASURES (NEW)'!W$3:W$350,'TAX MEASURES (NEW)'!$C$3:$C$350,$B32,'TAX MEASURES (NEW)'!$A$3:$A$350,$B$29)</f>
        <v>0</v>
      </c>
      <c r="G32" s="44">
        <f>SUMIFS('TAX MEASURES (NEW)'!X$3:X$350,'TAX MEASURES (NEW)'!$C$3:$C$350,$B32,'TAX MEASURES (NEW)'!$A$3:$A$350,$B$29)</f>
        <v>0</v>
      </c>
      <c r="H32" s="44">
        <f>SUMIFS('TAX MEASURES (NEW)'!Y$3:Y$350,'TAX MEASURES (NEW)'!$C$3:$C$350,$B32,'TAX MEASURES (NEW)'!$A$3:$A$350,$B$29)</f>
        <v>0</v>
      </c>
      <c r="I32" s="44">
        <f>SUMIFS('TAX MEASURES (NEW)'!Z$3:Z$350,'TAX MEASURES (NEW)'!$C$3:$C$350,$B32,'TAX MEASURES (NEW)'!$A$3:$A$350,$B$29)</f>
        <v>0</v>
      </c>
      <c r="J32" s="44">
        <f>SUMIFS('TAX MEASURES (NEW)'!AA$3:AA$350,'TAX MEASURES (NEW)'!$C$3:$C$350,$B32,'TAX MEASURES (NEW)'!$A$3:$A$350,$B$29)</f>
        <v>15</v>
      </c>
      <c r="K32" s="44">
        <f>SUMIFS('TAX MEASURES (NEW)'!AB$3:AB$350,'TAX MEASURES (NEW)'!$C$3:$C$350,$B32,'TAX MEASURES (NEW)'!$A$3:$A$350,$B$29)</f>
        <v>10</v>
      </c>
      <c r="L32" s="44">
        <f>SUMIFS('TAX MEASURES (NEW)'!AC$3:AC$350,'TAX MEASURES (NEW)'!$C$3:$C$350,$B32,'TAX MEASURES (NEW)'!$A$3:$A$350,$B$29)</f>
        <v>10</v>
      </c>
      <c r="M32" s="44">
        <f>SUMIFS('TAX MEASURES (NEW)'!AD$3:AD$350,'TAX MEASURES (NEW)'!$C$3:$C$350,$B32,'TAX MEASURES (NEW)'!$A$3:$A$350,$B$29)</f>
        <v>0</v>
      </c>
      <c r="N32" s="44">
        <f>SUMIFS('TAX MEASURES (NEW)'!AE$3:AE$350,'TAX MEASURES (NEW)'!$C$3:$C$350,$B32,'TAX MEASURES (NEW)'!$A$3:$A$350,$B$29)</f>
        <v>0</v>
      </c>
    </row>
    <row r="33" spans="2:14" ht="12.75" customHeight="1">
      <c r="B33" s="9" t="s">
        <v>791</v>
      </c>
      <c r="C33" s="2"/>
      <c r="D33" s="2"/>
      <c r="E33" s="2"/>
      <c r="F33" s="44">
        <f>SUMIFS('TAX MEASURES (NEW)'!W$3:W$350,'TAX MEASURES (NEW)'!$C$3:$C$350,$B33,'TAX MEASURES (NEW)'!$A$3:$A$350,$B$29)</f>
        <v>0</v>
      </c>
      <c r="G33" s="44">
        <f>SUMIFS('TAX MEASURES (NEW)'!X$3:X$350,'TAX MEASURES (NEW)'!$C$3:$C$350,$B33,'TAX MEASURES (NEW)'!$A$3:$A$350,$B$29)</f>
        <v>0</v>
      </c>
      <c r="H33" s="44">
        <f>SUMIFS('TAX MEASURES (NEW)'!Y$3:Y$350,'TAX MEASURES (NEW)'!$C$3:$C$350,$B33,'TAX MEASURES (NEW)'!$A$3:$A$350,$B$29)</f>
        <v>0</v>
      </c>
      <c r="I33" s="44">
        <f>SUMIFS('TAX MEASURES (NEW)'!Z$3:Z$350,'TAX MEASURES (NEW)'!$C$3:$C$350,$B33,'TAX MEASURES (NEW)'!$A$3:$A$350,$B$29)</f>
        <v>20</v>
      </c>
      <c r="J33" s="44">
        <f>SUMIFS('TAX MEASURES (NEW)'!AA$3:AA$350,'TAX MEASURES (NEW)'!$C$3:$C$350,$B33,'TAX MEASURES (NEW)'!$A$3:$A$350,$B$29)</f>
        <v>350</v>
      </c>
      <c r="K33" s="44">
        <f>SUMIFS('TAX MEASURES (NEW)'!AB$3:AB$350,'TAX MEASURES (NEW)'!$C$3:$C$350,$B33,'TAX MEASURES (NEW)'!$A$3:$A$350,$B$29)</f>
        <v>580</v>
      </c>
      <c r="L33" s="44">
        <f>SUMIFS('TAX MEASURES (NEW)'!AC$3:AC$350,'TAX MEASURES (NEW)'!$C$3:$C$350,$B33,'TAX MEASURES (NEW)'!$A$3:$A$350,$B$29)</f>
        <v>45</v>
      </c>
      <c r="M33" s="44">
        <f>SUMIFS('TAX MEASURES (NEW)'!AD$3:AD$350,'TAX MEASURES (NEW)'!$C$3:$C$350,$B33,'TAX MEASURES (NEW)'!$A$3:$A$350,$B$29)</f>
        <v>30</v>
      </c>
      <c r="N33" s="44">
        <f>SUMIFS('TAX MEASURES (NEW)'!AE$3:AE$350,'TAX MEASURES (NEW)'!$C$3:$C$350,$B33,'TAX MEASURES (NEW)'!$A$3:$A$350,$B$29)</f>
        <v>35</v>
      </c>
    </row>
    <row r="34" spans="2:14" ht="12.75" customHeight="1">
      <c r="B34" s="9" t="s">
        <v>762</v>
      </c>
      <c r="C34" s="2"/>
      <c r="D34" s="2"/>
      <c r="E34" s="2"/>
      <c r="F34" s="44">
        <f>SUMIFS('TAX MEASURES (NEW)'!W$3:W$350,'TAX MEASURES (NEW)'!$C$3:$C$350,$B34,'TAX MEASURES (NEW)'!$A$3:$A$350,$B$29)</f>
        <v>0</v>
      </c>
      <c r="G34" s="44">
        <f>SUMIFS('TAX MEASURES (NEW)'!X$3:X$350,'TAX MEASURES (NEW)'!$C$3:$C$350,$B34,'TAX MEASURES (NEW)'!$A$3:$A$350,$B$29)</f>
        <v>0</v>
      </c>
      <c r="H34" s="44">
        <f>SUMIFS('TAX MEASURES (NEW)'!Y$3:Y$350,'TAX MEASURES (NEW)'!$C$3:$C$350,$B34,'TAX MEASURES (NEW)'!$A$3:$A$350,$B$29)</f>
        <v>0</v>
      </c>
      <c r="I34" s="44">
        <f>SUMIFS('TAX MEASURES (NEW)'!Z$3:Z$350,'TAX MEASURES (NEW)'!$C$3:$C$350,$B34,'TAX MEASURES (NEW)'!$A$3:$A$350,$B$29)</f>
        <v>0</v>
      </c>
      <c r="J34" s="44">
        <f>SUMIFS('TAX MEASURES (NEW)'!AA$3:AA$350,'TAX MEASURES (NEW)'!$C$3:$C$350,$B34,'TAX MEASURES (NEW)'!$A$3:$A$350,$B$29)</f>
        <v>0</v>
      </c>
      <c r="K34" s="44">
        <f>SUMIFS('TAX MEASURES (NEW)'!AB$3:AB$350,'TAX MEASURES (NEW)'!$C$3:$C$350,$B34,'TAX MEASURES (NEW)'!$A$3:$A$350,$B$29)</f>
        <v>0</v>
      </c>
      <c r="L34" s="44">
        <f>SUMIFS('TAX MEASURES (NEW)'!AC$3:AC$350,'TAX MEASURES (NEW)'!$C$3:$C$350,$B34,'TAX MEASURES (NEW)'!$A$3:$A$350,$B$29)</f>
        <v>-5</v>
      </c>
      <c r="M34" s="44">
        <f>SUMIFS('TAX MEASURES (NEW)'!AD$3:AD$350,'TAX MEASURES (NEW)'!$C$3:$C$350,$B34,'TAX MEASURES (NEW)'!$A$3:$A$350,$B$29)</f>
        <v>-20</v>
      </c>
      <c r="N34" s="44">
        <f>SUMIFS('TAX MEASURES (NEW)'!AE$3:AE$350,'TAX MEASURES (NEW)'!$C$3:$C$350,$B34,'TAX MEASURES (NEW)'!$A$3:$A$350,$B$29)</f>
        <v>-20</v>
      </c>
    </row>
    <row r="35" spans="2:14" ht="12.75" customHeight="1">
      <c r="B35" s="9" t="s">
        <v>990</v>
      </c>
      <c r="C35" s="2"/>
      <c r="D35" s="2"/>
      <c r="E35" s="2"/>
      <c r="F35" s="44">
        <f>SUMIFS('TAX MEASURES (NEW)'!W$3:W$350,'TAX MEASURES (NEW)'!$C$3:$C$350,$B35,'TAX MEASURES (NEW)'!$A$3:$A$350,$B$29)</f>
        <v>0</v>
      </c>
      <c r="G35" s="44">
        <f>SUMIFS('TAX MEASURES (NEW)'!X$3:X$350,'TAX MEASURES (NEW)'!$C$3:$C$350,$B35,'TAX MEASURES (NEW)'!$A$3:$A$350,$B$29)</f>
        <v>0</v>
      </c>
      <c r="H35" s="44">
        <f>SUMIFS('TAX MEASURES (NEW)'!Y$3:Y$350,'TAX MEASURES (NEW)'!$C$3:$C$350,$B35,'TAX MEASURES (NEW)'!$A$3:$A$350,$B$29)</f>
        <v>0</v>
      </c>
      <c r="I35" s="44">
        <f>SUMIFS('TAX MEASURES (NEW)'!Z$3:Z$350,'TAX MEASURES (NEW)'!$C$3:$C$350,$B35,'TAX MEASURES (NEW)'!$A$3:$A$350,$B$29)</f>
        <v>0</v>
      </c>
      <c r="J35" s="44">
        <f>SUMIFS('TAX MEASURES (NEW)'!AA$3:AA$350,'TAX MEASURES (NEW)'!$C$3:$C$350,$B35,'TAX MEASURES (NEW)'!$A$3:$A$350,$B$29)</f>
        <v>-415</v>
      </c>
      <c r="K35" s="44">
        <f>SUMIFS('TAX MEASURES (NEW)'!AB$3:AB$350,'TAX MEASURES (NEW)'!$C$3:$C$350,$B35,'TAX MEASURES (NEW)'!$A$3:$A$350,$B$29)</f>
        <v>-715</v>
      </c>
      <c r="L35" s="44">
        <f>SUMIFS('TAX MEASURES (NEW)'!AC$3:AC$350,'TAX MEASURES (NEW)'!$C$3:$C$350,$B35,'TAX MEASURES (NEW)'!$A$3:$A$350,$B$29)</f>
        <v>-745</v>
      </c>
      <c r="M35" s="44">
        <f>SUMIFS('TAX MEASURES (NEW)'!AD$3:AD$350,'TAX MEASURES (NEW)'!$C$3:$C$350,$B35,'TAX MEASURES (NEW)'!$A$3:$A$350,$B$29)</f>
        <v>-775</v>
      </c>
      <c r="N35" s="44">
        <f>SUMIFS('TAX MEASURES (NEW)'!AE$3:AE$350,'TAX MEASURES (NEW)'!$C$3:$C$350,$B35,'TAX MEASURES (NEW)'!$A$3:$A$350,$B$29)</f>
        <v>-820</v>
      </c>
    </row>
    <row r="36" spans="2:14" ht="12.75" customHeight="1">
      <c r="B36" s="9" t="s">
        <v>268</v>
      </c>
      <c r="C36" s="2"/>
      <c r="D36" s="2"/>
      <c r="E36" s="2"/>
      <c r="F36" s="44">
        <f>SUMIFS('TAX MEASURES (NEW)'!W$3:W$350,'TAX MEASURES (NEW)'!$C$3:$C$350,$B36,'TAX MEASURES (NEW)'!$A$3:$A$350,$B$29)</f>
        <v>0</v>
      </c>
      <c r="G36" s="44">
        <f>SUMIFS('TAX MEASURES (NEW)'!X$3:X$350,'TAX MEASURES (NEW)'!$C$3:$C$350,$B36,'TAX MEASURES (NEW)'!$A$3:$A$350,$B$29)</f>
        <v>0</v>
      </c>
      <c r="H36" s="44">
        <f>SUMIFS('TAX MEASURES (NEW)'!Y$3:Y$350,'TAX MEASURES (NEW)'!$C$3:$C$350,$B36,'TAX MEASURES (NEW)'!$A$3:$A$350,$B$29)</f>
        <v>0</v>
      </c>
      <c r="I36" s="44">
        <f>SUMIFS('TAX MEASURES (NEW)'!Z$3:Z$350,'TAX MEASURES (NEW)'!$C$3:$C$350,$B36,'TAX MEASURES (NEW)'!$A$3:$A$350,$B$29)</f>
        <v>0</v>
      </c>
      <c r="J36" s="44">
        <f>SUMIFS('TAX MEASURES (NEW)'!AA$3:AA$350,'TAX MEASURES (NEW)'!$C$3:$C$350,$B36,'TAX MEASURES (NEW)'!$A$3:$A$350,$B$29)</f>
        <v>0</v>
      </c>
      <c r="K36" s="44">
        <f>SUMIFS('TAX MEASURES (NEW)'!AB$3:AB$350,'TAX MEASURES (NEW)'!$C$3:$C$350,$B36,'TAX MEASURES (NEW)'!$A$3:$A$350,$B$29)</f>
        <v>0</v>
      </c>
      <c r="L36" s="44">
        <f>SUMIFS('TAX MEASURES (NEW)'!AC$3:AC$350,'TAX MEASURES (NEW)'!$C$3:$C$350,$B36,'TAX MEASURES (NEW)'!$A$3:$A$350,$B$29)</f>
        <v>5</v>
      </c>
      <c r="M36" s="44">
        <f>SUMIFS('TAX MEASURES (NEW)'!AD$3:AD$350,'TAX MEASURES (NEW)'!$C$3:$C$350,$B36,'TAX MEASURES (NEW)'!$A$3:$A$350,$B$29)</f>
        <v>10</v>
      </c>
      <c r="N36" s="44">
        <f>SUMIFS('TAX MEASURES (NEW)'!AE$3:AE$350,'TAX MEASURES (NEW)'!$C$3:$C$350,$B36,'TAX MEASURES (NEW)'!$A$3:$A$350,$B$29)</f>
        <v>10</v>
      </c>
    </row>
    <row r="37" spans="2:14" ht="12.75" customHeight="1">
      <c r="B37" s="9" t="s">
        <v>92</v>
      </c>
      <c r="C37" s="2"/>
      <c r="D37" s="2"/>
      <c r="E37" s="2"/>
      <c r="F37" s="44">
        <f>SUMIFS('TAX MEASURES (NEW)'!W$3:W$350,'TAX MEASURES (NEW)'!$C$3:$C$350,$B37,'TAX MEASURES (NEW)'!$A$3:$A$350,$B$29)</f>
        <v>0</v>
      </c>
      <c r="G37" s="44">
        <f>SUMIFS('TAX MEASURES (NEW)'!X$3:X$350,'TAX MEASURES (NEW)'!$C$3:$C$350,$B37,'TAX MEASURES (NEW)'!$A$3:$A$350,$B$29)</f>
        <v>0</v>
      </c>
      <c r="H37" s="44">
        <f>SUMIFS('TAX MEASURES (NEW)'!Y$3:Y$350,'TAX MEASURES (NEW)'!$C$3:$C$350,$B37,'TAX MEASURES (NEW)'!$A$3:$A$350,$B$29)</f>
        <v>0</v>
      </c>
      <c r="I37" s="44">
        <f>SUMIFS('TAX MEASURES (NEW)'!Z$3:Z$350,'TAX MEASURES (NEW)'!$C$3:$C$350,$B37,'TAX MEASURES (NEW)'!$A$3:$A$350,$B$29)</f>
        <v>0</v>
      </c>
      <c r="J37" s="44">
        <f>SUMIFS('TAX MEASURES (NEW)'!AA$3:AA$350,'TAX MEASURES (NEW)'!$C$3:$C$350,$B37,'TAX MEASURES (NEW)'!$A$3:$A$350,$B$29)</f>
        <v>0</v>
      </c>
      <c r="K37" s="44">
        <f>SUMIFS('TAX MEASURES (NEW)'!AB$3:AB$350,'TAX MEASURES (NEW)'!$C$3:$C$350,$B37,'TAX MEASURES (NEW)'!$A$3:$A$350,$B$29)</f>
        <v>0</v>
      </c>
      <c r="L37" s="44">
        <f>SUMIFS('TAX MEASURES (NEW)'!AC$3:AC$350,'TAX MEASURES (NEW)'!$C$3:$C$350,$B37,'TAX MEASURES (NEW)'!$A$3:$A$350,$B$29)</f>
        <v>0</v>
      </c>
      <c r="M37" s="44">
        <f>SUMIFS('TAX MEASURES (NEW)'!AD$3:AD$350,'TAX MEASURES (NEW)'!$C$3:$C$350,$B37,'TAX MEASURES (NEW)'!$A$3:$A$350,$B$29)</f>
        <v>0</v>
      </c>
      <c r="N37" s="44">
        <f>SUMIFS('TAX MEASURES (NEW)'!AE$3:AE$350,'TAX MEASURES (NEW)'!$C$3:$C$350,$B37,'TAX MEASURES (NEW)'!$A$3:$A$350,$B$29)</f>
        <v>0</v>
      </c>
    </row>
    <row r="38" spans="2:14" ht="12.75" customHeight="1">
      <c r="B38" s="9" t="s">
        <v>90</v>
      </c>
      <c r="C38" s="2"/>
      <c r="D38" s="2"/>
      <c r="E38" s="2"/>
      <c r="F38" s="44">
        <f>SUMIFS('TAX MEASURES (NEW)'!W$3:W$350,'TAX MEASURES (NEW)'!$C$3:$C$350,$B38,'TAX MEASURES (NEW)'!$A$3:$A$350,$B$29)</f>
        <v>0</v>
      </c>
      <c r="G38" s="44">
        <f>SUMIFS('TAX MEASURES (NEW)'!X$3:X$350,'TAX MEASURES (NEW)'!$C$3:$C$350,$B38,'TAX MEASURES (NEW)'!$A$3:$A$350,$B$29)</f>
        <v>0</v>
      </c>
      <c r="H38" s="44">
        <f>SUMIFS('TAX MEASURES (NEW)'!Y$3:Y$350,'TAX MEASURES (NEW)'!$C$3:$C$350,$B38,'TAX MEASURES (NEW)'!$A$3:$A$350,$B$29)</f>
        <v>0</v>
      </c>
      <c r="I38" s="44">
        <f>SUMIFS('TAX MEASURES (NEW)'!Z$3:Z$350,'TAX MEASURES (NEW)'!$C$3:$C$350,$B38,'TAX MEASURES (NEW)'!$A$3:$A$350,$B$29)</f>
        <v>0</v>
      </c>
      <c r="J38" s="44">
        <f>SUMIFS('TAX MEASURES (NEW)'!AA$3:AA$350,'TAX MEASURES (NEW)'!$C$3:$C$350,$B38,'TAX MEASURES (NEW)'!$A$3:$A$350,$B$29)</f>
        <v>0</v>
      </c>
      <c r="K38" s="44">
        <f>SUMIFS('TAX MEASURES (NEW)'!AB$3:AB$350,'TAX MEASURES (NEW)'!$C$3:$C$350,$B38,'TAX MEASURES (NEW)'!$A$3:$A$350,$B$29)</f>
        <v>65</v>
      </c>
      <c r="L38" s="44">
        <f>SUMIFS('TAX MEASURES (NEW)'!AC$3:AC$350,'TAX MEASURES (NEW)'!$C$3:$C$350,$B38,'TAX MEASURES (NEW)'!$A$3:$A$350,$B$29)</f>
        <v>110</v>
      </c>
      <c r="M38" s="44">
        <f>SUMIFS('TAX MEASURES (NEW)'!AD$3:AD$350,'TAX MEASURES (NEW)'!$C$3:$C$350,$B38,'TAX MEASURES (NEW)'!$A$3:$A$350,$B$29)</f>
        <v>140</v>
      </c>
      <c r="N38" s="44">
        <f>SUMIFS('TAX MEASURES (NEW)'!AE$3:AE$350,'TAX MEASURES (NEW)'!$C$3:$C$350,$B38,'TAX MEASURES (NEW)'!$A$3:$A$350,$B$29)</f>
        <v>175</v>
      </c>
    </row>
    <row r="39" spans="2:14" ht="12.75" customHeight="1">
      <c r="B39" s="9" t="s">
        <v>249</v>
      </c>
      <c r="F39" s="44">
        <f>SUMIFS('TAX MEASURES (NEW)'!W$3:W$350,'TAX MEASURES (NEW)'!$C$3:$C$350,$B39,'TAX MEASURES (NEW)'!$A$3:$A$350,$B$29)</f>
        <v>0</v>
      </c>
      <c r="G39" s="44">
        <f>SUMIFS('TAX MEASURES (NEW)'!X$3:X$350,'TAX MEASURES (NEW)'!$C$3:$C$350,$B39,'TAX MEASURES (NEW)'!$A$3:$A$350,$B$29)</f>
        <v>0</v>
      </c>
      <c r="H39" s="44">
        <f>SUMIFS('TAX MEASURES (NEW)'!Y$3:Y$350,'TAX MEASURES (NEW)'!$C$3:$C$350,$B39,'TAX MEASURES (NEW)'!$A$3:$A$350,$B$29)</f>
        <v>0</v>
      </c>
      <c r="I39" s="44">
        <f>SUMIFS('TAX MEASURES (NEW)'!Z$3:Z$350,'TAX MEASURES (NEW)'!$C$3:$C$350,$B39,'TAX MEASURES (NEW)'!$A$3:$A$350,$B$29)</f>
        <v>0</v>
      </c>
      <c r="J39" s="44">
        <f>SUMIFS('TAX MEASURES (NEW)'!AA$3:AA$350,'TAX MEASURES (NEW)'!$C$3:$C$350,$B39,'TAX MEASURES (NEW)'!$A$3:$A$350,$B$29)</f>
        <v>0</v>
      </c>
      <c r="K39" s="44">
        <f>SUMIFS('TAX MEASURES (NEW)'!AB$3:AB$350,'TAX MEASURES (NEW)'!$C$3:$C$350,$B39,'TAX MEASURES (NEW)'!$A$3:$A$350,$B$29)</f>
        <v>0</v>
      </c>
      <c r="L39" s="44">
        <f>SUMIFS('TAX MEASURES (NEW)'!AC$3:AC$350,'TAX MEASURES (NEW)'!$C$3:$C$350,$B39,'TAX MEASURES (NEW)'!$A$3:$A$350,$B$29)</f>
        <v>0</v>
      </c>
      <c r="M39" s="44">
        <f>SUMIFS('TAX MEASURES (NEW)'!AD$3:AD$350,'TAX MEASURES (NEW)'!$C$3:$C$350,$B39,'TAX MEASURES (NEW)'!$A$3:$A$350,$B$29)</f>
        <v>0</v>
      </c>
      <c r="N39" s="44">
        <f>SUMIFS('TAX MEASURES (NEW)'!AE$3:AE$350,'TAX MEASURES (NEW)'!$C$3:$C$350,$B39,'TAX MEASURES (NEW)'!$A$3:$A$350,$B$29)</f>
        <v>0</v>
      </c>
    </row>
    <row r="40" spans="2:14" ht="12.75" customHeight="1">
      <c r="B40" s="9" t="s">
        <v>257</v>
      </c>
      <c r="F40" s="44">
        <f>SUMIFS('TAX MEASURES (NEW)'!W$3:W$350,'TAX MEASURES (NEW)'!$C$3:$C$350,$B40,'TAX MEASURES (NEW)'!$A$3:$A$350,$B$29)</f>
        <v>0</v>
      </c>
      <c r="G40" s="44">
        <f>SUMIFS('TAX MEASURES (NEW)'!X$3:X$350,'TAX MEASURES (NEW)'!$C$3:$C$350,$B40,'TAX MEASURES (NEW)'!$A$3:$A$350,$B$29)</f>
        <v>0</v>
      </c>
      <c r="H40" s="44">
        <f>SUMIFS('TAX MEASURES (NEW)'!Y$3:Y$350,'TAX MEASURES (NEW)'!$C$3:$C$350,$B40,'TAX MEASURES (NEW)'!$A$3:$A$350,$B$29)</f>
        <v>0</v>
      </c>
      <c r="I40" s="44">
        <f>SUMIFS('TAX MEASURES (NEW)'!Z$3:Z$350,'TAX MEASURES (NEW)'!$C$3:$C$350,$B40,'TAX MEASURES (NEW)'!$A$3:$A$350,$B$29)</f>
        <v>0</v>
      </c>
      <c r="J40" s="44">
        <f>SUMIFS('TAX MEASURES (NEW)'!AA$3:AA$350,'TAX MEASURES (NEW)'!$C$3:$C$350,$B40,'TAX MEASURES (NEW)'!$A$3:$A$350,$B$29)</f>
        <v>-5</v>
      </c>
      <c r="K40" s="44">
        <f>SUMIFS('TAX MEASURES (NEW)'!AB$3:AB$350,'TAX MEASURES (NEW)'!$C$3:$C$350,$B40,'TAX MEASURES (NEW)'!$A$3:$A$350,$B$29)</f>
        <v>-10</v>
      </c>
      <c r="L40" s="44">
        <f>SUMIFS('TAX MEASURES (NEW)'!AC$3:AC$350,'TAX MEASURES (NEW)'!$C$3:$C$350,$B40,'TAX MEASURES (NEW)'!$A$3:$A$350,$B$29)</f>
        <v>10</v>
      </c>
      <c r="M40" s="44">
        <f>SUMIFS('TAX MEASURES (NEW)'!AD$3:AD$350,'TAX MEASURES (NEW)'!$C$3:$C$350,$B40,'TAX MEASURES (NEW)'!$A$3:$A$350,$B$29)</f>
        <v>225</v>
      </c>
      <c r="N40" s="44">
        <f>SUMIFS('TAX MEASURES (NEW)'!AE$3:AE$350,'TAX MEASURES (NEW)'!$C$3:$C$350,$B40,'TAX MEASURES (NEW)'!$A$3:$A$350,$B$29)</f>
        <v>210</v>
      </c>
    </row>
    <row r="41" spans="2:14" ht="12.75" customHeight="1">
      <c r="B41" s="9" t="s">
        <v>147</v>
      </c>
      <c r="F41" s="44">
        <f>SUMIFS('TAX MEASURES (NEW)'!W$3:W$350,'TAX MEASURES (NEW)'!$C$3:$C$350,$B41,'TAX MEASURES (NEW)'!$A$3:$A$350,$B$29)</f>
        <v>0</v>
      </c>
      <c r="G41" s="44">
        <f>SUMIFS('TAX MEASURES (NEW)'!X$3:X$350,'TAX MEASURES (NEW)'!$C$3:$C$350,$B41,'TAX MEASURES (NEW)'!$A$3:$A$350,$B$29)</f>
        <v>0</v>
      </c>
      <c r="H41" s="44">
        <f>SUMIFS('TAX MEASURES (NEW)'!Y$3:Y$350,'TAX MEASURES (NEW)'!$C$3:$C$350,$B41,'TAX MEASURES (NEW)'!$A$3:$A$350,$B$29)</f>
        <v>0</v>
      </c>
      <c r="I41" s="44">
        <f>SUMIFS('TAX MEASURES (NEW)'!Z$3:Z$350,'TAX MEASURES (NEW)'!$C$3:$C$350,$B41,'TAX MEASURES (NEW)'!$A$3:$A$350,$B$29)</f>
        <v>0</v>
      </c>
      <c r="J41" s="44">
        <f>SUMIFS('TAX MEASURES (NEW)'!AA$3:AA$350,'TAX MEASURES (NEW)'!$C$3:$C$350,$B41,'TAX MEASURES (NEW)'!$A$3:$A$350,$B$29)</f>
        <v>0</v>
      </c>
      <c r="K41" s="44">
        <f>SUMIFS('TAX MEASURES (NEW)'!AB$3:AB$350,'TAX MEASURES (NEW)'!$C$3:$C$350,$B41,'TAX MEASURES (NEW)'!$A$3:$A$350,$B$29)</f>
        <v>0</v>
      </c>
      <c r="L41" s="44">
        <f>SUMIFS('TAX MEASURES (NEW)'!AC$3:AC$350,'TAX MEASURES (NEW)'!$C$3:$C$350,$B41,'TAX MEASURES (NEW)'!$A$3:$A$350,$B$29)</f>
        <v>0</v>
      </c>
      <c r="M41" s="44">
        <f>SUMIFS('TAX MEASURES (NEW)'!AD$3:AD$350,'TAX MEASURES (NEW)'!$C$3:$C$350,$B41,'TAX MEASURES (NEW)'!$A$3:$A$350,$B$29)</f>
        <v>0</v>
      </c>
      <c r="N41" s="44">
        <f>SUMIFS('TAX MEASURES (NEW)'!AE$3:AE$350,'TAX MEASURES (NEW)'!$C$3:$C$350,$B41,'TAX MEASURES (NEW)'!$A$3:$A$350,$B$29)</f>
        <v>0</v>
      </c>
    </row>
    <row r="42" spans="2:14" ht="12.75" customHeight="1">
      <c r="B42" s="9" t="s">
        <v>230</v>
      </c>
      <c r="F42" s="44">
        <f>SUMIFS('TAX MEASURES (NEW)'!W$3:W$350,'TAX MEASURES (NEW)'!$C$3:$C$350,$B42,'TAX MEASURES (NEW)'!$A$3:$A$350,$B$29)</f>
        <v>0</v>
      </c>
      <c r="G42" s="44">
        <f>SUMIFS('TAX MEASURES (NEW)'!X$3:X$350,'TAX MEASURES (NEW)'!$C$3:$C$350,$B42,'TAX MEASURES (NEW)'!$A$3:$A$350,$B$29)</f>
        <v>0</v>
      </c>
      <c r="H42" s="44">
        <f>SUMIFS('TAX MEASURES (NEW)'!Y$3:Y$350,'TAX MEASURES (NEW)'!$C$3:$C$350,$B42,'TAX MEASURES (NEW)'!$A$3:$A$350,$B$29)</f>
        <v>0</v>
      </c>
      <c r="I42" s="44">
        <f>SUMIFS('TAX MEASURES (NEW)'!Z$3:Z$350,'TAX MEASURES (NEW)'!$C$3:$C$350,$B42,'TAX MEASURES (NEW)'!$A$3:$A$350,$B$29)</f>
        <v>0</v>
      </c>
      <c r="J42" s="44">
        <f>SUMIFS('TAX MEASURES (NEW)'!AA$3:AA$350,'TAX MEASURES (NEW)'!$C$3:$C$350,$B42,'TAX MEASURES (NEW)'!$A$3:$A$350,$B$29)</f>
        <v>0</v>
      </c>
      <c r="K42" s="44">
        <f>SUMIFS('TAX MEASURES (NEW)'!AB$3:AB$350,'TAX MEASURES (NEW)'!$C$3:$C$350,$B42,'TAX MEASURES (NEW)'!$A$3:$A$350,$B$29)</f>
        <v>0</v>
      </c>
      <c r="L42" s="44">
        <f>SUMIFS('TAX MEASURES (NEW)'!AC$3:AC$350,'TAX MEASURES (NEW)'!$C$3:$C$350,$B42,'TAX MEASURES (NEW)'!$A$3:$A$350,$B$29)</f>
        <v>0</v>
      </c>
      <c r="M42" s="44">
        <f>SUMIFS('TAX MEASURES (NEW)'!AD$3:AD$350,'TAX MEASURES (NEW)'!$C$3:$C$350,$B42,'TAX MEASURES (NEW)'!$A$3:$A$350,$B$29)</f>
        <v>0</v>
      </c>
      <c r="N42" s="44">
        <f>SUMIFS('TAX MEASURES (NEW)'!AE$3:AE$350,'TAX MEASURES (NEW)'!$C$3:$C$350,$B42,'TAX MEASURES (NEW)'!$A$3:$A$350,$B$29)</f>
        <v>0</v>
      </c>
    </row>
    <row r="43" spans="2:14" ht="12.75" customHeight="1">
      <c r="B43" s="9" t="s">
        <v>231</v>
      </c>
      <c r="F43" s="44">
        <f>SUMIFS('TAX MEASURES (NEW)'!W$3:W$350,'TAX MEASURES (NEW)'!$C$3:$C$350,$B43,'TAX MEASURES (NEW)'!$A$3:$A$350,$B$29)</f>
        <v>0</v>
      </c>
      <c r="G43" s="44">
        <f>SUMIFS('TAX MEASURES (NEW)'!X$3:X$350,'TAX MEASURES (NEW)'!$C$3:$C$350,$B43,'TAX MEASURES (NEW)'!$A$3:$A$350,$B$29)</f>
        <v>0</v>
      </c>
      <c r="H43" s="44">
        <f>SUMIFS('TAX MEASURES (NEW)'!Y$3:Y$350,'TAX MEASURES (NEW)'!$C$3:$C$350,$B43,'TAX MEASURES (NEW)'!$A$3:$A$350,$B$29)</f>
        <v>0</v>
      </c>
      <c r="I43" s="44">
        <f>SUMIFS('TAX MEASURES (NEW)'!Z$3:Z$350,'TAX MEASURES (NEW)'!$C$3:$C$350,$B43,'TAX MEASURES (NEW)'!$A$3:$A$350,$B$29)</f>
        <v>0</v>
      </c>
      <c r="J43" s="44">
        <f>SUMIFS('TAX MEASURES (NEW)'!AA$3:AA$350,'TAX MEASURES (NEW)'!$C$3:$C$350,$B43,'TAX MEASURES (NEW)'!$A$3:$A$350,$B$29)</f>
        <v>0</v>
      </c>
      <c r="K43" s="44">
        <f>SUMIFS('TAX MEASURES (NEW)'!AB$3:AB$350,'TAX MEASURES (NEW)'!$C$3:$C$350,$B43,'TAX MEASURES (NEW)'!$A$3:$A$350,$B$29)</f>
        <v>0</v>
      </c>
      <c r="L43" s="44">
        <f>SUMIFS('TAX MEASURES (NEW)'!AC$3:AC$350,'TAX MEASURES (NEW)'!$C$3:$C$350,$B43,'TAX MEASURES (NEW)'!$A$3:$A$350,$B$29)</f>
        <v>0</v>
      </c>
      <c r="M43" s="44">
        <f>SUMIFS('TAX MEASURES (NEW)'!AD$3:AD$350,'TAX MEASURES (NEW)'!$C$3:$C$350,$B43,'TAX MEASURES (NEW)'!$A$3:$A$350,$B$29)</f>
        <v>0</v>
      </c>
      <c r="N43" s="44">
        <f>SUMIFS('TAX MEASURES (NEW)'!AE$3:AE$350,'TAX MEASURES (NEW)'!$C$3:$C$350,$B43,'TAX MEASURES (NEW)'!$A$3:$A$350,$B$29)</f>
        <v>0</v>
      </c>
    </row>
    <row r="44" spans="2:14" ht="12.75" customHeight="1">
      <c r="B44" s="9" t="s">
        <v>143</v>
      </c>
      <c r="F44" s="44">
        <f>SUMIFS('TAX MEASURES (NEW)'!W$3:W$350,'TAX MEASURES (NEW)'!$C$3:$C$350,$B44,'TAX MEASURES (NEW)'!$A$3:$A$350,$B$29)</f>
        <v>0</v>
      </c>
      <c r="G44" s="44">
        <f>SUMIFS('TAX MEASURES (NEW)'!X$3:X$350,'TAX MEASURES (NEW)'!$C$3:$C$350,$B44,'TAX MEASURES (NEW)'!$A$3:$A$350,$B$29)</f>
        <v>0</v>
      </c>
      <c r="H44" s="44">
        <f>SUMIFS('TAX MEASURES (NEW)'!Y$3:Y$350,'TAX MEASURES (NEW)'!$C$3:$C$350,$B44,'TAX MEASURES (NEW)'!$A$3:$A$350,$B$29)</f>
        <v>0</v>
      </c>
      <c r="I44" s="44">
        <f>SUMIFS('TAX MEASURES (NEW)'!Z$3:Z$350,'TAX MEASURES (NEW)'!$C$3:$C$350,$B44,'TAX MEASURES (NEW)'!$A$3:$A$350,$B$29)</f>
        <v>0</v>
      </c>
      <c r="J44" s="44">
        <f>SUMIFS('TAX MEASURES (NEW)'!AA$3:AA$350,'TAX MEASURES (NEW)'!$C$3:$C$350,$B44,'TAX MEASURES (NEW)'!$A$3:$A$350,$B$29)</f>
        <v>0</v>
      </c>
      <c r="K44" s="44">
        <f>SUMIFS('TAX MEASURES (NEW)'!AB$3:AB$350,'TAX MEASURES (NEW)'!$C$3:$C$350,$B44,'TAX MEASURES (NEW)'!$A$3:$A$350,$B$29)</f>
        <v>0</v>
      </c>
      <c r="L44" s="44">
        <f>SUMIFS('TAX MEASURES (NEW)'!AC$3:AC$350,'TAX MEASURES (NEW)'!$C$3:$C$350,$B44,'TAX MEASURES (NEW)'!$A$3:$A$350,$B$29)</f>
        <v>0</v>
      </c>
      <c r="M44" s="44">
        <f>SUMIFS('TAX MEASURES (NEW)'!AD$3:AD$350,'TAX MEASURES (NEW)'!$C$3:$C$350,$B44,'TAX MEASURES (NEW)'!$A$3:$A$350,$B$29)</f>
        <v>0</v>
      </c>
      <c r="N44" s="44">
        <f>SUMIFS('TAX MEASURES (NEW)'!AE$3:AE$350,'TAX MEASURES (NEW)'!$C$3:$C$350,$B44,'TAX MEASURES (NEW)'!$A$3:$A$350,$B$29)</f>
        <v>0</v>
      </c>
    </row>
    <row r="45" spans="2:14" ht="12.75" customHeight="1">
      <c r="B45" s="9" t="s">
        <v>780</v>
      </c>
      <c r="F45" s="44">
        <f>SUMIFS('TAX MEASURES (NEW)'!W$3:W$350,'TAX MEASURES (NEW)'!$C$3:$C$350,$B45,'TAX MEASURES (NEW)'!$A$3:$A$350,$B$29)</f>
        <v>0</v>
      </c>
      <c r="G45" s="44">
        <f>SUMIFS('TAX MEASURES (NEW)'!X$3:X$350,'TAX MEASURES (NEW)'!$C$3:$C$350,$B45,'TAX MEASURES (NEW)'!$A$3:$A$350,$B$29)</f>
        <v>0</v>
      </c>
      <c r="H45" s="44">
        <f>SUMIFS('TAX MEASURES (NEW)'!Y$3:Y$350,'TAX MEASURES (NEW)'!$C$3:$C$350,$B45,'TAX MEASURES (NEW)'!$A$3:$A$350,$B$29)</f>
        <v>0</v>
      </c>
      <c r="I45" s="44">
        <f>SUMIFS('TAX MEASURES (NEW)'!Z$3:Z$350,'TAX MEASURES (NEW)'!$C$3:$C$350,$B45,'TAX MEASURES (NEW)'!$A$3:$A$350,$B$29)</f>
        <v>0</v>
      </c>
      <c r="J45" s="44">
        <f>SUMIFS('TAX MEASURES (NEW)'!AA$3:AA$350,'TAX MEASURES (NEW)'!$C$3:$C$350,$B45,'TAX MEASURES (NEW)'!$A$3:$A$350,$B$29)</f>
        <v>-5</v>
      </c>
      <c r="K45" s="44">
        <f>SUMIFS('TAX MEASURES (NEW)'!AB$3:AB$350,'TAX MEASURES (NEW)'!$C$3:$C$350,$B45,'TAX MEASURES (NEW)'!$A$3:$A$350,$B$29)</f>
        <v>-15</v>
      </c>
      <c r="L45" s="44">
        <f>SUMIFS('TAX MEASURES (NEW)'!AC$3:AC$350,'TAX MEASURES (NEW)'!$C$3:$C$350,$B45,'TAX MEASURES (NEW)'!$A$3:$A$350,$B$29)</f>
        <v>-15</v>
      </c>
      <c r="M45" s="44">
        <f>SUMIFS('TAX MEASURES (NEW)'!AD$3:AD$350,'TAX MEASURES (NEW)'!$C$3:$C$350,$B45,'TAX MEASURES (NEW)'!$A$3:$A$350,$B$29)</f>
        <v>-15</v>
      </c>
      <c r="N45" s="44">
        <f>SUMIFS('TAX MEASURES (NEW)'!AE$3:AE$350,'TAX MEASURES (NEW)'!$C$3:$C$350,$B45,'TAX MEASURES (NEW)'!$A$3:$A$350,$B$29)</f>
        <v>-15</v>
      </c>
    </row>
    <row r="46" spans="2:14" ht="12.75" customHeight="1">
      <c r="B46" s="9" t="s">
        <v>269</v>
      </c>
      <c r="F46" s="44">
        <f>SUMIFS('TAX MEASURES (NEW)'!W$3:W$350,'TAX MEASURES (NEW)'!$C$3:$C$350,$B46,'TAX MEASURES (NEW)'!$A$3:$A$350,$B$29)</f>
        <v>0</v>
      </c>
      <c r="G46" s="44">
        <f>SUMIFS('TAX MEASURES (NEW)'!X$3:X$350,'TAX MEASURES (NEW)'!$C$3:$C$350,$B46,'TAX MEASURES (NEW)'!$A$3:$A$350,$B$29)</f>
        <v>0</v>
      </c>
      <c r="H46" s="44">
        <f>SUMIFS('TAX MEASURES (NEW)'!Y$3:Y$350,'TAX MEASURES (NEW)'!$C$3:$C$350,$B46,'TAX MEASURES (NEW)'!$A$3:$A$350,$B$29)</f>
        <v>0</v>
      </c>
      <c r="I46" s="44">
        <f>SUMIFS('TAX MEASURES (NEW)'!Z$3:Z$350,'TAX MEASURES (NEW)'!$C$3:$C$350,$B46,'TAX MEASURES (NEW)'!$A$3:$A$350,$B$29)</f>
        <v>0</v>
      </c>
      <c r="J46" s="44">
        <f>SUMIFS('TAX MEASURES (NEW)'!AA$3:AA$350,'TAX MEASURES (NEW)'!$C$3:$C$350,$B46,'TAX MEASURES (NEW)'!$A$3:$A$350,$B$29)</f>
        <v>0</v>
      </c>
      <c r="K46" s="44">
        <f>SUMIFS('TAX MEASURES (NEW)'!AB$3:AB$350,'TAX MEASURES (NEW)'!$C$3:$C$350,$B46,'TAX MEASURES (NEW)'!$A$3:$A$350,$B$29)</f>
        <v>0</v>
      </c>
      <c r="L46" s="44">
        <f>SUMIFS('TAX MEASURES (NEW)'!AC$3:AC$350,'TAX MEASURES (NEW)'!$C$3:$C$350,$B46,'TAX MEASURES (NEW)'!$A$3:$A$350,$B$29)</f>
        <v>0</v>
      </c>
      <c r="M46" s="44">
        <f>SUMIFS('TAX MEASURES (NEW)'!AD$3:AD$350,'TAX MEASURES (NEW)'!$C$3:$C$350,$B46,'TAX MEASURES (NEW)'!$A$3:$A$350,$B$29)</f>
        <v>0</v>
      </c>
      <c r="N46" s="44">
        <f>SUMIFS('TAX MEASURES (NEW)'!AE$3:AE$350,'TAX MEASURES (NEW)'!$C$3:$C$350,$B46,'TAX MEASURES (NEW)'!$A$3:$A$350,$B$29)</f>
        <v>0</v>
      </c>
    </row>
    <row r="47" spans="2:14" ht="12.75" customHeight="1">
      <c r="B47" s="9" t="s">
        <v>792</v>
      </c>
      <c r="F47" s="44">
        <f>SUMIFS('TAX MEASURES (NEW)'!W$3:W$350,'TAX MEASURES (NEW)'!$C$3:$C$350,$B47,'TAX MEASURES (NEW)'!$A$3:$A$350,$B$29)</f>
        <v>0</v>
      </c>
      <c r="G47" s="44">
        <f>SUMIFS('TAX MEASURES (NEW)'!X$3:X$350,'TAX MEASURES (NEW)'!$C$3:$C$350,$B47,'TAX MEASURES (NEW)'!$A$3:$A$350,$B$29)</f>
        <v>0</v>
      </c>
      <c r="H47" s="44">
        <f>SUMIFS('TAX MEASURES (NEW)'!Y$3:Y$350,'TAX MEASURES (NEW)'!$C$3:$C$350,$B47,'TAX MEASURES (NEW)'!$A$3:$A$350,$B$29)</f>
        <v>0</v>
      </c>
      <c r="I47" s="44">
        <f>SUMIFS('TAX MEASURES (NEW)'!Z$3:Z$350,'TAX MEASURES (NEW)'!$C$3:$C$350,$B47,'TAX MEASURES (NEW)'!$A$3:$A$350,$B$29)</f>
        <v>0</v>
      </c>
      <c r="J47" s="44">
        <f>SUMIFS('TAX MEASURES (NEW)'!AA$3:AA$350,'TAX MEASURES (NEW)'!$C$3:$C$350,$B47,'TAX MEASURES (NEW)'!$A$3:$A$350,$B$29)</f>
        <v>40</v>
      </c>
      <c r="K47" s="44">
        <f>SUMIFS('TAX MEASURES (NEW)'!AB$3:AB$350,'TAX MEASURES (NEW)'!$C$3:$C$350,$B47,'TAX MEASURES (NEW)'!$A$3:$A$350,$B$29)</f>
        <v>105</v>
      </c>
      <c r="L47" s="44">
        <f>SUMIFS('TAX MEASURES (NEW)'!AC$3:AC$350,'TAX MEASURES (NEW)'!$C$3:$C$350,$B47,'TAX MEASURES (NEW)'!$A$3:$A$350,$B$29)</f>
        <v>-20</v>
      </c>
      <c r="M47" s="44">
        <f>SUMIFS('TAX MEASURES (NEW)'!AD$3:AD$350,'TAX MEASURES (NEW)'!$C$3:$C$350,$B47,'TAX MEASURES (NEW)'!$A$3:$A$350,$B$29)</f>
        <v>-200</v>
      </c>
      <c r="N47" s="44">
        <f>SUMIFS('TAX MEASURES (NEW)'!AE$3:AE$350,'TAX MEASURES (NEW)'!$C$3:$C$350,$B47,'TAX MEASURES (NEW)'!$A$3:$A$350,$B$29)</f>
        <v>-315</v>
      </c>
    </row>
    <row r="48" spans="2:14" ht="12.75" customHeight="1">
      <c r="B48" s="9" t="s">
        <v>91</v>
      </c>
      <c r="F48" s="44">
        <f>SUMIFS('TAX MEASURES (NEW)'!W$3:W$350,'TAX MEASURES (NEW)'!$C$3:$C$350,$B48,'TAX MEASURES (NEW)'!$A$3:$A$350,$B$29)</f>
        <v>0</v>
      </c>
      <c r="G48" s="44">
        <f>SUMIFS('TAX MEASURES (NEW)'!X$3:X$350,'TAX MEASURES (NEW)'!$C$3:$C$350,$B48,'TAX MEASURES (NEW)'!$A$3:$A$350,$B$29)</f>
        <v>0</v>
      </c>
      <c r="H48" s="44">
        <f>SUMIFS('TAX MEASURES (NEW)'!Y$3:Y$350,'TAX MEASURES (NEW)'!$C$3:$C$350,$B48,'TAX MEASURES (NEW)'!$A$3:$A$350,$B$29)</f>
        <v>0</v>
      </c>
      <c r="I48" s="44">
        <f>SUMIFS('TAX MEASURES (NEW)'!Z$3:Z$350,'TAX MEASURES (NEW)'!$C$3:$C$350,$B48,'TAX MEASURES (NEW)'!$A$3:$A$350,$B$29)</f>
        <v>0</v>
      </c>
      <c r="J48" s="44">
        <f>SUMIFS('TAX MEASURES (NEW)'!AA$3:AA$350,'TAX MEASURES (NEW)'!$C$3:$C$350,$B48,'TAX MEASURES (NEW)'!$A$3:$A$350,$B$29)</f>
        <v>-5</v>
      </c>
      <c r="K48" s="44">
        <f>SUMIFS('TAX MEASURES (NEW)'!AB$3:AB$350,'TAX MEASURES (NEW)'!$C$3:$C$350,$B48,'TAX MEASURES (NEW)'!$A$3:$A$350,$B$29)</f>
        <v>-15</v>
      </c>
      <c r="L48" s="44">
        <f>SUMIFS('TAX MEASURES (NEW)'!AC$3:AC$350,'TAX MEASURES (NEW)'!$C$3:$C$350,$B48,'TAX MEASURES (NEW)'!$A$3:$A$350,$B$29)</f>
        <v>-15</v>
      </c>
      <c r="M48" s="44">
        <f>SUMIFS('TAX MEASURES (NEW)'!AD$3:AD$350,'TAX MEASURES (NEW)'!$C$3:$C$350,$B48,'TAX MEASURES (NEW)'!$A$3:$A$350,$B$29)</f>
        <v>-20</v>
      </c>
      <c r="N48" s="44">
        <f>SUMIFS('TAX MEASURES (NEW)'!AE$3:AE$350,'TAX MEASURES (NEW)'!$C$3:$C$350,$B48,'TAX MEASURES (NEW)'!$A$3:$A$350,$B$29)</f>
        <v>-20</v>
      </c>
    </row>
    <row r="49" spans="2:15" ht="12.75" customHeight="1">
      <c r="B49" s="9" t="s">
        <v>382</v>
      </c>
      <c r="F49" s="44">
        <f>SUMIFS('TAX MEASURES (NEW)'!W$3:W$350,'TAX MEASURES (NEW)'!$C$3:$C$350,$B49,'TAX MEASURES (NEW)'!$A$3:$A$350,$B$29)</f>
        <v>0</v>
      </c>
      <c r="G49" s="44">
        <f>SUMIFS('TAX MEASURES (NEW)'!X$3:X$350,'TAX MEASURES (NEW)'!$C$3:$C$350,$B49,'TAX MEASURES (NEW)'!$A$3:$A$350,$B$29)</f>
        <v>0</v>
      </c>
      <c r="H49" s="44">
        <f>SUMIFS('TAX MEASURES (NEW)'!Y$3:Y$350,'TAX MEASURES (NEW)'!$C$3:$C$350,$B49,'TAX MEASURES (NEW)'!$A$3:$A$350,$B$29)</f>
        <v>0</v>
      </c>
      <c r="I49" s="44">
        <f>SUMIFS('TAX MEASURES (NEW)'!Z$3:Z$350,'TAX MEASURES (NEW)'!$C$3:$C$350,$B49,'TAX MEASURES (NEW)'!$A$3:$A$350,$B$29)</f>
        <v>0</v>
      </c>
      <c r="J49" s="44">
        <f>SUMIFS('TAX MEASURES (NEW)'!AA$3:AA$350,'TAX MEASURES (NEW)'!$C$3:$C$350,$B49,'TAX MEASURES (NEW)'!$A$3:$A$350,$B$29)</f>
        <v>-1005</v>
      </c>
      <c r="K49" s="44">
        <f>SUMIFS('TAX MEASURES (NEW)'!AB$3:AB$350,'TAX MEASURES (NEW)'!$C$3:$C$350,$B49,'TAX MEASURES (NEW)'!$A$3:$A$350,$B$29)</f>
        <v>-695</v>
      </c>
      <c r="L49" s="44">
        <f>SUMIFS('TAX MEASURES (NEW)'!AC$3:AC$350,'TAX MEASURES (NEW)'!$C$3:$C$350,$B49,'TAX MEASURES (NEW)'!$A$3:$A$350,$B$29)</f>
        <v>-285</v>
      </c>
      <c r="M49" s="44">
        <f>SUMIFS('TAX MEASURES (NEW)'!AD$3:AD$350,'TAX MEASURES (NEW)'!$C$3:$C$350,$B49,'TAX MEASURES (NEW)'!$A$3:$A$350,$B$29)</f>
        <v>-290</v>
      </c>
      <c r="N49" s="44">
        <f>SUMIFS('TAX MEASURES (NEW)'!AE$3:AE$350,'TAX MEASURES (NEW)'!$C$3:$C$350,$B49,'TAX MEASURES (NEW)'!$A$3:$A$350,$B$29)</f>
        <v>-295</v>
      </c>
    </row>
    <row r="50" spans="2:15" ht="12" customHeight="1">
      <c r="B50" s="15"/>
      <c r="F50" s="44"/>
      <c r="G50" s="44"/>
      <c r="H50" s="44"/>
      <c r="I50" s="44"/>
      <c r="J50" s="44"/>
      <c r="K50" s="44"/>
      <c r="L50" s="44"/>
      <c r="M50" s="44"/>
      <c r="N50" s="44"/>
    </row>
    <row r="51" spans="2:15" ht="15.75">
      <c r="B51" s="112" t="s">
        <v>363</v>
      </c>
      <c r="C51" s="7"/>
      <c r="D51" s="7"/>
      <c r="E51" s="7"/>
      <c r="F51" s="7"/>
      <c r="G51" s="7"/>
    </row>
    <row r="52" spans="2:15" ht="4.5" customHeight="1"/>
    <row r="53" spans="2:15" s="43" customFormat="1" ht="25.5">
      <c r="B53" s="35" t="s">
        <v>559</v>
      </c>
      <c r="C53" s="36" t="s">
        <v>970</v>
      </c>
      <c r="D53" s="36" t="s">
        <v>971</v>
      </c>
      <c r="E53" s="36" t="s">
        <v>972</v>
      </c>
      <c r="F53" s="36" t="s">
        <v>973</v>
      </c>
      <c r="G53" s="36" t="s">
        <v>974</v>
      </c>
      <c r="H53" s="36" t="s">
        <v>975</v>
      </c>
      <c r="I53" s="36" t="s">
        <v>976</v>
      </c>
      <c r="J53" s="36" t="s">
        <v>977</v>
      </c>
      <c r="K53" s="36" t="s">
        <v>94</v>
      </c>
      <c r="L53" s="36" t="s">
        <v>224</v>
      </c>
      <c r="M53" s="36" t="s">
        <v>503</v>
      </c>
      <c r="N53" s="36" t="s">
        <v>1048</v>
      </c>
    </row>
    <row r="54" spans="2:15" s="2" customFormat="1" ht="12.75" customHeight="1">
      <c r="B54" s="11" t="s">
        <v>233</v>
      </c>
      <c r="C54" s="10"/>
      <c r="D54" s="10"/>
      <c r="E54" s="10"/>
      <c r="F54" s="44">
        <f>SUMIF('TAX MEASURES (NEW)'!$A$3:$A$350,'TAX MEASURES SUMMARY (NEW)'!$B54,'TAX MEASURES (NEW)'!W$3:W$350)</f>
        <v>2830</v>
      </c>
      <c r="G54" s="44">
        <f>SUMIF('TAX MEASURES (NEW)'!$A$3:$A$350,'TAX MEASURES SUMMARY (NEW)'!$B54,'TAX MEASURES (NEW)'!X$3:X$350)</f>
        <v>6290</v>
      </c>
      <c r="H54" s="44">
        <f>SUMIF('TAX MEASURES (NEW)'!$A$3:$A$350,'TAX MEASURES SUMMARY (NEW)'!$B54,'TAX MEASURES (NEW)'!Y$3:Y$350)</f>
        <v>7210</v>
      </c>
      <c r="I54" s="44">
        <f>SUMIF('TAX MEASURES (NEW)'!$A$3:$A$350,'TAX MEASURES SUMMARY (NEW)'!$B54,'TAX MEASURES (NEW)'!Z$3:Z$350)</f>
        <v>8880</v>
      </c>
      <c r="J54" s="44">
        <f>SUMIF('TAX MEASURES (NEW)'!$A$3:$A$350,'TAX MEASURES SUMMARY (NEW)'!$B54,'TAX MEASURES (NEW)'!AA$3:AA$350)</f>
        <v>8685</v>
      </c>
      <c r="K54" s="44">
        <f>SUMIF('TAX MEASURES (NEW)'!$A$3:$A$350,'TAX MEASURES SUMMARY (NEW)'!$B54,'TAX MEASURES (NEW)'!AB$3:AB$350)</f>
        <v>7885</v>
      </c>
      <c r="L54" s="44">
        <f>SUMIF('TAX MEASURES (NEW)'!$A$3:$A$350,'TAX MEASURES SUMMARY (NEW)'!$B54,'TAX MEASURES (NEW)'!AC$3:AC$350)</f>
        <v>8184.0281304155133</v>
      </c>
      <c r="M54" s="44">
        <f>SUMIF('TAX MEASURES (NEW)'!$A$3:$A$350,'TAX MEASURES SUMMARY (NEW)'!$B54,'TAX MEASURES (NEW)'!AD$3:AD$350)</f>
        <v>8553.5612993889918</v>
      </c>
      <c r="N54" s="44">
        <f>SUMIF('TAX MEASURES (NEW)'!$A$3:$A$350,'TAX MEASURES SUMMARY (NEW)'!$B54,'TAX MEASURES (NEW)'!AE$3:AE$350)</f>
        <v>8932.4988245408986</v>
      </c>
    </row>
    <row r="55" spans="2:15" s="2" customFormat="1" ht="12.75" customHeight="1">
      <c r="B55" s="11" t="s">
        <v>68</v>
      </c>
      <c r="C55" s="10"/>
      <c r="D55" s="10"/>
      <c r="E55" s="10"/>
      <c r="F55" s="44">
        <f>SUMIF('TAX MEASURES (NEW)'!$A$3:$A$350,'TAX MEASURES SUMMARY (NEW)'!$B55,'TAX MEASURES (NEW)'!W$3:W$350)</f>
        <v>0</v>
      </c>
      <c r="G55" s="44">
        <f>SUMIF('TAX MEASURES (NEW)'!$A$3:$A$350,'TAX MEASURES SUMMARY (NEW)'!$B55,'TAX MEASURES (NEW)'!X$3:X$350)</f>
        <v>90</v>
      </c>
      <c r="H55" s="44">
        <f>SUMIF('TAX MEASURES (NEW)'!$A$3:$A$350,'TAX MEASURES SUMMARY (NEW)'!$B55,'TAX MEASURES (NEW)'!Y$3:Y$350)</f>
        <v>180</v>
      </c>
      <c r="I55" s="44">
        <f>SUMIF('TAX MEASURES (NEW)'!$A$3:$A$350,'TAX MEASURES SUMMARY (NEW)'!$B55,'TAX MEASURES (NEW)'!Z$3:Z$350)</f>
        <v>205</v>
      </c>
      <c r="J55" s="44">
        <f>SUMIF('TAX MEASURES (NEW)'!$A$3:$A$350,'TAX MEASURES SUMMARY (NEW)'!$B55,'TAX MEASURES (NEW)'!AA$3:AA$350)</f>
        <v>220</v>
      </c>
      <c r="K55" s="44">
        <f>SUMIF('TAX MEASURES (NEW)'!$A$3:$A$350,'TAX MEASURES SUMMARY (NEW)'!$B55,'TAX MEASURES (NEW)'!AB$3:AB$350)</f>
        <v>225</v>
      </c>
      <c r="L55" s="44">
        <f>SUMIF('TAX MEASURES (NEW)'!$A$3:$A$350,'TAX MEASURES SUMMARY (NEW)'!$B55,'TAX MEASURES (NEW)'!AC$3:AC$350)</f>
        <v>233.53282553500182</v>
      </c>
      <c r="M55" s="44">
        <f>SUMIF('TAX MEASURES (NEW)'!$A$3:$A$350,'TAX MEASURES SUMMARY (NEW)'!$B55,'TAX MEASURES (NEW)'!AD$3:AD$350)</f>
        <v>244.07752598129665</v>
      </c>
      <c r="N55" s="44">
        <f>SUMIF('TAX MEASURES (NEW)'!$A$3:$A$350,'TAX MEASURES SUMMARY (NEW)'!$B55,'TAX MEASURES (NEW)'!AE$3:AE$350)</f>
        <v>254.89058154999395</v>
      </c>
    </row>
    <row r="56" spans="2:15" s="2" customFormat="1" ht="12.75" customHeight="1">
      <c r="B56" s="9" t="s">
        <v>93</v>
      </c>
      <c r="C56" s="10"/>
      <c r="D56" s="10"/>
      <c r="E56" s="10"/>
      <c r="F56" s="44">
        <f>SUMIF('TAX MEASURES (NEW)'!$A$3:$A$350,'TAX MEASURES SUMMARY (NEW)'!$B56,'TAX MEASURES (NEW)'!W$3:W$350)</f>
        <v>10</v>
      </c>
      <c r="G56" s="44">
        <f>SUMIF('TAX MEASURES (NEW)'!$A$3:$A$350,'TAX MEASURES SUMMARY (NEW)'!$B56,'TAX MEASURES (NEW)'!X$3:X$350)</f>
        <v>625</v>
      </c>
      <c r="H56" s="44">
        <f>SUMIF('TAX MEASURES (NEW)'!$A$3:$A$350,'TAX MEASURES SUMMARY (NEW)'!$B56,'TAX MEASURES (NEW)'!Y$3:Y$350)</f>
        <v>85</v>
      </c>
      <c r="I56" s="44">
        <f>SUMIF('TAX MEASURES (NEW)'!$A$3:$A$350,'TAX MEASURES SUMMARY (NEW)'!$B56,'TAX MEASURES (NEW)'!Z$3:Z$350)</f>
        <v>295</v>
      </c>
      <c r="J56" s="44">
        <f>SUMIF('TAX MEASURES (NEW)'!$A$3:$A$350,'TAX MEASURES SUMMARY (NEW)'!$B56,'TAX MEASURES (NEW)'!AA$3:AA$350)</f>
        <v>115</v>
      </c>
      <c r="K56" s="44">
        <f>SUMIF('TAX MEASURES (NEW)'!$A$3:$A$350,'TAX MEASURES SUMMARY (NEW)'!$B56,'TAX MEASURES (NEW)'!AB$3:AB$350)</f>
        <v>335</v>
      </c>
      <c r="L56" s="44">
        <f>SUMIF('TAX MEASURES (NEW)'!$A$3:$A$350,'TAX MEASURES SUMMARY (NEW)'!$B56,'TAX MEASURES (NEW)'!AC$3:AC$350)</f>
        <v>347.70442912989199</v>
      </c>
      <c r="M56" s="44">
        <f>SUMIF('TAX MEASURES (NEW)'!$A$3:$A$350,'TAX MEASURES SUMMARY (NEW)'!$B56,'TAX MEASURES (NEW)'!AD$3:AD$350)</f>
        <v>363.40431646104054</v>
      </c>
      <c r="N56" s="44">
        <f>SUMIF('TAX MEASURES (NEW)'!$A$3:$A$350,'TAX MEASURES SUMMARY (NEW)'!$B56,'TAX MEASURES (NEW)'!AE$3:AE$350)</f>
        <v>379.50375475221517</v>
      </c>
    </row>
    <row r="57" spans="2:15" s="2" customFormat="1" ht="12.75" customHeight="1">
      <c r="B57" s="9" t="s">
        <v>225</v>
      </c>
      <c r="C57" s="10"/>
      <c r="D57" s="10"/>
      <c r="E57" s="10"/>
      <c r="F57" s="44">
        <f>SUMIF('TAX MEASURES (NEW)'!$A$3:$A$350,'TAX MEASURES SUMMARY (NEW)'!$B57,'TAX MEASURES (NEW)'!W$3:W$350)</f>
        <v>0</v>
      </c>
      <c r="G57" s="44">
        <f>SUMIF('TAX MEASURES (NEW)'!$A$3:$A$350,'TAX MEASURES SUMMARY (NEW)'!$B57,'TAX MEASURES (NEW)'!X$3:X$350)</f>
        <v>-35</v>
      </c>
      <c r="H57" s="44">
        <f>SUMIF('TAX MEASURES (NEW)'!$A$3:$A$350,'TAX MEASURES SUMMARY (NEW)'!$B57,'TAX MEASURES (NEW)'!Y$3:Y$350)</f>
        <v>-255</v>
      </c>
      <c r="I57" s="44">
        <f>SUMIF('TAX MEASURES (NEW)'!$A$3:$A$350,'TAX MEASURES SUMMARY (NEW)'!$B57,'TAX MEASURES (NEW)'!Z$3:Z$350)</f>
        <v>130</v>
      </c>
      <c r="J57" s="44">
        <f>SUMIF('TAX MEASURES (NEW)'!$A$3:$A$350,'TAX MEASURES SUMMARY (NEW)'!$B57,'TAX MEASURES (NEW)'!AA$3:AA$350)</f>
        <v>125</v>
      </c>
      <c r="K57" s="44">
        <f>SUMIF('TAX MEASURES (NEW)'!$A$3:$A$350,'TAX MEASURES SUMMARY (NEW)'!$B57,'TAX MEASURES (NEW)'!AB$3:AB$350)</f>
        <v>10</v>
      </c>
      <c r="L57" s="44">
        <f>SUMIF('TAX MEASURES (NEW)'!$A$3:$A$350,'TAX MEASURES SUMMARY (NEW)'!$B57,'TAX MEASURES (NEW)'!AC$3:AC$350)</f>
        <v>10</v>
      </c>
      <c r="M57" s="44">
        <f>SUMIF('TAX MEASURES (NEW)'!$A$3:$A$350,'TAX MEASURES SUMMARY (NEW)'!$B57,'TAX MEASURES (NEW)'!AD$3:AD$350)</f>
        <v>10.451529690617932</v>
      </c>
      <c r="N57" s="44">
        <f>SUMIF('TAX MEASURES (NEW)'!$A$3:$A$350,'TAX MEASURES SUMMARY (NEW)'!$B57,'TAX MEASURES (NEW)'!AE$3:AE$350)</f>
        <v>10.914550490538666</v>
      </c>
    </row>
    <row r="58" spans="2:15" s="2" customFormat="1" ht="12.75" customHeight="1">
      <c r="B58" s="9" t="s">
        <v>305</v>
      </c>
      <c r="C58" s="10"/>
      <c r="D58" s="10"/>
      <c r="E58" s="10"/>
      <c r="F58" s="44">
        <f>SUMIF('TAX MEASURES (NEW)'!$A$3:$A$350,'TAX MEASURES SUMMARY (NEW)'!$B58,'TAX MEASURES (NEW)'!W$3:W$350)</f>
        <v>0</v>
      </c>
      <c r="G58" s="44">
        <f>SUMIF('TAX MEASURES (NEW)'!$A$3:$A$350,'TAX MEASURES SUMMARY (NEW)'!$B58,'TAX MEASURES (NEW)'!X$3:X$350)</f>
        <v>0</v>
      </c>
      <c r="H58" s="44">
        <f>SUMIF('TAX MEASURES (NEW)'!$A$3:$A$350,'TAX MEASURES SUMMARY (NEW)'!$B58,'TAX MEASURES (NEW)'!Y$3:Y$350)</f>
        <v>-1840</v>
      </c>
      <c r="I58" s="44">
        <f>SUMIF('TAX MEASURES (NEW)'!$A$3:$A$350,'TAX MEASURES SUMMARY (NEW)'!$B58,'TAX MEASURES (NEW)'!Z$3:Z$350)</f>
        <v>-815</v>
      </c>
      <c r="J58" s="44">
        <f>SUMIF('TAX MEASURES (NEW)'!$A$3:$A$350,'TAX MEASURES SUMMARY (NEW)'!$B58,'TAX MEASURES (NEW)'!AA$3:AA$350)</f>
        <v>1185</v>
      </c>
      <c r="K58" s="44">
        <f>SUMIF('TAX MEASURES (NEW)'!$A$3:$A$350,'TAX MEASURES SUMMARY (NEW)'!$B58,'TAX MEASURES (NEW)'!AB$3:AB$350)</f>
        <v>-950</v>
      </c>
      <c r="L58" s="44">
        <f>SUMIF('TAX MEASURES (NEW)'!$A$3:$A$350,'TAX MEASURES SUMMARY (NEW)'!$B58,'TAX MEASURES (NEW)'!AC$3:AC$350)</f>
        <v>-410</v>
      </c>
      <c r="M58" s="44">
        <f>SUMIF('TAX MEASURES (NEW)'!$A$3:$A$350,'TAX MEASURES SUMMARY (NEW)'!$B58,'TAX MEASURES (NEW)'!AD$3:AD$350)</f>
        <v>-428.51271731533393</v>
      </c>
      <c r="N58" s="44">
        <f>SUMIF('TAX MEASURES (NEW)'!$A$3:$A$350,'TAX MEASURES SUMMARY (NEW)'!$B58,'TAX MEASURES (NEW)'!AE$3:AE$350)</f>
        <v>-447.49657011208649</v>
      </c>
    </row>
    <row r="59" spans="2:15" ht="12.75" customHeight="1">
      <c r="B59" s="9" t="s">
        <v>502</v>
      </c>
      <c r="C59" s="2"/>
      <c r="D59" s="2"/>
      <c r="E59" s="2"/>
      <c r="F59" s="44">
        <f>SUMIF('TAX MEASURES (NEW)'!$A$3:$A$350,'TAX MEASURES SUMMARY (NEW)'!$B59,'TAX MEASURES (NEW)'!W$3:W$350)</f>
        <v>0</v>
      </c>
      <c r="G59" s="44">
        <f>SUMIF('TAX MEASURES (NEW)'!$A$3:$A$350,'TAX MEASURES SUMMARY (NEW)'!$B59,'TAX MEASURES (NEW)'!X$3:X$350)</f>
        <v>0</v>
      </c>
      <c r="H59" s="44">
        <f>SUMIF('TAX MEASURES (NEW)'!$A$3:$A$350,'TAX MEASURES SUMMARY (NEW)'!$B59,'TAX MEASURES (NEW)'!Y$3:Y$350)</f>
        <v>-875</v>
      </c>
      <c r="I59" s="44">
        <f>SUMIF('TAX MEASURES (NEW)'!$A$3:$A$350,'TAX MEASURES SUMMARY (NEW)'!$B59,'TAX MEASURES (NEW)'!Z$3:Z$350)</f>
        <v>175</v>
      </c>
      <c r="J59" s="44">
        <f>SUMIF('TAX MEASURES (NEW)'!$A$3:$A$350,'TAX MEASURES SUMMARY (NEW)'!$B59,'TAX MEASURES (NEW)'!AA$3:AA$350)</f>
        <v>-2395</v>
      </c>
      <c r="K59" s="44">
        <f>SUMIF('TAX MEASURES (NEW)'!$A$3:$A$350,'TAX MEASURES SUMMARY (NEW)'!$B59,'TAX MEASURES (NEW)'!AB$3:AB$350)</f>
        <v>-900</v>
      </c>
      <c r="L59" s="44">
        <f>SUMIF('TAX MEASURES (NEW)'!$A$3:$A$350,'TAX MEASURES SUMMARY (NEW)'!$B59,'TAX MEASURES (NEW)'!AC$3:AC$350)</f>
        <v>305</v>
      </c>
      <c r="M59" s="44">
        <f>SUMIF('TAX MEASURES (NEW)'!$A$3:$A$350,'TAX MEASURES SUMMARY (NEW)'!$B59,'TAX MEASURES (NEW)'!AD$3:AD$350)</f>
        <v>300</v>
      </c>
      <c r="N59" s="44">
        <f>SUMIF('TAX MEASURES (NEW)'!$A$3:$A$350,'TAX MEASURES SUMMARY (NEW)'!$B59,'TAX MEASURES (NEW)'!AE$3:AE$350)</f>
        <v>313.29051766469411</v>
      </c>
    </row>
    <row r="60" spans="2:15" ht="12.75" customHeight="1">
      <c r="B60" s="9" t="s">
        <v>580</v>
      </c>
      <c r="C60" s="2"/>
      <c r="D60" s="2"/>
      <c r="E60" s="2"/>
      <c r="F60" s="44">
        <f>SUMIF('TAX MEASURES (NEW)'!$A$3:$A$350,'TAX MEASURES SUMMARY (NEW)'!$B60,'TAX MEASURES (NEW)'!W$3:W$350)</f>
        <v>0</v>
      </c>
      <c r="G60" s="44">
        <f>SUMIF('TAX MEASURES (NEW)'!$A$3:$A$350,'TAX MEASURES SUMMARY (NEW)'!$B60,'TAX MEASURES (NEW)'!X$3:X$350)</f>
        <v>0</v>
      </c>
      <c r="H60" s="44">
        <f>SUMIF('TAX MEASURES (NEW)'!$A$3:$A$350,'TAX MEASURES SUMMARY (NEW)'!$B60,'TAX MEASURES (NEW)'!Y$3:Y$350)</f>
        <v>0</v>
      </c>
      <c r="I60" s="44">
        <f>SUMIF('TAX MEASURES (NEW)'!$A$3:$A$350,'TAX MEASURES SUMMARY (NEW)'!$B60,'TAX MEASURES (NEW)'!Z$3:Z$350)</f>
        <v>-295</v>
      </c>
      <c r="J60" s="44">
        <f>SUMIF('TAX MEASURES (NEW)'!$A$3:$A$350,'TAX MEASURES SUMMARY (NEW)'!$B60,'TAX MEASURES (NEW)'!AA$3:AA$350)</f>
        <v>-2685</v>
      </c>
      <c r="K60" s="44">
        <f>SUMIF('TAX MEASURES (NEW)'!$A$3:$A$350,'TAX MEASURES SUMMARY (NEW)'!$B60,'TAX MEASURES (NEW)'!AB$3:AB$350)</f>
        <v>-2840</v>
      </c>
      <c r="L60" s="44">
        <f>SUMIF('TAX MEASURES (NEW)'!$A$3:$A$350,'TAX MEASURES SUMMARY (NEW)'!$B60,'TAX MEASURES (NEW)'!AC$3:AC$350)</f>
        <v>1740</v>
      </c>
      <c r="M60" s="44">
        <f>SUMIF('TAX MEASURES (NEW)'!$A$3:$A$350,'TAX MEASURES SUMMARY (NEW)'!$B60,'TAX MEASURES (NEW)'!AD$3:AD$350)</f>
        <v>1315</v>
      </c>
      <c r="N60" s="44">
        <f>SUMIF('TAX MEASURES (NEW)'!$A$3:$A$350,'TAX MEASURES SUMMARY (NEW)'!$B60,'TAX MEASURES (NEW)'!AE$3:AE$350)</f>
        <v>1373.2567690969074</v>
      </c>
    </row>
    <row r="61" spans="2:15" ht="12.75" customHeight="1">
      <c r="B61" s="15" t="s">
        <v>1049</v>
      </c>
      <c r="C61" s="2"/>
      <c r="D61" s="2"/>
      <c r="E61" s="2"/>
      <c r="F61" s="44">
        <f>SUMIF('TAX MEASURES (NEW)'!$A$3:$A$350,'TAX MEASURES SUMMARY (NEW)'!$B61,'TAX MEASURES (NEW)'!W$3:W$350)</f>
        <v>0</v>
      </c>
      <c r="G61" s="44">
        <f>SUMIF('TAX MEASURES (NEW)'!$A$3:$A$350,'TAX MEASURES SUMMARY (NEW)'!$B61,'TAX MEASURES (NEW)'!X$3:X$350)</f>
        <v>0</v>
      </c>
      <c r="H61" s="44">
        <f>SUMIF('TAX MEASURES (NEW)'!$A$3:$A$350,'TAX MEASURES SUMMARY (NEW)'!$B61,'TAX MEASURES (NEW)'!Y$3:Y$350)</f>
        <v>0</v>
      </c>
      <c r="I61" s="44">
        <f>SUMIF('TAX MEASURES (NEW)'!$A$3:$A$350,'TAX MEASURES SUMMARY (NEW)'!$B61,'TAX MEASURES (NEW)'!Z$3:Z$350)</f>
        <v>20</v>
      </c>
      <c r="J61" s="45">
        <f>SUMIF('TAX MEASURES (NEW)'!$A$3:$A$350,'TAX MEASURES SUMMARY (NEW)'!$B61,'TAX MEASURES (NEW)'!AA$3:AA$350)</f>
        <v>-75</v>
      </c>
      <c r="K61" s="45">
        <f>SUMIF('TAX MEASURES (NEW)'!$A$3:$A$350,'TAX MEASURES SUMMARY (NEW)'!$B61,'TAX MEASURES (NEW)'!AB$3:AB$350)</f>
        <v>500</v>
      </c>
      <c r="L61" s="45">
        <f>SUMIF('TAX MEASURES (NEW)'!$A$3:$A$350,'TAX MEASURES SUMMARY (NEW)'!$B61,'TAX MEASURES (NEW)'!AC$3:AC$350)</f>
        <v>-405</v>
      </c>
      <c r="M61" s="45">
        <f>SUMIF('TAX MEASURES (NEW)'!$A$3:$A$350,'TAX MEASURES SUMMARY (NEW)'!$B61,'TAX MEASURES (NEW)'!AD$3:AD$350)</f>
        <v>-575</v>
      </c>
      <c r="N61" s="45">
        <f>SUMIF('TAX MEASURES (NEW)'!$A$3:$A$350,'TAX MEASURES SUMMARY (NEW)'!$B61,'TAX MEASURES (NEW)'!AE$3:AE$350)</f>
        <v>-850</v>
      </c>
    </row>
    <row r="62" spans="2:15" s="5" customFormat="1" ht="12.75" customHeight="1">
      <c r="B62" s="14" t="s">
        <v>362</v>
      </c>
      <c r="C62" s="6"/>
      <c r="D62" s="6"/>
      <c r="E62" s="6"/>
      <c r="F62" s="46">
        <f>SUM(F54:F61)</f>
        <v>2840</v>
      </c>
      <c r="G62" s="46">
        <f t="shared" ref="G62:N62" si="1">SUM(G54:G61)</f>
        <v>6970</v>
      </c>
      <c r="H62" s="46">
        <f t="shared" si="1"/>
        <v>4505</v>
      </c>
      <c r="I62" s="46">
        <f t="shared" si="1"/>
        <v>8595</v>
      </c>
      <c r="J62" s="46">
        <f>SUM(J54:J61)</f>
        <v>5175</v>
      </c>
      <c r="K62" s="46">
        <f t="shared" si="1"/>
        <v>4265</v>
      </c>
      <c r="L62" s="46">
        <f t="shared" si="1"/>
        <v>10005.265385080407</v>
      </c>
      <c r="M62" s="46">
        <f t="shared" si="1"/>
        <v>9782.9819542066125</v>
      </c>
      <c r="N62" s="46">
        <f t="shared" si="1"/>
        <v>9966.858427983163</v>
      </c>
    </row>
    <row r="63" spans="2:15">
      <c r="B63" s="2"/>
      <c r="C63" s="2"/>
      <c r="D63" s="2"/>
      <c r="E63" s="2"/>
      <c r="F63" s="109"/>
      <c r="G63" s="110"/>
      <c r="H63" s="111"/>
      <c r="I63" s="103"/>
      <c r="J63" s="103"/>
      <c r="K63" s="103"/>
      <c r="L63" s="103"/>
      <c r="M63" s="103"/>
      <c r="N63" s="102"/>
      <c r="O63" s="31"/>
    </row>
  </sheetData>
  <phoneticPr fontId="3" type="noConversion"/>
  <dataValidations count="1">
    <dataValidation type="list" allowBlank="1" showInputMessage="1" showErrorMessage="1" sqref="B29">
      <formula1>$B$54:$B$61</formula1>
    </dataValidation>
  </dataValidations>
  <pageMargins left="0.75" right="0.75" top="1" bottom="1" header="0.5" footer="0.5"/>
  <pageSetup paperSize="9" scale="82" fitToHeight="0" orientation="landscape"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pageSetUpPr fitToPage="1"/>
  </sheetPr>
  <dimension ref="A1:AJ44"/>
  <sheetViews>
    <sheetView workbookViewId="0"/>
  </sheetViews>
  <sheetFormatPr defaultColWidth="0" defaultRowHeight="12.75" zeroHeight="1"/>
  <cols>
    <col min="1" max="1" width="1.7109375" style="145" customWidth="1"/>
    <col min="2" max="2" width="44.85546875" style="145" bestFit="1" customWidth="1"/>
    <col min="3" max="13" width="9.85546875" style="145" customWidth="1"/>
    <col min="14" max="36" width="0" style="145" hidden="1" customWidth="1"/>
    <col min="37" max="16384" width="9.140625" style="145" hidden="1"/>
  </cols>
  <sheetData>
    <row r="1" spans="1:36" s="142" customFormat="1" ht="23.25" customHeight="1">
      <c r="B1" s="143" t="s">
        <v>1256</v>
      </c>
      <c r="C1" s="144"/>
      <c r="D1" s="144"/>
    </row>
    <row r="2" spans="1:36" s="150" customFormat="1" ht="18" customHeight="1">
      <c r="A2" s="146"/>
      <c r="B2" s="147" t="s">
        <v>559</v>
      </c>
      <c r="C2" s="148" t="s">
        <v>973</v>
      </c>
      <c r="D2" s="148" t="s">
        <v>974</v>
      </c>
      <c r="E2" s="148" t="s">
        <v>975</v>
      </c>
      <c r="F2" s="148" t="s">
        <v>976</v>
      </c>
      <c r="G2" s="148" t="s">
        <v>977</v>
      </c>
      <c r="H2" s="148" t="s">
        <v>94</v>
      </c>
      <c r="I2" s="148" t="s">
        <v>224</v>
      </c>
      <c r="J2" s="149" t="s">
        <v>503</v>
      </c>
      <c r="K2" s="149" t="s">
        <v>1048</v>
      </c>
      <c r="L2" s="149" t="s">
        <v>1306</v>
      </c>
      <c r="M2" s="149" t="s">
        <v>1423</v>
      </c>
    </row>
    <row r="3" spans="1:36" s="155" customFormat="1">
      <c r="A3" s="153"/>
      <c r="B3" s="170" t="s">
        <v>1243</v>
      </c>
      <c r="C3" s="160">
        <f>'TAX; MEASURES SUMMARY'!AQ111</f>
        <v>2830</v>
      </c>
      <c r="D3" s="160">
        <f>'TAX; MEASURES SUMMARY'!AR111</f>
        <v>6290</v>
      </c>
      <c r="E3" s="160">
        <f>'TAX; MEASURES SUMMARY'!AS111</f>
        <v>7210</v>
      </c>
      <c r="F3" s="160">
        <f>'TAX; MEASURES SUMMARY'!AT111</f>
        <v>8885</v>
      </c>
      <c r="G3" s="160">
        <f>'TAX; MEASURES SUMMARY'!AU111</f>
        <v>8690</v>
      </c>
      <c r="H3" s="171">
        <f>'TAX; MEASURES SUMMARY'!AV111</f>
        <v>8897.2702509727569</v>
      </c>
      <c r="I3" s="171">
        <f>'TAX; MEASURES SUMMARY'!AW111</f>
        <v>9215.9884645113907</v>
      </c>
      <c r="J3" s="171">
        <f>'TAX; MEASURES SUMMARY'!AX111</f>
        <v>9586.4222517238795</v>
      </c>
      <c r="K3" s="171">
        <f>'TAX; MEASURES SUMMARY'!AY111</f>
        <v>9991.864379948378</v>
      </c>
      <c r="L3" s="171">
        <f>'TAX; MEASURES SUMMARY'!AZ111</f>
        <v>10385.418851997259</v>
      </c>
      <c r="M3" s="171">
        <f>'TAX; MEASURES SUMMARY'!BA111</f>
        <v>10822.482335396027</v>
      </c>
      <c r="O3" s="418"/>
      <c r="P3" s="418"/>
      <c r="Q3" s="418"/>
      <c r="R3" s="418"/>
      <c r="S3" s="418"/>
      <c r="T3" s="418"/>
      <c r="U3" s="418"/>
      <c r="V3" s="418"/>
      <c r="Z3" s="418"/>
      <c r="AA3" s="418"/>
      <c r="AB3" s="418"/>
      <c r="AC3" s="418"/>
      <c r="AD3" s="418"/>
      <c r="AE3" s="418"/>
      <c r="AF3" s="418"/>
      <c r="AG3" s="418"/>
      <c r="AH3" s="418"/>
      <c r="AI3" s="418"/>
      <c r="AJ3" s="418"/>
    </row>
    <row r="4" spans="1:36" s="188" customFormat="1">
      <c r="A4" s="153"/>
      <c r="B4" s="185" t="s">
        <v>1244</v>
      </c>
      <c r="C4" s="186">
        <f>'SPENDING; MEASURES SUMMARY'!C50</f>
        <v>5245</v>
      </c>
      <c r="D4" s="186">
        <f>'SPENDING; MEASURES SUMMARY'!D50</f>
        <v>9640</v>
      </c>
      <c r="E4" s="186">
        <f>'SPENDING; MEASURES SUMMARY'!E50</f>
        <v>16010</v>
      </c>
      <c r="F4" s="186">
        <f>'SPENDING; MEASURES SUMMARY'!F50</f>
        <v>21640</v>
      </c>
      <c r="G4" s="186">
        <f>'SPENDING; MEASURES SUMMARY'!G50</f>
        <v>28460</v>
      </c>
      <c r="H4" s="187">
        <f>'SPENDING; MEASURES SUMMARY'!H50</f>
        <v>29687.774866739815</v>
      </c>
      <c r="I4" s="187">
        <f>'SPENDING; MEASURES SUMMARY'!I50</f>
        <v>30395.875274962113</v>
      </c>
      <c r="J4" s="187">
        <f>'SPENDING; MEASURES SUMMARY'!J50</f>
        <v>31484.716997570245</v>
      </c>
      <c r="K4" s="187">
        <f>'SPENDING; MEASURES SUMMARY'!K50</f>
        <v>32750.235395475665</v>
      </c>
      <c r="L4" s="187">
        <f>'SPENDING; MEASURES SUMMARY'!L50</f>
        <v>34135.353303901538</v>
      </c>
      <c r="M4" s="187">
        <f>'SPENDING; MEASURES SUMMARY'!M50</f>
        <v>35479.859237616802</v>
      </c>
      <c r="Z4" s="418"/>
      <c r="AA4" s="418"/>
      <c r="AB4" s="418"/>
      <c r="AC4" s="418"/>
      <c r="AD4" s="418"/>
      <c r="AE4" s="418"/>
      <c r="AF4" s="418"/>
      <c r="AG4" s="418"/>
      <c r="AH4" s="418"/>
      <c r="AI4" s="418"/>
      <c r="AJ4" s="418"/>
    </row>
    <row r="5" spans="1:36" s="192" customFormat="1">
      <c r="A5" s="153"/>
      <c r="B5" s="189" t="s">
        <v>1270</v>
      </c>
      <c r="C5" s="190">
        <f t="shared" ref="C5:M5" si="0">C3+C4</f>
        <v>8075</v>
      </c>
      <c r="D5" s="190">
        <f t="shared" si="0"/>
        <v>15930</v>
      </c>
      <c r="E5" s="190">
        <f t="shared" si="0"/>
        <v>23220</v>
      </c>
      <c r="F5" s="190">
        <f t="shared" si="0"/>
        <v>30525</v>
      </c>
      <c r="G5" s="190">
        <f t="shared" si="0"/>
        <v>37150</v>
      </c>
      <c r="H5" s="191">
        <f t="shared" si="0"/>
        <v>38585.045117712572</v>
      </c>
      <c r="I5" s="191">
        <f t="shared" si="0"/>
        <v>39611.863739473505</v>
      </c>
      <c r="J5" s="191">
        <f t="shared" si="0"/>
        <v>41071.139249294123</v>
      </c>
      <c r="K5" s="191">
        <f t="shared" si="0"/>
        <v>42742.099775424045</v>
      </c>
      <c r="L5" s="191">
        <f t="shared" si="0"/>
        <v>44520.772155898798</v>
      </c>
      <c r="M5" s="191">
        <f t="shared" si="0"/>
        <v>46302.341573012833</v>
      </c>
      <c r="Z5" s="418"/>
      <c r="AA5" s="418"/>
      <c r="AB5" s="418"/>
      <c r="AC5" s="418"/>
      <c r="AD5" s="418"/>
      <c r="AE5" s="418"/>
      <c r="AF5" s="418"/>
      <c r="AG5" s="418"/>
      <c r="AH5" s="418"/>
      <c r="AI5" s="418"/>
      <c r="AJ5" s="418"/>
    </row>
    <row r="6" spans="1:36" s="155" customFormat="1">
      <c r="A6" s="153"/>
      <c r="B6" s="170" t="s">
        <v>1245</v>
      </c>
      <c r="D6" s="160">
        <f>'TAX; MEASURES SUMMARY'!AR112</f>
        <v>90</v>
      </c>
      <c r="E6" s="160">
        <f>'TAX; MEASURES SUMMARY'!AS112</f>
        <v>180</v>
      </c>
      <c r="F6" s="160">
        <f>'TAX; MEASURES SUMMARY'!AT112</f>
        <v>715</v>
      </c>
      <c r="G6" s="160">
        <f>'TAX; MEASURES SUMMARY'!AU112</f>
        <v>740</v>
      </c>
      <c r="H6" s="160">
        <f>'TAX; MEASURES SUMMARY'!AV112</f>
        <v>750</v>
      </c>
      <c r="I6" s="171">
        <f>'TAX; MEASURES SUMMARY'!AW112</f>
        <v>776.86651674178904</v>
      </c>
      <c r="J6" s="171">
        <f>'TAX; MEASURES SUMMARY'!AX112</f>
        <v>808.09242452839248</v>
      </c>
      <c r="K6" s="171">
        <f>'TAX; MEASURES SUMMARY'!AY112</f>
        <v>842.26937853685672</v>
      </c>
      <c r="L6" s="171">
        <f>'TAX; MEASURES SUMMARY'!AZ112</f>
        <v>875.4442564163262</v>
      </c>
      <c r="M6" s="171">
        <f>'TAX; MEASURES SUMMARY'!BA112</f>
        <v>912.28674892274819</v>
      </c>
      <c r="Z6" s="418"/>
      <c r="AA6" s="418"/>
      <c r="AB6" s="418"/>
      <c r="AC6" s="418"/>
      <c r="AD6" s="418"/>
      <c r="AE6" s="418"/>
      <c r="AF6" s="418"/>
      <c r="AG6" s="418"/>
      <c r="AH6" s="418"/>
      <c r="AI6" s="418"/>
      <c r="AJ6" s="418"/>
    </row>
    <row r="7" spans="1:36" s="188" customFormat="1">
      <c r="A7" s="153"/>
      <c r="B7" s="185" t="s">
        <v>1246</v>
      </c>
      <c r="C7" s="186"/>
      <c r="D7" s="186">
        <f>'SPENDING; MEASURES SUMMARY'!D51</f>
        <v>-980</v>
      </c>
      <c r="E7" s="186">
        <f>'SPENDING; MEASURES SUMMARY'!E51</f>
        <v>-65</v>
      </c>
      <c r="F7" s="186">
        <f>'SPENDING; MEASURES SUMMARY'!F51</f>
        <v>995</v>
      </c>
      <c r="G7" s="186">
        <f>'SPENDING; MEASURES SUMMARY'!G51</f>
        <v>770</v>
      </c>
      <c r="H7" s="186">
        <f>'SPENDING; MEASURES SUMMARY'!H51</f>
        <v>-1405</v>
      </c>
      <c r="I7" s="187">
        <f>'SPENDING; MEASURES SUMMARY'!I51</f>
        <v>-1438.5114732585407</v>
      </c>
      <c r="J7" s="187">
        <f>'SPENDING; MEASURES SUMMARY'!J51</f>
        <v>-1490.0418633646154</v>
      </c>
      <c r="K7" s="187">
        <f>'SPENDING; MEASURES SUMMARY'!K51</f>
        <v>-1549.933632183205</v>
      </c>
      <c r="L7" s="187">
        <f>'SPENDING; MEASURES SUMMARY'!L51</f>
        <v>-1615.4855527994791</v>
      </c>
      <c r="M7" s="187">
        <f>'SPENDING; MEASURES SUMMARY'!M51</f>
        <v>-1679.1154760709026</v>
      </c>
      <c r="Z7" s="418"/>
      <c r="AA7" s="418"/>
      <c r="AB7" s="418"/>
      <c r="AC7" s="418"/>
      <c r="AD7" s="418"/>
      <c r="AE7" s="418"/>
      <c r="AF7" s="418"/>
      <c r="AG7" s="418"/>
      <c r="AH7" s="418"/>
      <c r="AI7" s="418"/>
      <c r="AJ7" s="418"/>
    </row>
    <row r="8" spans="1:36" s="192" customFormat="1">
      <c r="A8" s="153"/>
      <c r="B8" s="189" t="s">
        <v>1271</v>
      </c>
      <c r="C8" s="190"/>
      <c r="D8" s="190">
        <f t="shared" ref="D8:M8" si="1">D6+D7</f>
        <v>-890</v>
      </c>
      <c r="E8" s="190">
        <f t="shared" si="1"/>
        <v>115</v>
      </c>
      <c r="F8" s="190">
        <f t="shared" si="1"/>
        <v>1710</v>
      </c>
      <c r="G8" s="190">
        <f t="shared" si="1"/>
        <v>1510</v>
      </c>
      <c r="H8" s="190">
        <f t="shared" si="1"/>
        <v>-655</v>
      </c>
      <c r="I8" s="191">
        <f t="shared" si="1"/>
        <v>-661.64495651675168</v>
      </c>
      <c r="J8" s="191">
        <f t="shared" si="1"/>
        <v>-681.94943883622295</v>
      </c>
      <c r="K8" s="191">
        <f t="shared" si="1"/>
        <v>-707.66425364634824</v>
      </c>
      <c r="L8" s="191">
        <f t="shared" si="1"/>
        <v>-740.04129638315294</v>
      </c>
      <c r="M8" s="191">
        <f t="shared" si="1"/>
        <v>-766.82872714815437</v>
      </c>
      <c r="Z8" s="418"/>
      <c r="AA8" s="418"/>
      <c r="AB8" s="418"/>
      <c r="AC8" s="418"/>
      <c r="AD8" s="418"/>
      <c r="AE8" s="418"/>
      <c r="AF8" s="418"/>
      <c r="AG8" s="418"/>
      <c r="AH8" s="418"/>
      <c r="AI8" s="418"/>
      <c r="AJ8" s="418"/>
    </row>
    <row r="9" spans="1:36" s="155" customFormat="1">
      <c r="A9" s="153"/>
      <c r="B9" s="170" t="s">
        <v>1247</v>
      </c>
      <c r="D9" s="160">
        <f>'TAX; MEASURES SUMMARY'!AR113</f>
        <v>660</v>
      </c>
      <c r="E9" s="160">
        <f>'TAX; MEASURES SUMMARY'!AS113</f>
        <v>120</v>
      </c>
      <c r="F9" s="160">
        <f>'TAX; MEASURES SUMMARY'!AT113</f>
        <v>300</v>
      </c>
      <c r="G9" s="160">
        <f>'TAX; MEASURES SUMMARY'!AU113</f>
        <v>125</v>
      </c>
      <c r="H9" s="160">
        <f>'TAX; MEASURES SUMMARY'!AV113</f>
        <v>335</v>
      </c>
      <c r="I9" s="171">
        <f>'TAX; MEASURES SUMMARY'!AW113</f>
        <v>357.35859770122306</v>
      </c>
      <c r="J9" s="171">
        <f>'TAX; MEASURES SUMMARY'!AX113</f>
        <v>371.7225152830606</v>
      </c>
      <c r="K9" s="171">
        <f>'TAX; MEASURES SUMMARY'!AY113</f>
        <v>387.44391412695302</v>
      </c>
      <c r="L9" s="171">
        <f>'TAX; MEASURES SUMMARY'!AZ113</f>
        <v>402.7043579515082</v>
      </c>
      <c r="M9" s="171">
        <f>'TAX; MEASURES SUMMARY'!BA113</f>
        <v>419.6519045044646</v>
      </c>
      <c r="Z9" s="418"/>
      <c r="AA9" s="418"/>
      <c r="AB9" s="418"/>
      <c r="AC9" s="418"/>
      <c r="AD9" s="418"/>
      <c r="AE9" s="418"/>
      <c r="AF9" s="418"/>
      <c r="AG9" s="418"/>
      <c r="AH9" s="418"/>
      <c r="AI9" s="418"/>
      <c r="AJ9" s="418"/>
    </row>
    <row r="10" spans="1:36" s="188" customFormat="1">
      <c r="A10" s="153"/>
      <c r="B10" s="185" t="s">
        <v>1248</v>
      </c>
      <c r="C10" s="186"/>
      <c r="D10" s="186">
        <f>'SPENDING; MEASURES SUMMARY'!D52</f>
        <v>-670</v>
      </c>
      <c r="E10" s="186">
        <f>'SPENDING; MEASURES SUMMARY'!E52</f>
        <v>-385</v>
      </c>
      <c r="F10" s="186">
        <f>'SPENDING; MEASURES SUMMARY'!F52</f>
        <v>-275</v>
      </c>
      <c r="G10" s="186">
        <f>'SPENDING; MEASURES SUMMARY'!G52</f>
        <v>-240</v>
      </c>
      <c r="H10" s="186">
        <f>'SPENDING; MEASURES SUMMARY'!H52</f>
        <v>0</v>
      </c>
      <c r="I10" s="187">
        <f>'SPENDING; MEASURES SUMMARY'!I52</f>
        <v>0</v>
      </c>
      <c r="J10" s="187">
        <f>'SPENDING; MEASURES SUMMARY'!J52</f>
        <v>0</v>
      </c>
      <c r="K10" s="187">
        <f>'SPENDING; MEASURES SUMMARY'!K52</f>
        <v>0</v>
      </c>
      <c r="L10" s="187">
        <f>'SPENDING; MEASURES SUMMARY'!L52</f>
        <v>0</v>
      </c>
      <c r="M10" s="187">
        <f>'SPENDING; MEASURES SUMMARY'!M52</f>
        <v>0</v>
      </c>
      <c r="Z10" s="418"/>
      <c r="AA10" s="418"/>
      <c r="AB10" s="418"/>
      <c r="AC10" s="418"/>
      <c r="AD10" s="418"/>
      <c r="AE10" s="418"/>
      <c r="AF10" s="418"/>
      <c r="AG10" s="418"/>
      <c r="AH10" s="418"/>
      <c r="AI10" s="418"/>
      <c r="AJ10" s="418"/>
    </row>
    <row r="11" spans="1:36" s="192" customFormat="1">
      <c r="A11" s="153"/>
      <c r="B11" s="189" t="s">
        <v>1272</v>
      </c>
      <c r="C11" s="190"/>
      <c r="D11" s="190">
        <f t="shared" ref="D11:M11" si="2">D9+D10</f>
        <v>-10</v>
      </c>
      <c r="E11" s="190">
        <f t="shared" si="2"/>
        <v>-265</v>
      </c>
      <c r="F11" s="190">
        <f t="shared" si="2"/>
        <v>25</v>
      </c>
      <c r="G11" s="190">
        <f t="shared" si="2"/>
        <v>-115</v>
      </c>
      <c r="H11" s="190">
        <f t="shared" si="2"/>
        <v>335</v>
      </c>
      <c r="I11" s="191">
        <f t="shared" si="2"/>
        <v>357.35859770122306</v>
      </c>
      <c r="J11" s="191">
        <f t="shared" si="2"/>
        <v>371.7225152830606</v>
      </c>
      <c r="K11" s="191">
        <f t="shared" si="2"/>
        <v>387.44391412695302</v>
      </c>
      <c r="L11" s="191">
        <f t="shared" si="2"/>
        <v>402.7043579515082</v>
      </c>
      <c r="M11" s="191">
        <f t="shared" si="2"/>
        <v>419.6519045044646</v>
      </c>
      <c r="Z11" s="418"/>
      <c r="AA11" s="418"/>
      <c r="AB11" s="418"/>
      <c r="AC11" s="418"/>
      <c r="AD11" s="418"/>
      <c r="AE11" s="418"/>
      <c r="AF11" s="418"/>
      <c r="AG11" s="418"/>
      <c r="AH11" s="418"/>
      <c r="AI11" s="418"/>
      <c r="AJ11" s="418"/>
    </row>
    <row r="12" spans="1:36" s="155" customFormat="1">
      <c r="A12" s="153"/>
      <c r="B12" s="155" t="s">
        <v>1249</v>
      </c>
      <c r="D12" s="160">
        <f>'TAX; MEASURES SUMMARY'!AR114</f>
        <v>-35</v>
      </c>
      <c r="E12" s="160">
        <f>'TAX; MEASURES SUMMARY'!AS114</f>
        <v>-255</v>
      </c>
      <c r="F12" s="160">
        <f>'TAX; MEASURES SUMMARY'!AT114</f>
        <v>145</v>
      </c>
      <c r="G12" s="160">
        <f>'TAX; MEASURES SUMMARY'!AU114</f>
        <v>130</v>
      </c>
      <c r="H12" s="160">
        <f>'TAX; MEASURES SUMMARY'!AV114</f>
        <v>20</v>
      </c>
      <c r="I12" s="160">
        <f>'TAX; MEASURES SUMMARY'!AW114</f>
        <v>15</v>
      </c>
      <c r="J12" s="171">
        <f>'TAX; MEASURES SUMMARY'!AX114</f>
        <v>15.602920330204896</v>
      </c>
      <c r="K12" s="171">
        <f>'TAX; MEASURES SUMMARY'!AY114</f>
        <v>16.26282045342947</v>
      </c>
      <c r="L12" s="171">
        <f>'TAX; MEASURES SUMMARY'!AZ114</f>
        <v>16.903372153712617</v>
      </c>
      <c r="M12" s="171">
        <f>'TAX; MEASURES SUMMARY'!BA114</f>
        <v>17.614739390794753</v>
      </c>
      <c r="Z12" s="418"/>
      <c r="AA12" s="418"/>
      <c r="AB12" s="418"/>
      <c r="AC12" s="418"/>
      <c r="AD12" s="418"/>
      <c r="AE12" s="418"/>
      <c r="AF12" s="418"/>
      <c r="AG12" s="418"/>
      <c r="AH12" s="418"/>
      <c r="AI12" s="418"/>
      <c r="AJ12" s="418"/>
    </row>
    <row r="13" spans="1:36" s="188" customFormat="1">
      <c r="A13" s="153"/>
      <c r="B13" s="188" t="s">
        <v>1250</v>
      </c>
      <c r="C13" s="186"/>
      <c r="D13" s="186">
        <f>'SPENDING; MEASURES SUMMARY'!D53</f>
        <v>0</v>
      </c>
      <c r="E13" s="186">
        <f>'SPENDING; MEASURES SUMMARY'!E53</f>
        <v>200</v>
      </c>
      <c r="F13" s="186">
        <f>'SPENDING; MEASURES SUMMARY'!F53</f>
        <v>-280</v>
      </c>
      <c r="G13" s="186">
        <f>'SPENDING; MEASURES SUMMARY'!G53</f>
        <v>90</v>
      </c>
      <c r="H13" s="186">
        <f>'SPENDING; MEASURES SUMMARY'!H53</f>
        <v>8290</v>
      </c>
      <c r="I13" s="186">
        <f>'SPENDING; MEASURES SUMMARY'!I53</f>
        <v>15105</v>
      </c>
      <c r="J13" s="187">
        <f>'SPENDING; MEASURES SUMMARY'!J53</f>
        <v>15646.09164717963</v>
      </c>
      <c r="K13" s="187">
        <f>'SPENDING; MEASURES SUMMARY'!K53</f>
        <v>16274.981430001822</v>
      </c>
      <c r="L13" s="187">
        <f>'SPENDING; MEASURES SUMMARY'!L53</f>
        <v>16963.305283732298</v>
      </c>
      <c r="M13" s="187">
        <f>'SPENDING; MEASURES SUMMARY'!M53</f>
        <v>17631.44732422481</v>
      </c>
      <c r="Z13" s="418"/>
      <c r="AA13" s="418"/>
      <c r="AB13" s="418"/>
      <c r="AC13" s="418"/>
      <c r="AD13" s="418"/>
      <c r="AE13" s="418"/>
      <c r="AF13" s="418"/>
      <c r="AG13" s="418"/>
      <c r="AH13" s="418"/>
      <c r="AI13" s="418"/>
      <c r="AJ13" s="418"/>
    </row>
    <row r="14" spans="1:36" s="192" customFormat="1">
      <c r="A14" s="153"/>
      <c r="B14" s="192" t="s">
        <v>1273</v>
      </c>
      <c r="C14" s="190"/>
      <c r="D14" s="190">
        <f t="shared" ref="D14:M14" si="3">D12+D13</f>
        <v>-35</v>
      </c>
      <c r="E14" s="190">
        <f t="shared" si="3"/>
        <v>-55</v>
      </c>
      <c r="F14" s="190">
        <f t="shared" si="3"/>
        <v>-135</v>
      </c>
      <c r="G14" s="190">
        <f t="shared" si="3"/>
        <v>220</v>
      </c>
      <c r="H14" s="190">
        <f t="shared" si="3"/>
        <v>8310</v>
      </c>
      <c r="I14" s="190">
        <f t="shared" si="3"/>
        <v>15120</v>
      </c>
      <c r="J14" s="191">
        <f t="shared" si="3"/>
        <v>15661.694567509834</v>
      </c>
      <c r="K14" s="191">
        <f t="shared" si="3"/>
        <v>16291.244250455253</v>
      </c>
      <c r="L14" s="191">
        <f t="shared" si="3"/>
        <v>16980.20865588601</v>
      </c>
      <c r="M14" s="191">
        <f t="shared" si="3"/>
        <v>17649.062063615605</v>
      </c>
      <c r="Z14" s="418"/>
      <c r="AA14" s="418"/>
      <c r="AB14" s="418"/>
      <c r="AC14" s="418"/>
      <c r="AD14" s="418"/>
      <c r="AE14" s="418"/>
      <c r="AF14" s="418"/>
      <c r="AG14" s="418"/>
      <c r="AH14" s="418"/>
      <c r="AI14" s="418"/>
      <c r="AJ14" s="418"/>
    </row>
    <row r="15" spans="1:36" s="155" customFormat="1">
      <c r="A15" s="153"/>
      <c r="B15" s="170" t="s">
        <v>1251</v>
      </c>
      <c r="E15" s="160">
        <f>'TAX; MEASURES SUMMARY'!AS115</f>
        <v>-1840</v>
      </c>
      <c r="F15" s="160">
        <f>'TAX; MEASURES SUMMARY'!AT115</f>
        <v>-790</v>
      </c>
      <c r="G15" s="160">
        <f>'TAX; MEASURES SUMMARY'!AU115</f>
        <v>1230</v>
      </c>
      <c r="H15" s="160">
        <f>'TAX; MEASURES SUMMARY'!AV115</f>
        <v>-870</v>
      </c>
      <c r="I15" s="160">
        <f>'TAX; MEASURES SUMMARY'!AW115</f>
        <v>-35</v>
      </c>
      <c r="J15" s="171">
        <f>'TAX; MEASURES SUMMARY'!AX115</f>
        <v>-431.68079580233399</v>
      </c>
      <c r="K15" s="171">
        <f>'TAX; MEASURES SUMMARY'!AY115</f>
        <v>-449.93803254488159</v>
      </c>
      <c r="L15" s="171">
        <f>'TAX; MEASURES SUMMARY'!AZ115</f>
        <v>-467.65996291938308</v>
      </c>
      <c r="M15" s="171">
        <f>'TAX; MEASURES SUMMARY'!BA115</f>
        <v>-487.34112314532678</v>
      </c>
      <c r="Z15" s="418"/>
      <c r="AA15" s="418"/>
      <c r="AB15" s="418"/>
      <c r="AC15" s="418"/>
      <c r="AD15" s="418"/>
      <c r="AE15" s="418"/>
      <c r="AF15" s="418"/>
      <c r="AG15" s="418"/>
      <c r="AH15" s="418"/>
      <c r="AI15" s="418"/>
      <c r="AJ15" s="418"/>
    </row>
    <row r="16" spans="1:36" s="188" customFormat="1">
      <c r="A16" s="153"/>
      <c r="B16" s="185" t="s">
        <v>1252</v>
      </c>
      <c r="C16" s="186"/>
      <c r="D16" s="186"/>
      <c r="E16" s="186">
        <f>'SPENDING; MEASURES SUMMARY'!E54</f>
        <v>-90</v>
      </c>
      <c r="F16" s="186">
        <f>'SPENDING; MEASURES SUMMARY'!F54</f>
        <v>-160</v>
      </c>
      <c r="G16" s="186">
        <f>'SPENDING; MEASURES SUMMARY'!G54</f>
        <v>755</v>
      </c>
      <c r="H16" s="186">
        <f>'SPENDING; MEASURES SUMMARY'!H54</f>
        <v>960</v>
      </c>
      <c r="I16" s="186">
        <f>'SPENDING; MEASURES SUMMARY'!I54</f>
        <v>1175</v>
      </c>
      <c r="J16" s="187">
        <f>'SPENDING; MEASURES SUMMARY'!J54</f>
        <v>1217.0908762288027</v>
      </c>
      <c r="K16" s="187">
        <f>'SPENDING; MEASURES SUMMARY'!K54</f>
        <v>1266.0114650944813</v>
      </c>
      <c r="L16" s="187">
        <f>'SPENDING; MEASURES SUMMARY'!L54</f>
        <v>1319.5553597077424</v>
      </c>
      <c r="M16" s="187">
        <f>'SPENDING; MEASURES SUMMARY'!M54</f>
        <v>1371.5293350522443</v>
      </c>
      <c r="Z16" s="418"/>
      <c r="AA16" s="418"/>
      <c r="AB16" s="418"/>
      <c r="AC16" s="418"/>
      <c r="AD16" s="418"/>
      <c r="AE16" s="418"/>
      <c r="AF16" s="418"/>
      <c r="AG16" s="418"/>
      <c r="AH16" s="418"/>
      <c r="AI16" s="418"/>
      <c r="AJ16" s="418"/>
    </row>
    <row r="17" spans="1:36" s="192" customFormat="1">
      <c r="A17" s="153"/>
      <c r="B17" s="189" t="s">
        <v>1274</v>
      </c>
      <c r="C17" s="190"/>
      <c r="D17" s="190"/>
      <c r="E17" s="190">
        <f t="shared" ref="E17:M17" si="4">E15+E16</f>
        <v>-1930</v>
      </c>
      <c r="F17" s="190">
        <f t="shared" si="4"/>
        <v>-950</v>
      </c>
      <c r="G17" s="190">
        <f t="shared" si="4"/>
        <v>1985</v>
      </c>
      <c r="H17" s="190">
        <f t="shared" si="4"/>
        <v>90</v>
      </c>
      <c r="I17" s="190">
        <f t="shared" si="4"/>
        <v>1140</v>
      </c>
      <c r="J17" s="191">
        <f t="shared" si="4"/>
        <v>785.41008042646877</v>
      </c>
      <c r="K17" s="191">
        <f t="shared" si="4"/>
        <v>816.07343254959972</v>
      </c>
      <c r="L17" s="191">
        <f t="shared" si="4"/>
        <v>851.89539678835922</v>
      </c>
      <c r="M17" s="191">
        <f t="shared" si="4"/>
        <v>884.18821190691756</v>
      </c>
      <c r="Z17" s="418"/>
      <c r="AA17" s="418"/>
      <c r="AB17" s="418"/>
      <c r="AC17" s="418"/>
      <c r="AD17" s="418"/>
      <c r="AE17" s="418"/>
      <c r="AF17" s="418"/>
      <c r="AG17" s="418"/>
      <c r="AH17" s="418"/>
      <c r="AI17" s="418"/>
      <c r="AJ17" s="418"/>
    </row>
    <row r="18" spans="1:36" s="142" customFormat="1">
      <c r="A18" s="153"/>
      <c r="B18" s="155" t="s">
        <v>1253</v>
      </c>
      <c r="E18" s="160">
        <f>'TAX; MEASURES SUMMARY'!AS116</f>
        <v>-870</v>
      </c>
      <c r="F18" s="160">
        <f>'TAX; MEASURES SUMMARY'!AT116</f>
        <v>180</v>
      </c>
      <c r="G18" s="160">
        <f>'TAX; MEASURES SUMMARY'!AU116</f>
        <v>-2385</v>
      </c>
      <c r="H18" s="160">
        <f>'TAX; MEASURES SUMMARY'!AV116</f>
        <v>-905</v>
      </c>
      <c r="I18" s="160">
        <f>'TAX; MEASURES SUMMARY'!AW116</f>
        <v>295</v>
      </c>
      <c r="J18" s="160">
        <f>'TAX; MEASURES SUMMARY'!AX116</f>
        <v>305</v>
      </c>
      <c r="K18" s="171">
        <f>'TAX; MEASURES SUMMARY'!AY116</f>
        <v>312.68801178098323</v>
      </c>
      <c r="L18" s="171">
        <f>'TAX; MEASURES SUMMARY'!AZ116</f>
        <v>325.00400814692944</v>
      </c>
      <c r="M18" s="171">
        <f>'TAX; MEASURES SUMMARY'!BA116</f>
        <v>338.68158686990444</v>
      </c>
      <c r="Z18" s="418"/>
      <c r="AA18" s="418"/>
      <c r="AB18" s="418"/>
      <c r="AC18" s="418"/>
      <c r="AD18" s="418"/>
      <c r="AE18" s="418"/>
      <c r="AF18" s="418"/>
      <c r="AG18" s="418"/>
      <c r="AH18" s="418"/>
      <c r="AI18" s="418"/>
      <c r="AJ18" s="418"/>
    </row>
    <row r="19" spans="1:36" s="188" customFormat="1">
      <c r="A19" s="153"/>
      <c r="B19" s="188" t="s">
        <v>1254</v>
      </c>
      <c r="C19" s="193"/>
      <c r="D19" s="193"/>
      <c r="E19" s="186">
        <f>'SPENDING; MEASURES SUMMARY'!E55</f>
        <v>4840</v>
      </c>
      <c r="F19" s="186">
        <f>'SPENDING; MEASURES SUMMARY'!F55</f>
        <v>-1090</v>
      </c>
      <c r="G19" s="186">
        <f>'SPENDING; MEASURES SUMMARY'!G55</f>
        <v>1465</v>
      </c>
      <c r="H19" s="186">
        <f>'SPENDING; MEASURES SUMMARY'!H55</f>
        <v>0</v>
      </c>
      <c r="I19" s="186">
        <f>'SPENDING; MEASURES SUMMARY'!I55</f>
        <v>0</v>
      </c>
      <c r="J19" s="186">
        <f>'SPENDING; MEASURES SUMMARY'!J55</f>
        <v>4635</v>
      </c>
      <c r="K19" s="194">
        <f>'SPENDING; MEASURES SUMMARY'!K55</f>
        <v>4821.3023820332983</v>
      </c>
      <c r="L19" s="194">
        <f>'SPENDING; MEASURES SUMMARY'!L55</f>
        <v>5025.2115201096976</v>
      </c>
      <c r="M19" s="194">
        <f>'SPENDING; MEASURES SUMMARY'!M55</f>
        <v>5223.1419954972062</v>
      </c>
      <c r="Z19" s="418"/>
      <c r="AA19" s="418"/>
      <c r="AB19" s="418"/>
      <c r="AC19" s="418"/>
      <c r="AD19" s="418"/>
      <c r="AE19" s="418"/>
      <c r="AF19" s="418"/>
      <c r="AG19" s="418"/>
      <c r="AH19" s="418"/>
      <c r="AI19" s="418"/>
      <c r="AJ19" s="418"/>
    </row>
    <row r="20" spans="1:36" s="192" customFormat="1">
      <c r="A20" s="153"/>
      <c r="B20" s="192" t="s">
        <v>1275</v>
      </c>
      <c r="C20" s="195"/>
      <c r="D20" s="195"/>
      <c r="E20" s="190">
        <f t="shared" ref="E20:M20" si="5">E18+E19</f>
        <v>3970</v>
      </c>
      <c r="F20" s="190">
        <f t="shared" si="5"/>
        <v>-910</v>
      </c>
      <c r="G20" s="190">
        <f t="shared" si="5"/>
        <v>-920</v>
      </c>
      <c r="H20" s="190">
        <f t="shared" si="5"/>
        <v>-905</v>
      </c>
      <c r="I20" s="190">
        <f t="shared" si="5"/>
        <v>295</v>
      </c>
      <c r="J20" s="190">
        <f t="shared" si="5"/>
        <v>4940</v>
      </c>
      <c r="K20" s="191">
        <f t="shared" si="5"/>
        <v>5133.9903938142816</v>
      </c>
      <c r="L20" s="191">
        <f t="shared" si="5"/>
        <v>5350.2155282566273</v>
      </c>
      <c r="M20" s="191">
        <f t="shared" si="5"/>
        <v>5561.8235823671102</v>
      </c>
      <c r="Z20" s="418"/>
      <c r="AA20" s="418"/>
      <c r="AB20" s="418"/>
      <c r="AC20" s="418"/>
      <c r="AD20" s="418"/>
      <c r="AE20" s="418"/>
      <c r="AF20" s="418"/>
      <c r="AG20" s="418"/>
      <c r="AH20" s="418"/>
      <c r="AI20" s="418"/>
      <c r="AJ20" s="418"/>
    </row>
    <row r="21" spans="1:36" s="142" customFormat="1">
      <c r="A21" s="153"/>
      <c r="B21" s="155" t="s">
        <v>1257</v>
      </c>
      <c r="F21" s="160">
        <f>'TAX; MEASURES SUMMARY'!AT117</f>
        <v>-290</v>
      </c>
      <c r="G21" s="160">
        <f>'TAX; MEASURES SUMMARY'!AU117</f>
        <v>-2705</v>
      </c>
      <c r="H21" s="160">
        <f>'TAX; MEASURES SUMMARY'!AV117</f>
        <v>-2850</v>
      </c>
      <c r="I21" s="160">
        <f>'TAX; MEASURES SUMMARY'!AW117</f>
        <v>1740</v>
      </c>
      <c r="J21" s="160">
        <f>'TAX; MEASURES SUMMARY'!AX117</f>
        <v>1305</v>
      </c>
      <c r="K21" s="171">
        <f>'TAX; MEASURES SUMMARY'!AY117</f>
        <v>1370.6157849733074</v>
      </c>
      <c r="L21" s="171">
        <f>'TAX; MEASURES SUMMARY'!AZ117</f>
        <v>1424.6009023773743</v>
      </c>
      <c r="M21" s="171">
        <f>'TAX; MEASURES SUMMARY'!BA117</f>
        <v>1484.554289113081</v>
      </c>
      <c r="Z21" s="418"/>
      <c r="AA21" s="418"/>
      <c r="AB21" s="418"/>
      <c r="AC21" s="418"/>
      <c r="AD21" s="418"/>
      <c r="AE21" s="418"/>
      <c r="AF21" s="418"/>
      <c r="AG21" s="418"/>
      <c r="AH21" s="418"/>
      <c r="AI21" s="418"/>
      <c r="AJ21" s="418"/>
    </row>
    <row r="22" spans="1:36" s="188" customFormat="1">
      <c r="A22" s="153"/>
      <c r="B22" s="188" t="s">
        <v>1258</v>
      </c>
      <c r="C22" s="193"/>
      <c r="D22" s="193"/>
      <c r="E22" s="193"/>
      <c r="F22" s="186">
        <f>'SPENDING; MEASURES SUMMARY'!F56</f>
        <v>1605</v>
      </c>
      <c r="G22" s="186">
        <f>'SPENDING; MEASURES SUMMARY'!G56</f>
        <v>1055</v>
      </c>
      <c r="H22" s="186">
        <f>'SPENDING; MEASURES SUMMARY'!H56</f>
        <v>0</v>
      </c>
      <c r="I22" s="186">
        <f>'SPENDING; MEASURES SUMMARY'!I56</f>
        <v>0</v>
      </c>
      <c r="J22" s="186">
        <f>'SPENDING; MEASURES SUMMARY'!J56</f>
        <v>0</v>
      </c>
      <c r="K22" s="194">
        <f>'SPENDING; MEASURES SUMMARY'!K56</f>
        <v>0</v>
      </c>
      <c r="L22" s="194">
        <f>'SPENDING; MEASURES SUMMARY'!L56</f>
        <v>0</v>
      </c>
      <c r="M22" s="194">
        <f>'SPENDING; MEASURES SUMMARY'!M56</f>
        <v>0</v>
      </c>
      <c r="Z22" s="418"/>
      <c r="AA22" s="418"/>
      <c r="AB22" s="418"/>
      <c r="AC22" s="418"/>
      <c r="AD22" s="418"/>
      <c r="AE22" s="418"/>
      <c r="AF22" s="418"/>
      <c r="AG22" s="418"/>
      <c r="AH22" s="418"/>
      <c r="AI22" s="418"/>
      <c r="AJ22" s="418"/>
    </row>
    <row r="23" spans="1:36" s="192" customFormat="1">
      <c r="A23" s="153"/>
      <c r="B23" s="192" t="s">
        <v>1276</v>
      </c>
      <c r="C23" s="195"/>
      <c r="D23" s="195"/>
      <c r="E23" s="195"/>
      <c r="F23" s="190">
        <f t="shared" ref="F23:M23" si="6">F21+F22</f>
        <v>1315</v>
      </c>
      <c r="G23" s="190">
        <f t="shared" si="6"/>
        <v>-1650</v>
      </c>
      <c r="H23" s="190">
        <f t="shared" si="6"/>
        <v>-2850</v>
      </c>
      <c r="I23" s="190">
        <f t="shared" si="6"/>
        <v>1740</v>
      </c>
      <c r="J23" s="190">
        <f t="shared" si="6"/>
        <v>1305</v>
      </c>
      <c r="K23" s="191">
        <f t="shared" si="6"/>
        <v>1370.6157849733074</v>
      </c>
      <c r="L23" s="191">
        <f t="shared" si="6"/>
        <v>1424.6009023773743</v>
      </c>
      <c r="M23" s="191">
        <f t="shared" si="6"/>
        <v>1484.554289113081</v>
      </c>
      <c r="Z23" s="418"/>
      <c r="AA23" s="418"/>
      <c r="AB23" s="418"/>
      <c r="AC23" s="418"/>
      <c r="AD23" s="418"/>
      <c r="AE23" s="418"/>
      <c r="AF23" s="418"/>
      <c r="AG23" s="418"/>
      <c r="AH23" s="418"/>
      <c r="AI23" s="418"/>
      <c r="AJ23" s="418"/>
    </row>
    <row r="24" spans="1:36" s="142" customFormat="1">
      <c r="A24" s="153"/>
      <c r="B24" s="155" t="s">
        <v>1259</v>
      </c>
      <c r="F24" s="160">
        <f>'TAX; MEASURES SUMMARY'!AT118</f>
        <v>20</v>
      </c>
      <c r="G24" s="160">
        <f>'TAX; MEASURES SUMMARY'!AU118</f>
        <v>-90</v>
      </c>
      <c r="H24" s="160">
        <f>'TAX; MEASURES SUMMARY'!AV118</f>
        <v>490</v>
      </c>
      <c r="I24" s="160">
        <f>'TAX; MEASURES SUMMARY'!AW118</f>
        <v>-410</v>
      </c>
      <c r="J24" s="160">
        <f>'TAX; MEASURES SUMMARY'!AX118</f>
        <v>-570</v>
      </c>
      <c r="K24" s="160">
        <f>'TAX; MEASURES SUMMARY'!AY118</f>
        <v>-855</v>
      </c>
      <c r="L24" s="171">
        <f>'TAX; MEASURES SUMMARY'!AZ118</f>
        <v>-883.47936766564419</v>
      </c>
      <c r="M24" s="171">
        <f>'TAX; MEASURES SUMMARY'!BA118</f>
        <v>-920.66001251451439</v>
      </c>
      <c r="Z24" s="418"/>
      <c r="AA24" s="418"/>
      <c r="AB24" s="418"/>
      <c r="AC24" s="418"/>
      <c r="AD24" s="418"/>
      <c r="AE24" s="418"/>
      <c r="AF24" s="418"/>
      <c r="AG24" s="418"/>
      <c r="AH24" s="418"/>
      <c r="AI24" s="418"/>
      <c r="AJ24" s="418"/>
    </row>
    <row r="25" spans="1:36" s="188" customFormat="1">
      <c r="A25" s="153"/>
      <c r="B25" s="188" t="s">
        <v>1260</v>
      </c>
      <c r="C25" s="193"/>
      <c r="D25" s="193"/>
      <c r="E25" s="193"/>
      <c r="F25" s="186">
        <f>'SPENDING; MEASURES SUMMARY'!F57</f>
        <v>2000</v>
      </c>
      <c r="G25" s="186">
        <f>'SPENDING; MEASURES SUMMARY'!G57</f>
        <v>-45</v>
      </c>
      <c r="H25" s="186">
        <f>'SPENDING; MEASURES SUMMARY'!H57</f>
        <v>-565</v>
      </c>
      <c r="I25" s="186">
        <f>'SPENDING; MEASURES SUMMARY'!I57</f>
        <v>0</v>
      </c>
      <c r="J25" s="186">
        <f>'SPENDING; MEASURES SUMMARY'!J57</f>
        <v>0</v>
      </c>
      <c r="K25" s="186">
        <f>'SPENDING; MEASURES SUMMARY'!K57</f>
        <v>0</v>
      </c>
      <c r="L25" s="187">
        <f>'SPENDING; MEASURES SUMMARY'!L57</f>
        <v>0</v>
      </c>
      <c r="M25" s="187">
        <f>'SPENDING; MEASURES SUMMARY'!M57</f>
        <v>0</v>
      </c>
      <c r="Z25" s="418"/>
      <c r="AA25" s="418"/>
      <c r="AB25" s="418"/>
      <c r="AC25" s="418"/>
      <c r="AD25" s="418"/>
      <c r="AE25" s="418"/>
      <c r="AF25" s="418"/>
      <c r="AG25" s="418"/>
      <c r="AH25" s="418"/>
      <c r="AI25" s="418"/>
      <c r="AJ25" s="418"/>
    </row>
    <row r="26" spans="1:36" s="192" customFormat="1">
      <c r="A26" s="153"/>
      <c r="B26" s="192" t="s">
        <v>1277</v>
      </c>
      <c r="C26" s="195"/>
      <c r="D26" s="195"/>
      <c r="E26" s="195"/>
      <c r="F26" s="190">
        <f t="shared" ref="F26:M26" si="7">F24+F25</f>
        <v>2020</v>
      </c>
      <c r="G26" s="190">
        <f t="shared" si="7"/>
        <v>-135</v>
      </c>
      <c r="H26" s="190">
        <f t="shared" si="7"/>
        <v>-75</v>
      </c>
      <c r="I26" s="190">
        <f t="shared" si="7"/>
        <v>-410</v>
      </c>
      <c r="J26" s="190">
        <f t="shared" si="7"/>
        <v>-570</v>
      </c>
      <c r="K26" s="190">
        <f t="shared" si="7"/>
        <v>-855</v>
      </c>
      <c r="L26" s="191">
        <f t="shared" si="7"/>
        <v>-883.47936766564419</v>
      </c>
      <c r="M26" s="191">
        <f t="shared" si="7"/>
        <v>-920.66001251451439</v>
      </c>
      <c r="Z26" s="418"/>
      <c r="AA26" s="418"/>
      <c r="AB26" s="418"/>
      <c r="AC26" s="418"/>
      <c r="AD26" s="418"/>
      <c r="AE26" s="418"/>
      <c r="AF26" s="418"/>
      <c r="AG26" s="418"/>
      <c r="AH26" s="418"/>
      <c r="AI26" s="418"/>
      <c r="AJ26" s="418"/>
    </row>
    <row r="27" spans="1:36" s="142" customFormat="1">
      <c r="A27" s="153"/>
      <c r="B27" s="155" t="s">
        <v>1261</v>
      </c>
      <c r="G27" s="160">
        <f>'TAX; MEASURES SUMMARY'!AU119</f>
        <v>-10</v>
      </c>
      <c r="H27" s="160">
        <f>'TAX; MEASURES SUMMARY'!AV119</f>
        <v>-640</v>
      </c>
      <c r="I27" s="160">
        <f>'TAX; MEASURES SUMMARY'!AW119</f>
        <v>-1800</v>
      </c>
      <c r="J27" s="160">
        <f>'TAX; MEASURES SUMMARY'!AX119</f>
        <v>-1420</v>
      </c>
      <c r="K27" s="160">
        <f>'TAX; MEASURES SUMMARY'!AY119</f>
        <v>-1685</v>
      </c>
      <c r="L27" s="171">
        <f>'TAX; MEASURES SUMMARY'!AZ119</f>
        <v>-1730.5801731332911</v>
      </c>
      <c r="M27" s="171">
        <f>'TAX; MEASURES SUMMARY'!BA119</f>
        <v>-1803.4104951019613</v>
      </c>
      <c r="Z27" s="418"/>
      <c r="AA27" s="418"/>
      <c r="AB27" s="418"/>
      <c r="AC27" s="418"/>
      <c r="AD27" s="418"/>
      <c r="AE27" s="418"/>
      <c r="AF27" s="418"/>
      <c r="AG27" s="418"/>
      <c r="AH27" s="418"/>
      <c r="AI27" s="418"/>
      <c r="AJ27" s="418"/>
    </row>
    <row r="28" spans="1:36" s="188" customFormat="1">
      <c r="A28" s="153"/>
      <c r="B28" s="188" t="s">
        <v>1262</v>
      </c>
      <c r="C28" s="193"/>
      <c r="D28" s="193"/>
      <c r="E28" s="193"/>
      <c r="F28" s="193"/>
      <c r="G28" s="186">
        <f>'SPENDING; MEASURES SUMMARY'!G58</f>
        <v>-540</v>
      </c>
      <c r="H28" s="186">
        <f>'SPENDING; MEASURES SUMMARY'!H58</f>
        <v>80</v>
      </c>
      <c r="I28" s="186">
        <f>'SPENDING; MEASURES SUMMARY'!I58</f>
        <v>2025</v>
      </c>
      <c r="J28" s="186">
        <f>'SPENDING; MEASURES SUMMARY'!J58</f>
        <v>2055</v>
      </c>
      <c r="K28" s="186">
        <f>'SPENDING; MEASURES SUMMARY'!K58</f>
        <v>2085</v>
      </c>
      <c r="L28" s="187">
        <f>'SPENDING; MEASURES SUMMARY'!L58</f>
        <v>2173.1816818778316</v>
      </c>
      <c r="M28" s="187">
        <f>'SPENDING; MEASURES SUMMARY'!M58</f>
        <v>2258.7778566211618</v>
      </c>
      <c r="Z28" s="418"/>
      <c r="AA28" s="418"/>
      <c r="AB28" s="418"/>
      <c r="AC28" s="418"/>
      <c r="AD28" s="418"/>
      <c r="AE28" s="418"/>
      <c r="AF28" s="418"/>
      <c r="AG28" s="418"/>
      <c r="AH28" s="418"/>
      <c r="AI28" s="418"/>
      <c r="AJ28" s="418"/>
    </row>
    <row r="29" spans="1:36" s="197" customFormat="1">
      <c r="A29" s="153"/>
      <c r="B29" s="192" t="s">
        <v>1278</v>
      </c>
      <c r="C29" s="196"/>
      <c r="E29" s="198"/>
      <c r="F29" s="198"/>
      <c r="G29" s="190">
        <f t="shared" ref="G29:M29" si="8">G27+G28</f>
        <v>-550</v>
      </c>
      <c r="H29" s="190">
        <f t="shared" si="8"/>
        <v>-560</v>
      </c>
      <c r="I29" s="190">
        <f t="shared" si="8"/>
        <v>225</v>
      </c>
      <c r="J29" s="190">
        <f t="shared" si="8"/>
        <v>635</v>
      </c>
      <c r="K29" s="190">
        <f t="shared" si="8"/>
        <v>400</v>
      </c>
      <c r="L29" s="191">
        <f t="shared" si="8"/>
        <v>442.60150874454052</v>
      </c>
      <c r="M29" s="191">
        <f t="shared" si="8"/>
        <v>455.36736151920059</v>
      </c>
      <c r="Z29" s="418"/>
      <c r="AA29" s="418"/>
      <c r="AB29" s="418"/>
      <c r="AC29" s="418"/>
      <c r="AD29" s="418"/>
      <c r="AE29" s="418"/>
      <c r="AF29" s="418"/>
      <c r="AG29" s="418"/>
      <c r="AH29" s="418"/>
      <c r="AI29" s="418"/>
      <c r="AJ29" s="418"/>
    </row>
    <row r="30" spans="1:36" s="142" customFormat="1">
      <c r="B30" s="155" t="s">
        <v>1359</v>
      </c>
      <c r="C30" s="160"/>
      <c r="D30" s="160"/>
      <c r="E30" s="160"/>
      <c r="F30" s="160"/>
      <c r="G30" s="160">
        <f>'TAX; MEASURES SUMMARY'!AU120</f>
        <v>735</v>
      </c>
      <c r="H30" s="160">
        <f>'TAX; MEASURES SUMMARY'!AV120</f>
        <v>-560</v>
      </c>
      <c r="I30" s="160">
        <f>'TAX; MEASURES SUMMARY'!AW120</f>
        <v>-165</v>
      </c>
      <c r="J30" s="160">
        <f>'TAX; MEASURES SUMMARY'!AX120</f>
        <v>160</v>
      </c>
      <c r="K30" s="160">
        <f>'TAX; MEASURES SUMMARY'!AY120</f>
        <v>190</v>
      </c>
      <c r="L30" s="160">
        <f>'TAX; MEASURES SUMMARY'!AZ120</f>
        <v>-140</v>
      </c>
      <c r="M30" s="171">
        <f>'TAX; MEASURES SUMMARY'!BA120</f>
        <v>-151.10222909600171</v>
      </c>
      <c r="Z30" s="418"/>
      <c r="AA30" s="418"/>
      <c r="AB30" s="418"/>
      <c r="AC30" s="418"/>
      <c r="AD30" s="418"/>
      <c r="AE30" s="418"/>
      <c r="AF30" s="418"/>
      <c r="AG30" s="418"/>
      <c r="AH30" s="418"/>
      <c r="AI30" s="418"/>
      <c r="AJ30" s="418"/>
    </row>
    <row r="31" spans="1:36" s="202" customFormat="1">
      <c r="A31" s="199"/>
      <c r="B31" s="188" t="s">
        <v>1360</v>
      </c>
      <c r="C31" s="200"/>
      <c r="D31" s="200"/>
      <c r="E31" s="200"/>
      <c r="F31" s="200"/>
      <c r="G31" s="186">
        <f>'SPENDING; MEASURES SUMMARY'!G59</f>
        <v>130</v>
      </c>
      <c r="H31" s="186">
        <f>'SPENDING; MEASURES SUMMARY'!H59</f>
        <v>-470</v>
      </c>
      <c r="I31" s="201">
        <f>'SPENDING; MEASURES SUMMARY'!I59</f>
        <v>240</v>
      </c>
      <c r="J31" s="201">
        <f>'SPENDING; MEASURES SUMMARY'!J59</f>
        <v>250</v>
      </c>
      <c r="K31" s="201">
        <f>'SPENDING; MEASURES SUMMARY'!K59</f>
        <v>260</v>
      </c>
      <c r="L31" s="201">
        <f>'SPENDING; MEASURES SUMMARY'!L59</f>
        <v>565</v>
      </c>
      <c r="M31" s="187">
        <f>'SPENDING; MEASURES SUMMARY'!M59</f>
        <v>587.25393262481043</v>
      </c>
      <c r="Z31" s="418"/>
      <c r="AA31" s="418"/>
      <c r="AB31" s="418"/>
      <c r="AC31" s="418"/>
      <c r="AD31" s="418"/>
      <c r="AE31" s="418"/>
      <c r="AF31" s="418"/>
      <c r="AG31" s="418"/>
      <c r="AH31" s="418"/>
      <c r="AI31" s="418"/>
      <c r="AJ31" s="418"/>
    </row>
    <row r="32" spans="1:36" s="206" customFormat="1">
      <c r="A32" s="199"/>
      <c r="B32" s="203" t="s">
        <v>1361</v>
      </c>
      <c r="C32" s="203"/>
      <c r="D32" s="203"/>
      <c r="E32" s="203"/>
      <c r="F32" s="203"/>
      <c r="G32" s="204">
        <f t="shared" ref="G32:M32" si="9">G30+G31</f>
        <v>865</v>
      </c>
      <c r="H32" s="204">
        <f t="shared" si="9"/>
        <v>-1030</v>
      </c>
      <c r="I32" s="205">
        <f t="shared" si="9"/>
        <v>75</v>
      </c>
      <c r="J32" s="205">
        <f t="shared" si="9"/>
        <v>410</v>
      </c>
      <c r="K32" s="205">
        <f t="shared" si="9"/>
        <v>450</v>
      </c>
      <c r="L32" s="205">
        <f t="shared" si="9"/>
        <v>425</v>
      </c>
      <c r="M32" s="191">
        <f t="shared" si="9"/>
        <v>436.15170352880875</v>
      </c>
      <c r="Z32" s="418"/>
      <c r="AA32" s="418"/>
      <c r="AB32" s="418"/>
      <c r="AC32" s="418"/>
      <c r="AD32" s="418"/>
      <c r="AE32" s="418"/>
      <c r="AF32" s="418"/>
      <c r="AG32" s="418"/>
      <c r="AH32" s="418"/>
      <c r="AI32" s="418"/>
      <c r="AJ32" s="418"/>
    </row>
    <row r="33" spans="1:36" s="142" customFormat="1">
      <c r="B33" s="155" t="s">
        <v>1370</v>
      </c>
      <c r="C33" s="160"/>
      <c r="D33" s="160"/>
      <c r="E33" s="160"/>
      <c r="F33" s="160"/>
      <c r="G33" s="160"/>
      <c r="H33" s="160">
        <f>'TAX; MEASURES SUMMARY'!AV121</f>
        <v>455</v>
      </c>
      <c r="I33" s="160">
        <f>'TAX; MEASURES SUMMARY'!AW121</f>
        <v>45</v>
      </c>
      <c r="J33" s="160">
        <f>'TAX; MEASURES SUMMARY'!AX121</f>
        <v>230</v>
      </c>
      <c r="K33" s="160">
        <f>'TAX; MEASURES SUMMARY'!AY121</f>
        <v>-885</v>
      </c>
      <c r="L33" s="160">
        <f>'TAX; MEASURES SUMMARY'!AZ121</f>
        <v>-570</v>
      </c>
      <c r="M33" s="171">
        <f>'TAX; MEASURES SUMMARY'!BA121</f>
        <v>-588.77765130511023</v>
      </c>
      <c r="Z33" s="418"/>
      <c r="AA33" s="418"/>
      <c r="AB33" s="418"/>
      <c r="AC33" s="418"/>
      <c r="AD33" s="418"/>
      <c r="AE33" s="418"/>
      <c r="AF33" s="418"/>
      <c r="AG33" s="418"/>
      <c r="AH33" s="418"/>
      <c r="AI33" s="418"/>
      <c r="AJ33" s="418"/>
    </row>
    <row r="34" spans="1:36" s="202" customFormat="1">
      <c r="A34" s="199"/>
      <c r="B34" s="188" t="s">
        <v>1371</v>
      </c>
      <c r="C34" s="200"/>
      <c r="D34" s="200"/>
      <c r="E34" s="200"/>
      <c r="F34" s="200"/>
      <c r="G34" s="186"/>
      <c r="H34" s="186">
        <f>'SPENDING; MEASURES SUMMARY'!H60</f>
        <v>295</v>
      </c>
      <c r="I34" s="186">
        <f>'SPENDING; MEASURES SUMMARY'!I60</f>
        <v>0</v>
      </c>
      <c r="J34" s="186">
        <f>'SPENDING; MEASURES SUMMARY'!J60</f>
        <v>0</v>
      </c>
      <c r="K34" s="186">
        <f>'SPENDING; MEASURES SUMMARY'!K60</f>
        <v>0</v>
      </c>
      <c r="L34" s="186">
        <f>'SPENDING; MEASURES SUMMARY'!L60</f>
        <v>0</v>
      </c>
      <c r="M34" s="187">
        <f>'SPENDING; MEASURES SUMMARY'!M60</f>
        <v>0</v>
      </c>
      <c r="Z34" s="418"/>
      <c r="AA34" s="418"/>
      <c r="AB34" s="418"/>
      <c r="AC34" s="418"/>
      <c r="AD34" s="418"/>
      <c r="AE34" s="418"/>
      <c r="AF34" s="418"/>
      <c r="AG34" s="418"/>
      <c r="AH34" s="418"/>
      <c r="AI34" s="418"/>
      <c r="AJ34" s="418"/>
    </row>
    <row r="35" spans="1:36" s="206" customFormat="1">
      <c r="A35" s="199"/>
      <c r="B35" s="203" t="s">
        <v>1372</v>
      </c>
      <c r="C35" s="203"/>
      <c r="D35" s="203"/>
      <c r="E35" s="203"/>
      <c r="F35" s="203"/>
      <c r="G35" s="204"/>
      <c r="H35" s="204">
        <f t="shared" ref="H35:M35" si="10">H33+H34</f>
        <v>750</v>
      </c>
      <c r="I35" s="205">
        <f t="shared" si="10"/>
        <v>45</v>
      </c>
      <c r="J35" s="205">
        <f t="shared" si="10"/>
        <v>230</v>
      </c>
      <c r="K35" s="205">
        <f t="shared" si="10"/>
        <v>-885</v>
      </c>
      <c r="L35" s="205">
        <f t="shared" si="10"/>
        <v>-570</v>
      </c>
      <c r="M35" s="191">
        <f t="shared" si="10"/>
        <v>-588.77765130511023</v>
      </c>
      <c r="Z35" s="418"/>
      <c r="AA35" s="418"/>
      <c r="AB35" s="418"/>
      <c r="AC35" s="418"/>
      <c r="AD35" s="418"/>
      <c r="AE35" s="418"/>
      <c r="AF35" s="418"/>
      <c r="AG35" s="418"/>
      <c r="AH35" s="418"/>
      <c r="AI35" s="418"/>
      <c r="AJ35" s="418"/>
    </row>
    <row r="36" spans="1:36" s="207" customFormat="1">
      <c r="B36" s="155" t="s">
        <v>1485</v>
      </c>
      <c r="C36" s="160"/>
      <c r="D36" s="160"/>
      <c r="E36" s="160"/>
      <c r="F36" s="160"/>
      <c r="G36" s="160"/>
      <c r="H36" s="160">
        <f>'TAX; MEASURES SUMMARY'!AV122</f>
        <v>980</v>
      </c>
      <c r="I36" s="160">
        <f>'TAX; MEASURES SUMMARY'!AW122</f>
        <v>3980</v>
      </c>
      <c r="J36" s="160">
        <f>'TAX; MEASURES SUMMARY'!AX122</f>
        <v>5090</v>
      </c>
      <c r="K36" s="160">
        <f>'TAX; MEASURES SUMMARY'!AY122</f>
        <v>6825</v>
      </c>
      <c r="L36" s="160">
        <f>'TAX; MEASURES SUMMARY'!AZ122</f>
        <v>5785</v>
      </c>
      <c r="M36" s="160">
        <f>'TAX; MEASURES SUMMARY'!BA122</f>
        <v>6470</v>
      </c>
      <c r="Z36" s="418"/>
      <c r="AA36" s="418"/>
      <c r="AB36" s="418"/>
      <c r="AC36" s="418"/>
      <c r="AD36" s="418"/>
      <c r="AE36" s="418"/>
      <c r="AF36" s="418"/>
      <c r="AG36" s="418"/>
      <c r="AH36" s="418"/>
      <c r="AI36" s="418"/>
      <c r="AJ36" s="418"/>
    </row>
    <row r="37" spans="1:36" s="207" customFormat="1">
      <c r="B37" s="188" t="s">
        <v>1486</v>
      </c>
      <c r="C37" s="200"/>
      <c r="D37" s="200"/>
      <c r="E37" s="200"/>
      <c r="F37" s="200"/>
      <c r="G37" s="186"/>
      <c r="H37" s="186">
        <f>'SPENDING; MEASURES SUMMARY'!H61</f>
        <v>2590</v>
      </c>
      <c r="I37" s="186">
        <f>'SPENDING; MEASURES SUMMARY'!I61</f>
        <v>5095</v>
      </c>
      <c r="J37" s="186">
        <f>'SPENDING; MEASURES SUMMARY'!J61</f>
        <v>5945</v>
      </c>
      <c r="K37" s="186">
        <f>'SPENDING; MEASURES SUMMARY'!K61</f>
        <v>8270</v>
      </c>
      <c r="L37" s="186">
        <f>'SPENDING; MEASURES SUMMARY'!L61</f>
        <v>11280</v>
      </c>
      <c r="M37" s="186">
        <f>'SPENDING; MEASURES SUMMARY'!M61</f>
        <v>12415</v>
      </c>
      <c r="Z37" s="418"/>
      <c r="AA37" s="418"/>
      <c r="AB37" s="418"/>
      <c r="AC37" s="418"/>
      <c r="AD37" s="418"/>
      <c r="AE37" s="418"/>
      <c r="AF37" s="418"/>
      <c r="AG37" s="418"/>
      <c r="AH37" s="418"/>
      <c r="AI37" s="418"/>
      <c r="AJ37" s="418"/>
    </row>
    <row r="38" spans="1:36" s="207" customFormat="1">
      <c r="B38" s="203" t="s">
        <v>1487</v>
      </c>
      <c r="C38" s="203"/>
      <c r="D38" s="203"/>
      <c r="E38" s="203"/>
      <c r="F38" s="203"/>
      <c r="G38" s="204"/>
      <c r="H38" s="204">
        <f t="shared" ref="H38:M38" si="11">H36+H37</f>
        <v>3570</v>
      </c>
      <c r="I38" s="205">
        <f t="shared" si="11"/>
        <v>9075</v>
      </c>
      <c r="J38" s="205">
        <f t="shared" si="11"/>
        <v>11035</v>
      </c>
      <c r="K38" s="205">
        <f t="shared" si="11"/>
        <v>15095</v>
      </c>
      <c r="L38" s="205">
        <f t="shared" si="11"/>
        <v>17065</v>
      </c>
      <c r="M38" s="205">
        <f t="shared" si="11"/>
        <v>18885</v>
      </c>
      <c r="Z38" s="418"/>
      <c r="AA38" s="418"/>
      <c r="AB38" s="418"/>
      <c r="AC38" s="418"/>
      <c r="AD38" s="418"/>
      <c r="AE38" s="418"/>
      <c r="AF38" s="418"/>
      <c r="AG38" s="418"/>
      <c r="AH38" s="418"/>
      <c r="AI38" s="418"/>
      <c r="AJ38" s="418"/>
    </row>
    <row r="39" spans="1:36" s="142" customFormat="1">
      <c r="B39" s="155" t="s">
        <v>1517</v>
      </c>
      <c r="C39" s="160"/>
      <c r="D39" s="160"/>
      <c r="E39" s="160"/>
      <c r="F39" s="160"/>
      <c r="G39" s="160"/>
      <c r="H39" s="160">
        <f>'TAX; MEASURES SUMMARY'!AV123</f>
        <v>335</v>
      </c>
      <c r="I39" s="160">
        <f>'TAX; MEASURES SUMMARY'!AW123</f>
        <v>585</v>
      </c>
      <c r="J39" s="160">
        <f>'TAX; MEASURES SUMMARY'!AX123</f>
        <v>4545</v>
      </c>
      <c r="K39" s="160">
        <f>'TAX; MEASURES SUMMARY'!AY123</f>
        <v>4620</v>
      </c>
      <c r="L39" s="160">
        <f>'TAX; MEASURES SUMMARY'!AZ123</f>
        <v>5515</v>
      </c>
      <c r="M39" s="160">
        <f>'TAX; MEASURES SUMMARY'!BA123</f>
        <v>5330</v>
      </c>
      <c r="Z39" s="418"/>
      <c r="AA39" s="418"/>
      <c r="AB39" s="418"/>
      <c r="AC39" s="418"/>
      <c r="AD39" s="418"/>
      <c r="AE39" s="418"/>
      <c r="AF39" s="418"/>
      <c r="AG39" s="418"/>
      <c r="AH39" s="418"/>
      <c r="AI39" s="418"/>
      <c r="AJ39" s="418"/>
    </row>
    <row r="40" spans="1:36" s="142" customFormat="1">
      <c r="B40" s="188" t="s">
        <v>1518</v>
      </c>
      <c r="C40" s="200"/>
      <c r="D40" s="200"/>
      <c r="E40" s="200"/>
      <c r="F40" s="200"/>
      <c r="G40" s="186"/>
      <c r="H40" s="186">
        <f>'SPENDING; MEASURES SUMMARY'!H62</f>
        <v>-55</v>
      </c>
      <c r="I40" s="186">
        <f>'SPENDING; MEASURES SUMMARY'!I62</f>
        <v>-2955</v>
      </c>
      <c r="J40" s="186">
        <f>'SPENDING; MEASURES SUMMARY'!J62</f>
        <v>-1730</v>
      </c>
      <c r="K40" s="186">
        <f>'SPENDING; MEASURES SUMMARY'!K62</f>
        <v>-325</v>
      </c>
      <c r="L40" s="186">
        <f>'SPENDING; MEASURES SUMMARY'!L62</f>
        <v>705</v>
      </c>
      <c r="M40" s="186">
        <f>'SPENDING; MEASURES SUMMARY'!M62</f>
        <v>1090</v>
      </c>
      <c r="Z40" s="418"/>
      <c r="AA40" s="418"/>
      <c r="AB40" s="418"/>
      <c r="AC40" s="418"/>
      <c r="AD40" s="418"/>
      <c r="AE40" s="418"/>
      <c r="AF40" s="418"/>
      <c r="AG40" s="418"/>
      <c r="AH40" s="418"/>
      <c r="AI40" s="418"/>
      <c r="AJ40" s="418"/>
    </row>
    <row r="41" spans="1:36" s="142" customFormat="1">
      <c r="B41" s="203" t="s">
        <v>1519</v>
      </c>
      <c r="C41" s="203"/>
      <c r="D41" s="203"/>
      <c r="E41" s="203"/>
      <c r="F41" s="203"/>
      <c r="G41" s="204"/>
      <c r="H41" s="204">
        <f t="shared" ref="H41:M41" si="12">H39+H40</f>
        <v>280</v>
      </c>
      <c r="I41" s="205">
        <f t="shared" si="12"/>
        <v>-2370</v>
      </c>
      <c r="J41" s="205">
        <f t="shared" si="12"/>
        <v>2815</v>
      </c>
      <c r="K41" s="205">
        <f t="shared" si="12"/>
        <v>4295</v>
      </c>
      <c r="L41" s="205">
        <f t="shared" si="12"/>
        <v>6220</v>
      </c>
      <c r="M41" s="205">
        <f t="shared" si="12"/>
        <v>6420</v>
      </c>
      <c r="Z41" s="418"/>
      <c r="AA41" s="418"/>
      <c r="AB41" s="418"/>
      <c r="AC41" s="418"/>
      <c r="AD41" s="418"/>
      <c r="AE41" s="418"/>
      <c r="AF41" s="418"/>
      <c r="AG41" s="418"/>
      <c r="AH41" s="418"/>
      <c r="AI41" s="418"/>
      <c r="AJ41" s="418"/>
    </row>
    <row r="42" spans="1:36" s="142" customFormat="1">
      <c r="B42" s="155" t="s">
        <v>1616</v>
      </c>
      <c r="C42" s="160"/>
      <c r="D42" s="160"/>
      <c r="E42" s="160"/>
      <c r="F42" s="160"/>
      <c r="G42" s="160"/>
      <c r="H42" s="160"/>
      <c r="I42" s="160">
        <f>'TAX; MEASURES SUMMARY'!AW124</f>
        <v>640</v>
      </c>
      <c r="J42" s="160">
        <f>'TAX; MEASURES SUMMARY'!AX124</f>
        <v>-6950</v>
      </c>
      <c r="K42" s="160">
        <f>'TAX; MEASURES SUMMARY'!AY124</f>
        <v>-4320</v>
      </c>
      <c r="L42" s="160">
        <f>'TAX; MEASURES SUMMARY'!AZ124</f>
        <v>6270</v>
      </c>
      <c r="M42" s="160">
        <f>'TAX; MEASURES SUMMARY'!BA124</f>
        <v>820</v>
      </c>
    </row>
    <row r="43" spans="1:36">
      <c r="B43" s="188" t="s">
        <v>1617</v>
      </c>
      <c r="C43" s="200"/>
      <c r="D43" s="200"/>
      <c r="E43" s="200"/>
      <c r="F43" s="200"/>
      <c r="G43" s="186"/>
      <c r="H43" s="186"/>
      <c r="I43" s="186">
        <f>'SPENDING; MEASURES SUMMARY'!I63</f>
        <v>-355</v>
      </c>
      <c r="J43" s="186">
        <f>'SPENDING; MEASURES SUMMARY'!J63</f>
        <v>-590</v>
      </c>
      <c r="K43" s="186">
        <f>'SPENDING; MEASURES SUMMARY'!K63</f>
        <v>-450</v>
      </c>
      <c r="L43" s="186">
        <f>'SPENDING; MEASURES SUMMARY'!L63</f>
        <v>7650</v>
      </c>
      <c r="M43" s="186">
        <f>'SPENDING; MEASURES SUMMARY'!M63</f>
        <v>3360</v>
      </c>
    </row>
    <row r="44" spans="1:36">
      <c r="B44" s="203" t="s">
        <v>1618</v>
      </c>
      <c r="C44" s="203"/>
      <c r="D44" s="203"/>
      <c r="E44" s="203"/>
      <c r="F44" s="203"/>
      <c r="G44" s="204"/>
      <c r="H44" s="204"/>
      <c r="I44" s="205">
        <f t="shared" ref="I44:M44" si="13">I42+I43</f>
        <v>285</v>
      </c>
      <c r="J44" s="205">
        <f t="shared" si="13"/>
        <v>-7540</v>
      </c>
      <c r="K44" s="205">
        <f t="shared" si="13"/>
        <v>-4770</v>
      </c>
      <c r="L44" s="205">
        <f t="shared" si="13"/>
        <v>13920</v>
      </c>
      <c r="M44" s="205">
        <f t="shared" si="13"/>
        <v>4180</v>
      </c>
    </row>
  </sheetData>
  <pageMargins left="0.75" right="0.75" top="1" bottom="1" header="0.5" footer="0.5"/>
  <pageSetup paperSize="9" scale="98" fitToHeight="0"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theme="5"/>
  </sheetPr>
  <dimension ref="A2:K47"/>
  <sheetViews>
    <sheetView workbookViewId="0"/>
  </sheetViews>
  <sheetFormatPr defaultRowHeight="12.75"/>
  <cols>
    <col min="1" max="1" width="17.85546875" style="51" bestFit="1" customWidth="1"/>
    <col min="2" max="2" width="13.42578125" style="51" customWidth="1"/>
    <col min="3" max="11" width="10.5703125" style="51" bestFit="1" customWidth="1"/>
    <col min="12" max="16384" width="9.140625" style="51"/>
  </cols>
  <sheetData>
    <row r="2" spans="1:11">
      <c r="A2"/>
      <c r="B2"/>
    </row>
    <row r="4" spans="1:11">
      <c r="C4" s="56" t="s">
        <v>1124</v>
      </c>
    </row>
    <row r="5" spans="1:11">
      <c r="A5" s="56" t="s">
        <v>1138</v>
      </c>
      <c r="B5" s="56" t="s">
        <v>1139</v>
      </c>
      <c r="C5" s="58" t="s">
        <v>1148</v>
      </c>
      <c r="D5" s="58" t="s">
        <v>1149</v>
      </c>
      <c r="E5" s="58" t="s">
        <v>1125</v>
      </c>
      <c r="F5" s="58" t="s">
        <v>1126</v>
      </c>
      <c r="G5" s="58" t="s">
        <v>1127</v>
      </c>
      <c r="H5" s="58" t="s">
        <v>1128</v>
      </c>
      <c r="I5" s="58" t="s">
        <v>1129</v>
      </c>
      <c r="J5" s="58" t="s">
        <v>1130</v>
      </c>
      <c r="K5" s="58" t="s">
        <v>1150</v>
      </c>
    </row>
    <row r="6" spans="1:11">
      <c r="A6" s="51" t="s">
        <v>1136</v>
      </c>
      <c r="C6" s="57">
        <v>8075.777</v>
      </c>
      <c r="D6" s="57">
        <v>15930</v>
      </c>
      <c r="E6" s="57">
        <v>23220</v>
      </c>
      <c r="F6" s="57">
        <v>30525</v>
      </c>
      <c r="G6" s="57">
        <v>37150</v>
      </c>
      <c r="H6" s="57">
        <v>41742.312075165122</v>
      </c>
      <c r="I6" s="57"/>
      <c r="J6" s="57"/>
      <c r="K6" s="57"/>
    </row>
    <row r="7" spans="1:11">
      <c r="A7" s="51" t="s">
        <v>1137</v>
      </c>
      <c r="C7" s="57"/>
      <c r="D7" s="57">
        <v>1066.3804585935823</v>
      </c>
      <c r="E7" s="57">
        <v>243.30822410484689</v>
      </c>
      <c r="F7" s="57">
        <v>-278.63485944732111</v>
      </c>
      <c r="G7" s="57">
        <v>-30.823440635576162</v>
      </c>
      <c r="H7" s="57">
        <v>2155.009974550816</v>
      </c>
      <c r="I7" s="57"/>
      <c r="J7" s="57"/>
      <c r="K7" s="57"/>
    </row>
    <row r="8" spans="1:11">
      <c r="A8" s="51" t="s">
        <v>93</v>
      </c>
      <c r="C8" s="57"/>
      <c r="D8" s="57">
        <v>-10.000000000000171</v>
      </c>
      <c r="E8" s="57">
        <v>-265.00000000000011</v>
      </c>
      <c r="F8" s="57">
        <v>25</v>
      </c>
      <c r="G8" s="57">
        <v>-115.00000000000004</v>
      </c>
      <c r="H8" s="57">
        <v>345.79999999999995</v>
      </c>
      <c r="I8" s="57"/>
      <c r="J8" s="57"/>
      <c r="K8" s="57"/>
    </row>
    <row r="9" spans="1:11">
      <c r="A9" s="51" t="s">
        <v>225</v>
      </c>
      <c r="C9" s="57"/>
      <c r="D9" s="57">
        <v>-35</v>
      </c>
      <c r="E9" s="57">
        <v>-56</v>
      </c>
      <c r="F9" s="57">
        <v>-138</v>
      </c>
      <c r="G9" s="57">
        <v>222</v>
      </c>
      <c r="H9" s="57">
        <v>8307.7565135033819</v>
      </c>
      <c r="I9" s="57">
        <v>15112.582766717545</v>
      </c>
      <c r="J9" s="57"/>
      <c r="K9" s="57"/>
    </row>
    <row r="10" spans="1:11">
      <c r="A10" s="51" t="s">
        <v>305</v>
      </c>
      <c r="C10" s="57"/>
      <c r="D10" s="57"/>
      <c r="E10" s="57">
        <v>-4329.853849244214</v>
      </c>
      <c r="F10" s="57">
        <v>-192.20239985242063</v>
      </c>
      <c r="G10" s="57">
        <v>3734.3916250704833</v>
      </c>
      <c r="H10" s="57">
        <v>-280.31793300937579</v>
      </c>
      <c r="I10" s="57">
        <v>1139.720663084544</v>
      </c>
      <c r="J10" s="57">
        <v>1523.5700058366924</v>
      </c>
      <c r="K10" s="57"/>
    </row>
    <row r="11" spans="1:11">
      <c r="A11" s="51" t="s">
        <v>502</v>
      </c>
      <c r="C11" s="57"/>
      <c r="D11" s="57"/>
      <c r="E11" s="57">
        <v>3968.1980035803076</v>
      </c>
      <c r="F11" s="57">
        <v>-909.12223231692815</v>
      </c>
      <c r="G11" s="57">
        <v>-919.88638799061664</v>
      </c>
      <c r="H11" s="57">
        <v>-905.06152191378123</v>
      </c>
      <c r="I11" s="57">
        <v>295.26283280895103</v>
      </c>
      <c r="J11" s="57">
        <v>4940.5959234437996</v>
      </c>
      <c r="K11" s="57"/>
    </row>
    <row r="12" spans="1:11">
      <c r="A12" s="51" t="s">
        <v>580</v>
      </c>
      <c r="C12" s="57"/>
      <c r="D12" s="57"/>
      <c r="E12" s="57">
        <v>1593</v>
      </c>
      <c r="F12" s="57">
        <v>2320.2314626837247</v>
      </c>
      <c r="G12" s="57">
        <v>-1651.5864916815206</v>
      </c>
      <c r="H12" s="57">
        <v>-2849.1715778552029</v>
      </c>
      <c r="I12" s="57">
        <v>1742.0418641515919</v>
      </c>
      <c r="J12" s="57">
        <v>1302.8774593262156</v>
      </c>
      <c r="K12" s="57"/>
    </row>
    <row r="13" spans="1:11">
      <c r="A13" s="51" t="s">
        <v>1049</v>
      </c>
      <c r="C13" s="57"/>
      <c r="D13" s="57"/>
      <c r="E13" s="57"/>
      <c r="F13" s="57">
        <v>2019.502727330942</v>
      </c>
      <c r="G13" s="57">
        <v>-135.28824449607202</v>
      </c>
      <c r="H13" s="57">
        <v>-75.016379783669208</v>
      </c>
      <c r="I13" s="57">
        <v>-409.65432417727482</v>
      </c>
      <c r="J13" s="57">
        <v>-569.73755812270633</v>
      </c>
      <c r="K13" s="57">
        <v>-854.96480029800841</v>
      </c>
    </row>
    <row r="14" spans="1:11">
      <c r="A14" s="51" t="s">
        <v>1123</v>
      </c>
      <c r="C14" s="57">
        <v>8075.777</v>
      </c>
      <c r="D14" s="57">
        <v>16951.380458593583</v>
      </c>
      <c r="E14" s="57">
        <v>24373.65237844094</v>
      </c>
      <c r="F14" s="57">
        <v>33371.774698397996</v>
      </c>
      <c r="G14" s="57">
        <v>38253.807060266699</v>
      </c>
      <c r="H14" s="57">
        <v>48441.311150657282</v>
      </c>
      <c r="I14" s="57">
        <v>17879.953802585362</v>
      </c>
      <c r="J14" s="57">
        <v>7197.3058304840015</v>
      </c>
      <c r="K14" s="57">
        <v>-854.96480029800841</v>
      </c>
    </row>
    <row r="15" spans="1:11">
      <c r="A15"/>
      <c r="B15"/>
      <c r="C15"/>
      <c r="D15"/>
      <c r="E15"/>
      <c r="F15"/>
      <c r="G15"/>
      <c r="H15"/>
      <c r="I15"/>
      <c r="J15"/>
      <c r="K15"/>
    </row>
    <row r="16" spans="1:11">
      <c r="A16"/>
      <c r="B16"/>
      <c r="C16"/>
      <c r="D16"/>
      <c r="E16"/>
      <c r="F16"/>
      <c r="G16"/>
      <c r="H16"/>
      <c r="I16"/>
      <c r="J16"/>
      <c r="K16"/>
    </row>
    <row r="17" spans="1:11">
      <c r="A17"/>
      <c r="B17"/>
      <c r="C17"/>
      <c r="D17"/>
      <c r="E17"/>
      <c r="F17"/>
      <c r="G17"/>
      <c r="H17"/>
      <c r="I17"/>
      <c r="J17"/>
      <c r="K17"/>
    </row>
    <row r="18" spans="1:11">
      <c r="A18"/>
      <c r="B18"/>
      <c r="C18"/>
      <c r="D18"/>
      <c r="E18"/>
      <c r="F18"/>
      <c r="G18"/>
      <c r="H18"/>
      <c r="I18"/>
      <c r="J18"/>
      <c r="K18"/>
    </row>
    <row r="19" spans="1:11">
      <c r="A19"/>
      <c r="B19"/>
      <c r="C19"/>
      <c r="D19"/>
      <c r="E19"/>
      <c r="F19"/>
      <c r="G19"/>
      <c r="H19"/>
      <c r="I19"/>
      <c r="J19"/>
      <c r="K19"/>
    </row>
    <row r="20" spans="1:11">
      <c r="A20"/>
      <c r="B20"/>
      <c r="C20"/>
      <c r="D20"/>
      <c r="E20"/>
      <c r="F20"/>
      <c r="G20"/>
      <c r="H20"/>
      <c r="I20"/>
      <c r="J20"/>
      <c r="K20"/>
    </row>
    <row r="21" spans="1:11">
      <c r="A21"/>
      <c r="B21"/>
      <c r="C21"/>
      <c r="D21"/>
      <c r="E21"/>
      <c r="F21"/>
      <c r="G21"/>
      <c r="H21"/>
      <c r="I21"/>
      <c r="J21"/>
      <c r="K21"/>
    </row>
    <row r="22" spans="1:11">
      <c r="A22"/>
      <c r="B22"/>
      <c r="C22"/>
      <c r="D22"/>
      <c r="E22" s="57"/>
      <c r="F22"/>
      <c r="G22"/>
      <c r="H22"/>
      <c r="I22"/>
      <c r="J22"/>
      <c r="K22"/>
    </row>
    <row r="23" spans="1:11">
      <c r="A23"/>
      <c r="B23"/>
      <c r="C23"/>
      <c r="D23"/>
      <c r="E23" s="57"/>
      <c r="F23"/>
      <c r="G23"/>
      <c r="H23"/>
      <c r="I23"/>
      <c r="J23"/>
      <c r="K23"/>
    </row>
    <row r="24" spans="1:11">
      <c r="A24"/>
      <c r="B24"/>
      <c r="C24"/>
      <c r="D24"/>
      <c r="E24" s="57"/>
      <c r="F24"/>
      <c r="G24"/>
      <c r="H24"/>
      <c r="I24"/>
      <c r="J24"/>
      <c r="K24"/>
    </row>
    <row r="25" spans="1:11">
      <c r="A25"/>
      <c r="B25"/>
      <c r="C25"/>
      <c r="D25"/>
      <c r="E25" s="57"/>
      <c r="F25"/>
      <c r="G25"/>
      <c r="H25"/>
      <c r="I25"/>
      <c r="J25"/>
      <c r="K25"/>
    </row>
    <row r="26" spans="1:11">
      <c r="A26"/>
      <c r="B26"/>
      <c r="C26"/>
      <c r="D26"/>
      <c r="E26" s="57"/>
      <c r="F26"/>
      <c r="G26"/>
      <c r="H26"/>
      <c r="I26"/>
      <c r="J26"/>
      <c r="K26"/>
    </row>
    <row r="27" spans="1:11">
      <c r="A27"/>
      <c r="B27"/>
      <c r="C27"/>
      <c r="D27"/>
      <c r="E27"/>
      <c r="F27"/>
      <c r="G27"/>
      <c r="H27"/>
      <c r="I27"/>
      <c r="J27"/>
      <c r="K27"/>
    </row>
    <row r="28" spans="1:11">
      <c r="A28"/>
      <c r="B28"/>
      <c r="C28"/>
      <c r="D28"/>
      <c r="E28"/>
      <c r="F28"/>
      <c r="G28"/>
      <c r="H28"/>
      <c r="I28"/>
      <c r="J28"/>
      <c r="K28"/>
    </row>
    <row r="29" spans="1:11">
      <c r="A29"/>
      <c r="B29"/>
      <c r="C29"/>
      <c r="D29"/>
      <c r="E29"/>
      <c r="F29"/>
      <c r="G29"/>
      <c r="H29"/>
      <c r="I29"/>
      <c r="J29"/>
      <c r="K29"/>
    </row>
    <row r="30" spans="1:11">
      <c r="A30"/>
      <c r="B30"/>
      <c r="C30"/>
      <c r="D30"/>
      <c r="E30"/>
      <c r="F30"/>
      <c r="G30"/>
      <c r="H30"/>
      <c r="I30"/>
      <c r="J30"/>
      <c r="K30"/>
    </row>
    <row r="31" spans="1:11">
      <c r="A31"/>
      <c r="B31"/>
      <c r="C31"/>
      <c r="D31"/>
      <c r="E31"/>
      <c r="F31"/>
      <c r="G31"/>
      <c r="H31"/>
      <c r="I31"/>
      <c r="J31"/>
      <c r="K31"/>
    </row>
    <row r="32" spans="1:11">
      <c r="A32"/>
      <c r="B32"/>
      <c r="C32"/>
      <c r="D32"/>
      <c r="E32"/>
      <c r="F32"/>
      <c r="G32"/>
      <c r="H32"/>
      <c r="I32"/>
      <c r="J32"/>
      <c r="K32"/>
    </row>
    <row r="33" spans="1:11">
      <c r="A33"/>
      <c r="B33"/>
      <c r="C33"/>
      <c r="D33"/>
      <c r="E33"/>
      <c r="F33"/>
      <c r="G33"/>
      <c r="H33"/>
      <c r="I33"/>
      <c r="J33"/>
      <c r="K33"/>
    </row>
    <row r="34" spans="1:11">
      <c r="A34"/>
      <c r="B34"/>
      <c r="C34"/>
      <c r="D34"/>
      <c r="E34"/>
      <c r="F34"/>
      <c r="G34"/>
      <c r="H34"/>
      <c r="I34"/>
      <c r="J34"/>
      <c r="K34"/>
    </row>
    <row r="35" spans="1:11">
      <c r="A35"/>
      <c r="B35"/>
      <c r="C35"/>
      <c r="D35"/>
      <c r="E35"/>
      <c r="F35"/>
      <c r="G35"/>
      <c r="H35"/>
      <c r="I35"/>
      <c r="J35"/>
      <c r="K35"/>
    </row>
    <row r="36" spans="1:11">
      <c r="A36"/>
      <c r="B36"/>
      <c r="C36"/>
      <c r="D36"/>
      <c r="E36"/>
      <c r="F36"/>
      <c r="G36"/>
      <c r="H36"/>
      <c r="I36"/>
      <c r="J36"/>
      <c r="K36"/>
    </row>
    <row r="37" spans="1:11">
      <c r="A37"/>
      <c r="B37"/>
      <c r="C37"/>
      <c r="D37"/>
      <c r="E37"/>
      <c r="F37"/>
      <c r="G37"/>
      <c r="H37"/>
      <c r="I37"/>
      <c r="J37"/>
      <c r="K37"/>
    </row>
    <row r="38" spans="1:11">
      <c r="A38"/>
      <c r="B38"/>
      <c r="C38"/>
      <c r="D38"/>
      <c r="E38"/>
      <c r="F38"/>
      <c r="G38"/>
      <c r="H38"/>
      <c r="I38"/>
      <c r="J38"/>
      <c r="K38"/>
    </row>
    <row r="39" spans="1:11">
      <c r="A39"/>
      <c r="B39"/>
      <c r="C39"/>
      <c r="D39"/>
      <c r="E39"/>
      <c r="F39"/>
      <c r="G39"/>
      <c r="H39"/>
      <c r="I39"/>
      <c r="J39"/>
      <c r="K39"/>
    </row>
    <row r="40" spans="1:11">
      <c r="A40"/>
      <c r="B40"/>
      <c r="C40"/>
      <c r="D40"/>
      <c r="E40"/>
      <c r="F40"/>
      <c r="G40"/>
      <c r="H40"/>
      <c r="I40"/>
      <c r="J40"/>
      <c r="K40"/>
    </row>
    <row r="41" spans="1:11">
      <c r="A41"/>
      <c r="B41"/>
      <c r="C41"/>
      <c r="D41"/>
      <c r="E41"/>
      <c r="F41"/>
      <c r="G41"/>
      <c r="H41"/>
      <c r="I41"/>
      <c r="J41"/>
      <c r="K41"/>
    </row>
    <row r="42" spans="1:11">
      <c r="A42"/>
      <c r="B42"/>
      <c r="C42"/>
      <c r="D42"/>
      <c r="E42"/>
      <c r="F42"/>
      <c r="G42"/>
      <c r="H42"/>
      <c r="I42"/>
      <c r="J42"/>
      <c r="K42"/>
    </row>
    <row r="43" spans="1:11">
      <c r="A43"/>
      <c r="B43"/>
      <c r="C43"/>
      <c r="D43"/>
      <c r="E43"/>
      <c r="F43"/>
      <c r="G43"/>
      <c r="H43"/>
      <c r="I43"/>
      <c r="J43"/>
      <c r="K43"/>
    </row>
    <row r="44" spans="1:11">
      <c r="A44"/>
      <c r="B44"/>
      <c r="C44"/>
      <c r="D44"/>
      <c r="E44"/>
      <c r="F44"/>
      <c r="G44"/>
      <c r="H44"/>
      <c r="I44"/>
      <c r="J44"/>
      <c r="K44"/>
    </row>
    <row r="45" spans="1:11">
      <c r="A45"/>
      <c r="B45"/>
      <c r="C45"/>
      <c r="D45"/>
      <c r="E45"/>
      <c r="F45"/>
      <c r="G45"/>
      <c r="H45"/>
      <c r="I45"/>
      <c r="J45"/>
      <c r="K45"/>
    </row>
    <row r="46" spans="1:11">
      <c r="A46"/>
      <c r="B46"/>
      <c r="C46"/>
      <c r="D46"/>
      <c r="E46"/>
      <c r="F46"/>
      <c r="G46"/>
      <c r="H46"/>
      <c r="I46"/>
      <c r="J46"/>
      <c r="K46"/>
    </row>
    <row r="47" spans="1:11">
      <c r="A47"/>
      <c r="B47"/>
      <c r="C47"/>
      <c r="D47"/>
      <c r="E47"/>
      <c r="F47"/>
      <c r="G47"/>
      <c r="H47"/>
      <c r="I47"/>
      <c r="J47"/>
      <c r="K47"/>
    </row>
  </sheetData>
  <pageMargins left="0.7" right="0.7" top="0.75" bottom="0.75" header="0.3" footer="0.3"/>
  <pageSetup paperSize="9"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4</vt:i4>
      </vt:variant>
    </vt:vector>
  </HeadingPairs>
  <TitlesOfParts>
    <vt:vector size="15" baseType="lpstr">
      <vt:lpstr>Notes</vt:lpstr>
      <vt:lpstr>TAX; ALL MEASURES</vt:lpstr>
      <vt:lpstr>TAX; MEASURES SUMMARY</vt:lpstr>
      <vt:lpstr>SPENDING; ALL MEASURES</vt:lpstr>
      <vt:lpstr>SPENDING; MEASURES SUMMARY</vt:lpstr>
      <vt:lpstr>TAX MEASURES (NEW)</vt:lpstr>
      <vt:lpstr>TAX MEASURES SUMMARY (NEW)</vt:lpstr>
      <vt:lpstr>BORROWING; MEASURES SUMMARY</vt:lpstr>
      <vt:lpstr>Pivot table</vt:lpstr>
      <vt:lpstr>Data</vt:lpstr>
      <vt:lpstr>BOTTOMLINE CHECKS</vt:lpstr>
      <vt:lpstr>'BORROWING; MEASURES SUMMARY'!Print_Area</vt:lpstr>
      <vt:lpstr>'SPENDING; MEASURES SUMMARY'!Print_Area</vt:lpstr>
      <vt:lpstr>'TAX MEASURES (NEW)'!Print_Area</vt:lpstr>
      <vt:lpstr>'TAX MEASURES SUMMARY (NEW)'!Print_Area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2015-01-29T10:37:40Z</cp:lastPrinted>
  <dcterms:created xsi:type="dcterms:W3CDTF">2010-01-13T10:15:19Z</dcterms:created>
  <dcterms:modified xsi:type="dcterms:W3CDTF">2016-03-16T12:04:53Z</dcterms:modified>
</cp:coreProperties>
</file>